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fs00001\CNT\温暖化対策推進課\建物脱炭素化支援チーム\Ｒ５\305設計施工技術向上支援事業\02_交付要綱\様式\"/>
    </mc:Choice>
  </mc:AlternateContent>
  <xr:revisionPtr revIDLastSave="0" documentId="13_ncr:1_{1ED29B0F-C107-4ADA-A542-5FD6ABE5D82A}" xr6:coauthVersionLast="47" xr6:coauthVersionMax="47" xr10:uidLastSave="{00000000-0000-0000-0000-000000000000}"/>
  <bookViews>
    <workbookView xWindow="-108" yWindow="-108" windowWidth="23256" windowHeight="12576" tabRatio="921" firstSheet="23" activeTab="26" xr2:uid="{00000000-000D-0000-FFFF-FFFF00000000}"/>
  </bookViews>
  <sheets>
    <sheet name="目次" sheetId="70" r:id="rId1"/>
    <sheet name="提出方法" sheetId="51" r:id="rId2"/>
    <sheet name="記載要領" sheetId="6" r:id="rId3"/>
    <sheet name="日本標準産業中分類" sheetId="19" r:id="rId4"/>
    <sheet name="会社規模判断資料" sheetId="35" state="hidden" r:id="rId5"/>
    <sheet name="プルダウンリスト" sheetId="109" state="hidden" r:id="rId6"/>
    <sheet name="隠し集計シート（交付申請等）" sheetId="110" state="hidden" r:id="rId7"/>
    <sheet name="集計シート（内訳書）" sheetId="117" state="hidden" r:id="rId8"/>
    <sheet name="基本情報" sheetId="10" r:id="rId9"/>
    <sheet name="第1号(交付申請) " sheetId="86" r:id="rId10"/>
    <sheet name="取組体制" sheetId="115" r:id="rId11"/>
    <sheet name="内訳-（委託・外注）" sheetId="119" r:id="rId12"/>
    <sheet name="内訳-（研修等参加・実施）" sheetId="120" r:id="rId13"/>
    <sheet name="内訳-（専門家指導）" sheetId="124" r:id="rId14"/>
    <sheet name="内訳-（賃借）" sheetId="125" r:id="rId15"/>
    <sheet name="第2号様式" sheetId="45" r:id="rId16"/>
    <sheet name="第5号様式" sheetId="53" r:id="rId17"/>
    <sheet name="第6号様式" sheetId="54" r:id="rId18"/>
    <sheet name="第8号様式" sheetId="56" r:id="rId19"/>
    <sheet name="第9号様式" sheetId="58" r:id="rId20"/>
    <sheet name="第10号様式" sheetId="55" r:id="rId21"/>
    <sheet name="取組体制 (変更)" sheetId="134" r:id="rId22"/>
    <sheet name="内訳-（委託・外注） (変更)" sheetId="126" r:id="rId23"/>
    <sheet name="内訳-（研修等参加・実施） (変更)" sheetId="127" r:id="rId24"/>
    <sheet name="内訳-（専門家指導） (変更)" sheetId="128" r:id="rId25"/>
    <sheet name="内訳-（賃借） (変更)" sheetId="129" r:id="rId26"/>
    <sheet name="第12号様式" sheetId="59" r:id="rId27"/>
    <sheet name="取組体制 (実績)" sheetId="135" r:id="rId28"/>
    <sheet name="内訳-（委託・外注） (実績)" sheetId="130" r:id="rId29"/>
    <sheet name="内訳-（研修等参加・実施） (実績)" sheetId="131" r:id="rId30"/>
    <sheet name="内訳-（専門家指導） (実績)" sheetId="132" r:id="rId31"/>
    <sheet name="内訳-（賃借） (実績)" sheetId="133" r:id="rId32"/>
    <sheet name="第16号様式" sheetId="111" r:id="rId33"/>
  </sheets>
  <externalReferences>
    <externalReference r:id="rId34"/>
    <externalReference r:id="rId35"/>
    <externalReference r:id="rId36"/>
    <externalReference r:id="rId37"/>
    <externalReference r:id="rId38"/>
    <externalReference r:id="rId39"/>
    <externalReference r:id="rId40"/>
    <externalReference r:id="rId41"/>
  </externalReferences>
  <definedNames>
    <definedName name="_xlnm._FilterDatabase" localSheetId="4" hidden="1">会社規模判断資料!$B$9:$G$2118</definedName>
    <definedName name="_xlnm._FilterDatabase" localSheetId="10" hidden="1">取組体制!#REF!</definedName>
    <definedName name="_xlnm._FilterDatabase" localSheetId="27" hidden="1">'取組体制 (実績)'!#REF!</definedName>
    <definedName name="_xlnm._FilterDatabase" localSheetId="21" hidden="1">'取組体制 (変更)'!#REF!</definedName>
    <definedName name="_xlnm.Print_Area" localSheetId="4">会社規模判断資料!$A$1:$H$2119</definedName>
    <definedName name="_xlnm.Print_Area" localSheetId="8">基本情報!$A$1:$F$48</definedName>
    <definedName name="_xlnm.Print_Area" localSheetId="2">記載要領!$A$1:$AB$87</definedName>
    <definedName name="_xlnm.Print_Area" localSheetId="10">取組体制!$A$1:$AR$81</definedName>
    <definedName name="_xlnm.Print_Area" localSheetId="27">'取組体制 (実績)'!$A$1:$AR$81</definedName>
    <definedName name="_xlnm.Print_Area" localSheetId="21">'取組体制 (変更)'!$A$1:$AR$81</definedName>
    <definedName name="_xlnm.Print_Area" localSheetId="20">第10号様式!$A$1:$AR$53</definedName>
    <definedName name="_xlnm.Print_Area" localSheetId="26">第12号様式!$A$1:$AR$80</definedName>
    <definedName name="_xlnm.Print_Area" localSheetId="32">第16号様式!$A$1:$AR$45</definedName>
    <definedName name="_xlnm.Print_Area" localSheetId="9">'第1号(交付申請) '!$A$1:$AR$76</definedName>
    <definedName name="_xlnm.Print_Area" localSheetId="15">第2号様式!$A$1:$AR$58</definedName>
    <definedName name="_xlnm.Print_Area" localSheetId="16">第5号様式!$A$1:$AR$32</definedName>
    <definedName name="_xlnm.Print_Area" localSheetId="17">第6号様式!$A$1:$AR$36</definedName>
    <definedName name="_xlnm.Print_Area" localSheetId="18">第8号様式!$A$1:$AR$44</definedName>
    <definedName name="_xlnm.Print_Area" localSheetId="19">第9号様式!$A$1:$AR$35</definedName>
    <definedName name="_xlnm.Print_Area" localSheetId="1">提出方法!$A$1:$M$5</definedName>
    <definedName name="_xlnm.Print_Area" localSheetId="12">'内訳-（研修等参加・実施）'!$A$1:$F$39</definedName>
    <definedName name="_xlnm.Print_Area" localSheetId="29">'内訳-（研修等参加・実施） (実績)'!$A$1:$F$39</definedName>
    <definedName name="_xlnm.Print_Area" localSheetId="23">'内訳-（研修等参加・実施） (変更)'!$A$1:$F$39</definedName>
    <definedName name="_xlnm.Print_Area" localSheetId="14">'内訳-（賃借）'!$A$1:$F$39</definedName>
    <definedName name="_xlnm.Print_Area" localSheetId="31">'内訳-（賃借） (実績)'!$A$1:$F$39</definedName>
    <definedName name="_xlnm.Print_Area" localSheetId="25">'内訳-（賃借） (変更)'!$A$1:$F$39</definedName>
    <definedName name="_xlnm.Print_Area" localSheetId="3">日本標準産業中分類!$A$1:$C$101</definedName>
    <definedName name="_xlnm.Print_Area" localSheetId="0">目次!$A$1:$A$16</definedName>
    <definedName name="_xlnm.Print_Titles" localSheetId="11">'内訳-（委託・外注）'!$5:$6</definedName>
    <definedName name="_xlnm.Print_Titles" localSheetId="28">'内訳-（委託・外注） (実績)'!$5:$6</definedName>
    <definedName name="_xlnm.Print_Titles" localSheetId="22">'内訳-（委託・外注） (変更)'!$5:$6</definedName>
    <definedName name="_xlnm.Print_Titles" localSheetId="12">'内訳-（研修等参加・実施）'!$5:$6</definedName>
    <definedName name="_xlnm.Print_Titles" localSheetId="29">'内訳-（研修等参加・実施） (実績)'!$5:$6</definedName>
    <definedName name="_xlnm.Print_Titles" localSheetId="23">'内訳-（研修等参加・実施） (変更)'!$5:$6</definedName>
    <definedName name="_xlnm.Print_Titles" localSheetId="13">'内訳-（専門家指導）'!$5:$6</definedName>
    <definedName name="_xlnm.Print_Titles" localSheetId="30">'内訳-（専門家指導） (実績)'!$5:$6</definedName>
    <definedName name="_xlnm.Print_Titles" localSheetId="24">'内訳-（専門家指導） (変更)'!$5:$6</definedName>
    <definedName name="_xlnm.Print_Titles" localSheetId="14">'内訳-（賃借）'!$5:$6</definedName>
    <definedName name="_xlnm.Print_Titles" localSheetId="31">'内訳-（賃借） (実績)'!$5:$6</definedName>
    <definedName name="_xlnm.Print_Titles" localSheetId="25">'内訳-（賃借） (変更)'!$5:$6</definedName>
    <definedName name="_xlnm.Print_Titles" localSheetId="3">日本標準産業中分類!$1:$2</definedName>
    <definedName name="車">[1]車両別集計!$B$4:$B$112</definedName>
    <definedName name="設備" localSheetId="20">[2]データ参照シート!$B$2</definedName>
    <definedName name="設備">[3]データ参照シート!$B$2</definedName>
    <definedName name="大分類" localSheetId="10">[4]基本情報!#REF!</definedName>
    <definedName name="大分類" localSheetId="27">[4]基本情報!#REF!</definedName>
    <definedName name="大分類" localSheetId="21">[4]基本情報!#REF!</definedName>
    <definedName name="大分類" localSheetId="20">[5]基本情報!#REF!</definedName>
    <definedName name="大分類" localSheetId="32">[6]基本情報!#REF!</definedName>
    <definedName name="大分類" localSheetId="15">#REF!</definedName>
    <definedName name="大分類" localSheetId="0">[7]基本情報入力シート!#REF!</definedName>
    <definedName name="大分類">基本情報!#REF!</definedName>
    <definedName name="別1その2">[8]対策!$K$2:$K$9</definedName>
  </definedNames>
  <calcPr calcId="181029"/>
</workbook>
</file>

<file path=xl/calcChain.xml><?xml version="1.0" encoding="utf-8"?>
<calcChain xmlns="http://schemas.openxmlformats.org/spreadsheetml/2006/main">
  <c r="O26" i="59" l="1"/>
  <c r="O25" i="59"/>
  <c r="F22" i="126"/>
  <c r="Q51" i="86" l="1"/>
  <c r="AS51" i="86" s="1"/>
  <c r="F38" i="133"/>
  <c r="F39" i="133" s="1"/>
  <c r="Q43" i="59" s="1"/>
  <c r="F22" i="133"/>
  <c r="F38" i="132"/>
  <c r="F22" i="132"/>
  <c r="F39" i="132" s="1"/>
  <c r="Q42" i="59" s="1"/>
  <c r="F38" i="131"/>
  <c r="F22" i="131"/>
  <c r="F39" i="131" s="1"/>
  <c r="Q41" i="59" s="1"/>
  <c r="F39" i="130"/>
  <c r="Q40" i="59" s="1"/>
  <c r="F38" i="130"/>
  <c r="F22" i="130"/>
  <c r="F38" i="129" l="1"/>
  <c r="F22" i="129"/>
  <c r="F39" i="129" s="1"/>
  <c r="Q39" i="55" s="1"/>
  <c r="F39" i="128"/>
  <c r="Q38" i="55" s="1"/>
  <c r="F38" i="128"/>
  <c r="F22" i="128"/>
  <c r="F38" i="127"/>
  <c r="F22" i="127"/>
  <c r="F38" i="126"/>
  <c r="F39" i="126" s="1"/>
  <c r="Q36" i="55" s="1"/>
  <c r="F39" i="127" l="1"/>
  <c r="Q37" i="55" s="1"/>
  <c r="AI31" i="86"/>
  <c r="AI30" i="86"/>
  <c r="AI29" i="86"/>
  <c r="Q44" i="55"/>
  <c r="CR31" i="86"/>
  <c r="CR30" i="86"/>
  <c r="CR29" i="86"/>
  <c r="Q46" i="59" l="1"/>
  <c r="AS46" i="59" s="1"/>
  <c r="Q43" i="55"/>
  <c r="AS43" i="55" s="1"/>
  <c r="AN3" i="86"/>
  <c r="AJ3" i="86"/>
  <c r="AE3" i="86"/>
  <c r="IA5" i="117"/>
  <c r="IB5" i="117"/>
  <c r="IC5" i="117"/>
  <c r="ID5" i="117"/>
  <c r="IE5" i="117"/>
  <c r="IF5" i="117"/>
  <c r="IG5" i="117"/>
  <c r="IH5" i="117"/>
  <c r="II5" i="117"/>
  <c r="IJ5" i="117"/>
  <c r="IK5" i="117"/>
  <c r="IL5" i="117"/>
  <c r="IM5" i="117"/>
  <c r="IN5" i="117"/>
  <c r="IO5" i="117"/>
  <c r="IP5" i="117"/>
  <c r="IQ5" i="117"/>
  <c r="IR5" i="117"/>
  <c r="IS5" i="117"/>
  <c r="IT5" i="117"/>
  <c r="IU5" i="117"/>
  <c r="IV5" i="117"/>
  <c r="IW5" i="117"/>
  <c r="IX5" i="117"/>
  <c r="IY5" i="117"/>
  <c r="IZ5" i="117"/>
  <c r="JA5" i="117"/>
  <c r="JB5" i="117"/>
  <c r="HZ5" i="117"/>
  <c r="HY5" i="117"/>
  <c r="GV5" i="117"/>
  <c r="GW5" i="117"/>
  <c r="GX5" i="117"/>
  <c r="GY5" i="117"/>
  <c r="GZ5" i="117"/>
  <c r="HA5" i="117"/>
  <c r="HB5" i="117"/>
  <c r="HC5" i="117"/>
  <c r="HD5" i="117"/>
  <c r="HE5" i="117"/>
  <c r="HF5" i="117"/>
  <c r="HG5" i="117"/>
  <c r="HH5" i="117"/>
  <c r="HI5" i="117"/>
  <c r="HJ5" i="117"/>
  <c r="HK5" i="117"/>
  <c r="HL5" i="117"/>
  <c r="HM5" i="117"/>
  <c r="HN5" i="117"/>
  <c r="HO5" i="117"/>
  <c r="HP5" i="117"/>
  <c r="HQ5" i="117"/>
  <c r="HR5" i="117"/>
  <c r="HS5" i="117"/>
  <c r="HT5" i="117"/>
  <c r="HU5" i="117"/>
  <c r="HV5" i="117"/>
  <c r="HW5" i="117"/>
  <c r="GU5" i="117"/>
  <c r="GT5" i="117"/>
  <c r="FP5" i="117"/>
  <c r="FQ5" i="117"/>
  <c r="FR5" i="117"/>
  <c r="FS5" i="117"/>
  <c r="FT5" i="117"/>
  <c r="FU5" i="117"/>
  <c r="FV5" i="117"/>
  <c r="FW5" i="117"/>
  <c r="FX5" i="117"/>
  <c r="FY5" i="117"/>
  <c r="FZ5" i="117"/>
  <c r="GA5" i="117"/>
  <c r="GB5" i="117"/>
  <c r="GC5" i="117"/>
  <c r="GD5" i="117"/>
  <c r="GE5" i="117"/>
  <c r="GF5" i="117"/>
  <c r="GG5" i="117"/>
  <c r="GH5" i="117"/>
  <c r="GI5" i="117"/>
  <c r="GJ5" i="117"/>
  <c r="GK5" i="117"/>
  <c r="GL5" i="117"/>
  <c r="GM5" i="117"/>
  <c r="GN5" i="117"/>
  <c r="GO5" i="117"/>
  <c r="GP5" i="117"/>
  <c r="GQ5" i="117"/>
  <c r="FO5" i="117"/>
  <c r="FN5" i="117"/>
  <c r="EK5" i="117"/>
  <c r="EL5" i="117"/>
  <c r="EM5" i="117"/>
  <c r="EN5" i="117"/>
  <c r="EO5" i="117"/>
  <c r="EP5" i="117"/>
  <c r="EQ5" i="117"/>
  <c r="ER5" i="117"/>
  <c r="ES5" i="117"/>
  <c r="ET5" i="117"/>
  <c r="EU5" i="117"/>
  <c r="EV5" i="117"/>
  <c r="EW5" i="117"/>
  <c r="EX5" i="117"/>
  <c r="EY5" i="117"/>
  <c r="EZ5" i="117"/>
  <c r="FA5" i="117"/>
  <c r="FB5" i="117"/>
  <c r="FC5" i="117"/>
  <c r="FD5" i="117"/>
  <c r="FE5" i="117"/>
  <c r="FF5" i="117"/>
  <c r="FG5" i="117"/>
  <c r="FH5" i="117"/>
  <c r="FI5" i="117"/>
  <c r="FJ5" i="117"/>
  <c r="FK5" i="117"/>
  <c r="FL5" i="117"/>
  <c r="EJ5" i="117"/>
  <c r="EI5" i="117"/>
  <c r="DE5" i="117"/>
  <c r="DF5" i="117"/>
  <c r="DG5" i="117"/>
  <c r="DH5" i="117"/>
  <c r="DI5" i="117"/>
  <c r="DJ5" i="117"/>
  <c r="DK5" i="117"/>
  <c r="DL5" i="117"/>
  <c r="DM5" i="117"/>
  <c r="DN5" i="117"/>
  <c r="DO5" i="117"/>
  <c r="DP5" i="117"/>
  <c r="DQ5" i="117"/>
  <c r="DR5" i="117"/>
  <c r="DS5" i="117"/>
  <c r="DT5" i="117"/>
  <c r="DU5" i="117"/>
  <c r="DV5" i="117"/>
  <c r="DW5" i="117"/>
  <c r="DX5" i="117"/>
  <c r="DY5" i="117"/>
  <c r="DZ5" i="117"/>
  <c r="EA5" i="117"/>
  <c r="EB5" i="117"/>
  <c r="EC5" i="117"/>
  <c r="ED5" i="117"/>
  <c r="EE5" i="117"/>
  <c r="EF5" i="117"/>
  <c r="DD5" i="117"/>
  <c r="DC5" i="117"/>
  <c r="F38" i="120"/>
  <c r="EG5" i="117" s="1"/>
  <c r="F22" i="120"/>
  <c r="DB5" i="117" s="1"/>
  <c r="BZ5" i="117"/>
  <c r="CA5" i="117"/>
  <c r="CB5" i="117"/>
  <c r="CC5" i="117"/>
  <c r="CD5" i="117"/>
  <c r="CE5" i="117"/>
  <c r="CF5" i="117"/>
  <c r="CG5" i="117"/>
  <c r="CH5" i="117"/>
  <c r="CI5" i="117"/>
  <c r="CJ5" i="117"/>
  <c r="CK5" i="117"/>
  <c r="CL5" i="117"/>
  <c r="CM5" i="117"/>
  <c r="CN5" i="117"/>
  <c r="CO5" i="117"/>
  <c r="CP5" i="117"/>
  <c r="CQ5" i="117"/>
  <c r="CR5" i="117"/>
  <c r="CS5" i="117"/>
  <c r="CT5" i="117"/>
  <c r="CU5" i="117"/>
  <c r="CV5" i="117"/>
  <c r="CW5" i="117"/>
  <c r="CX5" i="117"/>
  <c r="CY5" i="117"/>
  <c r="CZ5" i="117"/>
  <c r="DA5" i="117"/>
  <c r="BY5" i="117"/>
  <c r="BX5" i="117"/>
  <c r="Q47" i="59"/>
  <c r="Q52" i="86"/>
  <c r="F39" i="120" l="1"/>
  <c r="F38" i="125"/>
  <c r="JC5" i="117" s="1"/>
  <c r="F22" i="125"/>
  <c r="F38" i="124"/>
  <c r="GR5" i="117" s="1"/>
  <c r="F22" i="124"/>
  <c r="G5" i="117"/>
  <c r="F38" i="119"/>
  <c r="F5" i="117" s="1"/>
  <c r="F22" i="119"/>
  <c r="I5" i="117"/>
  <c r="BU5" i="117"/>
  <c r="BT5" i="117"/>
  <c r="BS5" i="117"/>
  <c r="BR5" i="117"/>
  <c r="BQ5" i="117"/>
  <c r="BP5" i="117"/>
  <c r="BO5" i="117"/>
  <c r="BN5" i="117"/>
  <c r="BM5" i="117"/>
  <c r="BL5" i="117"/>
  <c r="BK5" i="117"/>
  <c r="BJ5" i="117"/>
  <c r="BI5" i="117"/>
  <c r="BH5" i="117"/>
  <c r="BG5" i="117"/>
  <c r="BF5" i="117"/>
  <c r="BE5" i="117"/>
  <c r="BD5" i="117"/>
  <c r="BC5" i="117"/>
  <c r="BB5" i="117"/>
  <c r="BA5" i="117"/>
  <c r="AZ5" i="117"/>
  <c r="AY5" i="117"/>
  <c r="AX5" i="117"/>
  <c r="AW5" i="117"/>
  <c r="AV5" i="117"/>
  <c r="AU5" i="117"/>
  <c r="AT5" i="117"/>
  <c r="AS5" i="117"/>
  <c r="AR5" i="117"/>
  <c r="AP5" i="117"/>
  <c r="AO5" i="117"/>
  <c r="AN5" i="117"/>
  <c r="AM5" i="117"/>
  <c r="AL5" i="117"/>
  <c r="AK5" i="117"/>
  <c r="AJ5" i="117"/>
  <c r="AI5" i="117"/>
  <c r="AH5" i="117"/>
  <c r="AG5" i="117"/>
  <c r="AF5" i="117"/>
  <c r="AE5" i="117"/>
  <c r="AD5" i="117"/>
  <c r="AC5" i="117"/>
  <c r="AB5" i="117"/>
  <c r="AA5" i="117"/>
  <c r="Z5" i="117"/>
  <c r="Y5" i="117"/>
  <c r="X5" i="117"/>
  <c r="W5" i="117"/>
  <c r="V5" i="117"/>
  <c r="U5" i="117"/>
  <c r="T5" i="117"/>
  <c r="S5" i="117"/>
  <c r="R5" i="117"/>
  <c r="Q5" i="117"/>
  <c r="P5" i="117"/>
  <c r="O5" i="117"/>
  <c r="N5" i="117"/>
  <c r="M5" i="117"/>
  <c r="EH5" i="117" l="1"/>
  <c r="Q45" i="86"/>
  <c r="F39" i="119"/>
  <c r="BV5" i="117"/>
  <c r="H5" i="117"/>
  <c r="F39" i="125"/>
  <c r="HX5" i="117"/>
  <c r="F39" i="124"/>
  <c r="FM5" i="117"/>
  <c r="C5" i="117"/>
  <c r="B5" i="117"/>
  <c r="J5" i="117"/>
  <c r="A5" i="117"/>
  <c r="AQ5" i="117"/>
  <c r="GS5" i="117" l="1"/>
  <c r="Q46" i="86"/>
  <c r="JD5" i="117"/>
  <c r="Q47" i="86"/>
  <c r="BW5" i="117"/>
  <c r="Q44" i="86"/>
  <c r="D5" i="117"/>
  <c r="L5" i="117" l="1"/>
  <c r="E5" i="117"/>
  <c r="K5" i="117" l="1"/>
  <c r="CL38" i="86"/>
  <c r="BJ26" i="86"/>
  <c r="BJ27" i="86"/>
  <c r="BJ28" i="86"/>
  <c r="BJ29" i="86"/>
  <c r="BJ30" i="86"/>
  <c r="BJ31" i="86"/>
  <c r="BJ25" i="86"/>
  <c r="BB29" i="86"/>
  <c r="BB25" i="86"/>
  <c r="CK55" i="86" l="1"/>
  <c r="CJ55" i="86"/>
  <c r="BB55" i="86"/>
  <c r="CF51" i="86"/>
  <c r="CF52" i="86"/>
  <c r="CF53" i="86"/>
  <c r="CF50" i="86"/>
  <c r="BB51" i="86"/>
  <c r="BB52" i="86"/>
  <c r="BB53" i="86"/>
  <c r="BB50" i="86"/>
  <c r="CG51" i="86"/>
  <c r="CG52" i="86"/>
  <c r="CG53" i="86"/>
  <c r="CG50" i="86"/>
  <c r="CF45" i="86"/>
  <c r="CF46" i="86"/>
  <c r="CF47" i="86"/>
  <c r="CF44" i="86"/>
  <c r="CD45" i="86"/>
  <c r="CD46" i="86"/>
  <c r="CD47" i="86"/>
  <c r="CD44" i="86"/>
  <c r="BB45" i="86"/>
  <c r="BB46" i="86"/>
  <c r="BB47" i="86"/>
  <c r="BB44" i="86"/>
  <c r="BQ51" i="86"/>
  <c r="E32" i="10" l="1"/>
  <c r="AE5" i="110" s="1"/>
  <c r="E28" i="10" l="1"/>
  <c r="AA5" i="110" s="1"/>
  <c r="E29" i="10"/>
  <c r="AB5" i="110" s="1"/>
  <c r="E30" i="10"/>
  <c r="AC5" i="110" s="1"/>
  <c r="E26" i="10"/>
  <c r="Y5" i="110" s="1"/>
  <c r="E23" i="10"/>
  <c r="V5" i="110" s="1"/>
  <c r="E22" i="10"/>
  <c r="U5" i="110" s="1"/>
  <c r="E21" i="10"/>
  <c r="T5" i="110" s="1"/>
  <c r="S16" i="111"/>
  <c r="K16" i="111"/>
  <c r="C16" i="111"/>
  <c r="BS5" i="110" l="1"/>
  <c r="BQ5" i="110"/>
  <c r="BR5" i="110"/>
  <c r="BP5" i="110"/>
  <c r="BM5" i="110"/>
  <c r="BN5" i="110"/>
  <c r="BO5" i="110"/>
  <c r="BL5" i="110"/>
  <c r="BI5" i="110"/>
  <c r="BJ5" i="110"/>
  <c r="BK5" i="110"/>
  <c r="BH5" i="110"/>
  <c r="BE5" i="110"/>
  <c r="BF5" i="110"/>
  <c r="BG5" i="110"/>
  <c r="BD5" i="110"/>
  <c r="BC5" i="110"/>
  <c r="BB5" i="110"/>
  <c r="BA5" i="110"/>
  <c r="AZ5" i="110"/>
  <c r="AY5" i="110"/>
  <c r="AX5" i="110"/>
  <c r="AW5" i="110"/>
  <c r="AV5" i="110"/>
  <c r="AU5" i="110"/>
  <c r="AS5" i="110"/>
  <c r="AR5" i="110"/>
  <c r="AQ5" i="110"/>
  <c r="AP5" i="110"/>
  <c r="AO5" i="110"/>
  <c r="AM5" i="110"/>
  <c r="AL5" i="110"/>
  <c r="AK5" i="110"/>
  <c r="AJ5" i="110"/>
  <c r="AI5" i="110"/>
  <c r="AN5" i="110" l="1"/>
  <c r="AT5" i="110"/>
  <c r="BQ52" i="86" l="1"/>
  <c r="CE52" i="86"/>
  <c r="CD52" i="86"/>
  <c r="CC52" i="86"/>
  <c r="CB52" i="86"/>
  <c r="CA52" i="86"/>
  <c r="BZ52" i="86"/>
  <c r="BY52" i="86"/>
  <c r="BX52" i="86"/>
  <c r="BW52" i="86"/>
  <c r="BV52" i="86"/>
  <c r="BU52" i="86"/>
  <c r="BT52" i="86"/>
  <c r="BS52" i="86"/>
  <c r="BR52" i="86"/>
  <c r="BQ47" i="86"/>
  <c r="BQ46" i="86"/>
  <c r="BQ45" i="86"/>
  <c r="BQ44" i="86"/>
  <c r="Q48" i="59"/>
  <c r="BQ50" i="86" l="1"/>
  <c r="W10" i="111"/>
  <c r="W8" i="111"/>
  <c r="W6" i="111"/>
  <c r="W5" i="111"/>
  <c r="O23" i="111"/>
  <c r="O23" i="59"/>
  <c r="Q45" i="55" l="1"/>
  <c r="Q42" i="55"/>
  <c r="Q47" i="55" s="1"/>
  <c r="BB23" i="86" l="1"/>
  <c r="BB24" i="86"/>
  <c r="O22" i="86"/>
  <c r="O22" i="111" l="1"/>
  <c r="O22" i="53"/>
  <c r="O22" i="56"/>
  <c r="O22" i="54"/>
  <c r="O22" i="58"/>
  <c r="O22" i="59"/>
  <c r="P5" i="110"/>
  <c r="C5" i="110"/>
  <c r="D5" i="110"/>
  <c r="E5" i="110"/>
  <c r="F5" i="110"/>
  <c r="H5" i="110"/>
  <c r="I5" i="110"/>
  <c r="K5" i="110"/>
  <c r="L5" i="110"/>
  <c r="M5" i="110"/>
  <c r="N5" i="110"/>
  <c r="O5" i="110"/>
  <c r="Q5" i="110"/>
  <c r="R5" i="110"/>
  <c r="S5" i="110"/>
  <c r="A5" i="110"/>
  <c r="G23" i="10"/>
  <c r="D20" i="109"/>
  <c r="E20" i="109" s="1"/>
  <c r="D19" i="109"/>
  <c r="E19" i="109" s="1"/>
  <c r="D18" i="109"/>
  <c r="E18" i="109" s="1"/>
  <c r="D17" i="109"/>
  <c r="E17" i="109" s="1"/>
  <c r="D16" i="109"/>
  <c r="E16" i="109" s="1"/>
  <c r="D15" i="109"/>
  <c r="E15" i="109" s="1"/>
  <c r="D14" i="109"/>
  <c r="E14" i="109" s="1"/>
  <c r="D13" i="109"/>
  <c r="E13" i="109" s="1"/>
  <c r="D12" i="109"/>
  <c r="E12" i="109" s="1"/>
  <c r="D11" i="109"/>
  <c r="E11" i="109" s="1"/>
  <c r="D10" i="109"/>
  <c r="E10" i="109" s="1"/>
  <c r="D9" i="109"/>
  <c r="E9" i="109" s="1"/>
  <c r="D8" i="109"/>
  <c r="E8" i="109" s="1"/>
  <c r="D7" i="109"/>
  <c r="E7" i="109" s="1"/>
  <c r="D6" i="109"/>
  <c r="E6" i="109" s="1"/>
  <c r="D5" i="109"/>
  <c r="E5" i="109" s="1"/>
  <c r="D4" i="109"/>
  <c r="E4" i="109" s="1"/>
  <c r="D3" i="109"/>
  <c r="E3" i="109" s="1"/>
  <c r="W10" i="59"/>
  <c r="W8" i="59"/>
  <c r="W6" i="59"/>
  <c r="W5" i="59"/>
  <c r="W10" i="55"/>
  <c r="W8" i="55"/>
  <c r="W6" i="55"/>
  <c r="W5" i="55"/>
  <c r="W10" i="58"/>
  <c r="W8" i="58"/>
  <c r="W6" i="58"/>
  <c r="W5" i="58"/>
  <c r="W10" i="56"/>
  <c r="W8" i="56"/>
  <c r="W6" i="56"/>
  <c r="W5" i="56"/>
  <c r="W10" i="54"/>
  <c r="W8" i="54"/>
  <c r="W6" i="54"/>
  <c r="O23" i="53"/>
  <c r="Q53" i="86" l="1"/>
  <c r="BQ53" i="86"/>
  <c r="BQ55" i="86" s="1"/>
  <c r="E33" i="10"/>
  <c r="AF5" i="110" s="1"/>
  <c r="AE44" i="55"/>
  <c r="AD44" i="55"/>
  <c r="AC44" i="55"/>
  <c r="AB44" i="55"/>
  <c r="AA44" i="55"/>
  <c r="Z44" i="55"/>
  <c r="Y44" i="55"/>
  <c r="X44" i="55"/>
  <c r="W44" i="55"/>
  <c r="V44" i="55"/>
  <c r="U44" i="55"/>
  <c r="T44" i="55"/>
  <c r="S44" i="55"/>
  <c r="R44" i="55"/>
  <c r="AE47" i="59"/>
  <c r="AD47" i="59"/>
  <c r="AC47" i="59"/>
  <c r="AB47" i="59"/>
  <c r="AA47" i="59"/>
  <c r="Z47" i="59"/>
  <c r="Y47" i="59"/>
  <c r="X47" i="59"/>
  <c r="W47" i="59"/>
  <c r="V47" i="59"/>
  <c r="U47" i="59"/>
  <c r="T47" i="59"/>
  <c r="S47" i="59"/>
  <c r="R47" i="59"/>
  <c r="Q45" i="59"/>
  <c r="Q50" i="59" s="1"/>
  <c r="AE52" i="86"/>
  <c r="AD52" i="86"/>
  <c r="AC52" i="86"/>
  <c r="AB52" i="86"/>
  <c r="AA52" i="86"/>
  <c r="Z52" i="86"/>
  <c r="Y52" i="86"/>
  <c r="X52" i="86"/>
  <c r="W52" i="86"/>
  <c r="V52" i="86"/>
  <c r="U52" i="86"/>
  <c r="T52" i="86"/>
  <c r="S52" i="86"/>
  <c r="R52" i="86"/>
  <c r="BE3" i="10"/>
  <c r="BE11" i="10"/>
  <c r="BE8" i="10"/>
  <c r="E34" i="10" l="1"/>
  <c r="AG5" i="110" s="1"/>
  <c r="AA54" i="45"/>
  <c r="K54" i="45"/>
  <c r="F52" i="45"/>
  <c r="F50" i="45"/>
  <c r="O28" i="86" l="1"/>
  <c r="O23" i="55" l="1"/>
  <c r="Q16" i="55"/>
  <c r="K16" i="55"/>
  <c r="S16" i="58"/>
  <c r="K16" i="58"/>
  <c r="R16" i="56"/>
  <c r="K16" i="56"/>
  <c r="S16" i="54"/>
  <c r="K16" i="54"/>
  <c r="O23" i="58"/>
  <c r="O23" i="56"/>
  <c r="O23" i="54"/>
  <c r="W24" i="53"/>
  <c r="AA24" i="53"/>
  <c r="BB32" i="86" l="1"/>
  <c r="AH11" i="86" l="1"/>
  <c r="AH10" i="111" s="1"/>
  <c r="AA11" i="86"/>
  <c r="AA10" i="111" s="1"/>
  <c r="AA9" i="86"/>
  <c r="AA8" i="111" s="1"/>
  <c r="AD7" i="86"/>
  <c r="AA6" i="111" s="1"/>
  <c r="C16" i="54"/>
  <c r="K49" i="45"/>
  <c r="C49" i="45"/>
  <c r="H49" i="45"/>
  <c r="C16" i="53"/>
  <c r="BB22" i="86"/>
  <c r="BB20" i="86"/>
  <c r="BB17" i="86"/>
  <c r="BB14" i="86"/>
  <c r="BV9" i="86"/>
  <c r="BV11" i="86"/>
  <c r="BV7" i="86"/>
  <c r="BV6" i="86"/>
  <c r="BA5" i="86"/>
  <c r="BA4" i="86"/>
  <c r="CQ3" i="86"/>
  <c r="CM3" i="86"/>
  <c r="CI3" i="86"/>
  <c r="CR1" i="86"/>
  <c r="BA1" i="86"/>
  <c r="BO28" i="86"/>
  <c r="BO27" i="86"/>
  <c r="BO26" i="86"/>
  <c r="BO25" i="86"/>
  <c r="BO22" i="86"/>
  <c r="CH11" i="86"/>
  <c r="CA11" i="86"/>
  <c r="CA9" i="86"/>
  <c r="CD7" i="86"/>
  <c r="CA7" i="86"/>
  <c r="AA8" i="59" l="1"/>
  <c r="AA8" i="55"/>
  <c r="AA8" i="58"/>
  <c r="AA8" i="56"/>
  <c r="AA10" i="59"/>
  <c r="AA10" i="55"/>
  <c r="AA10" i="58"/>
  <c r="AA10" i="56"/>
  <c r="AA6" i="59"/>
  <c r="AA6" i="55"/>
  <c r="AA6" i="58"/>
  <c r="AA6" i="56"/>
  <c r="AH10" i="59"/>
  <c r="AH10" i="55"/>
  <c r="AH10" i="58"/>
  <c r="AH10" i="56"/>
  <c r="C16" i="56"/>
  <c r="C16" i="58"/>
  <c r="AA6" i="53"/>
  <c r="C16" i="55"/>
  <c r="P24" i="53" l="1"/>
  <c r="O27" i="86"/>
  <c r="O26" i="86"/>
  <c r="O25" i="86"/>
  <c r="AA7" i="86"/>
  <c r="R16" i="53"/>
  <c r="K16" i="53"/>
  <c r="AA8" i="53" l="1"/>
  <c r="AA10" i="53"/>
  <c r="AA6" i="54"/>
  <c r="O22" i="55"/>
  <c r="AH10" i="53"/>
  <c r="AA8" i="54"/>
  <c r="AA10" i="54"/>
  <c r="AH10" i="54"/>
  <c r="K16" i="59" l="1"/>
  <c r="C16" i="59"/>
  <c r="R16" i="59"/>
  <c r="E24" i="10" l="1"/>
  <c r="E25" i="10"/>
  <c r="G26" i="10"/>
  <c r="E3" i="10"/>
  <c r="E11" i="10"/>
  <c r="E8" i="10"/>
  <c r="G5" i="110" l="1"/>
  <c r="B5" i="110"/>
  <c r="J5" i="110"/>
  <c r="G25" i="10"/>
  <c r="X5" i="110"/>
  <c r="G24" i="10"/>
  <c r="W5" i="110"/>
  <c r="AL38" i="86"/>
  <c r="Q50" i="86"/>
  <c r="Q55" i="86" s="1"/>
  <c r="E27" i="10"/>
  <c r="Z5" i="110" s="1"/>
  <c r="E31" i="10" l="1"/>
  <c r="AD5" i="110" s="1"/>
  <c r="E35" i="10" l="1"/>
  <c r="AH5" i="110" s="1"/>
  <c r="CS45" i="86"/>
  <c r="CT45" i="86" s="1"/>
  <c r="CR48" i="86" s="1"/>
  <c r="BB57" i="86" s="1"/>
</calcChain>
</file>

<file path=xl/sharedStrings.xml><?xml version="1.0" encoding="utf-8"?>
<sst xmlns="http://schemas.openxmlformats.org/spreadsheetml/2006/main" count="8695" uniqueCount="2428">
  <si>
    <t>設計・施工技術向上支援事業</t>
  </si>
  <si>
    <t>様式一式</t>
    <rPh sb="0" eb="4">
      <t>ヨウシキイッシキ</t>
    </rPh>
    <phoneticPr fontId="52"/>
  </si>
  <si>
    <t>～目次～</t>
    <rPh sb="1" eb="3">
      <t>モクジ</t>
    </rPh>
    <phoneticPr fontId="52"/>
  </si>
  <si>
    <t>シート名・様式名</t>
    <rPh sb="3" eb="4">
      <t>メイ</t>
    </rPh>
    <rPh sb="5" eb="8">
      <t>ヨウシキメイ</t>
    </rPh>
    <phoneticPr fontId="52"/>
  </si>
  <si>
    <t>提出方法</t>
    <rPh sb="0" eb="4">
      <t>テイシュツホウホウ</t>
    </rPh>
    <phoneticPr fontId="52"/>
  </si>
  <si>
    <t>記載要領</t>
    <rPh sb="0" eb="4">
      <t>キサイヨウリョウ</t>
    </rPh>
    <phoneticPr fontId="56"/>
  </si>
  <si>
    <t>基本情報入力シート</t>
    <phoneticPr fontId="56"/>
  </si>
  <si>
    <t>【第１号様式】助成金交付申請書</t>
    <rPh sb="4" eb="6">
      <t>ヨウシキ</t>
    </rPh>
    <phoneticPr fontId="56"/>
  </si>
  <si>
    <t>【第２号様式】誓約書</t>
    <rPh sb="4" eb="6">
      <t>ヨウシキ</t>
    </rPh>
    <phoneticPr fontId="56"/>
  </si>
  <si>
    <t>【第５号様式】助成金交付申請撤回届出書</t>
    <rPh sb="7" eb="19">
      <t>ジョセイキンコウフシンセイテッカイトドケデショ</t>
    </rPh>
    <phoneticPr fontId="56"/>
  </si>
  <si>
    <t>【第６号様式】助成事業承継承認申請書</t>
    <rPh sb="4" eb="6">
      <t>ヨウシキ</t>
    </rPh>
    <rPh sb="7" eb="18">
      <t>ジョセイジギョウショウケイショウニンシンセイショ</t>
    </rPh>
    <phoneticPr fontId="56"/>
  </si>
  <si>
    <t>【第８号様式】被交付者情報の変更届出書</t>
    <rPh sb="4" eb="6">
      <t>ヨウシキ</t>
    </rPh>
    <rPh sb="7" eb="8">
      <t>ヒ</t>
    </rPh>
    <rPh sb="8" eb="10">
      <t>コウフ</t>
    </rPh>
    <rPh sb="10" eb="11">
      <t>シャ</t>
    </rPh>
    <rPh sb="11" eb="13">
      <t>ジョウホウ</t>
    </rPh>
    <rPh sb="14" eb="16">
      <t>ヘンコウ</t>
    </rPh>
    <rPh sb="16" eb="19">
      <t>トドケデショ</t>
    </rPh>
    <phoneticPr fontId="56"/>
  </si>
  <si>
    <t>【第９号様式】助成事業廃止届出書</t>
    <rPh sb="4" eb="6">
      <t>ヨウシキ</t>
    </rPh>
    <rPh sb="7" eb="16">
      <t>ジョセイジギョウハイシトドケデショ</t>
    </rPh>
    <phoneticPr fontId="56"/>
  </si>
  <si>
    <t>【第10号様式】助成事業変更申請書</t>
    <rPh sb="5" eb="7">
      <t>ヨウシキ</t>
    </rPh>
    <rPh sb="8" eb="17">
      <t>ジョセイジギョウヘンコウシンセイショ</t>
    </rPh>
    <phoneticPr fontId="56"/>
  </si>
  <si>
    <t>【第12号様式】助成事業実績報告書兼助成金交付請求書</t>
    <rPh sb="5" eb="7">
      <t>ヨウシキ</t>
    </rPh>
    <rPh sb="8" eb="17">
      <t>ジョセイジギョウジッセキホウコクショ</t>
    </rPh>
    <rPh sb="17" eb="18">
      <t>ケン</t>
    </rPh>
    <rPh sb="18" eb="26">
      <t>ジョセイキンコウフセイキュウショ</t>
    </rPh>
    <phoneticPr fontId="56"/>
  </si>
  <si>
    <t>【第16号様式】助成金返還報告書</t>
    <rPh sb="5" eb="7">
      <t>ヨウシキ</t>
    </rPh>
    <rPh sb="8" eb="16">
      <t>ジョセイキンヘンカンホウコクショ</t>
    </rPh>
    <phoneticPr fontId="56"/>
  </si>
  <si>
    <t xml:space="preserve">申請書類提出方法等
提出期限及びお問い合わせ先
</t>
    <phoneticPr fontId="14"/>
  </si>
  <si>
    <r>
      <rPr>
        <sz val="14"/>
        <rFont val="ＭＳ Ｐ明朝"/>
        <family val="1"/>
        <charset val="128"/>
      </rPr>
      <t xml:space="preserve">（２）お問い合わせ先
公益財団法人  東京都環境公社
東京都地球温暖化防止活動推進センター（愛称：クール・ネット東京）  </t>
    </r>
    <r>
      <rPr>
        <sz val="14"/>
        <color rgb="FFFF0000"/>
        <rFont val="ＭＳ Ｐ明朝"/>
        <family val="1"/>
        <charset val="128"/>
      </rPr>
      <t xml:space="preserve">
</t>
    </r>
    <r>
      <rPr>
        <sz val="14"/>
        <rFont val="ＭＳ Ｐ明朝"/>
        <family val="1"/>
        <charset val="128"/>
      </rPr>
      <t>創エネ支援チーム</t>
    </r>
    <r>
      <rPr>
        <sz val="14"/>
        <color rgb="FFFF0000"/>
        <rFont val="ＭＳ Ｐ明朝"/>
        <family val="1"/>
        <charset val="128"/>
      </rPr>
      <t xml:space="preserve"> ＴＥＬ：０３－５９９０－５２６９
受付時間：月曜日～金曜日（祝祭日及び年末年始を除く）
９時 00 分～12 時 00 分、13 時 00 分～17 時 00 分</t>
    </r>
    <phoneticPr fontId="14"/>
  </si>
  <si>
    <t>設計・施工技術向上支援事業 申請関係様式の記載要領</t>
    <rPh sb="14" eb="16">
      <t>シンセイ</t>
    </rPh>
    <rPh sb="16" eb="18">
      <t>カンケイ</t>
    </rPh>
    <rPh sb="18" eb="20">
      <t>ヨウシキ</t>
    </rPh>
    <rPh sb="21" eb="23">
      <t>キサイ</t>
    </rPh>
    <rPh sb="23" eb="25">
      <t>ヨウリョウ</t>
    </rPh>
    <phoneticPr fontId="15"/>
  </si>
  <si>
    <r>
      <t>１．</t>
    </r>
    <r>
      <rPr>
        <b/>
        <sz val="12"/>
        <color indexed="8"/>
        <rFont val="ＭＳ Ｐ明朝"/>
        <family val="1"/>
        <charset val="128"/>
      </rPr>
      <t>入力の流れ</t>
    </r>
    <rPh sb="2" eb="4">
      <t>ニュウリョク</t>
    </rPh>
    <rPh sb="5" eb="6">
      <t>ナガ</t>
    </rPh>
    <phoneticPr fontId="15"/>
  </si>
  <si>
    <r>
      <rPr>
        <sz val="11"/>
        <color indexed="8"/>
        <rFont val="ＭＳ Ｐ明朝"/>
        <family val="1"/>
        <charset val="128"/>
      </rPr>
      <t>シートの列んでいる順番に入力していく</t>
    </r>
    <rPh sb="4" eb="5">
      <t>ナラ</t>
    </rPh>
    <rPh sb="9" eb="11">
      <t>ジュンバン</t>
    </rPh>
    <rPh sb="12" eb="14">
      <t>ニュウリョク</t>
    </rPh>
    <phoneticPr fontId="15"/>
  </si>
  <si>
    <t>２．入力の手順</t>
    <rPh sb="2" eb="4">
      <t>ニュウリョク</t>
    </rPh>
    <rPh sb="5" eb="7">
      <t>テ</t>
    </rPh>
    <phoneticPr fontId="15"/>
  </si>
  <si>
    <r>
      <t>（１）</t>
    </r>
    <r>
      <rPr>
        <b/>
        <sz val="11"/>
        <color indexed="8"/>
        <rFont val="ＭＳ Ｐ明朝"/>
        <family val="1"/>
        <charset val="128"/>
      </rPr>
      <t>「基本情報」入力シートへの入力</t>
    </r>
    <rPh sb="9" eb="11">
      <t>ニュウリョク</t>
    </rPh>
    <rPh sb="16" eb="18">
      <t>ニュウリョク</t>
    </rPh>
    <phoneticPr fontId="15"/>
  </si>
  <si>
    <t>　「基本情報」入力シートに、入力可能な情報を入力してください。</t>
    <phoneticPr fontId="15"/>
  </si>
  <si>
    <t>　（重複する入力等の省力化ができます。）</t>
    <rPh sb="2" eb="4">
      <t>チョウフク</t>
    </rPh>
    <rPh sb="6" eb="8">
      <t>ニュウリョク</t>
    </rPh>
    <rPh sb="8" eb="9">
      <t>ナド</t>
    </rPh>
    <rPh sb="10" eb="12">
      <t>ショウリョク</t>
    </rPh>
    <rPh sb="12" eb="13">
      <t>カ</t>
    </rPh>
    <phoneticPr fontId="15"/>
  </si>
  <si>
    <t>セルの色が黄色い部分に入力してください。　</t>
    <rPh sb="3" eb="4">
      <t>イロ</t>
    </rPh>
    <rPh sb="5" eb="7">
      <t>キイロ</t>
    </rPh>
    <rPh sb="11" eb="13">
      <t>ニュウリョク</t>
    </rPh>
    <phoneticPr fontId="15"/>
  </si>
  <si>
    <t>セルの色が水色の部分は自動計算、又はリンク自動表示されています。入力は不要です。</t>
    <rPh sb="3" eb="4">
      <t>イロ</t>
    </rPh>
    <rPh sb="5" eb="6">
      <t>ミズ</t>
    </rPh>
    <rPh sb="6" eb="7">
      <t>イロ</t>
    </rPh>
    <rPh sb="8" eb="10">
      <t>ブブン</t>
    </rPh>
    <rPh sb="11" eb="13">
      <t>ジドウ</t>
    </rPh>
    <rPh sb="13" eb="15">
      <t>ケイサン</t>
    </rPh>
    <rPh sb="16" eb="17">
      <t>マタ</t>
    </rPh>
    <rPh sb="21" eb="23">
      <t>ジドウ</t>
    </rPh>
    <rPh sb="23" eb="25">
      <t>ヒョウジ</t>
    </rPh>
    <rPh sb="32" eb="34">
      <t>ニュウリョク</t>
    </rPh>
    <rPh sb="35" eb="37">
      <t>フヨウ</t>
    </rPh>
    <phoneticPr fontId="15"/>
  </si>
  <si>
    <t>セルの色がピンク色の部分は、プルダウンリストから選択してください。</t>
    <rPh sb="3" eb="4">
      <t>イロ</t>
    </rPh>
    <rPh sb="8" eb="9">
      <t>イロ</t>
    </rPh>
    <rPh sb="10" eb="12">
      <t>ブブン</t>
    </rPh>
    <rPh sb="24" eb="26">
      <t>センタク</t>
    </rPh>
    <phoneticPr fontId="14"/>
  </si>
  <si>
    <r>
      <t>セルが</t>
    </r>
    <r>
      <rPr>
        <sz val="11"/>
        <color indexed="8"/>
        <rFont val="ＭＳ Ｐ明朝"/>
        <family val="1"/>
        <charset val="128"/>
      </rPr>
      <t>着色されていない部分は、全て保護が掛かっていますので、入力はできません。</t>
    </r>
    <phoneticPr fontId="14"/>
  </si>
  <si>
    <t>（２）個別様式への入力</t>
    <rPh sb="3" eb="5">
      <t>コベツ</t>
    </rPh>
    <rPh sb="5" eb="7">
      <t>ヨウシキ</t>
    </rPh>
    <rPh sb="9" eb="11">
      <t>ニュウリョク</t>
    </rPh>
    <phoneticPr fontId="15"/>
  </si>
  <si>
    <r>
      <rPr>
        <sz val="11"/>
        <color indexed="8"/>
        <rFont val="ＭＳ Ｐ明朝"/>
        <family val="1"/>
        <charset val="128"/>
      </rPr>
      <t>上述の「基本情報」入力シートへ入力した情報で、個別の様式にリンク可能な情報はリンク自動表示されます。</t>
    </r>
    <rPh sb="0" eb="2">
      <t>ジョウジュツ</t>
    </rPh>
    <rPh sb="15" eb="17">
      <t>ニュウリョク</t>
    </rPh>
    <rPh sb="19" eb="21">
      <t>ジョウホウ</t>
    </rPh>
    <rPh sb="23" eb="25">
      <t>コベツ</t>
    </rPh>
    <rPh sb="26" eb="28">
      <t>ヨウシキ</t>
    </rPh>
    <rPh sb="32" eb="34">
      <t>カノウ</t>
    </rPh>
    <rPh sb="35" eb="37">
      <t>ジョウホウ</t>
    </rPh>
    <rPh sb="41" eb="43">
      <t>ジドウ</t>
    </rPh>
    <rPh sb="43" eb="45">
      <t>ヒョウジ</t>
    </rPh>
    <phoneticPr fontId="15"/>
  </si>
  <si>
    <r>
      <rPr>
        <sz val="11"/>
        <color indexed="8"/>
        <rFont val="ＭＳ Ｐ明朝"/>
        <family val="1"/>
        <charset val="128"/>
      </rPr>
      <t>入力するセルの色使いは「基本情報」入力シートと同じです。</t>
    </r>
    <rPh sb="0" eb="2">
      <t>ニュウリョク</t>
    </rPh>
    <rPh sb="7" eb="8">
      <t>イロ</t>
    </rPh>
    <rPh sb="8" eb="9">
      <t>ツカ</t>
    </rPh>
    <rPh sb="12" eb="14">
      <t>キホン</t>
    </rPh>
    <rPh sb="14" eb="16">
      <t>ジョウホウ</t>
    </rPh>
    <rPh sb="17" eb="19">
      <t>ニュウリョク</t>
    </rPh>
    <rPh sb="23" eb="24">
      <t>オナ</t>
    </rPh>
    <phoneticPr fontId="15"/>
  </si>
  <si>
    <t>設計・施工技術向上支援事業
申請関係様式の印刷要領</t>
    <rPh sb="14" eb="16">
      <t>シンセイ</t>
    </rPh>
    <rPh sb="16" eb="18">
      <t>カンケイ</t>
    </rPh>
    <rPh sb="18" eb="20">
      <t>ヨウシキ</t>
    </rPh>
    <rPh sb="21" eb="23">
      <t>インサツ</t>
    </rPh>
    <rPh sb="23" eb="25">
      <t>ヨウリョウ</t>
    </rPh>
    <phoneticPr fontId="15"/>
  </si>
  <si>
    <t>１．申請する各様式の印刷について</t>
    <rPh sb="2" eb="4">
      <t>シンセイ</t>
    </rPh>
    <rPh sb="6" eb="7">
      <t>カク</t>
    </rPh>
    <rPh sb="7" eb="9">
      <t>ヨウシキ</t>
    </rPh>
    <rPh sb="10" eb="12">
      <t>インサツ</t>
    </rPh>
    <phoneticPr fontId="15"/>
  </si>
  <si>
    <r>
      <t>各様式を印刷するにあたっては、</t>
    </r>
    <r>
      <rPr>
        <u/>
        <sz val="11"/>
        <color indexed="10"/>
        <rFont val="ＭＳ Ｐ明朝"/>
        <family val="1"/>
        <charset val="128"/>
      </rPr>
      <t>セルの色を印刷しないようお願い致します。</t>
    </r>
    <rPh sb="0" eb="1">
      <t>カク</t>
    </rPh>
    <rPh sb="1" eb="3">
      <t>ヨウシキ</t>
    </rPh>
    <rPh sb="4" eb="6">
      <t>インサツ</t>
    </rPh>
    <rPh sb="18" eb="19">
      <t>イロ</t>
    </rPh>
    <rPh sb="20" eb="22">
      <t>インサツ</t>
    </rPh>
    <phoneticPr fontId="15"/>
  </si>
  <si>
    <t>２．設定方法</t>
    <rPh sb="2" eb="4">
      <t>セッテイ</t>
    </rPh>
    <rPh sb="4" eb="6">
      <t>ホウホウ</t>
    </rPh>
    <phoneticPr fontId="15"/>
  </si>
  <si>
    <t>※本ファイルは、セルの色を印刷しないよう設定しています。</t>
    <rPh sb="1" eb="2">
      <t>ホン</t>
    </rPh>
    <rPh sb="11" eb="12">
      <t>イロ</t>
    </rPh>
    <rPh sb="13" eb="15">
      <t>インサツ</t>
    </rPh>
    <rPh sb="20" eb="22">
      <t>セッテイ</t>
    </rPh>
    <phoneticPr fontId="15"/>
  </si>
  <si>
    <t>　もし、設定が解除されておりましたら、下記の手順を基に設定してください。</t>
    <rPh sb="19" eb="21">
      <t>カキ</t>
    </rPh>
    <rPh sb="22" eb="24">
      <t>テジュン</t>
    </rPh>
    <rPh sb="25" eb="26">
      <t>モト</t>
    </rPh>
    <rPh sb="27" eb="29">
      <t>セッテイ</t>
    </rPh>
    <phoneticPr fontId="15"/>
  </si>
  <si>
    <t>【印刷設定の手順】</t>
    <rPh sb="1" eb="3">
      <t>インサツ</t>
    </rPh>
    <rPh sb="3" eb="5">
      <t>セッテイ</t>
    </rPh>
    <rPh sb="6" eb="8">
      <t>テジュン</t>
    </rPh>
    <phoneticPr fontId="14"/>
  </si>
  <si>
    <t>①「ファイル」メニューの「ページ設定」を実行し、「ページ設定」ダイアログボックスを表示する。</t>
    <phoneticPr fontId="15"/>
  </si>
  <si>
    <t>②「シート」タブをクリックして「白黒印刷」チェックボックスをオンにする。</t>
    <phoneticPr fontId="15"/>
  </si>
  <si>
    <t>「印刷プレビュー」→「ページ設定」→「シート」タブ→印刷の「白黒印刷」にチェック→「OK」→印刷</t>
    <rPh sb="1" eb="3">
      <t>インサツ</t>
    </rPh>
    <rPh sb="14" eb="16">
      <t>セッテイ</t>
    </rPh>
    <rPh sb="26" eb="28">
      <t>インサツ</t>
    </rPh>
    <rPh sb="30" eb="32">
      <t>シロクロ</t>
    </rPh>
    <rPh sb="32" eb="34">
      <t>インサツ</t>
    </rPh>
    <rPh sb="46" eb="48">
      <t>インサツ</t>
    </rPh>
    <phoneticPr fontId="15"/>
  </si>
  <si>
    <t>日本標準産業中分類</t>
    <rPh sb="0" eb="2">
      <t>ニホン</t>
    </rPh>
    <rPh sb="2" eb="4">
      <t>ヒョウジュン</t>
    </rPh>
    <rPh sb="4" eb="6">
      <t>サンギョウ</t>
    </rPh>
    <rPh sb="6" eb="9">
      <t>チュウブンルイ</t>
    </rPh>
    <phoneticPr fontId="27"/>
  </si>
  <si>
    <t xml:space="preserve">大分類 </t>
  </si>
  <si>
    <t xml:space="preserve">中分類 </t>
    <phoneticPr fontId="28"/>
  </si>
  <si>
    <t xml:space="preserve">Ａ 農業、林業 </t>
  </si>
  <si>
    <t xml:space="preserve">1 農業 </t>
    <phoneticPr fontId="28"/>
  </si>
  <si>
    <t xml:space="preserve">2 林業 </t>
    <phoneticPr fontId="28"/>
  </si>
  <si>
    <t xml:space="preserve">Ｂ 漁業 </t>
  </si>
  <si>
    <t xml:space="preserve">3 漁業 </t>
    <phoneticPr fontId="28"/>
  </si>
  <si>
    <t xml:space="preserve">4 水産養殖業 </t>
    <phoneticPr fontId="28"/>
  </si>
  <si>
    <t xml:space="preserve">Ｃ 鉱業、採石業、砂利採取業 </t>
    <phoneticPr fontId="28"/>
  </si>
  <si>
    <t xml:space="preserve">5 鉱業、採石業、砂利採取業 </t>
    <phoneticPr fontId="28"/>
  </si>
  <si>
    <t xml:space="preserve">Ｄ 建設業 </t>
  </si>
  <si>
    <t xml:space="preserve">6 総合工事業 </t>
    <phoneticPr fontId="28"/>
  </si>
  <si>
    <t xml:space="preserve">7 職別工事業（設備工事業を除く） </t>
    <phoneticPr fontId="28"/>
  </si>
  <si>
    <t xml:space="preserve">8 設備工事業 </t>
    <phoneticPr fontId="28"/>
  </si>
  <si>
    <t xml:space="preserve">Ｅ 製造業 </t>
  </si>
  <si>
    <t xml:space="preserve">9 食料品製造業 </t>
    <phoneticPr fontId="28"/>
  </si>
  <si>
    <t xml:space="preserve">10 飲料・たばこ・飼料製造業 </t>
    <phoneticPr fontId="28"/>
  </si>
  <si>
    <t xml:space="preserve">11 繊維工業 </t>
    <phoneticPr fontId="28"/>
  </si>
  <si>
    <t xml:space="preserve">12 木材・木製品製造業（家具を除く） </t>
    <phoneticPr fontId="28"/>
  </si>
  <si>
    <t xml:space="preserve">13 家具・装備品製造業 </t>
    <phoneticPr fontId="28"/>
  </si>
  <si>
    <t xml:space="preserve">14 パルプ・紙・紙加工品製造業 </t>
    <phoneticPr fontId="28"/>
  </si>
  <si>
    <t xml:space="preserve">15 印刷・同関連業 </t>
    <phoneticPr fontId="28"/>
  </si>
  <si>
    <t xml:space="preserve">16 化学工業 </t>
    <phoneticPr fontId="28"/>
  </si>
  <si>
    <t xml:space="preserve">17 石油製品・石炭製品製造業 </t>
    <phoneticPr fontId="28"/>
  </si>
  <si>
    <t xml:space="preserve">18 プラスチック製品製造業（別掲を除く） </t>
    <phoneticPr fontId="28"/>
  </si>
  <si>
    <t xml:space="preserve">19ゴム製品製造業 </t>
    <phoneticPr fontId="28"/>
  </si>
  <si>
    <t xml:space="preserve">20なめし革・同製品・毛皮製造業 </t>
    <phoneticPr fontId="28"/>
  </si>
  <si>
    <t xml:space="preserve">21 窯業・土石製品製造業 </t>
    <phoneticPr fontId="28"/>
  </si>
  <si>
    <t xml:space="preserve">22 鉄鋼業 </t>
    <phoneticPr fontId="28"/>
  </si>
  <si>
    <t xml:space="preserve">23 非鉄金属製造業 </t>
    <phoneticPr fontId="28"/>
  </si>
  <si>
    <t xml:space="preserve">24 金属製品製造業 </t>
    <phoneticPr fontId="28"/>
  </si>
  <si>
    <t xml:space="preserve">25 はん用機械器具製造業 </t>
    <phoneticPr fontId="28"/>
  </si>
  <si>
    <t xml:space="preserve">26 生産用機械器具製造業 </t>
    <phoneticPr fontId="28"/>
  </si>
  <si>
    <t xml:space="preserve">27 業務用機械器具製造業 </t>
    <phoneticPr fontId="28"/>
  </si>
  <si>
    <t xml:space="preserve">28 電子部品・デバイス・電子回路製造業 </t>
    <phoneticPr fontId="28"/>
  </si>
  <si>
    <t xml:space="preserve">29 電気機械器具製造業 </t>
    <phoneticPr fontId="28"/>
  </si>
  <si>
    <t xml:space="preserve">30 情報通信機械器具製造業 </t>
    <phoneticPr fontId="28"/>
  </si>
  <si>
    <t xml:space="preserve">31 輸送用機械器具製造業 </t>
    <phoneticPr fontId="28"/>
  </si>
  <si>
    <t xml:space="preserve">32 その他の製造業 </t>
    <phoneticPr fontId="28"/>
  </si>
  <si>
    <t xml:space="preserve">Ｆ 電気・ガス・熱供給・水道業 </t>
  </si>
  <si>
    <t xml:space="preserve">33 電気業 </t>
    <phoneticPr fontId="28"/>
  </si>
  <si>
    <t xml:space="preserve">34 ガス業 </t>
    <phoneticPr fontId="28"/>
  </si>
  <si>
    <t xml:space="preserve">35 熱供給業 </t>
    <phoneticPr fontId="28"/>
  </si>
  <si>
    <t xml:space="preserve">36 水道業 </t>
    <phoneticPr fontId="28"/>
  </si>
  <si>
    <t xml:space="preserve">Ｇ 情報通信業 </t>
  </si>
  <si>
    <t xml:space="preserve">37 通信業 </t>
    <phoneticPr fontId="28"/>
  </si>
  <si>
    <t xml:space="preserve">38 放送業 </t>
    <phoneticPr fontId="28"/>
  </si>
  <si>
    <t xml:space="preserve">39 情報サービス業 </t>
    <phoneticPr fontId="28"/>
  </si>
  <si>
    <t xml:space="preserve">40 インターネット付随サービス業 </t>
    <phoneticPr fontId="28"/>
  </si>
  <si>
    <t xml:space="preserve">41 映像・音声・文字情報制作業 </t>
    <phoneticPr fontId="28"/>
  </si>
  <si>
    <t xml:space="preserve">Ｈ 運輸業、郵便業 </t>
  </si>
  <si>
    <t xml:space="preserve">42 鉄道業 </t>
    <phoneticPr fontId="28"/>
  </si>
  <si>
    <t xml:space="preserve">43 道路旅客運送業 </t>
    <phoneticPr fontId="28"/>
  </si>
  <si>
    <t xml:space="preserve">44 道路貨物運送業 </t>
    <phoneticPr fontId="28"/>
  </si>
  <si>
    <t xml:space="preserve">45 水運業 </t>
    <phoneticPr fontId="28"/>
  </si>
  <si>
    <t xml:space="preserve">46 航空運輸業 </t>
    <phoneticPr fontId="28"/>
  </si>
  <si>
    <t xml:space="preserve">47 倉庫業 </t>
    <phoneticPr fontId="28"/>
  </si>
  <si>
    <t xml:space="preserve">48 運輸に附帯するサービス業 </t>
    <phoneticPr fontId="28"/>
  </si>
  <si>
    <t xml:space="preserve">49 郵便業（信書便事業を含む） </t>
    <phoneticPr fontId="28"/>
  </si>
  <si>
    <t xml:space="preserve">Ｉ 卸売・小売業 </t>
  </si>
  <si>
    <t xml:space="preserve">50 各種商品卸売業 </t>
    <phoneticPr fontId="28"/>
  </si>
  <si>
    <t xml:space="preserve">51 繊維・衣服等卸売業 </t>
    <phoneticPr fontId="28"/>
  </si>
  <si>
    <t xml:space="preserve">52 飲食料品卸売業 </t>
    <phoneticPr fontId="28"/>
  </si>
  <si>
    <t xml:space="preserve">53 建築材料、鉱物・金属材料等卸売業 </t>
    <phoneticPr fontId="28"/>
  </si>
  <si>
    <t xml:space="preserve">54 機械器具卸売業 </t>
    <phoneticPr fontId="28"/>
  </si>
  <si>
    <t xml:space="preserve">55 その他の卸売業 </t>
    <phoneticPr fontId="28"/>
  </si>
  <si>
    <t xml:space="preserve">56 各種商品小売業 </t>
    <phoneticPr fontId="28"/>
  </si>
  <si>
    <t xml:space="preserve">57 織物・衣服・身の回り品小売業 </t>
    <phoneticPr fontId="28"/>
  </si>
  <si>
    <t xml:space="preserve">58 飲食料品小売業 </t>
    <phoneticPr fontId="28"/>
  </si>
  <si>
    <t xml:space="preserve">59 機械器具小売業 </t>
    <phoneticPr fontId="28"/>
  </si>
  <si>
    <t xml:space="preserve">60 その他の小売業 </t>
    <phoneticPr fontId="28"/>
  </si>
  <si>
    <t xml:space="preserve">61 無店舗小売業 </t>
    <phoneticPr fontId="28"/>
  </si>
  <si>
    <t xml:space="preserve">Ｊ 金融業・保険業 </t>
  </si>
  <si>
    <t xml:space="preserve">62 銀行業 </t>
    <phoneticPr fontId="28"/>
  </si>
  <si>
    <t xml:space="preserve">63 協同組織金融業 </t>
    <phoneticPr fontId="28"/>
  </si>
  <si>
    <t xml:space="preserve">64 貸金業、クレジットカード業等非預金信用機関 </t>
    <phoneticPr fontId="28"/>
  </si>
  <si>
    <t xml:space="preserve">65 金融商品取引業、商品先物取引業 </t>
    <phoneticPr fontId="28"/>
  </si>
  <si>
    <t xml:space="preserve">66 補助的金融業等 </t>
    <phoneticPr fontId="28"/>
  </si>
  <si>
    <t xml:space="preserve">67 保険業（保険媒介代理業、保険サービス業を含む） </t>
    <phoneticPr fontId="28"/>
  </si>
  <si>
    <t xml:space="preserve">Ｋ 不動産業、物品賃貸業 </t>
  </si>
  <si>
    <t xml:space="preserve">68 不動産取引業 </t>
    <phoneticPr fontId="28"/>
  </si>
  <si>
    <t xml:space="preserve">69 不動産賃貸業・管理業 </t>
    <phoneticPr fontId="28"/>
  </si>
  <si>
    <t xml:space="preserve">70 物品賃貸業 </t>
    <phoneticPr fontId="28"/>
  </si>
  <si>
    <t xml:space="preserve">Ｌ 学術研究、専門・技術サービ </t>
  </si>
  <si>
    <t xml:space="preserve">71 学術・開発研究機関 </t>
    <phoneticPr fontId="28"/>
  </si>
  <si>
    <t xml:space="preserve">72 専門サービス業（他に分類されないもの） </t>
    <phoneticPr fontId="28"/>
  </si>
  <si>
    <t xml:space="preserve">73 広告業 </t>
    <phoneticPr fontId="28"/>
  </si>
  <si>
    <t xml:space="preserve">74 技術サービス業（他に分類されないもの） </t>
    <phoneticPr fontId="28"/>
  </si>
  <si>
    <t xml:space="preserve">Ｍ 宿泊業、飲食サービス業 </t>
  </si>
  <si>
    <t xml:space="preserve">75 宿泊業 </t>
    <phoneticPr fontId="28"/>
  </si>
  <si>
    <t xml:space="preserve">76 飲食店 </t>
    <phoneticPr fontId="28"/>
  </si>
  <si>
    <t xml:space="preserve">77 持ち帰り・配達飲食サービス業 </t>
    <phoneticPr fontId="28"/>
  </si>
  <si>
    <t xml:space="preserve">Ｎ 生活関連サービス業、娯楽業 </t>
  </si>
  <si>
    <t xml:space="preserve">78 選択・利用・美容・浴場業 </t>
    <phoneticPr fontId="28"/>
  </si>
  <si>
    <t xml:space="preserve">79 その他の生活関連サービス業 </t>
    <phoneticPr fontId="28"/>
  </si>
  <si>
    <t xml:space="preserve">80 娯楽業 </t>
    <phoneticPr fontId="28"/>
  </si>
  <si>
    <t xml:space="preserve">Ｏ 教育、学習支援業 </t>
  </si>
  <si>
    <t xml:space="preserve">81 学校教育 </t>
    <phoneticPr fontId="28"/>
  </si>
  <si>
    <t xml:space="preserve">82 その他の教育、学習支援業 </t>
    <phoneticPr fontId="28"/>
  </si>
  <si>
    <t xml:space="preserve">Ｐ 医療、福祉 </t>
  </si>
  <si>
    <t xml:space="preserve">83 医療業 </t>
    <phoneticPr fontId="28"/>
  </si>
  <si>
    <t xml:space="preserve">84 保健衛生 </t>
    <phoneticPr fontId="28"/>
  </si>
  <si>
    <t xml:space="preserve">85 社会保険・社会福祉・介護事業 </t>
    <phoneticPr fontId="28"/>
  </si>
  <si>
    <t xml:space="preserve">Ｑ 複合サービス事業 </t>
  </si>
  <si>
    <t xml:space="preserve">86 郵便局 </t>
    <phoneticPr fontId="28"/>
  </si>
  <si>
    <t xml:space="preserve">87 協同組合（他に分類されないもの） </t>
    <phoneticPr fontId="28"/>
  </si>
  <si>
    <t xml:space="preserve">Ｒ サービス業（他に分類されな いもの） </t>
    <phoneticPr fontId="28"/>
  </si>
  <si>
    <t xml:space="preserve">88 廃棄物処理業 </t>
    <phoneticPr fontId="28"/>
  </si>
  <si>
    <t xml:space="preserve">89 自動車整備業 </t>
    <phoneticPr fontId="28"/>
  </si>
  <si>
    <t xml:space="preserve">90 機械等修理業（別掲を除く） </t>
    <phoneticPr fontId="28"/>
  </si>
  <si>
    <t xml:space="preserve">91 職業紹介・労働者派遣業 </t>
    <phoneticPr fontId="28"/>
  </si>
  <si>
    <t xml:space="preserve">92 その他の事業サービス業 </t>
    <phoneticPr fontId="28"/>
  </si>
  <si>
    <t xml:space="preserve">93 政治・経済・文化団体 </t>
    <phoneticPr fontId="28"/>
  </si>
  <si>
    <t xml:space="preserve">94 宗教 </t>
    <phoneticPr fontId="28"/>
  </si>
  <si>
    <t xml:space="preserve">95 その他のサービス業 </t>
    <phoneticPr fontId="28"/>
  </si>
  <si>
    <t xml:space="preserve">96 外国公務 </t>
    <phoneticPr fontId="28"/>
  </si>
  <si>
    <t xml:space="preserve">Ｓ 公務（他に分類されるものを 除く） </t>
    <phoneticPr fontId="28"/>
  </si>
  <si>
    <t xml:space="preserve">97 国家公務 </t>
    <phoneticPr fontId="28"/>
  </si>
  <si>
    <t xml:space="preserve">98 地方公務 </t>
    <phoneticPr fontId="28"/>
  </si>
  <si>
    <t xml:space="preserve">Ｔ 分類不能の産業 </t>
  </si>
  <si>
    <t xml:space="preserve">99 分類不能の産業 </t>
    <phoneticPr fontId="28"/>
  </si>
  <si>
    <t>中小企業法上の分類</t>
    <rPh sb="0" eb="2">
      <t>チュウショウ</t>
    </rPh>
    <rPh sb="2" eb="4">
      <t>キギョウ</t>
    </rPh>
    <rPh sb="4" eb="5">
      <t>ホウ</t>
    </rPh>
    <rPh sb="5" eb="6">
      <t>ジョウ</t>
    </rPh>
    <rPh sb="7" eb="9">
      <t>ブンルイ</t>
    </rPh>
    <phoneticPr fontId="52"/>
  </si>
  <si>
    <t>資本金の額または出資の額の総額</t>
    <rPh sb="0" eb="3">
      <t>シホンキン</t>
    </rPh>
    <rPh sb="4" eb="5">
      <t>ガク</t>
    </rPh>
    <rPh sb="8" eb="10">
      <t>シュッシ</t>
    </rPh>
    <rPh sb="11" eb="12">
      <t>ガク</t>
    </rPh>
    <rPh sb="13" eb="15">
      <t>ソウガク</t>
    </rPh>
    <phoneticPr fontId="52"/>
  </si>
  <si>
    <t>常時使用する従業員の数</t>
    <rPh sb="0" eb="1">
      <t>ジョウ</t>
    </rPh>
    <rPh sb="1" eb="2">
      <t>ジ</t>
    </rPh>
    <rPh sb="2" eb="4">
      <t>シヨウ</t>
    </rPh>
    <rPh sb="6" eb="9">
      <t>ジュウギョウイン</t>
    </rPh>
    <rPh sb="10" eb="11">
      <t>カズ</t>
    </rPh>
    <phoneticPr fontId="52"/>
  </si>
  <si>
    <t>製造業・その他</t>
    <rPh sb="0" eb="3">
      <t>セイゾウギョウ</t>
    </rPh>
    <rPh sb="6" eb="7">
      <t>タ</t>
    </rPh>
    <phoneticPr fontId="52"/>
  </si>
  <si>
    <t>3億円以下</t>
    <rPh sb="1" eb="3">
      <t>オクエン</t>
    </rPh>
    <rPh sb="3" eb="5">
      <t>イカ</t>
    </rPh>
    <phoneticPr fontId="52"/>
  </si>
  <si>
    <t>300人以下</t>
    <rPh sb="3" eb="4">
      <t>ニン</t>
    </rPh>
    <rPh sb="4" eb="6">
      <t>イカ</t>
    </rPh>
    <phoneticPr fontId="52"/>
  </si>
  <si>
    <t>卸売業</t>
    <rPh sb="0" eb="3">
      <t>オロシウリギョウ</t>
    </rPh>
    <phoneticPr fontId="52"/>
  </si>
  <si>
    <t>1億円以下</t>
    <rPh sb="1" eb="3">
      <t>オクエン</t>
    </rPh>
    <rPh sb="3" eb="5">
      <t>イカ</t>
    </rPh>
    <phoneticPr fontId="52"/>
  </si>
  <si>
    <t>100人以下</t>
    <rPh sb="3" eb="4">
      <t>ニン</t>
    </rPh>
    <rPh sb="4" eb="6">
      <t>イカ</t>
    </rPh>
    <phoneticPr fontId="52"/>
  </si>
  <si>
    <t>サービス業</t>
    <rPh sb="4" eb="5">
      <t>ギョウ</t>
    </rPh>
    <phoneticPr fontId="52"/>
  </si>
  <si>
    <t>5千万円以下</t>
    <rPh sb="1" eb="3">
      <t>センマン</t>
    </rPh>
    <rPh sb="3" eb="4">
      <t>エン</t>
    </rPh>
    <rPh sb="4" eb="6">
      <t>イカ</t>
    </rPh>
    <phoneticPr fontId="52"/>
  </si>
  <si>
    <t>小売業</t>
    <rPh sb="0" eb="3">
      <t>コウリギョウ</t>
    </rPh>
    <phoneticPr fontId="52"/>
  </si>
  <si>
    <t>5千万円以下</t>
    <rPh sb="1" eb="4">
      <t>センマンエン</t>
    </rPh>
    <rPh sb="4" eb="6">
      <t>イカ</t>
    </rPh>
    <phoneticPr fontId="52"/>
  </si>
  <si>
    <t>50人以下</t>
    <rPh sb="2" eb="3">
      <t>ニン</t>
    </rPh>
    <rPh sb="3" eb="5">
      <t>イカ</t>
    </rPh>
    <phoneticPr fontId="52"/>
  </si>
  <si>
    <t>中小企業法上の分類</t>
    <rPh sb="0" eb="6">
      <t>チュウショウキギョウホウジョウ</t>
    </rPh>
    <rPh sb="7" eb="9">
      <t>ブンルイ</t>
    </rPh>
    <phoneticPr fontId="52"/>
  </si>
  <si>
    <t>日本標準産業分類</t>
    <rPh sb="0" eb="2">
      <t>ニホン</t>
    </rPh>
    <rPh sb="2" eb="4">
      <t>ヒョウジュン</t>
    </rPh>
    <rPh sb="4" eb="6">
      <t>サンギョウ</t>
    </rPh>
    <rPh sb="6" eb="8">
      <t>ブンルイ</t>
    </rPh>
    <phoneticPr fontId="52"/>
  </si>
  <si>
    <t>中小企業法上の分類</t>
    <phoneticPr fontId="52"/>
  </si>
  <si>
    <t>大分類コード</t>
    <phoneticPr fontId="52"/>
  </si>
  <si>
    <t>中分類コード</t>
  </si>
  <si>
    <t>小分類コード</t>
  </si>
  <si>
    <t>細分類コード</t>
  </si>
  <si>
    <t>項目名</t>
  </si>
  <si>
    <t>A</t>
  </si>
  <si>
    <t>農業，林業</t>
  </si>
  <si>
    <t>農業</t>
  </si>
  <si>
    <t>管理，補助的経済活動を行う事業所（01農業）</t>
  </si>
  <si>
    <t>主として管理事務を行う本社等</t>
  </si>
  <si>
    <t>その他の管理，補助的経済活動を行う事業所</t>
  </si>
  <si>
    <t>耕種農業</t>
  </si>
  <si>
    <t>米作農業</t>
  </si>
  <si>
    <t>米作以外の穀作農業</t>
  </si>
  <si>
    <t>野菜作農業（きのこ類の栽培を含む）</t>
  </si>
  <si>
    <t>果樹作農業</t>
  </si>
  <si>
    <t>花き作農業</t>
  </si>
  <si>
    <t>工芸農作物農業</t>
  </si>
  <si>
    <t>ばれいしょ・かんしょ作農業</t>
  </si>
  <si>
    <t>その他の耕種農業</t>
  </si>
  <si>
    <t>畜産農業</t>
  </si>
  <si>
    <t>酪農業</t>
  </si>
  <si>
    <t>肉用牛生産業</t>
  </si>
  <si>
    <t>養豚業</t>
  </si>
  <si>
    <t>養鶏業</t>
  </si>
  <si>
    <t>畜産類似業</t>
  </si>
  <si>
    <t>養蚕農業</t>
  </si>
  <si>
    <t>その他の畜産農業</t>
  </si>
  <si>
    <t>農業サービス業（園芸サービス業を除く）</t>
  </si>
  <si>
    <t>穀作サービス業</t>
  </si>
  <si>
    <t>野菜作・果樹作サービス業</t>
  </si>
  <si>
    <t>穀作，野菜作・果樹作以外の耕種サービス業</t>
  </si>
  <si>
    <t>畜産サービス業（獣医業を除く）</t>
  </si>
  <si>
    <t>園芸サービス業</t>
  </si>
  <si>
    <t>林業</t>
  </si>
  <si>
    <t>管理，補助的経済活動を行う事業所（02林業）</t>
  </si>
  <si>
    <t>育林業</t>
  </si>
  <si>
    <t>素材生産業</t>
  </si>
  <si>
    <t>特用林産物生産業（きのこ類の栽培を除く）</t>
  </si>
  <si>
    <t>製薪炭業</t>
  </si>
  <si>
    <t>その他の特用林産物生産業（きのこ類の栽培を除く）</t>
  </si>
  <si>
    <t>林業サービス業</t>
  </si>
  <si>
    <t>育林サービス業</t>
  </si>
  <si>
    <t>素材生産サービス業</t>
  </si>
  <si>
    <t>山林種苗生産サービス業</t>
  </si>
  <si>
    <t>その他の林業サービス業</t>
  </si>
  <si>
    <t>その他の林業</t>
  </si>
  <si>
    <t>B</t>
  </si>
  <si>
    <t>漁業</t>
  </si>
  <si>
    <t>漁業（水産養殖業を除く）</t>
  </si>
  <si>
    <t>管理，補助的経済活動を行う事業所（03漁業）</t>
  </si>
  <si>
    <t>海面漁業</t>
  </si>
  <si>
    <t>底びき網漁業</t>
  </si>
  <si>
    <t>まき網漁業</t>
  </si>
  <si>
    <t>刺網漁業</t>
  </si>
  <si>
    <t>釣・はえ縄漁業</t>
  </si>
  <si>
    <t>定置網漁業</t>
  </si>
  <si>
    <t>地びき網・船びき網漁業</t>
  </si>
  <si>
    <t>採貝・採藻業</t>
  </si>
  <si>
    <t>捕鯨業</t>
  </si>
  <si>
    <t>その他の海面漁業</t>
  </si>
  <si>
    <t>内水面漁業</t>
  </si>
  <si>
    <t>水産養殖業</t>
  </si>
  <si>
    <t>管理，補助的経済活動を行う事業所（04水産養殖業）</t>
  </si>
  <si>
    <t>海面養殖業</t>
  </si>
  <si>
    <t>魚類養殖業</t>
  </si>
  <si>
    <t>貝類養殖業</t>
  </si>
  <si>
    <t>藻類養殖業</t>
  </si>
  <si>
    <t>真珠養殖業</t>
  </si>
  <si>
    <t>種苗養殖業</t>
  </si>
  <si>
    <t>その他の海面養殖業</t>
  </si>
  <si>
    <t>内水面養殖業</t>
  </si>
  <si>
    <t>C</t>
  </si>
  <si>
    <t>鉱業，採石業，砂利採取業</t>
  </si>
  <si>
    <t>管理，補助的経済活動を行う事業所（05鉱業，採石業，砂利採取業）</t>
  </si>
  <si>
    <t>金属鉱業</t>
  </si>
  <si>
    <t>金・銀鉱業</t>
  </si>
  <si>
    <t>鉛・亜鉛鉱業</t>
  </si>
  <si>
    <t>鉄鉱業</t>
  </si>
  <si>
    <t>その他の金属鉱業</t>
  </si>
  <si>
    <t>石炭・亜炭鉱業</t>
  </si>
  <si>
    <t>石炭鉱業（石炭選別業を含む）</t>
  </si>
  <si>
    <t>亜炭鉱業</t>
  </si>
  <si>
    <t>原油・天然ガス鉱業</t>
  </si>
  <si>
    <t>原油鉱業</t>
  </si>
  <si>
    <t>天然ガス鉱業</t>
  </si>
  <si>
    <t>採石業，砂・砂利・玉石採取業</t>
  </si>
  <si>
    <t>花こう岩・同類似岩石採石業</t>
  </si>
  <si>
    <t>石英粗面岩・同類似岩石採石業</t>
  </si>
  <si>
    <t>安山岩・同類似岩石採石業</t>
  </si>
  <si>
    <t>大理石採石業</t>
  </si>
  <si>
    <t>ぎょう灰岩採石業</t>
  </si>
  <si>
    <t>砂岩採石業</t>
  </si>
  <si>
    <t>粘板岩採石業</t>
  </si>
  <si>
    <t>砂・砂利・玉石採取業</t>
  </si>
  <si>
    <t>その他の採石業，砂・砂利・玉石採取業</t>
  </si>
  <si>
    <t>窯業原料用鉱物鉱業（耐火物・陶磁器・ガラス・セメント原料用に限る）</t>
  </si>
  <si>
    <t>耐火粘土鉱業</t>
  </si>
  <si>
    <t>ろう石鉱業</t>
  </si>
  <si>
    <t>ドロマイト鉱業</t>
  </si>
  <si>
    <t>長石鉱業</t>
  </si>
  <si>
    <t>けい石鉱業</t>
  </si>
  <si>
    <t>天然けい砂鉱業</t>
  </si>
  <si>
    <t>石灰石鉱業</t>
  </si>
  <si>
    <t>その他の窯業原料用鉱物鉱業</t>
  </si>
  <si>
    <t>その他の鉱業</t>
  </si>
  <si>
    <t>酸性白土鉱業</t>
  </si>
  <si>
    <t>ベントナイト鉱業</t>
  </si>
  <si>
    <t>けいそう土鉱業</t>
  </si>
  <si>
    <t>滑石鉱業</t>
  </si>
  <si>
    <t>他に分類されない鉱業</t>
  </si>
  <si>
    <t>D</t>
  </si>
  <si>
    <t>建設業</t>
  </si>
  <si>
    <t>総合工事業</t>
  </si>
  <si>
    <t>管理，補助的経済活動を行う事業所（06総合工事業）</t>
  </si>
  <si>
    <t>一般土木建築工事業</t>
  </si>
  <si>
    <t>土木工事業（舗装工事業を除く）</t>
  </si>
  <si>
    <t>土木工事業(別掲を除く)</t>
  </si>
  <si>
    <t>造園工事業</t>
  </si>
  <si>
    <t>しゅんせつ工事業</t>
  </si>
  <si>
    <t>舗装工事業</t>
  </si>
  <si>
    <t>建築工事業(木造建築工事業を除く)</t>
  </si>
  <si>
    <t>木造建築工事業</t>
  </si>
  <si>
    <t>建築リフォーム工事業</t>
  </si>
  <si>
    <t>職別工事業(設備工事業を除く)</t>
  </si>
  <si>
    <t>管理，補助的経済活動を行う事業所（07職別工事業）</t>
  </si>
  <si>
    <t>大工工事業</t>
  </si>
  <si>
    <t>大工工事業(型枠大工工事業を除く)</t>
  </si>
  <si>
    <t>型枠大工工事業</t>
  </si>
  <si>
    <t>とび・土工・コンクリート工事業</t>
  </si>
  <si>
    <t>とび工事業</t>
  </si>
  <si>
    <t>土工・コンクリート工事業</t>
  </si>
  <si>
    <t>特殊コンクリート工事業</t>
  </si>
  <si>
    <t>鉄骨・鉄筋工事業</t>
  </si>
  <si>
    <t>鉄骨工事業</t>
  </si>
  <si>
    <t>鉄筋工事業</t>
  </si>
  <si>
    <t>石工・れんが・タイル・ブロック工事業</t>
  </si>
  <si>
    <t>石工工事業</t>
  </si>
  <si>
    <t>れんが工事業</t>
  </si>
  <si>
    <t>タイル工事業</t>
  </si>
  <si>
    <t>コンクリートブロック工事業</t>
  </si>
  <si>
    <t>左官工事業</t>
  </si>
  <si>
    <t>板金・金物工事業</t>
  </si>
  <si>
    <t>金属製屋根工事業</t>
  </si>
  <si>
    <t>板金工事業</t>
  </si>
  <si>
    <t>建築金物工事業</t>
  </si>
  <si>
    <t>塗装工事業</t>
  </si>
  <si>
    <t>塗装工事業（道路標示・区画線工事業を除く）</t>
  </si>
  <si>
    <t>道路標示・区画線工事業</t>
  </si>
  <si>
    <t>床・内装工事業</t>
  </si>
  <si>
    <t>床工事業</t>
  </si>
  <si>
    <t>内装工事業</t>
  </si>
  <si>
    <t>その他の職別工事業</t>
  </si>
  <si>
    <t>ガラス工事業</t>
  </si>
  <si>
    <t>金属製建具工事業</t>
  </si>
  <si>
    <t>木製建具工事業</t>
  </si>
  <si>
    <t>屋根工事業（金属製屋根工事業を除く）</t>
  </si>
  <si>
    <t>防水工事業</t>
  </si>
  <si>
    <t>はつり・解体工事業</t>
  </si>
  <si>
    <t>他に分類されない職別工事業</t>
  </si>
  <si>
    <t>設備工事業</t>
  </si>
  <si>
    <t>管理，補助的経済活動を行う事業所（08設備工事業）</t>
  </si>
  <si>
    <t>電気工事業</t>
  </si>
  <si>
    <t>一般電気工事業</t>
  </si>
  <si>
    <t>電気配線工事業</t>
  </si>
  <si>
    <t>電気通信・信号装置工事業</t>
  </si>
  <si>
    <t>電気通信工事業（有線テレビジョン放送設備設置工事業を除く）</t>
  </si>
  <si>
    <t>有線テレビジョン放送設備設置工事業</t>
  </si>
  <si>
    <t>信号装置工事業</t>
  </si>
  <si>
    <t>管工事業（さく井工事業を除く）</t>
  </si>
  <si>
    <t>一般管工事業</t>
  </si>
  <si>
    <t>冷暖房設備工事業</t>
  </si>
  <si>
    <t>給排水・衛生設備工事業</t>
  </si>
  <si>
    <t>その他の管工事業</t>
  </si>
  <si>
    <t>機械器具設置工事業</t>
  </si>
  <si>
    <t>機械器具設置工事業（昇降設備工事業を除く）</t>
  </si>
  <si>
    <t>昇降設備工事業</t>
  </si>
  <si>
    <t>その他の設備工事業</t>
  </si>
  <si>
    <t>築炉工事業</t>
  </si>
  <si>
    <t>熱絶縁工事業</t>
  </si>
  <si>
    <t>道路標識設置工事業</t>
  </si>
  <si>
    <t>さく井工事業</t>
  </si>
  <si>
    <t>E</t>
  </si>
  <si>
    <t>製造業</t>
  </si>
  <si>
    <t>食料品製造業</t>
  </si>
  <si>
    <t>管理，補助的経済活動を行う事業所（09食料品製造業）</t>
  </si>
  <si>
    <t>畜産食料品製造業</t>
  </si>
  <si>
    <t>部分肉・冷凍肉製造業</t>
  </si>
  <si>
    <t>肉加工品製造業</t>
  </si>
  <si>
    <t>処理牛乳・乳飲料製造業</t>
  </si>
  <si>
    <t>乳製品製造業（処理牛乳，乳飲料を除く）</t>
  </si>
  <si>
    <t>その他の畜産食料品製造業</t>
  </si>
  <si>
    <t>水産食料品製造業</t>
  </si>
  <si>
    <t>水産缶詰・瓶詰製造業</t>
  </si>
  <si>
    <t>海藻加工業</t>
  </si>
  <si>
    <t>水産練製品製造業</t>
  </si>
  <si>
    <t>塩干・塩蔵品製造業</t>
  </si>
  <si>
    <t>冷凍水産物製造業</t>
  </si>
  <si>
    <t>冷凍水産食品製造業</t>
  </si>
  <si>
    <t>その他の水産食料品製造業</t>
  </si>
  <si>
    <t>野菜缶詰・果実缶詰・農産保存食料品製造業</t>
  </si>
  <si>
    <t>野菜缶詰・果実缶詰・農産保存食料品製造業（野菜漬物を除く）</t>
  </si>
  <si>
    <t>野菜漬物製造業（缶詰，瓶詰，つぼ詰を除く）</t>
  </si>
  <si>
    <t>調味料製造業</t>
  </si>
  <si>
    <t>味そ製造業</t>
  </si>
  <si>
    <t>しょう油・食用アミノ酸製造業</t>
  </si>
  <si>
    <t>ソース製造業</t>
  </si>
  <si>
    <t>食酢製造業</t>
  </si>
  <si>
    <t>その他の調味料製造業</t>
  </si>
  <si>
    <t>糖類製造業</t>
  </si>
  <si>
    <t>砂糖製造業（砂糖精製業を除く）</t>
  </si>
  <si>
    <t>砂糖精製業</t>
  </si>
  <si>
    <t>ぶどう糖・水あめ・異性化糖製造業</t>
  </si>
  <si>
    <t>精穀・製粉業</t>
  </si>
  <si>
    <t>精米・精麦業</t>
  </si>
  <si>
    <t>小麦粉製造業</t>
  </si>
  <si>
    <t>その他の精穀・製粉業</t>
  </si>
  <si>
    <t>パン・菓子製造業</t>
  </si>
  <si>
    <t>パン製造業</t>
  </si>
  <si>
    <t>生菓子製造業</t>
  </si>
  <si>
    <t>ビスケット類・干菓子製造業</t>
  </si>
  <si>
    <t>米菓製造業</t>
  </si>
  <si>
    <t>その他のパン・菓子製造業</t>
  </si>
  <si>
    <t>動植物油脂製造業</t>
  </si>
  <si>
    <t>動植物油脂製造業（食用油脂加工業を除く）</t>
  </si>
  <si>
    <t>食用油脂加工業</t>
  </si>
  <si>
    <t>その他の食料品製造業</t>
  </si>
  <si>
    <t>でんぷん製造業</t>
  </si>
  <si>
    <t>めん類製造業</t>
  </si>
  <si>
    <t>豆腐・油揚製造業</t>
  </si>
  <si>
    <t>あん類製造業</t>
  </si>
  <si>
    <t>冷凍調理食品製造業</t>
  </si>
  <si>
    <t>そう（惣）菜製造業</t>
  </si>
  <si>
    <t>すし・弁当・調理パン製造業</t>
  </si>
  <si>
    <t>レトルト食品製造業</t>
  </si>
  <si>
    <t>他に分類されない食料品製造業</t>
  </si>
  <si>
    <t>飲料・たばこ・飼料製造業</t>
  </si>
  <si>
    <t>管理，補助的経済活動を行う事業所（10飲料・たばこ・飼料製造業）</t>
  </si>
  <si>
    <t>清涼飲料製造業</t>
  </si>
  <si>
    <t>酒類製造業</t>
  </si>
  <si>
    <t>果実酒製造業</t>
  </si>
  <si>
    <t>ビール類製造業</t>
  </si>
  <si>
    <t>清酒製造業</t>
  </si>
  <si>
    <t>蒸留酒・混成酒製造業</t>
  </si>
  <si>
    <t>茶・コーヒー製造業（清涼飲料を除く）</t>
  </si>
  <si>
    <t>製茶業</t>
  </si>
  <si>
    <t>コーヒー製造業</t>
  </si>
  <si>
    <t>製氷業</t>
  </si>
  <si>
    <t>たばこ製造業</t>
  </si>
  <si>
    <t>たばこ製造業（葉たばこ処理業を除く)</t>
  </si>
  <si>
    <t>葉たばこ処理業</t>
  </si>
  <si>
    <t>飼料・有機質肥料製造業</t>
  </si>
  <si>
    <t>配合飼料製造業</t>
  </si>
  <si>
    <t>単体飼料製造業</t>
  </si>
  <si>
    <t>有機質肥料製造業</t>
  </si>
  <si>
    <t>繊維工業</t>
  </si>
  <si>
    <t>管理，補助的経済活動を行う事業所（11繊維工業）</t>
  </si>
  <si>
    <t>製糸業，紡績業，化学繊維・ねん糸等製造業</t>
  </si>
  <si>
    <t>製糸業</t>
  </si>
  <si>
    <t>化学繊維製造業</t>
  </si>
  <si>
    <t>炭素繊維製造業</t>
  </si>
  <si>
    <t>綿紡績業</t>
  </si>
  <si>
    <t>化学繊維紡績業</t>
  </si>
  <si>
    <t>毛紡績業</t>
  </si>
  <si>
    <t>ねん糸製造業（かさ高加工糸を除く）</t>
  </si>
  <si>
    <t>かさ高加工糸製造業</t>
  </si>
  <si>
    <t>その他の紡績業</t>
  </si>
  <si>
    <t>織物業</t>
  </si>
  <si>
    <t>綿・スフ織物業</t>
  </si>
  <si>
    <t>絹・人絹織物業</t>
  </si>
  <si>
    <t>毛織物業</t>
  </si>
  <si>
    <t>麻織物業</t>
  </si>
  <si>
    <t>細幅織物業</t>
  </si>
  <si>
    <t>その他の織物業</t>
  </si>
  <si>
    <t>ニット生地製造業</t>
  </si>
  <si>
    <t>丸編ニット生地製造業</t>
  </si>
  <si>
    <t>たて編ニット生地製造業</t>
  </si>
  <si>
    <t>横編ニット生地製造業</t>
  </si>
  <si>
    <t>染色整理業</t>
  </si>
  <si>
    <t>綿・スフ・麻織物機械染色業</t>
  </si>
  <si>
    <t>絹・人絹織物機械染色業</t>
  </si>
  <si>
    <t>毛織物機械染色整理業</t>
  </si>
  <si>
    <t>織物整理業</t>
  </si>
  <si>
    <t>織物手加工染色整理業</t>
  </si>
  <si>
    <t>綿状繊維・糸染色整理業</t>
  </si>
  <si>
    <t>ニット・レース染色整理業</t>
  </si>
  <si>
    <t>繊維雑品染色整理業</t>
  </si>
  <si>
    <t>綱・網・レース・繊維粗製品製造業</t>
  </si>
  <si>
    <t>綱製造業</t>
  </si>
  <si>
    <t>漁網製造業</t>
  </si>
  <si>
    <t>網地製造業（漁網を除く）</t>
  </si>
  <si>
    <t>レース製造業</t>
  </si>
  <si>
    <t>組ひも製造業</t>
  </si>
  <si>
    <t>整毛業</t>
  </si>
  <si>
    <t>フェルト・不織布製造業</t>
  </si>
  <si>
    <t>上塗りした織物・防水した織物製造業</t>
  </si>
  <si>
    <t>その他の繊維粗製品製造業</t>
  </si>
  <si>
    <t>外衣・シャツ製造業（和式を除く）</t>
  </si>
  <si>
    <t>織物製成人男子・少年服製造業（不織布製及びレース製を含む）</t>
  </si>
  <si>
    <t>織物製成人女子・少女服製造業（不織布製及びレース製を含む）</t>
  </si>
  <si>
    <t>織物製乳幼児服製造業（不織布製及びレース製を含む）</t>
  </si>
  <si>
    <t>織物製シャツ製造業（不織布製及びレース製を含み、下着を除く）</t>
  </si>
  <si>
    <t>織物製事務用・作業用・衛生用・スポーツ用衣服・学校服製造業（不織布製及びレース製を含む）</t>
  </si>
  <si>
    <t>ニット製外衣製造業（アウターシャツ類，セーター類などを除く）</t>
  </si>
  <si>
    <t>ニット製アウターシャツ類製造業</t>
  </si>
  <si>
    <t>セーター類製造業</t>
  </si>
  <si>
    <t>その他の外衣・シャツ製造業</t>
  </si>
  <si>
    <t>下着類製造業</t>
  </si>
  <si>
    <t>織物製下着製造業</t>
  </si>
  <si>
    <t>ニット製下着製造業</t>
  </si>
  <si>
    <t>織物製・ニット製寝着類製造業</t>
  </si>
  <si>
    <t>補整着製造業</t>
  </si>
  <si>
    <t>和装製品・その他の衣服・繊維製身の回り品製造業</t>
  </si>
  <si>
    <t>和装製品製造業（足袋を含む）</t>
  </si>
  <si>
    <t>ネクタイ製造業</t>
  </si>
  <si>
    <t>スカーフ・マフラー・ハンカチーフ製造業</t>
  </si>
  <si>
    <t>靴下製造業</t>
  </si>
  <si>
    <t>手袋製造業</t>
  </si>
  <si>
    <t>帽子製造業（帽体を含む）</t>
  </si>
  <si>
    <t>他に分類されない衣服・繊維製身の回り品製造業</t>
  </si>
  <si>
    <t>その他の繊維製品製造業</t>
  </si>
  <si>
    <t>寝具製造業</t>
  </si>
  <si>
    <t>毛布製造業</t>
  </si>
  <si>
    <t>じゅうたん・その他の繊維製床敷物製造業</t>
  </si>
  <si>
    <t>帆布製品製造業</t>
  </si>
  <si>
    <t>繊維製袋製造業</t>
  </si>
  <si>
    <t>刺しゅう業</t>
  </si>
  <si>
    <t>タオル製造業</t>
  </si>
  <si>
    <t>繊維製衛生材料製造業</t>
  </si>
  <si>
    <t>他に分類されない繊維製品製造業</t>
  </si>
  <si>
    <t>木材・木製品製造業（家具を除く）</t>
  </si>
  <si>
    <t>管理，補助的経済活動を行う事業所（12木材・木製品製造業）</t>
  </si>
  <si>
    <t>製材業，木製品製造業</t>
  </si>
  <si>
    <t>一般製材業</t>
  </si>
  <si>
    <t>単板（ベニヤ）製造業</t>
  </si>
  <si>
    <t>木材チップ製造業</t>
  </si>
  <si>
    <t>その他の特殊製材業</t>
  </si>
  <si>
    <t>造作材・合板・建築用組立材料製造業</t>
  </si>
  <si>
    <t>造作材製造業（建具を除く）</t>
  </si>
  <si>
    <t>合板製造業</t>
  </si>
  <si>
    <t>集成材製造業</t>
  </si>
  <si>
    <t>建築用木製組立材料製造業</t>
  </si>
  <si>
    <t>パーティクルボード製造業</t>
  </si>
  <si>
    <t>繊維板製造業</t>
  </si>
  <si>
    <t>銘木製造業</t>
  </si>
  <si>
    <t>床板製造業</t>
  </si>
  <si>
    <t>木製容器製造業（竹，とうを含む）</t>
  </si>
  <si>
    <t>竹・とう・きりゅう等容器製造業</t>
  </si>
  <si>
    <t>木箱製造業</t>
  </si>
  <si>
    <t>たる・おけ製造業</t>
  </si>
  <si>
    <t>その他の木製品製造業(竹，とうを含む)</t>
  </si>
  <si>
    <t>木材薬品処理業</t>
  </si>
  <si>
    <t>コルク加工基礎資材・コルク製品製造業</t>
  </si>
  <si>
    <t>他に分類されない木製品製造業(竹，とうを含む)</t>
  </si>
  <si>
    <t>家具・装備品製造業</t>
  </si>
  <si>
    <t>管理，補助的経済活動を行う事業所（13家具・装備品製造業）</t>
  </si>
  <si>
    <t>家具製造業</t>
  </si>
  <si>
    <t>木製家具製造業（漆塗りを除く）</t>
  </si>
  <si>
    <t>金属製家具製造業</t>
  </si>
  <si>
    <t>マットレス・組スプリング製造業</t>
  </si>
  <si>
    <t>宗教用具製造業</t>
  </si>
  <si>
    <t>建具製造業</t>
  </si>
  <si>
    <t>その他の家具・装備品製造業</t>
  </si>
  <si>
    <t>事務所用・店舗用装備品製造業</t>
  </si>
  <si>
    <t>窓用・扉用日よけ，日本びょうぶ等製造業</t>
  </si>
  <si>
    <t>鏡縁・額縁製造業</t>
  </si>
  <si>
    <t>他に分類されない家具・装備品製造業</t>
  </si>
  <si>
    <t>パルプ・紙・紙加工品製造業</t>
  </si>
  <si>
    <t>管理，補助的経済活動を行う事業所（14パルプ・紙・紙加工品製造業）</t>
  </si>
  <si>
    <t>パルプ製造業</t>
  </si>
  <si>
    <t>紙製造業</t>
  </si>
  <si>
    <t>洋紙製造業</t>
  </si>
  <si>
    <t>板紙製造業</t>
  </si>
  <si>
    <t>機械すき和紙製造業</t>
  </si>
  <si>
    <t>手すき和紙製造業</t>
  </si>
  <si>
    <t>加工紙製造業</t>
  </si>
  <si>
    <t>塗工紙製造業（印刷用紙を除く）</t>
  </si>
  <si>
    <t>段ボール製造業</t>
  </si>
  <si>
    <t>壁紙・ふすま紙製造業</t>
  </si>
  <si>
    <t>紙製品製造業</t>
  </si>
  <si>
    <t>事務用・学用紙製品製造業</t>
  </si>
  <si>
    <t>日用紙製品製造業</t>
  </si>
  <si>
    <t>その他の紙製品製造業</t>
  </si>
  <si>
    <t>紙製容器製造業</t>
  </si>
  <si>
    <t>重包装紙袋製造業</t>
  </si>
  <si>
    <t>角底紙袋製造業</t>
  </si>
  <si>
    <t>段ボール箱製造業</t>
  </si>
  <si>
    <t>紙器製造業</t>
  </si>
  <si>
    <t>その他のパルプ・紙・紙加工品製造業</t>
  </si>
  <si>
    <t>印刷・同関連業</t>
  </si>
  <si>
    <t>管理，補助的経済活動を行う事業所（15印刷・同関連業）</t>
  </si>
  <si>
    <t>印刷業</t>
  </si>
  <si>
    <t>オフセット印刷業（紙に対するもの）</t>
  </si>
  <si>
    <t>オフセット印刷以外の印刷業（紙に対するもの）</t>
  </si>
  <si>
    <t>紙以外の印刷業</t>
  </si>
  <si>
    <t>製版業</t>
  </si>
  <si>
    <t>製本業，印刷物加工業</t>
  </si>
  <si>
    <t>製本業</t>
  </si>
  <si>
    <t>印刷物加工業</t>
  </si>
  <si>
    <t>印刷関連サービス業</t>
  </si>
  <si>
    <t>化学工業</t>
  </si>
  <si>
    <t>管理，補助的経済活動を行う事業所（16化学工業）</t>
  </si>
  <si>
    <t>化学肥料製造業</t>
  </si>
  <si>
    <t>窒素質・りん酸質肥料製造業</t>
  </si>
  <si>
    <t>複合肥料製造業</t>
  </si>
  <si>
    <t>その他の化学肥料製造業</t>
  </si>
  <si>
    <t>無機化学工業製品製造業</t>
  </si>
  <si>
    <t>ソーダ工業</t>
  </si>
  <si>
    <t>無機顔料製造業</t>
  </si>
  <si>
    <t>圧縮ガス・液化ガス製造業</t>
  </si>
  <si>
    <t>塩製造業</t>
  </si>
  <si>
    <t>その他の無機化学工業製品製造業</t>
  </si>
  <si>
    <t>有機化学工業製品製造業</t>
  </si>
  <si>
    <t>石油化学系基礎製品製造業（一貫して生産される誘導品を含む）</t>
  </si>
  <si>
    <t>脂肪族系中間物製造業（脂肪族系溶剤を含む）</t>
  </si>
  <si>
    <t>発酵工業</t>
  </si>
  <si>
    <t>環式中間物・合成染料・有機顔料製造業</t>
  </si>
  <si>
    <t>プラスチック製造業</t>
  </si>
  <si>
    <t>合成ゴム製造業</t>
  </si>
  <si>
    <t>その他の有機化学工業製品製造業</t>
  </si>
  <si>
    <t>油脂加工製品・石けん・合成洗剤・界面活性剤・塗料製造業</t>
  </si>
  <si>
    <t>脂肪酸・硬化油・グリセリン製造業</t>
  </si>
  <si>
    <t>石けん・合成洗剤製造業</t>
  </si>
  <si>
    <t>界面活性剤製造業（石けん，合成洗剤を除く）</t>
  </si>
  <si>
    <t>塗料製造業</t>
  </si>
  <si>
    <t>印刷インキ製造業</t>
  </si>
  <si>
    <t>洗浄剤・磨用剤製造業</t>
  </si>
  <si>
    <t>ろうそく製造業</t>
  </si>
  <si>
    <t>医薬品製造業</t>
  </si>
  <si>
    <t>医薬品原薬製造業</t>
  </si>
  <si>
    <t>医薬品製剤製造業</t>
  </si>
  <si>
    <t>生物学的製剤製造業</t>
  </si>
  <si>
    <t>生薬・漢方製剤製造業</t>
  </si>
  <si>
    <t>動物用医薬品製造業</t>
  </si>
  <si>
    <t>化粧品・歯磨・その他の化粧用調整品製造業</t>
  </si>
  <si>
    <t>仕上用・皮膚用化粧品製造業（香水，オーデコロンを含む）</t>
  </si>
  <si>
    <t>頭髪用化粧品製造業</t>
  </si>
  <si>
    <t>その他の化粧品・歯磨・化粧用調整品製造業</t>
  </si>
  <si>
    <t>その他の化学工業</t>
  </si>
  <si>
    <t>火薬類製造業</t>
  </si>
  <si>
    <t>農薬製造業</t>
  </si>
  <si>
    <t>香料製造業</t>
  </si>
  <si>
    <t>ゼラチン・接着剤製造業</t>
  </si>
  <si>
    <t>写真感光材料製造業</t>
  </si>
  <si>
    <t>天然樹脂製品・木材化学製品製造業</t>
  </si>
  <si>
    <t>試薬製造業</t>
  </si>
  <si>
    <t>他に分類されない化学工業製品製造業</t>
  </si>
  <si>
    <t>石油製品・石炭製品製造業</t>
  </si>
  <si>
    <t>管理，補助的経済活動を行う事業所（17石油製品・石炭製品製造業）</t>
  </si>
  <si>
    <t>石油精製業</t>
  </si>
  <si>
    <t>潤滑油・グリース製造業（石油精製業によらないもの）</t>
  </si>
  <si>
    <t>コークス製造業</t>
  </si>
  <si>
    <t>舗装材料製造業</t>
  </si>
  <si>
    <t>その他の石油製品・石炭製品製造業</t>
  </si>
  <si>
    <t>プラスチック製品製造業（別掲を除く）</t>
  </si>
  <si>
    <t>管理，補助的経済活動を行う事業所（18プラスチック製品製造業）</t>
  </si>
  <si>
    <t>プラスチック板・棒・管・継手・異形押出製品製造業</t>
  </si>
  <si>
    <t>プラスチック板・棒製造業</t>
  </si>
  <si>
    <t>プラスチック管製造業</t>
  </si>
  <si>
    <t>プラスチック継手製造業</t>
  </si>
  <si>
    <t>プラスチック異形押出製品製造業</t>
  </si>
  <si>
    <t>プラスチック板・棒・管・継手・異形押出製品加工業</t>
  </si>
  <si>
    <t>プラスチックフィルム・シート・床材・合成皮革製造業</t>
  </si>
  <si>
    <t>プラスチックフィルム製造業</t>
  </si>
  <si>
    <t>プラスチックシート製造業</t>
  </si>
  <si>
    <t>プラスチック床材製造業</t>
  </si>
  <si>
    <t>合成皮革製造業</t>
  </si>
  <si>
    <t>プラスチックフィルム・シート・床材・合成皮革加工業</t>
  </si>
  <si>
    <t>工業用プラスチック製品製造業</t>
  </si>
  <si>
    <t>電気機械器具用プラスチック製品製造業（加工業を除く）</t>
  </si>
  <si>
    <t>輸送機械器具用プラスチック製品製造業（加工業を除く）</t>
  </si>
  <si>
    <t>その他の工業用プラスチック製品製造業（加工業を除く）</t>
  </si>
  <si>
    <t>工業用プラスチック製品加工業</t>
  </si>
  <si>
    <t>発泡・強化プラスチック製品製造業</t>
  </si>
  <si>
    <t>軟質プラスチック発泡製品製造業（半硬質性を含む）</t>
  </si>
  <si>
    <t>硬質プラスチック発泡製品製造業</t>
  </si>
  <si>
    <t>強化プラスチック製板・棒・管・継手製造業</t>
  </si>
  <si>
    <t>強化プラスチック製容器・浴槽等製造業</t>
  </si>
  <si>
    <t>発泡・強化プラスチック製品加工業</t>
  </si>
  <si>
    <t>プラスチック成形材料製造業（廃プラスチックを含む）</t>
  </si>
  <si>
    <t>プラスチック成形材料製造業</t>
  </si>
  <si>
    <t>廃プラスチック製品製造業</t>
  </si>
  <si>
    <t>その他のプラスチック製品製造業</t>
  </si>
  <si>
    <t>プラスチック製日用雑貨・食卓用品製造業</t>
  </si>
  <si>
    <t>プラスチック製容器製造業</t>
  </si>
  <si>
    <t>他に分類されないプラスチック製品製造業</t>
  </si>
  <si>
    <t>他に分類されないプラスチック製品加工業</t>
  </si>
  <si>
    <t>ゴム製品製造業</t>
  </si>
  <si>
    <t>管理，補助的経済活動を行う事業所（19ゴム製品製造業）</t>
  </si>
  <si>
    <t>タイヤ・チューブ製造業</t>
  </si>
  <si>
    <t>自動車タイヤ・チューブ製造業</t>
  </si>
  <si>
    <t>その他のタイヤ・チューブ製造業</t>
  </si>
  <si>
    <t>ゴム製・プラスチック製履物・同附属品製造業</t>
  </si>
  <si>
    <t>ゴム製履物・同附属品製造業</t>
  </si>
  <si>
    <t>プラスチック製履物・同附属品製造業</t>
  </si>
  <si>
    <t>ゴムベルト・ゴムホース・工業用ゴム製品製造業</t>
  </si>
  <si>
    <t>ゴムベルト製造業</t>
  </si>
  <si>
    <t>ゴムホース製造業</t>
  </si>
  <si>
    <t>工業用ゴム製品製造業</t>
  </si>
  <si>
    <t>その他のゴム製品製造業</t>
  </si>
  <si>
    <t>ゴム引布・同製品製造業</t>
  </si>
  <si>
    <t>医療・衛生用ゴム製品製造業</t>
  </si>
  <si>
    <t>ゴム練生地製造業</t>
  </si>
  <si>
    <t>更生タイヤ製造業</t>
  </si>
  <si>
    <t>再生ゴム製造業</t>
  </si>
  <si>
    <t>他に分類されないゴム製品製造業</t>
  </si>
  <si>
    <t>なめし革・同製品・毛皮製造業</t>
  </si>
  <si>
    <t>管理，補助的経済活動を行う事業所（20なめし革・同製品・毛皮製造業）</t>
  </si>
  <si>
    <t>なめし革製造業</t>
  </si>
  <si>
    <t>工業用革製品製造業（手袋を除く）</t>
  </si>
  <si>
    <t>革製履物用材料・同附属品製造業</t>
  </si>
  <si>
    <t>革製履物製造業</t>
  </si>
  <si>
    <t>革製手袋製造業</t>
  </si>
  <si>
    <t>かばん製造業</t>
  </si>
  <si>
    <t>袋物製造業</t>
  </si>
  <si>
    <t>袋物製造業（ハンドバッグを除く）</t>
  </si>
  <si>
    <t>ハンドバッグ製造業</t>
  </si>
  <si>
    <t>毛皮製造業</t>
  </si>
  <si>
    <t>その他のなめし革製品製造業</t>
  </si>
  <si>
    <t>窯業・土石製品製造業</t>
  </si>
  <si>
    <t>管理，補助的経済活動を行う事業所（21窯業・土石製品製造業）</t>
  </si>
  <si>
    <t>ガラス・同製品製造業</t>
  </si>
  <si>
    <t>板ガラス製造業</t>
  </si>
  <si>
    <t>板ガラス加工業</t>
  </si>
  <si>
    <t>ガラス製加工素材製造業</t>
  </si>
  <si>
    <t>ガラス容器製造業</t>
  </si>
  <si>
    <t>理化学用・医療用ガラス器具製造業</t>
  </si>
  <si>
    <t>卓上用・ちゅう房用ガラス器具製造業</t>
  </si>
  <si>
    <t>ガラス繊維・同製品製造業</t>
  </si>
  <si>
    <t>その他のガラス・同製品製造業</t>
  </si>
  <si>
    <t>セメント・同製品製造業</t>
  </si>
  <si>
    <t>セメント製造業</t>
  </si>
  <si>
    <t>生コンクリート製造業</t>
  </si>
  <si>
    <t>コンクリート製品製造業</t>
  </si>
  <si>
    <t>その他のセメント製品製造業</t>
  </si>
  <si>
    <t>建設用粘土製品製造業（陶磁器製を除く)</t>
  </si>
  <si>
    <t>粘土かわら製造業</t>
  </si>
  <si>
    <t>普通れんが製造業</t>
  </si>
  <si>
    <t>その他の建設用粘土製品製造業</t>
  </si>
  <si>
    <t>陶磁器・同関連製品製造業</t>
  </si>
  <si>
    <t>衛生陶器製造業</t>
  </si>
  <si>
    <t>食卓用・ちゅう房用陶磁器製造業</t>
  </si>
  <si>
    <t>陶磁器製置物製造業</t>
  </si>
  <si>
    <t>電気用陶磁器製造業</t>
  </si>
  <si>
    <t>理化学用・工業用陶磁器製造業</t>
  </si>
  <si>
    <t>陶磁器製タイル製造業</t>
  </si>
  <si>
    <t>陶磁器絵付業</t>
  </si>
  <si>
    <t>陶磁器用はい（坏）土製造業</t>
  </si>
  <si>
    <t>その他の陶磁器・同関連製品製造業</t>
  </si>
  <si>
    <t>耐火物製造業</t>
  </si>
  <si>
    <t>耐火れんが製造業</t>
  </si>
  <si>
    <t>不定形耐火物製造業</t>
  </si>
  <si>
    <t>その他の耐火物製造業</t>
  </si>
  <si>
    <t>炭素・黒鉛製品製造業</t>
  </si>
  <si>
    <t>炭素質電極製造業</t>
  </si>
  <si>
    <t>その他の炭素・黒鉛製品製造業</t>
  </si>
  <si>
    <t>研磨材・同製品製造業</t>
  </si>
  <si>
    <t>研磨材製造業</t>
  </si>
  <si>
    <t>研削と石製造業</t>
  </si>
  <si>
    <t>研磨布紙製造業</t>
  </si>
  <si>
    <t>その他の研磨材・同製品製造業</t>
  </si>
  <si>
    <t>骨材・石工品等製造業</t>
  </si>
  <si>
    <t>砕石製造業</t>
  </si>
  <si>
    <t>再生骨材製造業</t>
  </si>
  <si>
    <t>人工骨材製造業</t>
  </si>
  <si>
    <t>石工品製造業</t>
  </si>
  <si>
    <t>けいそう土・同製品製造業</t>
  </si>
  <si>
    <t>鉱物・土石粉砕等処理業</t>
  </si>
  <si>
    <t>その他の窯業・土石製品製造業</t>
  </si>
  <si>
    <t>ロックウール・同製品製造業</t>
  </si>
  <si>
    <t>石こう（膏）製品製造業</t>
  </si>
  <si>
    <t>石灰製造業</t>
  </si>
  <si>
    <t>鋳型製造業（中子を含む）</t>
  </si>
  <si>
    <t>他に分類されない窯業・土石製品製造業</t>
  </si>
  <si>
    <t>鉄鋼業</t>
  </si>
  <si>
    <t>管理，補助的経済活動を行う事業所（22鉄鋼業）</t>
  </si>
  <si>
    <t>製鉄業</t>
  </si>
  <si>
    <t>高炉による製鉄業</t>
  </si>
  <si>
    <t>高炉によらない製鉄業</t>
  </si>
  <si>
    <t>フェロアロイ製造業</t>
  </si>
  <si>
    <t>製鋼・製鋼圧延業</t>
  </si>
  <si>
    <t>製鋼を行わない鋼材製造業（表面処理鋼材を除く）</t>
  </si>
  <si>
    <t>熱間圧延業（鋼管，伸鉄を除く）</t>
  </si>
  <si>
    <t>冷間圧延業（鋼管，伸鉄を除く）</t>
  </si>
  <si>
    <t>冷間ロール成型形鋼製造業</t>
  </si>
  <si>
    <t>鋼管製造業</t>
  </si>
  <si>
    <t>伸鉄業</t>
  </si>
  <si>
    <t>磨棒鋼製造業</t>
  </si>
  <si>
    <t>引抜鋼管製造業</t>
  </si>
  <si>
    <t>伸線業</t>
  </si>
  <si>
    <t>その他の製鋼を行わない鋼材製造業（表面処理鋼材を除く)</t>
  </si>
  <si>
    <t>表面処理鋼材製造業</t>
  </si>
  <si>
    <t>亜鉛鉄板製造業</t>
  </si>
  <si>
    <t>その他の表面処理鋼材製造業</t>
  </si>
  <si>
    <t>鉄素形材製造業</t>
  </si>
  <si>
    <t>銑鉄鋳物製造業（鋳鉄管，可鍛鋳鉄を除く）</t>
  </si>
  <si>
    <t>可鍛鋳鉄製造業</t>
  </si>
  <si>
    <t>鋳鋼製造業</t>
  </si>
  <si>
    <t>鍛工品製造業</t>
  </si>
  <si>
    <t>鍛鋼製造業</t>
  </si>
  <si>
    <t>その他の鉄鋼業</t>
  </si>
  <si>
    <t>鉄鋼シャースリット業</t>
  </si>
  <si>
    <t>鉄スクラップ加工処理業</t>
  </si>
  <si>
    <t>鋳鉄管製造業</t>
  </si>
  <si>
    <t>他に分類されない鉄鋼業</t>
  </si>
  <si>
    <t>非鉄金属製造業</t>
  </si>
  <si>
    <t>管理，補助的経済活動を行う事業所（23非鉄金属製造業）</t>
  </si>
  <si>
    <t>非鉄金属第1次製錬・精製業</t>
  </si>
  <si>
    <t>銅第1次製錬・精製業</t>
  </si>
  <si>
    <t>亜鉛第1次製錬・精製業</t>
  </si>
  <si>
    <t>その他の非鉄金属第1次製錬・精製業</t>
  </si>
  <si>
    <t>非鉄金属第2次製錬・精製業（非鉄金属合金製造業を含む）</t>
  </si>
  <si>
    <t>鉛第2次製錬・精製業（鉛合金製造業を含む)</t>
  </si>
  <si>
    <t>アルミニウム第2次製錬・精製業（アルミニウム合金製造業を含む）</t>
  </si>
  <si>
    <t>その他の非鉄金属第2次製錬・精製業（非鉄金属合金製造業を含む）</t>
  </si>
  <si>
    <t>非鉄金属・同合金圧延業（抽伸，押出しを含む）</t>
  </si>
  <si>
    <t>伸銅品製造業</t>
  </si>
  <si>
    <t>アルミニウム・同合金圧延業（抽伸，押出しを含む）</t>
  </si>
  <si>
    <t>その他の非鉄金属・同合金圧延業（抽伸，押出しを含む）</t>
  </si>
  <si>
    <t>電線・ケーブル製造業</t>
  </si>
  <si>
    <t>電線・ケーブル製造業（光ファイバケーブルを除く）</t>
  </si>
  <si>
    <t>光ファイバケーブル製造業（通信複合ケーブルを含む）</t>
  </si>
  <si>
    <t>非鉄金属素形材製造業</t>
  </si>
  <si>
    <t>銅・同合金鋳物製造業（ダイカストを除く）</t>
  </si>
  <si>
    <t>非鉄金属鋳物製造業（銅・同合金鋳物及びダイカストを除く）</t>
  </si>
  <si>
    <t>アルミニウム・同合金ダイカスト製造業</t>
  </si>
  <si>
    <t>非鉄金属ダイカスト製造業（アルミニウム・同合金ダイカストを除く）</t>
  </si>
  <si>
    <t>非鉄金属鍛造品製造業</t>
  </si>
  <si>
    <t>その他の非鉄金属製造業</t>
  </si>
  <si>
    <t>核燃料製造業</t>
  </si>
  <si>
    <t>他に分類されない非鉄金属製造業</t>
  </si>
  <si>
    <t>金属製品製造業</t>
  </si>
  <si>
    <t>管理，補助的経済活動を行う事業所（24金属製品製造業）</t>
  </si>
  <si>
    <t>ブリキ缶・その他のめっき板等製品製造業</t>
  </si>
  <si>
    <t>洋食器・刃物・手道具・金物類製造業</t>
  </si>
  <si>
    <t>洋食器製造業</t>
  </si>
  <si>
    <t>機械刃物製造業</t>
  </si>
  <si>
    <t>利器工匠具・手道具製造業（やすり，のこぎり，食卓用刃物を除く）</t>
  </si>
  <si>
    <t>作業工具製造業</t>
  </si>
  <si>
    <t>手引のこぎり・のこ刃製造業</t>
  </si>
  <si>
    <t>農業用器具製造業（農業用機械を除く）</t>
  </si>
  <si>
    <t>その他の金物類製造業</t>
  </si>
  <si>
    <t>暖房・調理等装置,配管工事用附属品製造業</t>
  </si>
  <si>
    <t>配管工事用附属品製造業（バルブ，コックを除く）</t>
  </si>
  <si>
    <t>ガス機器・石油機器製造業</t>
  </si>
  <si>
    <t>温風・温水暖房装置製造業</t>
  </si>
  <si>
    <t>その他の暖房・調理装置製造業（電気機械器具，ガス機器，石油機器を除く）</t>
  </si>
  <si>
    <t>建設用・建築用金属製品製造業（製缶板金業を含む)</t>
  </si>
  <si>
    <t>鉄骨製造業</t>
  </si>
  <si>
    <t>建設用金属製品製造業（鉄骨を除く）</t>
  </si>
  <si>
    <t>金属製サッシ・ドア製造業</t>
  </si>
  <si>
    <t>鉄骨系プレハブ住宅製造業</t>
  </si>
  <si>
    <t>建築用金属製品製造業（サッシ，ドア，建築用金物を除く）</t>
  </si>
  <si>
    <t>製缶板金業</t>
  </si>
  <si>
    <t>金属素形材製品製造業</t>
  </si>
  <si>
    <t>アルミニウム・同合金プレス製品製造業</t>
  </si>
  <si>
    <t>金属プレス製品製造業（アルミニウム・同合金を除く）</t>
  </si>
  <si>
    <t>粉末や金製品製造業</t>
  </si>
  <si>
    <t>金属被覆・彫刻業，熱処理業（ほうろう鉄器を除く）</t>
  </si>
  <si>
    <t>金属製品塗装業</t>
  </si>
  <si>
    <t>溶融めっき業（表面処理鋼材製造業を除く）</t>
  </si>
  <si>
    <t>金属彫刻業</t>
  </si>
  <si>
    <t>電気めっき業（表面処理鋼材製造業を除く）</t>
  </si>
  <si>
    <t>金属熱処理業</t>
  </si>
  <si>
    <t>その他の金属表面処理業</t>
  </si>
  <si>
    <t>金属線製品製造業（ねじ類を除く)</t>
  </si>
  <si>
    <t>くぎ製造業</t>
  </si>
  <si>
    <t>その他の金属線製品製造業</t>
  </si>
  <si>
    <t>ボルト・ナット・リベット・小ねじ・木ねじ等製造業</t>
  </si>
  <si>
    <t>その他の金属製品製造業</t>
  </si>
  <si>
    <t>金庫製造業</t>
  </si>
  <si>
    <t>金属製スプリング製造業</t>
  </si>
  <si>
    <t>他に分類されない金属製品製造業</t>
  </si>
  <si>
    <t>はん用機械器具製造業</t>
  </si>
  <si>
    <t>管理，補助的経済活動を行う事業所（25はん用機械器具製造業）</t>
  </si>
  <si>
    <t>ボイラ・原動機製造業</t>
  </si>
  <si>
    <t>ボイラ製造業</t>
  </si>
  <si>
    <t>蒸気機関・タービン・水力タービン製造業（舶用を除く）</t>
  </si>
  <si>
    <t>はん用内燃機関製造業</t>
  </si>
  <si>
    <t>その他の原動機製造業</t>
  </si>
  <si>
    <t>ポンプ・圧縮機器製造業</t>
  </si>
  <si>
    <t>ポンプ・同装置製造業</t>
  </si>
  <si>
    <t>空気圧縮機・ガス圧縮機・送風機製造業</t>
  </si>
  <si>
    <t>油圧・空圧機器製造業</t>
  </si>
  <si>
    <t>一般産業用機械・装置製造業</t>
  </si>
  <si>
    <t>動力伝導装置製造業（玉軸受，ころ軸受を除く）</t>
  </si>
  <si>
    <t>エレベータ・エスカレータ製造業</t>
  </si>
  <si>
    <t>物流運搬設備製造業</t>
  </si>
  <si>
    <t>工業窯炉製造業</t>
  </si>
  <si>
    <t>冷凍機・温湿調整装置製造業</t>
  </si>
  <si>
    <t>その他のはん用機械・同部分品製造業</t>
  </si>
  <si>
    <t>消火器具・消火装置製造業</t>
  </si>
  <si>
    <t>弁・同附属品製造業</t>
  </si>
  <si>
    <t>パイプ加工・パイプ附属品加工業</t>
  </si>
  <si>
    <t>玉軸受・ころ軸受製造業</t>
  </si>
  <si>
    <t>ピストンリング製造業</t>
  </si>
  <si>
    <t>他に分類されないはん用機械・装置製造業</t>
  </si>
  <si>
    <t>各種機械・同部分品製造修理業（注文製造・修理）</t>
  </si>
  <si>
    <t>生産用機械器具製造業</t>
  </si>
  <si>
    <t>管理，補助的経済活動を行う事業所（26生産用機械器具製造業）</t>
  </si>
  <si>
    <t>農業用機械製造業（農業用器具を除く）</t>
  </si>
  <si>
    <t>建設機械・鉱山機械製造業</t>
  </si>
  <si>
    <t>繊維機械製造業</t>
  </si>
  <si>
    <t>化学繊維機械・紡績機械製造業</t>
  </si>
  <si>
    <t>製織機械・編組機械製造業</t>
  </si>
  <si>
    <t>染色整理仕上機械製造業</t>
  </si>
  <si>
    <t>繊維機械部分品・取付具・附属品製造業</t>
  </si>
  <si>
    <t>縫製機械製造業</t>
  </si>
  <si>
    <t>生活関連産業用機械製造業</t>
  </si>
  <si>
    <t>食品機械・同装置製造業</t>
  </si>
  <si>
    <t>木材加工機械製造業</t>
  </si>
  <si>
    <t>パルプ装置・製紙機械製造業</t>
  </si>
  <si>
    <t>印刷・製本・紙工機械製造業</t>
  </si>
  <si>
    <t>包装・荷造機械製造業</t>
  </si>
  <si>
    <t>基礎素材産業用機械製造業</t>
  </si>
  <si>
    <t>鋳造装置製造業</t>
  </si>
  <si>
    <t>化学機械・同装置製造業</t>
  </si>
  <si>
    <t>プラスチック加工機械・同附属装置製造業</t>
  </si>
  <si>
    <t>金属加工機械製造業</t>
  </si>
  <si>
    <t>金属工作機械製造業</t>
  </si>
  <si>
    <t>金属加工機械製造業（金属工作機械を除く）</t>
  </si>
  <si>
    <t>金属工作機械用・金属加工機械用部分品・附属品製造業（機械工具，金型を除く）</t>
  </si>
  <si>
    <t>機械工具製造業（粉末や金業を除く）</t>
  </si>
  <si>
    <t>半導体・フラットパネルディスプレイ製造装置製造業</t>
  </si>
  <si>
    <t>半導体製造装置製造業</t>
  </si>
  <si>
    <t>フラットパネルディスプレイ製造装置製造業</t>
  </si>
  <si>
    <t>その他の生産用機械・同部分品製造業</t>
  </si>
  <si>
    <t>金属用金型・同部分品・附属品製造業</t>
  </si>
  <si>
    <t>非金属用金型・同部分品・附属品製造業</t>
  </si>
  <si>
    <t>真空装置・真空機器製造業</t>
  </si>
  <si>
    <t>ロボット製造業</t>
  </si>
  <si>
    <t>他に分類されない生産用機械・同部分品製造業</t>
  </si>
  <si>
    <t>業務用機械器具製造業</t>
  </si>
  <si>
    <t>管理，補助的経済活動を行う事業所（27業務用機械器具製造業）</t>
  </si>
  <si>
    <t>事務用機械器具製造業</t>
  </si>
  <si>
    <t>複写機製造業</t>
  </si>
  <si>
    <t>その他の事務用機械器具製造業</t>
  </si>
  <si>
    <t>サービス用・娯楽用機械器具製造業</t>
  </si>
  <si>
    <t>サービス用機械器具製造業</t>
  </si>
  <si>
    <t>娯楽用機械製造業</t>
  </si>
  <si>
    <t>自動販売機製造業</t>
  </si>
  <si>
    <t>その他のサービス用・娯楽用機械器具製造業</t>
  </si>
  <si>
    <t>計量器・測定器・分析機器・試験機・測量機械器具・理化学機械器具製造業</t>
  </si>
  <si>
    <t>体積計製造業</t>
  </si>
  <si>
    <t>はかり製造業</t>
  </si>
  <si>
    <t>圧力計・流量計・液面計等製造業</t>
  </si>
  <si>
    <t>精密測定器製造業</t>
  </si>
  <si>
    <t>分析機器製造業</t>
  </si>
  <si>
    <t>試験機製造業</t>
  </si>
  <si>
    <t>測量機械器具製造業</t>
  </si>
  <si>
    <t>理化学機械器具製造業</t>
  </si>
  <si>
    <t>その他の計量器・測定器・分析機器・試験機・測量機械器具・理化学機械器具製造業</t>
  </si>
  <si>
    <t>医療用機械器具・医療用品製造業</t>
  </si>
  <si>
    <t>医療用機械器具製造業</t>
  </si>
  <si>
    <t>歯科用機械器具製造業</t>
  </si>
  <si>
    <t>医療用品製造業（動物用医療機械器具を含む）</t>
  </si>
  <si>
    <t>歯科材料製造業</t>
  </si>
  <si>
    <t>光学機械器具・レンズ製造業</t>
  </si>
  <si>
    <t>顕微鏡・望遠鏡等製造業</t>
  </si>
  <si>
    <t>写真機・映画用機械・同附属品製造業</t>
  </si>
  <si>
    <t>光学機械用レンズ・プリズム製造業</t>
  </si>
  <si>
    <t>武器製造業</t>
  </si>
  <si>
    <t>電子部品・デバイス・電子回路製造業</t>
  </si>
  <si>
    <t>管理，補助的経済活動を行う事業所（28電子部品・デバイス・電子回路製造業）</t>
  </si>
  <si>
    <t>電子デバイス製造業</t>
  </si>
  <si>
    <t>電子管製造業</t>
  </si>
  <si>
    <t>光電変換素子製造業</t>
  </si>
  <si>
    <t>半導体素子製造業（光電変換素子を除く）</t>
  </si>
  <si>
    <t>集積回路製造業</t>
  </si>
  <si>
    <t>液晶パネル・フラットパネル製造業</t>
  </si>
  <si>
    <t>電子部品製造業</t>
  </si>
  <si>
    <t>抵抗器・コンデンサ・変成器・複合部品製造業</t>
  </si>
  <si>
    <t>音響部品・磁気ヘッド・小形モータ製造業</t>
  </si>
  <si>
    <t>コネクタ・スイッチ・リレー製造業</t>
  </si>
  <si>
    <t>記録メディア製造業</t>
  </si>
  <si>
    <t>半導体メモリメディア製造業</t>
  </si>
  <si>
    <t>光ディスク・磁気ディスク・磁気テープ製造業</t>
  </si>
  <si>
    <t>電子回路製造業</t>
  </si>
  <si>
    <t>電子回路基板製造業</t>
  </si>
  <si>
    <t>電子回路実装基板製造業</t>
  </si>
  <si>
    <t>ユニット部品製造業</t>
  </si>
  <si>
    <t>電源ユニット・高周波ユニット・コントロールユニット製造業</t>
  </si>
  <si>
    <t>その他のユニット部品製造業</t>
  </si>
  <si>
    <t>その他の電子部品・デバイス・電子回路製造業</t>
  </si>
  <si>
    <t>電気機械器具製造業</t>
  </si>
  <si>
    <t>管理，補助的経済活動を行う事業所（29電気機械器具製造業）</t>
  </si>
  <si>
    <t>発電用・送電用・配電用電気機械器具製造業</t>
  </si>
  <si>
    <t>発電機・電動機・その他の回転電気機械製造業</t>
  </si>
  <si>
    <t>変圧器類製造業（電子機器用を除く)</t>
  </si>
  <si>
    <t>電力開閉装置製造業</t>
  </si>
  <si>
    <t>配電盤・電力制御装置製造業</t>
  </si>
  <si>
    <t>配線器具・配線附属品製造業</t>
  </si>
  <si>
    <t>産業用電気機械器具製造業</t>
  </si>
  <si>
    <t>電気溶接機製造業</t>
  </si>
  <si>
    <t>内燃機関電装品製造業</t>
  </si>
  <si>
    <t>その他の産業用電気機械器具製造業（車両用，船舶用を含む）</t>
  </si>
  <si>
    <t>民生用電気機械器具製造業</t>
  </si>
  <si>
    <t>ちゅう房機器製造業</t>
  </si>
  <si>
    <t>空調・住宅関連機器製造業</t>
  </si>
  <si>
    <t>衣料衛生関連機器製造業</t>
  </si>
  <si>
    <t>その他の民生用電気機械器具製造業</t>
  </si>
  <si>
    <t>電球・電気照明器具製造業</t>
  </si>
  <si>
    <t>電球製造業</t>
  </si>
  <si>
    <t>電気照明器具製造業</t>
  </si>
  <si>
    <t>電池製造業</t>
  </si>
  <si>
    <t>蓄電池製造業</t>
  </si>
  <si>
    <t>一次電池（乾電池，湿電池）製造業</t>
  </si>
  <si>
    <t>電子応用装置製造業</t>
  </si>
  <si>
    <t>X線装置製造業</t>
  </si>
  <si>
    <t>医療用電子応用装置製造業</t>
  </si>
  <si>
    <t>その他の電子応用装置製造業</t>
  </si>
  <si>
    <t>電気計測器製造業</t>
  </si>
  <si>
    <t>電気計測器製造業（別掲を除く）</t>
  </si>
  <si>
    <t>工業計器製造業</t>
  </si>
  <si>
    <t>医療用計測器製造業</t>
  </si>
  <si>
    <t>その他の電気機械器具製造業</t>
  </si>
  <si>
    <t>情報通信機械器具製造業</t>
  </si>
  <si>
    <t>管理，補助的経済活動を行う事業所（30情報通信機械器具製造業）</t>
  </si>
  <si>
    <t>通信機械器具・同関連機械器具製造業</t>
  </si>
  <si>
    <t>有線通信機械器具製造業</t>
  </si>
  <si>
    <t>携帯電話機・PHS電話機製造業</t>
  </si>
  <si>
    <t>無線通信機械器具製造業</t>
  </si>
  <si>
    <t>ラジオ受信機・テレビジョン受信機製造業</t>
  </si>
  <si>
    <t>交通信号保安装置製造業</t>
  </si>
  <si>
    <t>その他の通信機械器具・同関連機械器具製造業</t>
  </si>
  <si>
    <t>映像・音響機械器具製造業</t>
  </si>
  <si>
    <t>ビデオ機器製造業</t>
  </si>
  <si>
    <t>デジタルカメラ製造業</t>
  </si>
  <si>
    <t>電気音響機械器具製造業</t>
  </si>
  <si>
    <t>電子計算機・同附属装置製造業</t>
  </si>
  <si>
    <t>電子計算機製造業（パーソナルコンピュータを除く）</t>
  </si>
  <si>
    <t>パーソナルコンピュータ製造業</t>
  </si>
  <si>
    <t>外部記憶装置製造業</t>
  </si>
  <si>
    <t>印刷装置製造業</t>
  </si>
  <si>
    <t>表示装置製造業</t>
  </si>
  <si>
    <t>その他の附属装置製造業</t>
  </si>
  <si>
    <t>輸送用機械器具製造業</t>
  </si>
  <si>
    <t>管理，補助的経済活動を行う事業所（31輸送用機械器具製造業）</t>
  </si>
  <si>
    <t>自動車・同附属品製造業</t>
  </si>
  <si>
    <t>自動車製造業（二輪自動車を含む）</t>
  </si>
  <si>
    <t>自動車車体・附随車製造業</t>
  </si>
  <si>
    <t>自動車部分品・附属品製造業</t>
  </si>
  <si>
    <t>鉄道車両・同部分品製造業</t>
  </si>
  <si>
    <t>鉄道車両製造業</t>
  </si>
  <si>
    <t>鉄道車両用部分品製造業</t>
  </si>
  <si>
    <t>船舶製造・修理業，舶用機関製造業</t>
  </si>
  <si>
    <t>船舶製造・修理業</t>
  </si>
  <si>
    <t>船体ブロック製造業</t>
  </si>
  <si>
    <t>舟艇製造・修理業</t>
  </si>
  <si>
    <t>舶用機関製造業</t>
  </si>
  <si>
    <t>航空機・同附属品製造業</t>
  </si>
  <si>
    <t>航空機製造業</t>
  </si>
  <si>
    <t>航空機用原動機製造業</t>
  </si>
  <si>
    <t>その他の航空機部分品・補助装置製造業</t>
  </si>
  <si>
    <t>産業用運搬車両・同部分品・附属品製造業</t>
  </si>
  <si>
    <t>フォークリフトトラック・同部分品・附属品製造業</t>
  </si>
  <si>
    <t>その他の産業用運搬車両・同部分品・附属品製造業</t>
  </si>
  <si>
    <t>その他の輸送用機械器具製造業</t>
  </si>
  <si>
    <t>自転車・同部分品製造業</t>
  </si>
  <si>
    <t>他に分類されない輸送用機械器具製造業</t>
  </si>
  <si>
    <t>その他の製造業</t>
  </si>
  <si>
    <t>管理，補助的経済活動を行う事業所（32その他の製造業）</t>
  </si>
  <si>
    <t>貴金属・宝石製品製造業</t>
  </si>
  <si>
    <t>貴金属・宝石製装身具（ジュエリー）製品製造業</t>
  </si>
  <si>
    <t>貴金属・宝石製装身具（ジュエリー）附属品・同材料加工業</t>
  </si>
  <si>
    <t>その他の貴金属製品製造業</t>
  </si>
  <si>
    <t>装身具・装飾品・ボタン・同関連品製造業（貴金属・宝石製を除く）</t>
  </si>
  <si>
    <t>装身具・装飾品製造業（貴金属・宝石製を除く）</t>
  </si>
  <si>
    <t>造花・装飾用羽毛製造業</t>
  </si>
  <si>
    <t>ボタン製造業</t>
  </si>
  <si>
    <t>針・ピン・ホック・スナップ・同関連品製造業</t>
  </si>
  <si>
    <t>その他の装身具・装飾品製造業</t>
  </si>
  <si>
    <t>時計・同部分品製造業</t>
  </si>
  <si>
    <t>楽器製造業</t>
  </si>
  <si>
    <t>ピアノ製造業</t>
  </si>
  <si>
    <t>その他の楽器・楽器部品・同材料製造業</t>
  </si>
  <si>
    <t>がん具・運動用具製造業</t>
  </si>
  <si>
    <t>娯楽用具・がん具製造業（人形を除く）</t>
  </si>
  <si>
    <t>人形製造業</t>
  </si>
  <si>
    <t>運動用具製造業</t>
  </si>
  <si>
    <t>ペン・鉛筆・絵画用品・その他の事務用品製造業</t>
  </si>
  <si>
    <t>万年筆・ペン類・鉛筆製造業</t>
  </si>
  <si>
    <t>毛筆・絵画用品製造業（鉛筆を除く）</t>
  </si>
  <si>
    <t>その他の事務用品製造業</t>
  </si>
  <si>
    <t>漆器製造業</t>
  </si>
  <si>
    <t>畳等生活雑貨製品製造業</t>
  </si>
  <si>
    <t>麦わら・パナマ類帽子・わら工品製造業</t>
  </si>
  <si>
    <t>畳製造業</t>
  </si>
  <si>
    <t>うちわ・扇子・ちょうちん製造業</t>
  </si>
  <si>
    <t>ほうき・ブラシ製造業</t>
  </si>
  <si>
    <t>喫煙用具製造業（貴金属・宝石製を除く）</t>
  </si>
  <si>
    <t>その他の生活雑貨製品製造業</t>
  </si>
  <si>
    <t>他に分類されない製造業</t>
  </si>
  <si>
    <t>煙火製造業</t>
  </si>
  <si>
    <t>看板・標識機製造業</t>
  </si>
  <si>
    <t>パレット製造業</t>
  </si>
  <si>
    <t>モデル・模型製造業</t>
  </si>
  <si>
    <t>工業用模型製造業</t>
  </si>
  <si>
    <t>情報記録物製造業（新聞，書籍等の印刷物を除く）</t>
  </si>
  <si>
    <t>眼鏡製造業（枠を含む）</t>
  </si>
  <si>
    <t>他に分類されないその他の製造業</t>
  </si>
  <si>
    <t>F</t>
  </si>
  <si>
    <t>電気・ガス・熱供給・水道業</t>
  </si>
  <si>
    <t>電気業</t>
  </si>
  <si>
    <t>管理，補助的経済活動を行う事業所（33電気業）</t>
  </si>
  <si>
    <t>発電所</t>
  </si>
  <si>
    <t>変電所</t>
  </si>
  <si>
    <t>ガス業</t>
  </si>
  <si>
    <t>管理，補助的経済活動を行う事業所（34ガス業）</t>
  </si>
  <si>
    <t>ガス製造工場</t>
  </si>
  <si>
    <t>ガス供給所</t>
  </si>
  <si>
    <t>熱供給業</t>
  </si>
  <si>
    <t>管理，補助的経済活動を行う事業所（35熱供給業）</t>
  </si>
  <si>
    <t>水道業</t>
  </si>
  <si>
    <t>管理，補助的経済活動を行う事業所（36水道業）</t>
  </si>
  <si>
    <t>上水道業</t>
  </si>
  <si>
    <t>工業用水道業</t>
  </si>
  <si>
    <t>下水道業</t>
  </si>
  <si>
    <t>下水道処理施設維持管理業</t>
  </si>
  <si>
    <t>下水道管路施設維持管理業</t>
  </si>
  <si>
    <t>G</t>
  </si>
  <si>
    <t>情報通信業</t>
  </si>
  <si>
    <t>通信業</t>
  </si>
  <si>
    <t>管理，補助的経済活動を行う事業所（37通信業）</t>
  </si>
  <si>
    <t>固定電気通信業</t>
  </si>
  <si>
    <t>地域電気通信業（有線放送電話業を除く）</t>
  </si>
  <si>
    <t>長距離電気通信業</t>
  </si>
  <si>
    <t>有線放送電話業</t>
  </si>
  <si>
    <t>その他の固定電気通信業</t>
  </si>
  <si>
    <t>移動電気通信業</t>
  </si>
  <si>
    <t>電気通信に附帯するサービス業</t>
  </si>
  <si>
    <t>放送業</t>
  </si>
  <si>
    <t>管理，補助的経済活動を行う事業所（38放送業）</t>
  </si>
  <si>
    <t>公共放送業（有線放送業を除く）</t>
  </si>
  <si>
    <t>民間放送業（有線放送業を除く）</t>
  </si>
  <si>
    <t>テレビジョン放送業（衛星放送業を除く）</t>
  </si>
  <si>
    <t>ラジオ放送業（衛星放送業を除く）</t>
  </si>
  <si>
    <t>衛星放送業</t>
  </si>
  <si>
    <t>その他の民間放送業</t>
  </si>
  <si>
    <t>有線放送業</t>
  </si>
  <si>
    <t>有線テレビジョン放送業</t>
  </si>
  <si>
    <t>有線ラジオ放送業</t>
  </si>
  <si>
    <t>情報サービス業</t>
  </si>
  <si>
    <t>管理，補助的経済活動を行う事業所（39情報サービス業）</t>
  </si>
  <si>
    <t>ソフトウェア業</t>
  </si>
  <si>
    <t>受託開発ソフトウェア業</t>
  </si>
  <si>
    <t>組込みソフトウェア業</t>
  </si>
  <si>
    <t>パッケージソフトウェア業</t>
  </si>
  <si>
    <t>ゲームソフトウェア業</t>
  </si>
  <si>
    <t>情報処理・提供サービス業</t>
  </si>
  <si>
    <t>情報処理サービス業</t>
  </si>
  <si>
    <t>情報提供サービス業</t>
  </si>
  <si>
    <t>市場調査・世論調査・社会調査業</t>
  </si>
  <si>
    <t>その他の情報処理・提供サービス業</t>
  </si>
  <si>
    <t>インターネット附随サービス業</t>
  </si>
  <si>
    <t>管理，補助的経済活動を行う事業所（40インターネット附随サービス業）</t>
  </si>
  <si>
    <t>ポータルサイト・サーバ運営業</t>
  </si>
  <si>
    <t>アプリケーション・サービス・コンテンツ・プロバイダ</t>
  </si>
  <si>
    <t>インターネット利用サポート業</t>
  </si>
  <si>
    <t>映像・音声・文字情報制作業</t>
  </si>
  <si>
    <t>管理，補助的経済活動を行う事業所（41映像・音声・文字情報制作業）</t>
  </si>
  <si>
    <t>映像情報制作・配給業</t>
  </si>
  <si>
    <t>映画・ビデオ制作業（テレビジョン番組制作業，アニメーション制作業を除く）</t>
  </si>
  <si>
    <t>テレビジョン番組制作業（アニメーション制作業を除く）</t>
  </si>
  <si>
    <t>アニメーション制作業</t>
  </si>
  <si>
    <t>映画・ビデオ・テレビジョン番組配給業</t>
  </si>
  <si>
    <t>音声情報制作業</t>
  </si>
  <si>
    <t>レコード制作業</t>
  </si>
  <si>
    <t>ラジオ番組制作業</t>
  </si>
  <si>
    <t>新聞業</t>
  </si>
  <si>
    <t>出版業</t>
  </si>
  <si>
    <t>広告制作業</t>
  </si>
  <si>
    <t>映像・音声・文字情報制作に附帯するサービス業</t>
  </si>
  <si>
    <t>ニュース供給業</t>
  </si>
  <si>
    <t>その他の映像・音声・文字情報制作に附帯するサービス業</t>
  </si>
  <si>
    <t>H</t>
  </si>
  <si>
    <t>運輸業，郵便業</t>
  </si>
  <si>
    <t>鉄道業</t>
  </si>
  <si>
    <t>管理，補助的経済活動を行う事業所（42鉄道業）</t>
  </si>
  <si>
    <t>普通鉄道業</t>
  </si>
  <si>
    <t>軌道業</t>
  </si>
  <si>
    <t>地下鉄道業</t>
  </si>
  <si>
    <t>モノレール鉄道業（地下鉄道業を除く）</t>
  </si>
  <si>
    <t>案内軌条式鉄道業（地下鉄道業を除く）</t>
  </si>
  <si>
    <t>鋼索鉄道業</t>
  </si>
  <si>
    <t>索道業</t>
  </si>
  <si>
    <t>その他の鉄道業</t>
  </si>
  <si>
    <t>道路旅客運送業</t>
  </si>
  <si>
    <t>管理，補助的経済活動を行う事業所（43道路旅客運送業）</t>
  </si>
  <si>
    <t>一般乗合旅客自動車運送業</t>
  </si>
  <si>
    <t>一般乗用旅客自動車運送業</t>
  </si>
  <si>
    <t>一般貸切旅客自動車運送業</t>
  </si>
  <si>
    <t>その他の道路旅客運送業</t>
  </si>
  <si>
    <t>特定旅客自動車運送業</t>
  </si>
  <si>
    <t>他に分類されない道路旅客運送業</t>
  </si>
  <si>
    <t>道路貨物運送業</t>
  </si>
  <si>
    <t>管理，補助的経済活動を行う事業所（44道路貨物運送業）</t>
  </si>
  <si>
    <t>一般貨物自動車運送業</t>
  </si>
  <si>
    <t>一般貨物自動車運送業（特別積合せ貨物運送業を除く）</t>
  </si>
  <si>
    <t>特別積合せ貨物運送業</t>
  </si>
  <si>
    <t>特定貨物自動車運送業</t>
  </si>
  <si>
    <t>貨物軽自動車運送業</t>
  </si>
  <si>
    <t>集配利用運送業</t>
  </si>
  <si>
    <t>その他の道路貨物運送業</t>
  </si>
  <si>
    <t>水運業</t>
  </si>
  <si>
    <t>管理，補助的経済活動を行う事業所（45水運業）</t>
  </si>
  <si>
    <t>外航海運業</t>
  </si>
  <si>
    <t>外航旅客海運業</t>
  </si>
  <si>
    <t>外航貨物海運業</t>
  </si>
  <si>
    <t>沿海海運業</t>
  </si>
  <si>
    <t>沿海旅客海運業</t>
  </si>
  <si>
    <t>沿海貨物海運業</t>
  </si>
  <si>
    <t>内陸水運業</t>
  </si>
  <si>
    <t>港湾旅客海運業</t>
  </si>
  <si>
    <t>河川水運業</t>
  </si>
  <si>
    <t>湖沼水運業</t>
  </si>
  <si>
    <t>船舶貸渡業</t>
  </si>
  <si>
    <t>船舶貸渡業（内航船舶貸渡業を除く）</t>
  </si>
  <si>
    <t>内航船舶貸渡業</t>
  </si>
  <si>
    <t>航空運輸業</t>
  </si>
  <si>
    <t>管理，補助的経済活動を行う事業所（46航空運輸業）</t>
  </si>
  <si>
    <t>航空運送業</t>
  </si>
  <si>
    <t>航空機使用業（航空運送業を除く）</t>
  </si>
  <si>
    <t>倉庫業</t>
  </si>
  <si>
    <t>管理，補助的経済活動を行う事業所（47倉庫業）</t>
  </si>
  <si>
    <t>倉庫業（冷蔵倉庫業を除く）</t>
  </si>
  <si>
    <t>冷蔵倉庫業</t>
  </si>
  <si>
    <t>運輸に附帯するサービス業</t>
  </si>
  <si>
    <t>管理，補助的経済活動を行う事業所（48運輸に附帯するサービス業）</t>
  </si>
  <si>
    <t>港湾運送業</t>
  </si>
  <si>
    <t>貨物運送取扱業（集配利用運送業を除く）</t>
  </si>
  <si>
    <t>利用運送業（集配利用運送業を除く）</t>
  </si>
  <si>
    <t>運送取次業</t>
  </si>
  <si>
    <t>運送代理店</t>
  </si>
  <si>
    <t>こん包業</t>
  </si>
  <si>
    <t>こん包業（組立こん包業を除く）</t>
  </si>
  <si>
    <t>組立こん包業</t>
  </si>
  <si>
    <t>運輸施設提供業</t>
  </si>
  <si>
    <t>鉄道施設提供業</t>
  </si>
  <si>
    <t>道路運送固定施設業</t>
  </si>
  <si>
    <t>自動車ターミナル業</t>
  </si>
  <si>
    <t>貨物荷扱固定施設業</t>
  </si>
  <si>
    <t>桟橋泊きょ業</t>
  </si>
  <si>
    <t>飛行場業</t>
  </si>
  <si>
    <t>その他の運輸に附帯するサービス業</t>
  </si>
  <si>
    <t>海運仲立業</t>
  </si>
  <si>
    <t>他に分類されない運輸に附帯するサービス業</t>
  </si>
  <si>
    <t>郵便業（信書便事業を含む）</t>
  </si>
  <si>
    <t>管理，補助的経済活動を行う事業所（49郵便業）</t>
  </si>
  <si>
    <t>管理，補助的経済活動を行う事業所</t>
  </si>
  <si>
    <t>I</t>
  </si>
  <si>
    <t>卸売業，小売業</t>
  </si>
  <si>
    <t>各種商品卸売業</t>
  </si>
  <si>
    <t>管理，補助的経済活動を行う事業所（50各種商品卸売業）</t>
  </si>
  <si>
    <t>自家用倉庫</t>
  </si>
  <si>
    <t>各種商品卸売業（従業者が常時100人以上のもの）</t>
  </si>
  <si>
    <t>その他の各種商品卸売業</t>
  </si>
  <si>
    <t>繊維・衣服等卸売業</t>
  </si>
  <si>
    <t>管理，補助的経済活動を行う事業所（51繊維・衣服等卸売業）</t>
  </si>
  <si>
    <t>繊維品卸売業（衣服，身の回り品を除く）</t>
  </si>
  <si>
    <t>繊維原料卸売業</t>
  </si>
  <si>
    <t>糸卸売業</t>
  </si>
  <si>
    <t>織物卸売業（室内装飾繊維品を除く）</t>
  </si>
  <si>
    <t>衣服卸売業</t>
  </si>
  <si>
    <t>男子服卸売業</t>
  </si>
  <si>
    <t>婦人・子供服卸売業</t>
  </si>
  <si>
    <t>下着類卸売業</t>
  </si>
  <si>
    <t>その他の衣服卸売業</t>
  </si>
  <si>
    <t>身の回り品卸売業</t>
  </si>
  <si>
    <t>寝具類卸売業</t>
  </si>
  <si>
    <t>靴・履物卸売業</t>
  </si>
  <si>
    <t>かばん・袋物卸売業</t>
  </si>
  <si>
    <t>その他の身の回り品卸売業</t>
  </si>
  <si>
    <t>飲食料品卸売業</t>
  </si>
  <si>
    <t>管理，補助的経済活動を行う事業所（52飲食料品卸売業）</t>
  </si>
  <si>
    <t>農畜産物・水産物卸売業</t>
  </si>
  <si>
    <t>米麦卸売業</t>
  </si>
  <si>
    <t>雑穀・豆類卸売業</t>
  </si>
  <si>
    <t>野菜卸売業</t>
  </si>
  <si>
    <t>果実卸売業</t>
  </si>
  <si>
    <t>食肉卸売業</t>
  </si>
  <si>
    <t>生鮮魚介卸売業</t>
  </si>
  <si>
    <t>その他の農畜産物・水産物卸売業</t>
  </si>
  <si>
    <t>食料・飲料卸売業</t>
  </si>
  <si>
    <t>砂糖・味そ・しょう油卸売業</t>
  </si>
  <si>
    <t>酒類卸売業</t>
  </si>
  <si>
    <t>乾物卸売業</t>
  </si>
  <si>
    <t>菓子・パン類卸売業</t>
  </si>
  <si>
    <t>飲料卸売業（別掲を除く）</t>
  </si>
  <si>
    <t>茶類卸売業</t>
  </si>
  <si>
    <t>牛乳・乳製品卸売業</t>
  </si>
  <si>
    <t>その他の食料・飲料卸売業</t>
  </si>
  <si>
    <t>建築材料，鉱物・金属材料等卸売業</t>
  </si>
  <si>
    <t>管理，補助的経済活動を行う事業所（53建築材料，鉱物・金属材料等卸売業）</t>
  </si>
  <si>
    <t>建築材料卸売業</t>
  </si>
  <si>
    <t>木材・竹材卸売業</t>
  </si>
  <si>
    <t>セメント卸売業</t>
  </si>
  <si>
    <t>板ガラス卸売業</t>
  </si>
  <si>
    <t>建築用金属製品卸売業（建築用金物を除く）</t>
  </si>
  <si>
    <t>その他の建築材料卸売業</t>
  </si>
  <si>
    <t>化学製品卸売業</t>
  </si>
  <si>
    <t>塗料卸売業</t>
  </si>
  <si>
    <t>プラスチック卸売業</t>
  </si>
  <si>
    <t>その他の化学製品卸売業</t>
  </si>
  <si>
    <t>石油・鉱物卸売業</t>
  </si>
  <si>
    <t>石油卸売業</t>
  </si>
  <si>
    <t>鉱物卸売業（石油を除く）</t>
  </si>
  <si>
    <t>鉄鋼製品卸売業</t>
  </si>
  <si>
    <t>鉄鋼粗製品卸売業</t>
  </si>
  <si>
    <t>鉄鋼一次製品卸売業</t>
  </si>
  <si>
    <t>その他の鉄鋼製品卸売業</t>
  </si>
  <si>
    <t>非鉄金属卸売業</t>
  </si>
  <si>
    <t>非鉄金属地金卸売業</t>
  </si>
  <si>
    <t>非鉄金属製品卸売業</t>
  </si>
  <si>
    <t>再生資源卸売業</t>
  </si>
  <si>
    <t>空瓶・空缶等空容器卸売業</t>
  </si>
  <si>
    <t>鉄スクラップ卸売業</t>
  </si>
  <si>
    <t>非鉄金属スクラップ卸売業</t>
  </si>
  <si>
    <t>古紙卸売業</t>
  </si>
  <si>
    <t>その他の再生資源卸売業</t>
  </si>
  <si>
    <t>機械器具卸売業</t>
  </si>
  <si>
    <t>管理，補助的経済活動を行う事業所（54機械器具卸売業）</t>
  </si>
  <si>
    <t>産業機械器具卸売業</t>
  </si>
  <si>
    <t>農業用機械器具卸売業</t>
  </si>
  <si>
    <t>建設機械・鉱山機械卸売業</t>
  </si>
  <si>
    <t>金属加工機械卸売業</t>
  </si>
  <si>
    <t>事務用機械器具卸売業</t>
  </si>
  <si>
    <t>その他の産業機械器具卸売業</t>
  </si>
  <si>
    <t>自動車卸売業</t>
  </si>
  <si>
    <t>自動車卸売業（二輪自動車を含む）</t>
  </si>
  <si>
    <t>自動車部分品・附属品卸売業（中古品を除く）</t>
  </si>
  <si>
    <t>自動車中古部品卸売業</t>
  </si>
  <si>
    <t>電気機械器具卸売業</t>
  </si>
  <si>
    <t>家庭用電気機械器具卸売業</t>
  </si>
  <si>
    <t>電気機械器具卸売業（家庭用電気機械器具を除く）</t>
  </si>
  <si>
    <t>その他の機械器具卸売業</t>
  </si>
  <si>
    <t>輸送用機械器具卸売業（自動車を除く）</t>
  </si>
  <si>
    <t>計量器・理化学機械器具・光学機械器具等卸売業</t>
  </si>
  <si>
    <t>医療用機械器具卸売業（歯科用機械器具を含む）</t>
  </si>
  <si>
    <t>その他の卸売業</t>
  </si>
  <si>
    <t>管理，補助的経済活動を行う事業所（55その他の卸売業）</t>
  </si>
  <si>
    <t>家具・建具・じゅう器等卸売業</t>
  </si>
  <si>
    <t>家具・建具卸売業</t>
  </si>
  <si>
    <t>荒物卸売業</t>
  </si>
  <si>
    <t>畳卸売業</t>
  </si>
  <si>
    <t>室内装飾繊維品卸売業</t>
  </si>
  <si>
    <t>陶磁器・ガラス器卸売業</t>
  </si>
  <si>
    <t>その他のじゅう器卸売業</t>
  </si>
  <si>
    <t>医薬品・化粧品等卸売業</t>
  </si>
  <si>
    <t>医薬品卸売業</t>
  </si>
  <si>
    <t>医療用品卸売業</t>
  </si>
  <si>
    <t>化粧品卸売業</t>
  </si>
  <si>
    <t>合成洗剤卸売業</t>
  </si>
  <si>
    <t>紙・紙製品卸売業</t>
  </si>
  <si>
    <t>紙卸売業</t>
  </si>
  <si>
    <t>紙製品卸売業</t>
  </si>
  <si>
    <t>他に分類されない卸売業</t>
  </si>
  <si>
    <t>金物卸売業</t>
  </si>
  <si>
    <t>肥料・飼料卸売業</t>
  </si>
  <si>
    <t>スポーツ用品卸売業</t>
  </si>
  <si>
    <t>娯楽用品・がん具卸売業</t>
  </si>
  <si>
    <t>たばこ卸売業</t>
  </si>
  <si>
    <t>ジュエリー製品卸売業</t>
  </si>
  <si>
    <t>書籍・雑誌卸売業</t>
  </si>
  <si>
    <t>代理商，仲立業</t>
  </si>
  <si>
    <t>他に分類されないその他の卸売業</t>
  </si>
  <si>
    <t>各種商品小売業</t>
  </si>
  <si>
    <t>管理，補助的経済活動を行う事業所（56各種商品小売業）</t>
  </si>
  <si>
    <t>百貨店，総合スーパー</t>
  </si>
  <si>
    <t>その他の各種商品小売業（従業者が常時50人未満のもの）</t>
  </si>
  <si>
    <t>織物・衣服・身の回り品小売業</t>
  </si>
  <si>
    <t>管理，補助的経済活動を行う事業所（57織物・衣服・身の回り品小売業）</t>
  </si>
  <si>
    <t>呉服・服地・寝具小売業</t>
  </si>
  <si>
    <t>呉服・服地小売業</t>
  </si>
  <si>
    <t>寝具小売業</t>
  </si>
  <si>
    <t>男子服小売業</t>
  </si>
  <si>
    <t>婦人・子供服小売業</t>
  </si>
  <si>
    <t>婦人服小売業</t>
  </si>
  <si>
    <t>子供服小売業</t>
  </si>
  <si>
    <t>靴・履物小売業</t>
  </si>
  <si>
    <t>靴小売業</t>
  </si>
  <si>
    <t>履物小売業（靴を除く）</t>
  </si>
  <si>
    <t>その他の織物・衣服・身の回り品小売業</t>
  </si>
  <si>
    <t>かばん・袋物小売業</t>
  </si>
  <si>
    <t>下着類小売業</t>
  </si>
  <si>
    <t>洋品雑貨・小間物小売業</t>
  </si>
  <si>
    <t>他に分類されない織物・衣服・身の回り品小売業</t>
  </si>
  <si>
    <t>飲食料品小売業</t>
  </si>
  <si>
    <t>管理，補助的経済活動を行う事業所（58飲食料品小売業）</t>
  </si>
  <si>
    <t>各種食料品小売業</t>
  </si>
  <si>
    <t>野菜・果実小売業</t>
  </si>
  <si>
    <t>野菜小売業</t>
  </si>
  <si>
    <t>果実小売業</t>
  </si>
  <si>
    <t>食肉小売業</t>
  </si>
  <si>
    <t>食肉小売業（卵，鳥肉を除く）</t>
  </si>
  <si>
    <t>卵・鳥肉小売業</t>
  </si>
  <si>
    <t>鮮魚小売業</t>
  </si>
  <si>
    <t>酒小売業</t>
  </si>
  <si>
    <t>菓子・パン小売業</t>
  </si>
  <si>
    <t>菓子小売業（製造小売）</t>
  </si>
  <si>
    <t>菓子小売業（製造小売でないもの）</t>
  </si>
  <si>
    <t>パン小売業（製造小売）</t>
  </si>
  <si>
    <t>パン小売業（製造小売でないもの）</t>
  </si>
  <si>
    <t>その他の飲食料品小売業</t>
  </si>
  <si>
    <t>コンビニエンスストア（飲食料品を中心とするものに限る）</t>
  </si>
  <si>
    <t>牛乳小売業</t>
  </si>
  <si>
    <t>飲料小売業（別掲を除く）</t>
  </si>
  <si>
    <t>茶類小売業</t>
  </si>
  <si>
    <t>料理品小売業</t>
  </si>
  <si>
    <t>米穀類小売業</t>
  </si>
  <si>
    <t>豆腐・かまぼこ等加工食品小売業</t>
  </si>
  <si>
    <t>乾物小売業</t>
  </si>
  <si>
    <t>他に分類されない飲食料品小売業</t>
  </si>
  <si>
    <t>機械器具小売業</t>
  </si>
  <si>
    <t>管理，補助的経済活動を行う事業所（59機械器具小売業）</t>
  </si>
  <si>
    <t>自動車小売業</t>
  </si>
  <si>
    <t>自動車（新車）小売業</t>
  </si>
  <si>
    <t>中古自動車小売業</t>
  </si>
  <si>
    <t>自動車部分品・附属品小売業</t>
  </si>
  <si>
    <t>二輪自動車小売業（原動機付自転車を含む）</t>
  </si>
  <si>
    <t>自転車小売業</t>
  </si>
  <si>
    <t>機械器具小売業（自動車，自転車を除く）</t>
  </si>
  <si>
    <t>電気機械器具小売業（中古品を除く）</t>
  </si>
  <si>
    <t>電気事務機械器具小売業（中古品を除く）</t>
  </si>
  <si>
    <t>中古電気製品小売業</t>
  </si>
  <si>
    <t>その他の機械器具小売業</t>
  </si>
  <si>
    <t>その他の小売業</t>
  </si>
  <si>
    <t>管理，補助的経済活動を行う事業所（60その他の小売業）</t>
  </si>
  <si>
    <t>家具・建具・畳小売業</t>
  </si>
  <si>
    <t>家具小売業</t>
  </si>
  <si>
    <t>建具小売業</t>
  </si>
  <si>
    <t>畳小売業</t>
  </si>
  <si>
    <t>宗教用具小売業</t>
  </si>
  <si>
    <t>じゅう器小売業</t>
  </si>
  <si>
    <t>金物小売業</t>
  </si>
  <si>
    <t>荒物小売業</t>
  </si>
  <si>
    <t>陶磁器・ガラス器小売業</t>
  </si>
  <si>
    <t>他に分類されないじゅう器小売業</t>
  </si>
  <si>
    <t>医薬品・化粧品小売業</t>
  </si>
  <si>
    <t>ドラッグストア</t>
  </si>
  <si>
    <t>医薬品小売業（調剤薬局を除く）</t>
  </si>
  <si>
    <t>調剤薬局</t>
  </si>
  <si>
    <t>化粧品小売業</t>
  </si>
  <si>
    <t>農耕用品小売業</t>
  </si>
  <si>
    <t>農業用機械器具小売業</t>
  </si>
  <si>
    <t>苗・種子小売業</t>
  </si>
  <si>
    <t>肥料・飼料小売業</t>
  </si>
  <si>
    <t>燃料小売業</t>
  </si>
  <si>
    <t>ガソリンスタンド</t>
  </si>
  <si>
    <t>燃料小売業（ガソリンスタンドを除く）</t>
  </si>
  <si>
    <t>書籍・文房具小売業</t>
  </si>
  <si>
    <t>書籍・雑誌小売業（古本を除く）</t>
  </si>
  <si>
    <t>古本小売業</t>
  </si>
  <si>
    <t>新聞小売業</t>
  </si>
  <si>
    <t>紙・文房具小売業</t>
  </si>
  <si>
    <t>スポーツ用品・がん具・娯楽用品・楽器小売業</t>
  </si>
  <si>
    <t>スポーツ用品小売業</t>
  </si>
  <si>
    <t>がん具・娯楽用品小売業</t>
  </si>
  <si>
    <t>楽器小売業</t>
  </si>
  <si>
    <t>写真機・時計・眼鏡小売業</t>
  </si>
  <si>
    <t>写真機・写真材料小売業</t>
  </si>
  <si>
    <t>時計・眼鏡・光学機械小売業</t>
  </si>
  <si>
    <t>他に分類されない小売業</t>
  </si>
  <si>
    <t>ホームセンター</t>
  </si>
  <si>
    <t>たばこ・喫煙具専門小売業</t>
  </si>
  <si>
    <t>花・植木小売業</t>
  </si>
  <si>
    <t>建築材料小売業</t>
  </si>
  <si>
    <t>ジュエリー製品小売業</t>
  </si>
  <si>
    <t>ペット・ペット用品小売業</t>
  </si>
  <si>
    <t>骨とう品小売業</t>
  </si>
  <si>
    <t>中古品小売業（骨とう品を除く）</t>
  </si>
  <si>
    <t>他に分類されないその他の小売業</t>
  </si>
  <si>
    <t>無店舗小売業</t>
  </si>
  <si>
    <t>管理，補助的経済活動を行う事業所（61無店舗小売業）</t>
  </si>
  <si>
    <t>通信販売・訪問販売小売業</t>
  </si>
  <si>
    <t>無店舗小売業（各種商品小売）</t>
  </si>
  <si>
    <t>無店舗小売業（織物・衣服・身の回り品小売）</t>
  </si>
  <si>
    <t>無店舗小売業（飲食料品小売）</t>
  </si>
  <si>
    <t>無店舗小売業（機械器具小売）</t>
  </si>
  <si>
    <t>無店舗小売業（その他の小売）</t>
  </si>
  <si>
    <t>自動販売機による小売業</t>
  </si>
  <si>
    <t>その他の無店舗小売業</t>
  </si>
  <si>
    <t>J</t>
  </si>
  <si>
    <t>金融業，保険業</t>
  </si>
  <si>
    <t>銀行業</t>
  </si>
  <si>
    <t>管理，補助的経済活動を行う事業所（62銀行業）</t>
  </si>
  <si>
    <t>中央銀行</t>
  </si>
  <si>
    <t>銀行（中央銀行を除く）</t>
  </si>
  <si>
    <t>普通銀行</t>
  </si>
  <si>
    <t>郵便貯金銀行</t>
  </si>
  <si>
    <t>信託銀行</t>
  </si>
  <si>
    <t>その他の銀行</t>
  </si>
  <si>
    <t>協同組織金融業</t>
  </si>
  <si>
    <t>管理，補助的経済活動を行う事業所（63協同組織金融業）</t>
  </si>
  <si>
    <t>中小企業等金融業</t>
  </si>
  <si>
    <t>信用金庫・同連合会</t>
  </si>
  <si>
    <t>信用協同組合・同連合会</t>
  </si>
  <si>
    <t>商工組合中央金庫</t>
  </si>
  <si>
    <t>労働金庫・同連合会</t>
  </si>
  <si>
    <t>農林水産金融業</t>
  </si>
  <si>
    <t>農林中央金庫</t>
  </si>
  <si>
    <t>信用農業協同組合連合会</t>
  </si>
  <si>
    <t>信用漁業協同組合連合会，信用水産加工業協同組合連合会</t>
  </si>
  <si>
    <t>農業協同組合</t>
  </si>
  <si>
    <t>漁業協同組合，水産加工業協同組合</t>
  </si>
  <si>
    <t>貸金業，クレジットカード業等非預金信用機関</t>
  </si>
  <si>
    <t>管理，補助的経済活動を行う事業所（64貸金業，クレジットカード業等非預金信用機関）</t>
  </si>
  <si>
    <t>貸金業</t>
  </si>
  <si>
    <t>消費者向け貸金業</t>
  </si>
  <si>
    <t>事業者向け貸金業</t>
  </si>
  <si>
    <t>質屋</t>
  </si>
  <si>
    <t>クレジットカード業，割賦金融業</t>
  </si>
  <si>
    <t>クレジットカード業</t>
  </si>
  <si>
    <t>割賦金融業</t>
  </si>
  <si>
    <t>その他の非預金信用機関</t>
  </si>
  <si>
    <t>政府関係金融機関</t>
  </si>
  <si>
    <t>住宅専門金融業</t>
  </si>
  <si>
    <t>証券金融業</t>
  </si>
  <si>
    <t>他に分類されない非預金信用機関</t>
  </si>
  <si>
    <t>金融商品取引業，商品先物取引業</t>
  </si>
  <si>
    <t>管理，補助的経済活動を行う事業所（65金融商品取引業，商品先物取引業）</t>
  </si>
  <si>
    <t>金融商品取引業</t>
  </si>
  <si>
    <t>金融商品取引業（投資助言・代理業・運用業，補助的金融商品取引業を除く）</t>
  </si>
  <si>
    <t>投資助言・代理業</t>
  </si>
  <si>
    <t>投資運用業</t>
  </si>
  <si>
    <t>補助的金融商品取引業</t>
  </si>
  <si>
    <t>商品先物取引業，商品投資顧問業</t>
  </si>
  <si>
    <t>商品先物取引業</t>
  </si>
  <si>
    <t>商品投資顧問業</t>
  </si>
  <si>
    <t>その他の商品先物取引業，商品投資顧問業</t>
  </si>
  <si>
    <t>補助的金融業等</t>
  </si>
  <si>
    <t>管理，補助的経済活動を行う事業所（66補助的金融業等）</t>
  </si>
  <si>
    <t>補助的金融業，金融附帯業</t>
  </si>
  <si>
    <t>短資業</t>
  </si>
  <si>
    <t>手形交換所</t>
  </si>
  <si>
    <t>両替業</t>
  </si>
  <si>
    <t>信用保証機関</t>
  </si>
  <si>
    <t>信用保証再保険機関</t>
  </si>
  <si>
    <t>預・貯金等保険機関</t>
  </si>
  <si>
    <t>金融商品取引所</t>
  </si>
  <si>
    <t>商品取引所</t>
  </si>
  <si>
    <t>その他の補助的金融業，金融附帯業</t>
  </si>
  <si>
    <t>信託業</t>
  </si>
  <si>
    <t>運用型信託業</t>
  </si>
  <si>
    <t>管理型信託業</t>
  </si>
  <si>
    <t>金融代理業</t>
  </si>
  <si>
    <t>金融商品仲介業</t>
  </si>
  <si>
    <t>信託契約代理業</t>
  </si>
  <si>
    <t>その他の金融代理業</t>
  </si>
  <si>
    <t>保険業（保険媒介代理業，保険サービス業を含む）</t>
  </si>
  <si>
    <t>管理，補助的経済活動を行う事業所（67保険業）</t>
  </si>
  <si>
    <t>生命保険業</t>
  </si>
  <si>
    <t>生命保険業（郵便保険業，生命保険再保険業を除く）</t>
  </si>
  <si>
    <t>郵便保険業</t>
  </si>
  <si>
    <t>生命保険再保険業</t>
  </si>
  <si>
    <t>その他の生命保険業</t>
  </si>
  <si>
    <t>損害保険業</t>
  </si>
  <si>
    <t>損害保険業（損害保険再保険業を除く）</t>
  </si>
  <si>
    <t>損害保険再保険業</t>
  </si>
  <si>
    <t>その他の損害保険業</t>
  </si>
  <si>
    <t>共済事業，少額短期保険業</t>
  </si>
  <si>
    <t>共済事業（各種災害補償法によるもの）</t>
  </si>
  <si>
    <t>共済事業（各種協同組合法等によるもの）</t>
  </si>
  <si>
    <t>少額短期保険業</t>
  </si>
  <si>
    <t>保険媒介代理業</t>
  </si>
  <si>
    <t>生命保険媒介業</t>
  </si>
  <si>
    <t>損害保険代理業</t>
  </si>
  <si>
    <t>共済事業媒介代理業・少額短期保険代理業</t>
  </si>
  <si>
    <t>保険サービス業</t>
  </si>
  <si>
    <t>保険料率算出団体</t>
  </si>
  <si>
    <t>損害査定業</t>
  </si>
  <si>
    <t>その他の保険サービス業</t>
  </si>
  <si>
    <t>K</t>
  </si>
  <si>
    <t>不動産業，物品賃貸業</t>
  </si>
  <si>
    <t>不動産取引業</t>
  </si>
  <si>
    <t>管理，補助的経済活動を行う事業所（68不動産取引業）</t>
  </si>
  <si>
    <t>建物売買業，土地売買業</t>
  </si>
  <si>
    <t>建物売買業</t>
  </si>
  <si>
    <t>土地売買業</t>
  </si>
  <si>
    <t>不動産代理業・仲介業</t>
  </si>
  <si>
    <t>不動産賃貸業・管理業</t>
  </si>
  <si>
    <t>管理，補助的経済活動を行う事業所（69不動産賃貸業・管理業）</t>
  </si>
  <si>
    <t>不動産賃貸業（貸家業，貸間業を除く）</t>
  </si>
  <si>
    <t>貸事務所業</t>
  </si>
  <si>
    <t>土地賃貸業</t>
  </si>
  <si>
    <t>その他の不動産賃貸業</t>
  </si>
  <si>
    <t>貸家業，貸間業</t>
  </si>
  <si>
    <t>貸家業</t>
  </si>
  <si>
    <t>貸間業</t>
  </si>
  <si>
    <t>駐車場業</t>
  </si>
  <si>
    <t>不動産管理業</t>
  </si>
  <si>
    <t>物品賃貸業</t>
  </si>
  <si>
    <t>管理，補助的経済活動を行う事業所（70物品賃貸業）</t>
  </si>
  <si>
    <t>各種物品賃貸業</t>
  </si>
  <si>
    <t>総合リース業</t>
  </si>
  <si>
    <t>その他の各種物品賃貸業</t>
  </si>
  <si>
    <t>産業用機械器具賃貸業</t>
  </si>
  <si>
    <t>産業用機械器具賃貸業（建設機械器具を除く）</t>
  </si>
  <si>
    <t>建設機械器具賃貸業</t>
  </si>
  <si>
    <t>事務用機械器具賃貸業</t>
  </si>
  <si>
    <t>事務用機械器具賃貸業（電子計算機を除く）</t>
  </si>
  <si>
    <t>電子計算機・同関連機器賃貸業</t>
  </si>
  <si>
    <t>自動車賃貸業</t>
  </si>
  <si>
    <t>スポーツ・娯楽用品賃貸業</t>
  </si>
  <si>
    <t>その他の物品賃貸業</t>
  </si>
  <si>
    <t>映画・演劇用品賃貸業</t>
  </si>
  <si>
    <t>音楽・映像記録物賃貸業（別掲を除く）</t>
  </si>
  <si>
    <t>貸衣しょう業（別掲を除く）</t>
  </si>
  <si>
    <t>他に分類されない物品賃貸業</t>
  </si>
  <si>
    <t>L</t>
  </si>
  <si>
    <t>学術研究，専門・技術サービス業</t>
  </si>
  <si>
    <t>学術・開発研究機関</t>
  </si>
  <si>
    <t>管理，補助的経済活動を行う事業所（71学術・開発研究機関）</t>
  </si>
  <si>
    <t>自然科学研究所</t>
  </si>
  <si>
    <t>理学研究所</t>
  </si>
  <si>
    <t>工学研究所</t>
  </si>
  <si>
    <t>農学研究所</t>
  </si>
  <si>
    <t>医学・薬学研究所</t>
  </si>
  <si>
    <t>人文・社会科学研究所</t>
  </si>
  <si>
    <t>専門サービス業（他に分類されないもの）</t>
  </si>
  <si>
    <t>管理，補助的経済活動を行う事業所（72専門サービス業）</t>
  </si>
  <si>
    <t>法律事務所，特許事務所</t>
  </si>
  <si>
    <t>法律事務所</t>
  </si>
  <si>
    <t>特許事務所</t>
  </si>
  <si>
    <t>公証人役場，司法書士事務所，土地家屋調査士事務所</t>
  </si>
  <si>
    <t>公証人役場，司法書士事務所</t>
  </si>
  <si>
    <t>土地家屋調査士事務所</t>
  </si>
  <si>
    <t>行政書士事務所</t>
  </si>
  <si>
    <t>公認会計士事務所，税理士事務所</t>
  </si>
  <si>
    <t>公認会計士事務所</t>
  </si>
  <si>
    <t>税理士事務所</t>
  </si>
  <si>
    <t>社会保険労務士事務所</t>
  </si>
  <si>
    <t>デザイン業</t>
  </si>
  <si>
    <t>著述・芸術家業</t>
  </si>
  <si>
    <t>著述家業</t>
  </si>
  <si>
    <t>芸術家業</t>
  </si>
  <si>
    <t>経営コンサルタント業，純粋持株会社</t>
  </si>
  <si>
    <t>経営コンサルタント業</t>
  </si>
  <si>
    <t>純粋持株会社</t>
  </si>
  <si>
    <t>その他の専門サービス業</t>
  </si>
  <si>
    <t>興信所</t>
  </si>
  <si>
    <t>翻訳業（著述家業を除く）</t>
  </si>
  <si>
    <t>通訳業，通訳案内業</t>
  </si>
  <si>
    <t>不動産鑑定業</t>
  </si>
  <si>
    <t>他に分類されない専門サービス業</t>
  </si>
  <si>
    <t>広告業</t>
  </si>
  <si>
    <t>管理，補助的経済活動を行う事業所（73広告業）</t>
  </si>
  <si>
    <t>技術サービス業（他に分類されないもの）</t>
  </si>
  <si>
    <t>管理，補助的経済活動を行う事業所（74技術サービス業）</t>
  </si>
  <si>
    <t>獣医業</t>
  </si>
  <si>
    <t>土木建築サービス業</t>
  </si>
  <si>
    <t>建築設計業</t>
  </si>
  <si>
    <t>測量業</t>
  </si>
  <si>
    <t>その他の土木建築サービス業</t>
  </si>
  <si>
    <t>機械設計業</t>
  </si>
  <si>
    <t>商品・非破壊検査業</t>
  </si>
  <si>
    <t>商品検査業</t>
  </si>
  <si>
    <t>非破壊検査業</t>
  </si>
  <si>
    <t>計量証明業</t>
  </si>
  <si>
    <t>一般計量証明業</t>
  </si>
  <si>
    <t>環境計量証明業</t>
  </si>
  <si>
    <t>その他の計量証明業</t>
  </si>
  <si>
    <t>写真業</t>
  </si>
  <si>
    <t>写真業（商業写真業を除く）</t>
  </si>
  <si>
    <t>商業写真業</t>
  </si>
  <si>
    <t>その他の技術サービス業</t>
  </si>
  <si>
    <t>M</t>
  </si>
  <si>
    <t>宿泊業，飲食サービス業</t>
  </si>
  <si>
    <t>宿泊業</t>
  </si>
  <si>
    <t>管理，補助的経済活動を行う事業所（75宿泊業）</t>
  </si>
  <si>
    <t>旅館，ホテル</t>
  </si>
  <si>
    <t>簡易宿所</t>
  </si>
  <si>
    <t>下宿業</t>
  </si>
  <si>
    <t>その他の宿泊業</t>
  </si>
  <si>
    <t>会社・団体の宿泊所</t>
  </si>
  <si>
    <t>リゾートクラブ</t>
  </si>
  <si>
    <t>他に分類されない宿泊業</t>
  </si>
  <si>
    <t>飲食店</t>
  </si>
  <si>
    <t>管理，補助的経済活動を行う事業所（76飲食店）</t>
  </si>
  <si>
    <t>食堂，レストラン（専門料理店を除く）</t>
  </si>
  <si>
    <t>専門料理店</t>
  </si>
  <si>
    <t>日本料理店</t>
  </si>
  <si>
    <t>料亭</t>
  </si>
  <si>
    <t>中華料理店</t>
  </si>
  <si>
    <t>ラーメン店</t>
  </si>
  <si>
    <t>焼肉店</t>
  </si>
  <si>
    <t>その他の専門料理店</t>
  </si>
  <si>
    <t>そば・うどん店</t>
  </si>
  <si>
    <t>すし店</t>
  </si>
  <si>
    <t>酒場，ビヤホール</t>
  </si>
  <si>
    <t>バー，キャバレー，ナイトクラブ</t>
  </si>
  <si>
    <t>喫茶店</t>
  </si>
  <si>
    <t>その他の飲食店</t>
  </si>
  <si>
    <t>ハンバーガー店</t>
  </si>
  <si>
    <t>お好み焼・焼きそば・たこ焼店</t>
  </si>
  <si>
    <t>他に分類されない飲食店</t>
  </si>
  <si>
    <t>持ち帰り・配達飲食サービス業</t>
  </si>
  <si>
    <t>管理，補助的経済活動を行う事業所（77持ち帰り・配達飲食サービス業）</t>
  </si>
  <si>
    <t>持ち帰り飲食サービス業</t>
  </si>
  <si>
    <t>配達飲食サービス業</t>
  </si>
  <si>
    <t>N</t>
  </si>
  <si>
    <t>生活関連サービス業，娯楽業</t>
  </si>
  <si>
    <t>洗濯・理容・美容・浴場業</t>
  </si>
  <si>
    <t>管理，補助的経済活動を行う事業所（78洗濯・理容・美容・浴場業）</t>
  </si>
  <si>
    <t>洗濯業</t>
  </si>
  <si>
    <t>普通洗濯業</t>
  </si>
  <si>
    <t>洗濯物取次業</t>
  </si>
  <si>
    <t>リネンサプライ業</t>
  </si>
  <si>
    <t>理容業</t>
  </si>
  <si>
    <t>美容業</t>
  </si>
  <si>
    <t>一般公衆浴場業</t>
  </si>
  <si>
    <t>その他の公衆浴場業</t>
  </si>
  <si>
    <t>その他の洗濯・理容・美容・浴場業</t>
  </si>
  <si>
    <t>洗張・染物業</t>
  </si>
  <si>
    <t>エステティック業</t>
  </si>
  <si>
    <t>リラクゼーション業(手技を用いるもの)</t>
  </si>
  <si>
    <t>ネイルサービス業</t>
  </si>
  <si>
    <t>他に分類されない洗濯・理容・美容・浴場業</t>
  </si>
  <si>
    <t>その他の生活関連サービス業</t>
  </si>
  <si>
    <t>管理，補助的経済活動を行う事業所（79その他の生活関連サービス業）</t>
  </si>
  <si>
    <t>旅行業</t>
  </si>
  <si>
    <t>旅行業(旅行業者代理業を除く)</t>
  </si>
  <si>
    <t>旅行業者代理業</t>
  </si>
  <si>
    <t>家事サービス業</t>
  </si>
  <si>
    <t>家事サービス業（住込みのもの）</t>
  </si>
  <si>
    <t>家事サービス業（住込みでないもの）</t>
  </si>
  <si>
    <t>衣服裁縫修理業</t>
  </si>
  <si>
    <t>物品預り業</t>
  </si>
  <si>
    <t>火葬・墓地管理業</t>
  </si>
  <si>
    <t>火葬業</t>
  </si>
  <si>
    <t>墓地管理業</t>
  </si>
  <si>
    <t>冠婚葬祭業</t>
  </si>
  <si>
    <t>葬儀業</t>
  </si>
  <si>
    <t>結婚式場業</t>
  </si>
  <si>
    <t>冠婚葬祭互助会</t>
  </si>
  <si>
    <t>他に分類されない生活関連サービス業</t>
  </si>
  <si>
    <t>食品賃加工業</t>
  </si>
  <si>
    <t>結婚相談業，結婚式場紹介業</t>
  </si>
  <si>
    <t>写真プリント，現像・焼付業</t>
  </si>
  <si>
    <t>他に分類されないその他の生活関連サービス業</t>
  </si>
  <si>
    <t>娯楽業</t>
  </si>
  <si>
    <t>管理，補助的経済活動を行う事業所（80娯楽業）</t>
  </si>
  <si>
    <t>映画館</t>
  </si>
  <si>
    <t>興行場（別掲を除く），興行団</t>
  </si>
  <si>
    <t>劇場</t>
  </si>
  <si>
    <t>興行場</t>
  </si>
  <si>
    <t>劇団</t>
  </si>
  <si>
    <t>楽団，舞踏団</t>
  </si>
  <si>
    <t>演芸・スポーツ等興行団</t>
  </si>
  <si>
    <t>競輪・競馬等の競走場，競技団</t>
  </si>
  <si>
    <t>競輪場</t>
  </si>
  <si>
    <t>競馬場</t>
  </si>
  <si>
    <t>自動車・モータボートの競走場</t>
  </si>
  <si>
    <t>競輪競技団</t>
  </si>
  <si>
    <t>競馬競技団</t>
  </si>
  <si>
    <t>自動車・モータボートの競技団</t>
  </si>
  <si>
    <t>スポーツ施設提供業</t>
  </si>
  <si>
    <t>スポーツ施設提供業（別掲を除く）</t>
  </si>
  <si>
    <t>体育館</t>
  </si>
  <si>
    <t>ゴルフ場</t>
  </si>
  <si>
    <t>ゴルフ練習場</t>
  </si>
  <si>
    <t>ボウリング場</t>
  </si>
  <si>
    <t>テニス場</t>
  </si>
  <si>
    <t>バッティング・テニス練習場</t>
  </si>
  <si>
    <t>フィットネスクラブ</t>
  </si>
  <si>
    <t>公園，遊園地</t>
  </si>
  <si>
    <t>公園</t>
  </si>
  <si>
    <t>遊園地（テーマパークを除く）</t>
  </si>
  <si>
    <t>テーマパーク</t>
  </si>
  <si>
    <t>遊戯場</t>
  </si>
  <si>
    <t>ビリヤード場</t>
  </si>
  <si>
    <t>囲碁・将棋所</t>
  </si>
  <si>
    <t>マージャンクラブ</t>
  </si>
  <si>
    <t>パチンコホール</t>
  </si>
  <si>
    <t>ゲームセンター</t>
  </si>
  <si>
    <t>その他の遊戯場</t>
  </si>
  <si>
    <t>その他の娯楽業</t>
  </si>
  <si>
    <t>ダンスホール</t>
  </si>
  <si>
    <t>マリーナ業</t>
  </si>
  <si>
    <t>遊漁船業</t>
  </si>
  <si>
    <t>芸ぎ業</t>
  </si>
  <si>
    <t>カラオケボックス業</t>
  </si>
  <si>
    <t>娯楽に附帯するサービス業</t>
  </si>
  <si>
    <t>他に分類されない娯楽業</t>
  </si>
  <si>
    <t>O</t>
  </si>
  <si>
    <t>教育，学習支援業</t>
  </si>
  <si>
    <t>学校教育</t>
  </si>
  <si>
    <t>管理，補助的経済活動を行う事業所（81学校教育）</t>
  </si>
  <si>
    <t>幼稚園</t>
  </si>
  <si>
    <t>小学校</t>
  </si>
  <si>
    <t>中学校</t>
  </si>
  <si>
    <t>高等学校，中等教育学校</t>
  </si>
  <si>
    <t>高等学校</t>
  </si>
  <si>
    <t>中等教育学校</t>
  </si>
  <si>
    <t>特別支援学校</t>
  </si>
  <si>
    <t>高等教育機関</t>
  </si>
  <si>
    <t>大学</t>
  </si>
  <si>
    <t>短期大学</t>
  </si>
  <si>
    <t>高等専門学校</t>
  </si>
  <si>
    <t>専修学校，各種学校</t>
  </si>
  <si>
    <t>専修学校</t>
  </si>
  <si>
    <t>各種学校</t>
  </si>
  <si>
    <t>学校教育支援機関</t>
  </si>
  <si>
    <t>幼保連携型認定こども園</t>
  </si>
  <si>
    <t>その他の教育，学習支援業</t>
  </si>
  <si>
    <t>管理，補助的経済活動を行う事業所（82その他の教育，学習支援業）</t>
  </si>
  <si>
    <t>社会教育</t>
  </si>
  <si>
    <t>公民館</t>
  </si>
  <si>
    <t>図書館</t>
  </si>
  <si>
    <t>博物館，美術館</t>
  </si>
  <si>
    <t>動物園，植物園，水族館</t>
  </si>
  <si>
    <t>青少年教育施設</t>
  </si>
  <si>
    <t>社会通信教育</t>
  </si>
  <si>
    <t>その他の社会教育</t>
  </si>
  <si>
    <t>職業・教育支援施設</t>
  </si>
  <si>
    <t>職員教育施設・支援業</t>
  </si>
  <si>
    <t>職業訓練施設</t>
  </si>
  <si>
    <t>その他の職業・教育支援施設</t>
  </si>
  <si>
    <t>学習塾</t>
  </si>
  <si>
    <t>教養・技能教授業</t>
  </si>
  <si>
    <t>音楽教授業</t>
  </si>
  <si>
    <t>書道教授業</t>
  </si>
  <si>
    <t>生花・茶道教授業</t>
  </si>
  <si>
    <t>そろばん教授業</t>
  </si>
  <si>
    <t>外国語会話教授業</t>
  </si>
  <si>
    <t>スポーツ・健康教授業</t>
  </si>
  <si>
    <t>その他の教養・技能教授業</t>
  </si>
  <si>
    <t>他に分類されない教育，学習支援業</t>
  </si>
  <si>
    <t>P</t>
  </si>
  <si>
    <t>医療，福祉</t>
  </si>
  <si>
    <t>医療業</t>
  </si>
  <si>
    <t>管理，補助的経済活動を行う事業所（83医療業）</t>
  </si>
  <si>
    <t>病院</t>
  </si>
  <si>
    <t>一般病院</t>
  </si>
  <si>
    <t>精神科病院</t>
  </si>
  <si>
    <t>一般診療所</t>
  </si>
  <si>
    <t>有床診療所</t>
  </si>
  <si>
    <t>無床診療所</t>
  </si>
  <si>
    <t>歯科診療所</t>
  </si>
  <si>
    <t>助産・看護業</t>
  </si>
  <si>
    <t>助産所</t>
  </si>
  <si>
    <t>看護業</t>
  </si>
  <si>
    <t>療術業</t>
  </si>
  <si>
    <t>あん摩マッサージ指圧師・はり師・きゅう師・柔道整復師の施術所</t>
  </si>
  <si>
    <t>その他の療術業</t>
  </si>
  <si>
    <t>医療に附帯するサービス業</t>
  </si>
  <si>
    <t>歯科技工所</t>
  </si>
  <si>
    <t>その他の医療に附帯するサービス業</t>
  </si>
  <si>
    <t>保健衛生</t>
  </si>
  <si>
    <t>管理，補助的経済活動を行う事業所（84保健衛生）</t>
  </si>
  <si>
    <t>保健所</t>
  </si>
  <si>
    <t>健康相談施設</t>
  </si>
  <si>
    <t>結核健康相談施設</t>
  </si>
  <si>
    <t>精神保健相談施設</t>
  </si>
  <si>
    <t>母子健康相談施設</t>
  </si>
  <si>
    <t>その他の健康相談施設</t>
  </si>
  <si>
    <t>その他の保健衛生</t>
  </si>
  <si>
    <t>検疫所（動物検疫所，植物防疫所を除く）</t>
  </si>
  <si>
    <t>検査業</t>
  </si>
  <si>
    <t>消毒業</t>
  </si>
  <si>
    <t>他に分類されない保健衛生</t>
  </si>
  <si>
    <t>社会保険・社会福祉・介護事業</t>
  </si>
  <si>
    <t>管理，補助的経済活動を行う事業所（85社会保険・社会福祉・介護事業）</t>
  </si>
  <si>
    <t>社会保険事業団体</t>
  </si>
  <si>
    <t>福祉事務所</t>
  </si>
  <si>
    <t>児童福祉事業</t>
  </si>
  <si>
    <t>保育所</t>
  </si>
  <si>
    <t>その他の児童福祉事業</t>
  </si>
  <si>
    <t>老人福祉・介護事業</t>
  </si>
  <si>
    <t>特別養護老人ホーム</t>
  </si>
  <si>
    <t>介護老人保健施設</t>
  </si>
  <si>
    <t>通所・短期入所介護事業</t>
  </si>
  <si>
    <t>訪問介護事業</t>
  </si>
  <si>
    <t>認知症老人グループホーム</t>
  </si>
  <si>
    <t>有料老人ホーム</t>
  </si>
  <si>
    <t>その他の老人福祉・介護事業</t>
  </si>
  <si>
    <t>障害者福祉事業</t>
  </si>
  <si>
    <t>居住支援事業</t>
  </si>
  <si>
    <t>その他の障害者福祉事業</t>
  </si>
  <si>
    <t>その他の社会保険・社会福祉・介護事業</t>
  </si>
  <si>
    <t>更生保護事業</t>
  </si>
  <si>
    <t>他に分類されない社会保険・社会福祉・介護事業</t>
  </si>
  <si>
    <t>Q</t>
  </si>
  <si>
    <t>複合サービス事業</t>
  </si>
  <si>
    <t>郵便局</t>
  </si>
  <si>
    <t>管理，補助的経済活動を行う事業所（86郵便局）</t>
  </si>
  <si>
    <t>郵便局受託業</t>
  </si>
  <si>
    <t>簡易郵便局</t>
  </si>
  <si>
    <t>その他の郵便局受託業</t>
  </si>
  <si>
    <t>協同組合（他に分類されないもの）</t>
  </si>
  <si>
    <t>管理，補助的経済活動を行う事業所（87協同組合）</t>
  </si>
  <si>
    <t>農林水産業協同組合（他に分類されないもの）</t>
  </si>
  <si>
    <t>農業協同組合（他に分類されないもの）</t>
  </si>
  <si>
    <t>漁業協同組合（他に分類されないもの）</t>
  </si>
  <si>
    <t>水産加工業協同組合（他に分類されないもの）</t>
  </si>
  <si>
    <t>森林組合（他に分類されないもの）</t>
  </si>
  <si>
    <t>事業協同組合（他に分類されないもの）</t>
  </si>
  <si>
    <t>R</t>
  </si>
  <si>
    <t>サービス業（他に分類されないもの）</t>
  </si>
  <si>
    <t>廃棄物処理業</t>
  </si>
  <si>
    <t>管理，補助的経済活動を行う事業所（88廃棄物処理業）</t>
  </si>
  <si>
    <t>一般廃棄物処理業</t>
  </si>
  <si>
    <t>し尿収集運搬業</t>
  </si>
  <si>
    <t>し尿処分業</t>
  </si>
  <si>
    <t>浄化槽清掃業</t>
  </si>
  <si>
    <t>浄化槽保守点検業</t>
  </si>
  <si>
    <t>ごみ収集運搬業</t>
  </si>
  <si>
    <t>ごみ処分業</t>
  </si>
  <si>
    <t>清掃事務所</t>
  </si>
  <si>
    <t>産業廃棄物処理業</t>
  </si>
  <si>
    <t>産業廃棄物収集運搬業</t>
  </si>
  <si>
    <t>産業廃棄物処分業</t>
  </si>
  <si>
    <t>特別管理産業廃棄物収集運搬業</t>
  </si>
  <si>
    <t>特別管理産業廃棄物処分業</t>
  </si>
  <si>
    <t>その他の廃棄物処理業</t>
  </si>
  <si>
    <t>死亡獣畜取扱業</t>
  </si>
  <si>
    <t>他に分類されない廃棄物処理業</t>
  </si>
  <si>
    <t>自動車整備業</t>
  </si>
  <si>
    <t>管理，補助的経済活動を行う事業所（89自動車整備業）</t>
  </si>
  <si>
    <t>自動車一般整備業</t>
  </si>
  <si>
    <t>その他の自動車整備業</t>
  </si>
  <si>
    <t>機械等修理業（別掲を除く）</t>
  </si>
  <si>
    <t>管理，補助的経済活動を行う事業所（90機械等修理業）</t>
  </si>
  <si>
    <t>機械修理業（電気機械器具を除く）</t>
  </si>
  <si>
    <t>一般機械修理業（建設・鉱山機械を除く）</t>
  </si>
  <si>
    <t>建設・鉱山機械整備業</t>
  </si>
  <si>
    <t>電気機械器具修理業</t>
  </si>
  <si>
    <t>表具業</t>
  </si>
  <si>
    <t>その他の修理業</t>
  </si>
  <si>
    <t>家具修理業</t>
  </si>
  <si>
    <t>時計修理業</t>
  </si>
  <si>
    <t>履物修理業</t>
  </si>
  <si>
    <t>かじ業</t>
  </si>
  <si>
    <t>他に分類されない修理業</t>
  </si>
  <si>
    <t>職業紹介・労働者派遣業</t>
  </si>
  <si>
    <t>管理，補助的経済活動を行う事業所（91職業紹介・労働者派遣業）</t>
  </si>
  <si>
    <t>職業紹介業</t>
  </si>
  <si>
    <t>労働者派遣業</t>
  </si>
  <si>
    <t>その他の事業サービス業</t>
  </si>
  <si>
    <t>管理，補助的経済活動を行う事業所（92その他の事業サービス業）</t>
  </si>
  <si>
    <t>速記・ワープロ入力・複写業</t>
  </si>
  <si>
    <t>速記・ワープロ入力業</t>
  </si>
  <si>
    <t>複写業</t>
  </si>
  <si>
    <t>建物サービス業</t>
  </si>
  <si>
    <t>ビルメンテナンス業</t>
  </si>
  <si>
    <t>その他の建物サービス業</t>
  </si>
  <si>
    <t>警備業</t>
  </si>
  <si>
    <t>他に分類されない事業サービス業</t>
  </si>
  <si>
    <t>ディスプレイ業</t>
  </si>
  <si>
    <t>産業用設備洗浄業</t>
  </si>
  <si>
    <t>看板書き業</t>
  </si>
  <si>
    <t>コールセンター業</t>
  </si>
  <si>
    <t>他に分類されないその他の事業サービス業</t>
  </si>
  <si>
    <t>政治・経済・文化団体</t>
  </si>
  <si>
    <t>経済団体</t>
  </si>
  <si>
    <t>実業団体</t>
  </si>
  <si>
    <t>同業団体</t>
  </si>
  <si>
    <t>労働団体</t>
  </si>
  <si>
    <t>学術・文化団体</t>
  </si>
  <si>
    <t>学術団体</t>
  </si>
  <si>
    <t>文化団体</t>
  </si>
  <si>
    <t>政治団体</t>
  </si>
  <si>
    <t>他に分類されない非営利的団体</t>
  </si>
  <si>
    <t>宗教</t>
  </si>
  <si>
    <t>神道系宗教</t>
  </si>
  <si>
    <t>神社，神道教会</t>
  </si>
  <si>
    <t>教派事務所</t>
  </si>
  <si>
    <t>仏教系宗教</t>
  </si>
  <si>
    <t>寺院，仏教教会</t>
  </si>
  <si>
    <t>宗派事務所</t>
  </si>
  <si>
    <t>キリスト教系宗教</t>
  </si>
  <si>
    <t>キリスト教教会，修道院</t>
  </si>
  <si>
    <t>教団事務所</t>
  </si>
  <si>
    <t>その他の宗教</t>
  </si>
  <si>
    <t>その他の宗教の教会</t>
  </si>
  <si>
    <t>その他の宗教の教団事務所</t>
  </si>
  <si>
    <t>その他のサービス業</t>
  </si>
  <si>
    <t>管理，補助的経済活動を行う事業所（95その他のサービス業）</t>
  </si>
  <si>
    <t>集会場</t>
  </si>
  <si>
    <t>と畜場</t>
  </si>
  <si>
    <t>他に分類されないサービス業</t>
  </si>
  <si>
    <t>外国公務</t>
  </si>
  <si>
    <t>外国公館</t>
  </si>
  <si>
    <t>その他の外国公務</t>
  </si>
  <si>
    <t>S</t>
  </si>
  <si>
    <t>公務（他に分類されるものを除く）</t>
  </si>
  <si>
    <t>国家公務</t>
  </si>
  <si>
    <t>立法機関</t>
  </si>
  <si>
    <t>司法機関</t>
  </si>
  <si>
    <t>行政機関</t>
  </si>
  <si>
    <t>地方公務</t>
  </si>
  <si>
    <t>都道府県機関</t>
  </si>
  <si>
    <t>市町村機関</t>
  </si>
  <si>
    <t>T</t>
  </si>
  <si>
    <t>分類不能の産業</t>
  </si>
  <si>
    <t>日本標準産業中分類</t>
    <rPh sb="0" eb="2">
      <t>ニホン</t>
    </rPh>
    <rPh sb="2" eb="4">
      <t>ヒョウジュン</t>
    </rPh>
    <rPh sb="4" eb="6">
      <t>サンギョウ</t>
    </rPh>
    <rPh sb="6" eb="9">
      <t>チュウブンルイ</t>
    </rPh>
    <phoneticPr fontId="14"/>
  </si>
  <si>
    <t>大分類</t>
    <rPh sb="0" eb="3">
      <t>ダイブンルイ</t>
    </rPh>
    <phoneticPr fontId="14"/>
  </si>
  <si>
    <t>行数</t>
    <rPh sb="0" eb="2">
      <t>ギョウスウ</t>
    </rPh>
    <phoneticPr fontId="14"/>
  </si>
  <si>
    <t>リスト</t>
    <phoneticPr fontId="14"/>
  </si>
  <si>
    <t>選択してください</t>
    <rPh sb="0" eb="2">
      <t>センタク</t>
    </rPh>
    <phoneticPr fontId="14"/>
  </si>
  <si>
    <t>太陽光発電・蓄電池</t>
  </si>
  <si>
    <t>蓄電池</t>
    <rPh sb="0" eb="3">
      <t>チクデンチ</t>
    </rPh>
    <phoneticPr fontId="14"/>
  </si>
  <si>
    <t xml:space="preserve">Ｃ 鉱業、採石業、砂利採取業 </t>
  </si>
  <si>
    <t xml:space="preserve">Ｌ 学術研究、専門・技術サービス </t>
    <phoneticPr fontId="14"/>
  </si>
  <si>
    <t xml:space="preserve">Ｒ サービス業（他に分類されな いもの） </t>
  </si>
  <si>
    <t xml:space="preserve">Ｓ 公務（他に分類されるものを 除く） </t>
  </si>
  <si>
    <t>第一号様式（交付申請書）</t>
    <rPh sb="0" eb="5">
      <t>ダイイチゴウヨウシキ</t>
    </rPh>
    <rPh sb="6" eb="8">
      <t>コウフ</t>
    </rPh>
    <rPh sb="8" eb="11">
      <t>シンセイショ</t>
    </rPh>
    <phoneticPr fontId="52"/>
  </si>
  <si>
    <t>交付申請日</t>
  </si>
  <si>
    <t>助成対象事業者</t>
  </si>
  <si>
    <t>助成対象事業の名称</t>
  </si>
  <si>
    <t>実施要綱第３条第４項
中小企業者等への該当について</t>
  </si>
  <si>
    <t>助成対象事業の開始予定日</t>
    <rPh sb="9" eb="11">
      <t>ヨテイ</t>
    </rPh>
    <phoneticPr fontId="52"/>
  </si>
  <si>
    <t>助成対象事業の完了予定日</t>
    <rPh sb="7" eb="12">
      <t>カンリョウヨテイビ</t>
    </rPh>
    <phoneticPr fontId="52"/>
  </si>
  <si>
    <t>交付申請を行う日が属する年度の４月１日から遡って３年の間の、都内における年間供給延べ面積</t>
  </si>
  <si>
    <t>助成対象事業主旨（200字程度）</t>
  </si>
  <si>
    <t>助成対象事業経費内訳</t>
  </si>
  <si>
    <t>助成対象経費</t>
  </si>
  <si>
    <t>助成率</t>
  </si>
  <si>
    <t>助成期間</t>
  </si>
  <si>
    <t>助成上限額</t>
  </si>
  <si>
    <t>交付申請額</t>
  </si>
  <si>
    <t>事業実施計画１</t>
    <rPh sb="0" eb="6">
      <t>ジギョウジッシケイカク</t>
    </rPh>
    <phoneticPr fontId="52"/>
  </si>
  <si>
    <t>事業実施計画２</t>
    <rPh sb="0" eb="6">
      <t>ジギョウジッシケイカク</t>
    </rPh>
    <phoneticPr fontId="52"/>
  </si>
  <si>
    <t>事業実施計画３</t>
    <rPh sb="0" eb="6">
      <t>ジギョウジッシケイカク</t>
    </rPh>
    <phoneticPr fontId="52"/>
  </si>
  <si>
    <t>事業実施計画４</t>
    <rPh sb="0" eb="6">
      <t>ジギョウジッシケイカク</t>
    </rPh>
    <phoneticPr fontId="52"/>
  </si>
  <si>
    <t>名称</t>
  </si>
  <si>
    <t>登記された
本社住所</t>
  </si>
  <si>
    <t>代表者</t>
  </si>
  <si>
    <t>担当者
連絡先
※公社から照会や指示等の連絡をする際に、窓口となる担当者を記入してください。</t>
  </si>
  <si>
    <t>日本標準産業分類による業種</t>
  </si>
  <si>
    <t>資本金（出資金）</t>
  </si>
  <si>
    <t>従業員数（役員を除く）</t>
  </si>
  <si>
    <t>1年前</t>
  </si>
  <si>
    <t>2年前</t>
  </si>
  <si>
    <t>3年前</t>
  </si>
  <si>
    <t>外注・委託費</t>
  </si>
  <si>
    <t>研修等参加・実施費</t>
    <rPh sb="0" eb="5">
      <t>ケンシュウトウサンカ</t>
    </rPh>
    <rPh sb="6" eb="8">
      <t>ジッシ</t>
    </rPh>
    <phoneticPr fontId="52"/>
  </si>
  <si>
    <t>専門家指導費</t>
  </si>
  <si>
    <t>賃借費</t>
  </si>
  <si>
    <t>①</t>
    <phoneticPr fontId="52"/>
  </si>
  <si>
    <t>②</t>
    <phoneticPr fontId="52"/>
  </si>
  <si>
    <t>③</t>
    <phoneticPr fontId="52"/>
  </si>
  <si>
    <t>④</t>
    <phoneticPr fontId="52"/>
  </si>
  <si>
    <t>⑤</t>
    <phoneticPr fontId="52"/>
  </si>
  <si>
    <t>事業完了予定日</t>
    <rPh sb="0" eb="7">
      <t>ジギョウカンリョウヨテイビ</t>
    </rPh>
    <phoneticPr fontId="52"/>
  </si>
  <si>
    <t>販売開始予定日</t>
    <rPh sb="0" eb="2">
      <t>ハンバイ</t>
    </rPh>
    <rPh sb="2" eb="4">
      <t>カイシ</t>
    </rPh>
    <rPh sb="4" eb="7">
      <t>ヨテイビ</t>
    </rPh>
    <phoneticPr fontId="52"/>
  </si>
  <si>
    <t>（１）</t>
    <phoneticPr fontId="52"/>
  </si>
  <si>
    <t>（２）</t>
  </si>
  <si>
    <t>（３）－１</t>
    <phoneticPr fontId="52"/>
  </si>
  <si>
    <t>（３）－２</t>
  </si>
  <si>
    <t>（３）－３</t>
  </si>
  <si>
    <t>（３）－４</t>
  </si>
  <si>
    <t>（３）－５</t>
  </si>
  <si>
    <t>フリガナ</t>
  </si>
  <si>
    <t>会社名</t>
  </si>
  <si>
    <t>〒</t>
  </si>
  <si>
    <t>住所</t>
  </si>
  <si>
    <t>役職名</t>
  </si>
  <si>
    <t>氏名</t>
  </si>
  <si>
    <t>部課名</t>
  </si>
  <si>
    <t>電話番号</t>
  </si>
  <si>
    <t>E-mail</t>
  </si>
  <si>
    <t>大分類</t>
  </si>
  <si>
    <t>中分類</t>
  </si>
  <si>
    <t>氏名</t>
    <rPh sb="0" eb="2">
      <t>シメイ</t>
    </rPh>
    <phoneticPr fontId="52"/>
  </si>
  <si>
    <t>所属部署</t>
    <rPh sb="0" eb="2">
      <t>ショゾク</t>
    </rPh>
    <rPh sb="2" eb="4">
      <t>ブショ</t>
    </rPh>
    <phoneticPr fontId="52"/>
  </si>
  <si>
    <t>役職</t>
    <rPh sb="0" eb="2">
      <t>ヤクショク</t>
    </rPh>
    <phoneticPr fontId="52"/>
  </si>
  <si>
    <t>企業名</t>
    <rPh sb="0" eb="3">
      <t>キギョウメイ</t>
    </rPh>
    <phoneticPr fontId="52"/>
  </si>
  <si>
    <t>企業名</t>
    <rPh sb="0" eb="2">
      <t>キギョウ</t>
    </rPh>
    <rPh sb="2" eb="3">
      <t>メイ</t>
    </rPh>
    <phoneticPr fontId="52"/>
  </si>
  <si>
    <t>内訳書（総括）</t>
    <rPh sb="0" eb="3">
      <t>ウチワケショ</t>
    </rPh>
    <rPh sb="4" eb="6">
      <t>ソウカツ</t>
    </rPh>
    <phoneticPr fontId="56"/>
  </si>
  <si>
    <t>外注・委託</t>
    <rPh sb="0" eb="2">
      <t>ガイチュウ</t>
    </rPh>
    <rPh sb="3" eb="5">
      <t>イタク</t>
    </rPh>
    <phoneticPr fontId="56"/>
  </si>
  <si>
    <t>研修等参加・実施費</t>
    <rPh sb="0" eb="5">
      <t>ケンシュウトウサンカ</t>
    </rPh>
    <rPh sb="6" eb="8">
      <t>ジッシ</t>
    </rPh>
    <rPh sb="8" eb="9">
      <t>ヒ</t>
    </rPh>
    <phoneticPr fontId="56"/>
  </si>
  <si>
    <t>専門家指導費</t>
    <rPh sb="0" eb="3">
      <t>センモンカ</t>
    </rPh>
    <rPh sb="3" eb="5">
      <t>シドウ</t>
    </rPh>
    <rPh sb="5" eb="6">
      <t>ヒ</t>
    </rPh>
    <phoneticPr fontId="56"/>
  </si>
  <si>
    <t>賃借費</t>
    <rPh sb="0" eb="2">
      <t>チンシャク</t>
    </rPh>
    <rPh sb="2" eb="3">
      <t>ヒ</t>
    </rPh>
    <phoneticPr fontId="56"/>
  </si>
  <si>
    <t>1～12月</t>
    <rPh sb="4" eb="5">
      <t>ガツ</t>
    </rPh>
    <phoneticPr fontId="56"/>
  </si>
  <si>
    <t>13～24月</t>
    <rPh sb="5" eb="6">
      <t>ガツ</t>
    </rPh>
    <phoneticPr fontId="56"/>
  </si>
  <si>
    <t>合計</t>
    <rPh sb="0" eb="2">
      <t>ゴウケイ</t>
    </rPh>
    <phoneticPr fontId="56"/>
  </si>
  <si>
    <t>交付申請額（2/3）</t>
    <rPh sb="0" eb="5">
      <t>コウフシンセイガク</t>
    </rPh>
    <phoneticPr fontId="56"/>
  </si>
  <si>
    <t>1～12月</t>
    <rPh sb="4" eb="5">
      <t>ツキ</t>
    </rPh>
    <phoneticPr fontId="56"/>
  </si>
  <si>
    <t>13～24月</t>
    <rPh sb="5" eb="6">
      <t>ツキ</t>
    </rPh>
    <phoneticPr fontId="56"/>
  </si>
  <si>
    <t>小計</t>
    <rPh sb="0" eb="2">
      <t>ショウケイ</t>
    </rPh>
    <phoneticPr fontId="56"/>
  </si>
  <si>
    <t>委-1</t>
    <rPh sb="0" eb="1">
      <t>イ</t>
    </rPh>
    <phoneticPr fontId="56"/>
  </si>
  <si>
    <t>委-2</t>
    <rPh sb="0" eb="1">
      <t>イ</t>
    </rPh>
    <phoneticPr fontId="56"/>
  </si>
  <si>
    <t>委-3</t>
    <rPh sb="0" eb="1">
      <t>イ</t>
    </rPh>
    <phoneticPr fontId="56"/>
  </si>
  <si>
    <t>委-4</t>
    <rPh sb="0" eb="1">
      <t>イ</t>
    </rPh>
    <phoneticPr fontId="56"/>
  </si>
  <si>
    <t>委-5</t>
    <rPh sb="0" eb="1">
      <t>イ</t>
    </rPh>
    <phoneticPr fontId="56"/>
  </si>
  <si>
    <t>委-6</t>
    <rPh sb="0" eb="1">
      <t>イ</t>
    </rPh>
    <phoneticPr fontId="56"/>
  </si>
  <si>
    <t>委-7</t>
    <rPh sb="0" eb="1">
      <t>イ</t>
    </rPh>
    <phoneticPr fontId="56"/>
  </si>
  <si>
    <t>委-8</t>
    <rPh sb="0" eb="1">
      <t>イ</t>
    </rPh>
    <phoneticPr fontId="56"/>
  </si>
  <si>
    <t>委-9</t>
    <rPh sb="0" eb="1">
      <t>イ</t>
    </rPh>
    <phoneticPr fontId="56"/>
  </si>
  <si>
    <t>委-10</t>
    <rPh sb="0" eb="1">
      <t>イ</t>
    </rPh>
    <phoneticPr fontId="56"/>
  </si>
  <si>
    <t>委-11</t>
    <rPh sb="0" eb="1">
      <t>イ</t>
    </rPh>
    <phoneticPr fontId="56"/>
  </si>
  <si>
    <t>委-12</t>
    <rPh sb="0" eb="1">
      <t>イ</t>
    </rPh>
    <phoneticPr fontId="56"/>
  </si>
  <si>
    <t>委-13</t>
    <rPh sb="0" eb="1">
      <t>イ</t>
    </rPh>
    <phoneticPr fontId="56"/>
  </si>
  <si>
    <t>委-14</t>
    <rPh sb="0" eb="1">
      <t>イ</t>
    </rPh>
    <phoneticPr fontId="56"/>
  </si>
  <si>
    <t>委-15</t>
    <rPh sb="0" eb="1">
      <t>イ</t>
    </rPh>
    <phoneticPr fontId="56"/>
  </si>
  <si>
    <t>研-1</t>
    <rPh sb="0" eb="1">
      <t>ケン</t>
    </rPh>
    <phoneticPr fontId="56"/>
  </si>
  <si>
    <t>研-2</t>
    <rPh sb="0" eb="1">
      <t>ケン</t>
    </rPh>
    <phoneticPr fontId="56"/>
  </si>
  <si>
    <t>研-3</t>
    <rPh sb="0" eb="1">
      <t>ケン</t>
    </rPh>
    <phoneticPr fontId="56"/>
  </si>
  <si>
    <t>研-4</t>
    <rPh sb="0" eb="1">
      <t>ケン</t>
    </rPh>
    <phoneticPr fontId="56"/>
  </si>
  <si>
    <t>研-5</t>
    <rPh sb="0" eb="1">
      <t>ケン</t>
    </rPh>
    <phoneticPr fontId="56"/>
  </si>
  <si>
    <t>研-6</t>
    <rPh sb="0" eb="1">
      <t>ケン</t>
    </rPh>
    <phoneticPr fontId="56"/>
  </si>
  <si>
    <t>研-7</t>
    <rPh sb="0" eb="1">
      <t>ケン</t>
    </rPh>
    <phoneticPr fontId="56"/>
  </si>
  <si>
    <t>研-8</t>
    <rPh sb="0" eb="1">
      <t>ケン</t>
    </rPh>
    <phoneticPr fontId="56"/>
  </si>
  <si>
    <t>研-9</t>
    <rPh sb="0" eb="1">
      <t>ケン</t>
    </rPh>
    <phoneticPr fontId="56"/>
  </si>
  <si>
    <t>研-10</t>
    <rPh sb="0" eb="1">
      <t>ケン</t>
    </rPh>
    <phoneticPr fontId="56"/>
  </si>
  <si>
    <t>研-11</t>
    <rPh sb="0" eb="1">
      <t>ケン</t>
    </rPh>
    <phoneticPr fontId="56"/>
  </si>
  <si>
    <t>研-12</t>
    <rPh sb="0" eb="1">
      <t>ケン</t>
    </rPh>
    <phoneticPr fontId="56"/>
  </si>
  <si>
    <t>研-13</t>
    <rPh sb="0" eb="1">
      <t>ケン</t>
    </rPh>
    <phoneticPr fontId="56"/>
  </si>
  <si>
    <t>研-14</t>
    <rPh sb="0" eb="1">
      <t>ケン</t>
    </rPh>
    <phoneticPr fontId="56"/>
  </si>
  <si>
    <t>研-15</t>
    <rPh sb="0" eb="1">
      <t>ケン</t>
    </rPh>
    <phoneticPr fontId="56"/>
  </si>
  <si>
    <t>専-1</t>
    <rPh sb="0" eb="1">
      <t>セン</t>
    </rPh>
    <phoneticPr fontId="56"/>
  </si>
  <si>
    <t>専-2</t>
    <rPh sb="0" eb="1">
      <t>セン</t>
    </rPh>
    <phoneticPr fontId="56"/>
  </si>
  <si>
    <t>専-3</t>
    <rPh sb="0" eb="1">
      <t>セン</t>
    </rPh>
    <phoneticPr fontId="56"/>
  </si>
  <si>
    <t>専-4</t>
    <rPh sb="0" eb="1">
      <t>セン</t>
    </rPh>
    <phoneticPr fontId="56"/>
  </si>
  <si>
    <t>専-5</t>
    <rPh sb="0" eb="1">
      <t>セン</t>
    </rPh>
    <phoneticPr fontId="56"/>
  </si>
  <si>
    <t>専-6</t>
    <rPh sb="0" eb="1">
      <t>セン</t>
    </rPh>
    <phoneticPr fontId="56"/>
  </si>
  <si>
    <t>専-7</t>
    <rPh sb="0" eb="1">
      <t>セン</t>
    </rPh>
    <phoneticPr fontId="56"/>
  </si>
  <si>
    <t>専-8</t>
    <rPh sb="0" eb="1">
      <t>セン</t>
    </rPh>
    <phoneticPr fontId="56"/>
  </si>
  <si>
    <t>専-9</t>
    <rPh sb="0" eb="1">
      <t>セン</t>
    </rPh>
    <phoneticPr fontId="56"/>
  </si>
  <si>
    <t>専-10</t>
    <rPh sb="0" eb="1">
      <t>セン</t>
    </rPh>
    <phoneticPr fontId="56"/>
  </si>
  <si>
    <t>専-11</t>
    <rPh sb="0" eb="1">
      <t>セン</t>
    </rPh>
    <phoneticPr fontId="56"/>
  </si>
  <si>
    <t>専-12</t>
    <rPh sb="0" eb="1">
      <t>セン</t>
    </rPh>
    <phoneticPr fontId="56"/>
  </si>
  <si>
    <t>専-13</t>
    <rPh sb="0" eb="1">
      <t>セン</t>
    </rPh>
    <phoneticPr fontId="56"/>
  </si>
  <si>
    <t>専-14</t>
    <rPh sb="0" eb="1">
      <t>セン</t>
    </rPh>
    <phoneticPr fontId="56"/>
  </si>
  <si>
    <t>専-15</t>
    <rPh sb="0" eb="1">
      <t>セン</t>
    </rPh>
    <phoneticPr fontId="56"/>
  </si>
  <si>
    <t>賃-1</t>
    <rPh sb="0" eb="1">
      <t>チン</t>
    </rPh>
    <phoneticPr fontId="56"/>
  </si>
  <si>
    <t>賃-2</t>
    <rPh sb="0" eb="1">
      <t>チン</t>
    </rPh>
    <phoneticPr fontId="56"/>
  </si>
  <si>
    <t>賃-3</t>
    <rPh sb="0" eb="1">
      <t>チン</t>
    </rPh>
    <phoneticPr fontId="56"/>
  </si>
  <si>
    <t>賃-4</t>
    <rPh sb="0" eb="1">
      <t>チン</t>
    </rPh>
    <phoneticPr fontId="56"/>
  </si>
  <si>
    <t>賃-5</t>
    <rPh sb="0" eb="1">
      <t>チン</t>
    </rPh>
    <phoneticPr fontId="56"/>
  </si>
  <si>
    <t>賃-6</t>
    <rPh sb="0" eb="1">
      <t>チン</t>
    </rPh>
    <phoneticPr fontId="56"/>
  </si>
  <si>
    <t>賃-7</t>
    <rPh sb="0" eb="1">
      <t>チン</t>
    </rPh>
    <phoneticPr fontId="56"/>
  </si>
  <si>
    <t>賃-8</t>
    <rPh sb="0" eb="1">
      <t>チン</t>
    </rPh>
    <phoneticPr fontId="56"/>
  </si>
  <si>
    <t>賃-9</t>
    <rPh sb="0" eb="1">
      <t>チン</t>
    </rPh>
    <phoneticPr fontId="56"/>
  </si>
  <si>
    <t>賃-10</t>
    <rPh sb="0" eb="1">
      <t>チン</t>
    </rPh>
    <phoneticPr fontId="56"/>
  </si>
  <si>
    <t>賃-11</t>
    <rPh sb="0" eb="1">
      <t>チン</t>
    </rPh>
    <phoneticPr fontId="56"/>
  </si>
  <si>
    <t>賃-12</t>
    <rPh sb="0" eb="1">
      <t>チン</t>
    </rPh>
    <phoneticPr fontId="56"/>
  </si>
  <si>
    <t>賃-13</t>
    <rPh sb="0" eb="1">
      <t>チン</t>
    </rPh>
    <phoneticPr fontId="56"/>
  </si>
  <si>
    <t>賃-14</t>
    <rPh sb="0" eb="1">
      <t>チン</t>
    </rPh>
    <phoneticPr fontId="56"/>
  </si>
  <si>
    <t>賃-15</t>
    <rPh sb="0" eb="1">
      <t>チン</t>
    </rPh>
    <phoneticPr fontId="56"/>
  </si>
  <si>
    <t>助成対象経費</t>
    <phoneticPr fontId="56"/>
  </si>
  <si>
    <t>内容・仕様等</t>
    <rPh sb="0" eb="2">
      <t>ナイヨウ</t>
    </rPh>
    <rPh sb="3" eb="5">
      <t>シヨウ</t>
    </rPh>
    <rPh sb="5" eb="6">
      <t>トウ</t>
    </rPh>
    <phoneticPr fontId="56"/>
  </si>
  <si>
    <t>助成対象経費</t>
    <rPh sb="0" eb="4">
      <t>ジョセイタイショウ</t>
    </rPh>
    <rPh sb="4" eb="6">
      <t>ケイヒ</t>
    </rPh>
    <phoneticPr fontId="56"/>
  </si>
  <si>
    <t>設計・施工技術向上支援事業　基本情報</t>
    <rPh sb="14" eb="16">
      <t>キホン</t>
    </rPh>
    <rPh sb="16" eb="18">
      <t>ジョウホウ</t>
    </rPh>
    <phoneticPr fontId="20"/>
  </si>
  <si>
    <t>交付申請日</t>
    <rPh sb="0" eb="5">
      <t>コウフシンセイビ</t>
    </rPh>
    <phoneticPr fontId="20"/>
  </si>
  <si>
    <t>助成対象事業者</t>
    <rPh sb="2" eb="4">
      <t>タイショウ</t>
    </rPh>
    <rPh sb="4" eb="6">
      <t>ジギョウ</t>
    </rPh>
    <rPh sb="6" eb="7">
      <t>シャ</t>
    </rPh>
    <phoneticPr fontId="20"/>
  </si>
  <si>
    <t>名称</t>
    <rPh sb="0" eb="2">
      <t>メイショウ</t>
    </rPh>
    <phoneticPr fontId="20"/>
  </si>
  <si>
    <t>フリガナ</t>
    <phoneticPr fontId="20"/>
  </si>
  <si>
    <t>会社名</t>
    <rPh sb="0" eb="3">
      <t>カイシャメイ</t>
    </rPh>
    <phoneticPr fontId="20"/>
  </si>
  <si>
    <t>←データ貼り付けを行うとﾌﾘｶﾞﾅが上手く表示されません</t>
    <phoneticPr fontId="20"/>
  </si>
  <si>
    <t>ああああ株式会社</t>
    <rPh sb="4" eb="6">
      <t>カブシキ</t>
    </rPh>
    <rPh sb="6" eb="8">
      <t>ガイシャ</t>
    </rPh>
    <phoneticPr fontId="20"/>
  </si>
  <si>
    <t>登記された
本社住所</t>
    <rPh sb="0" eb="2">
      <t>トウキ</t>
    </rPh>
    <rPh sb="6" eb="8">
      <t>ホンシャ</t>
    </rPh>
    <rPh sb="8" eb="10">
      <t>ジュウショ</t>
    </rPh>
    <phoneticPr fontId="20"/>
  </si>
  <si>
    <t>〒</t>
    <phoneticPr fontId="20"/>
  </si>
  <si>
    <t>住所</t>
    <rPh sb="0" eb="2">
      <t>ジュウショ</t>
    </rPh>
    <phoneticPr fontId="20"/>
  </si>
  <si>
    <t>いいい</t>
    <phoneticPr fontId="20"/>
  </si>
  <si>
    <t>代表者</t>
    <rPh sb="0" eb="3">
      <t>ダイヒョウシャ</t>
    </rPh>
    <phoneticPr fontId="20"/>
  </si>
  <si>
    <t>役職名</t>
    <rPh sb="0" eb="2">
      <t>ヤクショク</t>
    </rPh>
    <rPh sb="2" eb="3">
      <t>メイ</t>
    </rPh>
    <phoneticPr fontId="20"/>
  </si>
  <si>
    <t>うううう部長</t>
    <rPh sb="4" eb="6">
      <t>ブチョウ</t>
    </rPh>
    <phoneticPr fontId="20"/>
  </si>
  <si>
    <t>氏名</t>
    <rPh sb="0" eb="2">
      <t>シメイ</t>
    </rPh>
    <phoneticPr fontId="20"/>
  </si>
  <si>
    <t>ええ　えええ</t>
    <phoneticPr fontId="20"/>
  </si>
  <si>
    <r>
      <t xml:space="preserve">担当者
連絡先
</t>
    </r>
    <r>
      <rPr>
        <sz val="9"/>
        <color rgb="FFFF0000"/>
        <rFont val="ＭＳ Ｐ明朝"/>
        <family val="1"/>
        <charset val="128"/>
      </rPr>
      <t>※公社から照会や指示等の連絡をする際に、窓口となる担当者を記入してください。</t>
    </r>
    <rPh sb="0" eb="3">
      <t>タントウシャ</t>
    </rPh>
    <rPh sb="4" eb="7">
      <t>レンラクサキ</t>
    </rPh>
    <phoneticPr fontId="20"/>
  </si>
  <si>
    <t>部課名</t>
    <rPh sb="0" eb="1">
      <t>ブ</t>
    </rPh>
    <rPh sb="1" eb="2">
      <t>カ</t>
    </rPh>
    <rPh sb="2" eb="3">
      <t>メイ</t>
    </rPh>
    <phoneticPr fontId="20"/>
  </si>
  <si>
    <t>おおお課</t>
    <rPh sb="3" eb="4">
      <t>カ</t>
    </rPh>
    <phoneticPr fontId="20"/>
  </si>
  <si>
    <t>かか　かか</t>
    <phoneticPr fontId="20"/>
  </si>
  <si>
    <t>電話番号</t>
    <rPh sb="0" eb="2">
      <t>デンワ</t>
    </rPh>
    <rPh sb="2" eb="4">
      <t>バンゴウ</t>
    </rPh>
    <phoneticPr fontId="20"/>
  </si>
  <si>
    <t>←公社から照会や指示等の連絡をする際に、窓口となる担当者を記入してください。</t>
    <rPh sb="1" eb="3">
      <t>コウシャ</t>
    </rPh>
    <rPh sb="5" eb="7">
      <t>ショウカイ</t>
    </rPh>
    <rPh sb="8" eb="10">
      <t>シジ</t>
    </rPh>
    <rPh sb="10" eb="11">
      <t>トウ</t>
    </rPh>
    <rPh sb="12" eb="14">
      <t>レンラク</t>
    </rPh>
    <rPh sb="17" eb="18">
      <t>サイ</t>
    </rPh>
    <rPh sb="20" eb="22">
      <t>マドグチ</t>
    </rPh>
    <rPh sb="25" eb="28">
      <t>タントウシャ</t>
    </rPh>
    <rPh sb="29" eb="31">
      <t>キニュウ</t>
    </rPh>
    <phoneticPr fontId="20"/>
  </si>
  <si>
    <t>03-0000-0000</t>
    <phoneticPr fontId="20"/>
  </si>
  <si>
    <t>E-mail</t>
    <phoneticPr fontId="20"/>
  </si>
  <si>
    <t>携帯電話</t>
    <rPh sb="0" eb="2">
      <t>ケイタイ</t>
    </rPh>
    <rPh sb="2" eb="4">
      <t>デンワ</t>
    </rPh>
    <phoneticPr fontId="20"/>
  </si>
  <si>
    <t>000-0000-1111</t>
    <phoneticPr fontId="20"/>
  </si>
  <si>
    <t>日本標準産業分類による業種</t>
    <rPh sb="0" eb="2">
      <t>ニホン</t>
    </rPh>
    <rPh sb="2" eb="4">
      <t>ヒョウジュン</t>
    </rPh>
    <rPh sb="4" eb="6">
      <t>サンギョウ</t>
    </rPh>
    <rPh sb="6" eb="8">
      <t>ブンルイ</t>
    </rPh>
    <rPh sb="11" eb="13">
      <t>ギョウシュ</t>
    </rPh>
    <phoneticPr fontId="13"/>
  </si>
  <si>
    <t>※ 業種は、売上高が最も大きな業種を記載すること。</t>
  </si>
  <si>
    <t>きききききき</t>
  </si>
  <si>
    <t>中分類</t>
    <rPh sb="0" eb="3">
      <t>チュウブンルイ</t>
    </rPh>
    <phoneticPr fontId="14"/>
  </si>
  <si>
    <t xml:space="preserve">中分類 </t>
  </si>
  <si>
    <t>←プルダウンリストから選択してください</t>
    <rPh sb="11" eb="13">
      <t>センタク</t>
    </rPh>
    <phoneticPr fontId="20"/>
  </si>
  <si>
    <t>資本金（出資金）</t>
    <rPh sb="0" eb="3">
      <t>シホンキン</t>
    </rPh>
    <rPh sb="4" eb="7">
      <t>シュッシキン</t>
    </rPh>
    <phoneticPr fontId="13"/>
  </si>
  <si>
    <t>円</t>
    <rPh sb="0" eb="1">
      <t>エン</t>
    </rPh>
    <phoneticPr fontId="20"/>
  </si>
  <si>
    <t>　　（シート名”日本標準産業中分類”、”会社規模判断資料”参照）</t>
    <rPh sb="6" eb="7">
      <t>メイ</t>
    </rPh>
    <rPh sb="8" eb="10">
      <t>ニホン</t>
    </rPh>
    <rPh sb="10" eb="12">
      <t>ヒョウジュン</t>
    </rPh>
    <rPh sb="12" eb="14">
      <t>サンギョウ</t>
    </rPh>
    <rPh sb="14" eb="17">
      <t>チュウブンルイ</t>
    </rPh>
    <rPh sb="20" eb="22">
      <t>カイシャ</t>
    </rPh>
    <rPh sb="22" eb="24">
      <t>キボ</t>
    </rPh>
    <rPh sb="24" eb="26">
      <t>ハンダン</t>
    </rPh>
    <rPh sb="26" eb="28">
      <t>シリョウ</t>
    </rPh>
    <rPh sb="29" eb="31">
      <t>サンショウ</t>
    </rPh>
    <phoneticPr fontId="20"/>
  </si>
  <si>
    <t>従業員数（役員を除く）</t>
    <rPh sb="0" eb="3">
      <t>ジュウギョウイン</t>
    </rPh>
    <rPh sb="3" eb="4">
      <t>スウ</t>
    </rPh>
    <rPh sb="5" eb="7">
      <t>ヤクイン</t>
    </rPh>
    <rPh sb="8" eb="9">
      <t>ノゾ</t>
    </rPh>
    <phoneticPr fontId="13"/>
  </si>
  <si>
    <t>人</t>
    <rPh sb="0" eb="1">
      <t>ニン</t>
    </rPh>
    <phoneticPr fontId="20"/>
  </si>
  <si>
    <t>助成対象事業の名称</t>
    <rPh sb="7" eb="9">
      <t>メイショウ</t>
    </rPh>
    <phoneticPr fontId="14"/>
  </si>
  <si>
    <t>←会社名・事業内容・事業</t>
    <rPh sb="1" eb="4">
      <t>カイシャメイ</t>
    </rPh>
    <rPh sb="5" eb="9">
      <t>ジギョウナイヨウ</t>
    </rPh>
    <rPh sb="10" eb="12">
      <t>ジギョウ</t>
    </rPh>
    <phoneticPr fontId="20"/>
  </si>
  <si>
    <t>助成対象事業のテーマ</t>
    <phoneticPr fontId="14"/>
  </si>
  <si>
    <t>建築物環境報告書制度への着実な準備</t>
  </si>
  <si>
    <r>
      <rPr>
        <sz val="11"/>
        <color rgb="FFFF0000"/>
        <rFont val="ＭＳ Ｐ明朝"/>
        <family val="1"/>
        <charset val="128"/>
      </rPr>
      <t>実施要綱第３条第４項</t>
    </r>
    <r>
      <rPr>
        <sz val="11"/>
        <color theme="1"/>
        <rFont val="ＭＳ Ｐ明朝"/>
        <family val="1"/>
        <charset val="128"/>
      </rPr>
      <t xml:space="preserve">
中小企業者等への該当について</t>
    </r>
    <rPh sb="11" eb="13">
      <t>チュウショウ</t>
    </rPh>
    <rPh sb="13" eb="15">
      <t>キギョウ</t>
    </rPh>
    <rPh sb="15" eb="16">
      <t>シャ</t>
    </rPh>
    <rPh sb="16" eb="17">
      <t>トウ</t>
    </rPh>
    <rPh sb="19" eb="21">
      <t>ガイトウ</t>
    </rPh>
    <phoneticPr fontId="20"/>
  </si>
  <si>
    <t>選択してください</t>
  </si>
  <si>
    <t>←選択してください</t>
    <rPh sb="1" eb="3">
      <t>センタク</t>
    </rPh>
    <phoneticPr fontId="14"/>
  </si>
  <si>
    <t>該当しない</t>
  </si>
  <si>
    <t>助成対象事業の開始予定日</t>
    <rPh sb="0" eb="6">
      <t>ジョセイタイショウジギョウ</t>
    </rPh>
    <rPh sb="7" eb="9">
      <t>カイシ</t>
    </rPh>
    <rPh sb="9" eb="12">
      <t>ヨテイビ</t>
    </rPh>
    <phoneticPr fontId="20"/>
  </si>
  <si>
    <t>助成対象事業の完了予定日</t>
    <rPh sb="0" eb="6">
      <t>ジョセイタイショウジギョウ</t>
    </rPh>
    <rPh sb="7" eb="12">
      <t>カンリョウヨテイビ</t>
    </rPh>
    <phoneticPr fontId="20"/>
  </si>
  <si>
    <t>交付申請を行う日が属する年度の４月１日から遡って３年の間の、都内における年間供給延べ面積</t>
    <phoneticPr fontId="20"/>
  </si>
  <si>
    <t>1年前</t>
    <rPh sb="1" eb="3">
      <t>ネンマエ</t>
    </rPh>
    <phoneticPr fontId="20"/>
  </si>
  <si>
    <t>㎡</t>
    <phoneticPr fontId="20"/>
  </si>
  <si>
    <t>2年前</t>
    <rPh sb="1" eb="3">
      <t>ネンマエ</t>
    </rPh>
    <phoneticPr fontId="20"/>
  </si>
  <si>
    <t>3年前</t>
    <rPh sb="1" eb="3">
      <t>ネンマエ</t>
    </rPh>
    <phoneticPr fontId="20"/>
  </si>
  <si>
    <t>助成対象事業主旨（200字程度）</t>
    <phoneticPr fontId="20"/>
  </si>
  <si>
    <t>外注・委託費</t>
    <phoneticPr fontId="20"/>
  </si>
  <si>
    <t>研修等参加・実施費</t>
    <rPh sb="0" eb="5">
      <t>ケンシュウトウサンカ</t>
    </rPh>
    <rPh sb="6" eb="8">
      <t>ジッシ</t>
    </rPh>
    <rPh sb="8" eb="9">
      <t>ヒ</t>
    </rPh>
    <phoneticPr fontId="20"/>
  </si>
  <si>
    <t>専門家指導費</t>
    <phoneticPr fontId="20"/>
  </si>
  <si>
    <t>賃借費</t>
    <phoneticPr fontId="20"/>
  </si>
  <si>
    <t>助成対象経費</t>
    <rPh sb="0" eb="6">
      <t>ジョセイタイショウケイヒ</t>
    </rPh>
    <phoneticPr fontId="20"/>
  </si>
  <si>
    <t>助成率</t>
    <rPh sb="0" eb="3">
      <t>ジョセイリツ</t>
    </rPh>
    <phoneticPr fontId="20"/>
  </si>
  <si>
    <t>助成期間</t>
    <rPh sb="0" eb="4">
      <t>ジョセイキカン</t>
    </rPh>
    <phoneticPr fontId="20"/>
  </si>
  <si>
    <t>月</t>
    <rPh sb="0" eb="1">
      <t>ツキ</t>
    </rPh>
    <phoneticPr fontId="20"/>
  </si>
  <si>
    <t>助成上限額</t>
    <rPh sb="0" eb="5">
      <t>ジョセイジョウゲンガク</t>
    </rPh>
    <phoneticPr fontId="20"/>
  </si>
  <si>
    <t>交付申請額</t>
    <rPh sb="0" eb="5">
      <t>コウフシンセイガク</t>
    </rPh>
    <phoneticPr fontId="20"/>
  </si>
  <si>
    <t>交付決定通知情報</t>
    <rPh sb="0" eb="2">
      <t>コウフ</t>
    </rPh>
    <rPh sb="2" eb="4">
      <t>ケッテイ</t>
    </rPh>
    <rPh sb="4" eb="6">
      <t>ツウチ</t>
    </rPh>
    <rPh sb="6" eb="8">
      <t>ジョウホウ</t>
    </rPh>
    <phoneticPr fontId="20"/>
  </si>
  <si>
    <t>交付決定日</t>
    <rPh sb="0" eb="5">
      <t>コウフケッテイビ</t>
    </rPh>
    <phoneticPr fontId="20"/>
  </si>
  <si>
    <t>年度</t>
    <rPh sb="0" eb="2">
      <t>ネンド</t>
    </rPh>
    <phoneticPr fontId="20"/>
  </si>
  <si>
    <t>文書番号</t>
    <rPh sb="0" eb="4">
      <t>ブンショバンゴウ</t>
    </rPh>
    <phoneticPr fontId="20"/>
  </si>
  <si>
    <t>交付決定番号</t>
    <rPh sb="0" eb="6">
      <t>コウフケッテイバンゴウ</t>
    </rPh>
    <phoneticPr fontId="20"/>
  </si>
  <si>
    <t>交付額確定通知情報</t>
    <rPh sb="0" eb="5">
      <t>コウフガクカクテイ</t>
    </rPh>
    <rPh sb="5" eb="7">
      <t>ツウチ</t>
    </rPh>
    <rPh sb="7" eb="9">
      <t>ジョウホウ</t>
    </rPh>
    <phoneticPr fontId="20"/>
  </si>
  <si>
    <t>交付額決定日</t>
    <rPh sb="0" eb="2">
      <t>コウフ</t>
    </rPh>
    <rPh sb="2" eb="3">
      <t>ガク</t>
    </rPh>
    <rPh sb="3" eb="5">
      <t>ケッテイ</t>
    </rPh>
    <rPh sb="5" eb="6">
      <t>ビ</t>
    </rPh>
    <phoneticPr fontId="20"/>
  </si>
  <si>
    <t xml:space="preserve">第１号様式（第６条関係)  </t>
    <phoneticPr fontId="15"/>
  </si>
  <si>
    <t>1/2枚目</t>
    <phoneticPr fontId="14"/>
  </si>
  <si>
    <t>年</t>
    <rPh sb="0" eb="1">
      <t>ネン</t>
    </rPh>
    <phoneticPr fontId="15"/>
  </si>
  <si>
    <r>
      <rPr>
        <sz val="11"/>
        <color indexed="8"/>
        <rFont val="ＭＳ Ｐ明朝"/>
        <family val="1"/>
        <charset val="128"/>
      </rPr>
      <t>月</t>
    </r>
    <rPh sb="0" eb="1">
      <t>ツキ</t>
    </rPh>
    <phoneticPr fontId="15"/>
  </si>
  <si>
    <r>
      <rPr>
        <sz val="11"/>
        <color indexed="8"/>
        <rFont val="ＭＳ Ｐ明朝"/>
        <family val="1"/>
        <charset val="128"/>
      </rPr>
      <t>日</t>
    </r>
    <rPh sb="0" eb="1">
      <t>ヒ</t>
    </rPh>
    <phoneticPr fontId="15"/>
  </si>
  <si>
    <t>←手入力</t>
    <rPh sb="1" eb="2">
      <t>テ</t>
    </rPh>
    <rPh sb="2" eb="4">
      <t>ニュウリョク</t>
    </rPh>
    <phoneticPr fontId="15"/>
  </si>
  <si>
    <t>令和4</t>
    <rPh sb="0" eb="2">
      <t>レイワ</t>
    </rPh>
    <phoneticPr fontId="14"/>
  </si>
  <si>
    <t>公益財団法人　東京都環境公社</t>
    <rPh sb="0" eb="2">
      <t>コウエキ</t>
    </rPh>
    <phoneticPr fontId="15"/>
  </si>
  <si>
    <t>　理事長　殿</t>
    <phoneticPr fontId="15"/>
  </si>
  <si>
    <t>（交付申請者）</t>
    <rPh sb="1" eb="3">
      <t>コウフ</t>
    </rPh>
    <rPh sb="3" eb="6">
      <t>シンセイシャ</t>
    </rPh>
    <phoneticPr fontId="14"/>
  </si>
  <si>
    <r>
      <rPr>
        <sz val="11"/>
        <color indexed="8"/>
        <rFont val="ＭＳ Ｐ明朝"/>
        <family val="1"/>
        <charset val="128"/>
      </rPr>
      <t>住　所</t>
    </r>
  </si>
  <si>
    <t>名　称</t>
    <rPh sb="0" eb="1">
      <t>メイ</t>
    </rPh>
    <rPh sb="2" eb="3">
      <t>ショウ</t>
    </rPh>
    <phoneticPr fontId="15"/>
  </si>
  <si>
    <t>代表者の職・氏名</t>
    <rPh sb="0" eb="3">
      <t>ダイヒョウシャ</t>
    </rPh>
    <rPh sb="4" eb="5">
      <t>ショク</t>
    </rPh>
    <rPh sb="6" eb="8">
      <t>シメイ</t>
    </rPh>
    <phoneticPr fontId="15"/>
  </si>
  <si>
    <t>助成金交付申請書</t>
    <rPh sb="0" eb="3">
      <t>ジョセイキン</t>
    </rPh>
    <rPh sb="2" eb="3">
      <t>キン</t>
    </rPh>
    <phoneticPr fontId="14"/>
  </si>
  <si>
    <t>　設計・施工技術向上支援事業助成金交付要綱（令和５年１月30日付４都環公地温第2637号） 第６条の規定に基づき、下記のとおり助成金の交付を申請します。</t>
    <rPh sb="57" eb="59">
      <t>カキ</t>
    </rPh>
    <rPh sb="63" eb="66">
      <t>ジョセイキン</t>
    </rPh>
    <rPh sb="67" eb="69">
      <t>コウフ</t>
    </rPh>
    <phoneticPr fontId="14"/>
  </si>
  <si>
    <t>記</t>
    <rPh sb="0" eb="1">
      <t>キ</t>
    </rPh>
    <phoneticPr fontId="15"/>
  </si>
  <si>
    <t>助成対象事業の名称</t>
    <rPh sb="0" eb="2">
      <t>ジョセイ</t>
    </rPh>
    <rPh sb="2" eb="4">
      <t>タイショウ</t>
    </rPh>
    <rPh sb="4" eb="6">
      <t>ジギョウ</t>
    </rPh>
    <rPh sb="7" eb="9">
      <t>メイショウ</t>
    </rPh>
    <phoneticPr fontId="15"/>
  </si>
  <si>
    <t>助成対象事業の開始予定日</t>
    <rPh sb="2" eb="4">
      <t>タイショウ</t>
    </rPh>
    <rPh sb="4" eb="6">
      <t>ジギョウ</t>
    </rPh>
    <rPh sb="7" eb="9">
      <t>カイシ</t>
    </rPh>
    <rPh sb="9" eb="12">
      <t>ヨテイビ</t>
    </rPh>
    <phoneticPr fontId="15"/>
  </si>
  <si>
    <t>助成対象事業の完了予定日</t>
    <rPh sb="2" eb="4">
      <t>タイショウ</t>
    </rPh>
    <rPh sb="4" eb="6">
      <t>ジギョウ</t>
    </rPh>
    <rPh sb="7" eb="9">
      <t>カンリョウ</t>
    </rPh>
    <rPh sb="9" eb="12">
      <t>ヨテイビ</t>
    </rPh>
    <phoneticPr fontId="15"/>
  </si>
  <si>
    <t>申請担当者連絡先＊</t>
    <rPh sb="0" eb="2">
      <t>シンセイ</t>
    </rPh>
    <rPh sb="2" eb="5">
      <t>タントウシャ</t>
    </rPh>
    <rPh sb="5" eb="8">
      <t>レンラクサキ</t>
    </rPh>
    <phoneticPr fontId="15"/>
  </si>
  <si>
    <r>
      <rPr>
        <sz val="11"/>
        <color indexed="8"/>
        <rFont val="ＭＳ Ｐ明朝"/>
        <family val="1"/>
        <charset val="128"/>
      </rPr>
      <t xml:space="preserve">会社名 </t>
    </r>
    <rPh sb="0" eb="2">
      <t>カイシャ</t>
    </rPh>
    <rPh sb="2" eb="3">
      <t>ナ</t>
    </rPh>
    <phoneticPr fontId="15"/>
  </si>
  <si>
    <r>
      <rPr>
        <sz val="11"/>
        <color indexed="8"/>
        <rFont val="ＭＳ Ｐ明朝"/>
        <family val="1"/>
        <charset val="128"/>
      </rPr>
      <t>部課名</t>
    </r>
    <rPh sb="0" eb="2">
      <t>ブカ</t>
    </rPh>
    <rPh sb="2" eb="3">
      <t>ナ</t>
    </rPh>
    <phoneticPr fontId="15"/>
  </si>
  <si>
    <r>
      <rPr>
        <sz val="11"/>
        <color indexed="8"/>
        <rFont val="ＭＳ Ｐ明朝"/>
        <family val="1"/>
        <charset val="128"/>
      </rPr>
      <t>担当者氏名</t>
    </r>
    <rPh sb="0" eb="3">
      <t>タントウシャ</t>
    </rPh>
    <rPh sb="3" eb="5">
      <t>シメイ</t>
    </rPh>
    <phoneticPr fontId="15"/>
  </si>
  <si>
    <t>電話番号</t>
    <phoneticPr fontId="15"/>
  </si>
  <si>
    <t>交付申請を行う日が属する年度の４月１日から遡って３年の間の、都内における年間供給棟数</t>
    <rPh sb="40" eb="42">
      <t>ムネスウ</t>
    </rPh>
    <phoneticPr fontId="52"/>
  </si>
  <si>
    <t>1年前</t>
    <rPh sb="1" eb="3">
      <t>ネンマエ</t>
    </rPh>
    <phoneticPr fontId="52"/>
  </si>
  <si>
    <t>棟</t>
    <rPh sb="0" eb="1">
      <t>トウ</t>
    </rPh>
    <phoneticPr fontId="52"/>
  </si>
  <si>
    <t>２年前</t>
    <rPh sb="1" eb="3">
      <t>ネンマエ</t>
    </rPh>
    <phoneticPr fontId="52"/>
  </si>
  <si>
    <t>３年前</t>
    <rPh sb="1" eb="3">
      <t>ネンマエ</t>
    </rPh>
    <phoneticPr fontId="52"/>
  </si>
  <si>
    <t>助成対象事業主旨（200字程度）</t>
    <phoneticPr fontId="52"/>
  </si>
  <si>
    <t>※連絡先は、事業全般の内容について総括的な対応が可能であるとともに、申請者に係る公社 からの指示に対し、一元的な窓口となる担当者を記載すること。公社より書類等送付する場合の送付先となります。</t>
    <phoneticPr fontId="14"/>
  </si>
  <si>
    <t>2/2枚目</t>
    <phoneticPr fontId="14"/>
  </si>
  <si>
    <t>助成対象事業経費内訳</t>
    <rPh sb="0" eb="2">
      <t>ジョセイ</t>
    </rPh>
    <rPh sb="2" eb="4">
      <t>タイショウ</t>
    </rPh>
    <rPh sb="4" eb="6">
      <t>ジギョウ</t>
    </rPh>
    <rPh sb="6" eb="8">
      <t>ケイヒ</t>
    </rPh>
    <rPh sb="8" eb="10">
      <t>ウチワケ</t>
    </rPh>
    <phoneticPr fontId="56"/>
  </si>
  <si>
    <t>←内訳書を作成すると反映されます。</t>
    <rPh sb="1" eb="4">
      <t>ウチワケショ</t>
    </rPh>
    <rPh sb="5" eb="7">
      <t>サクセイ</t>
    </rPh>
    <rPh sb="10" eb="12">
      <t>ハンエイ</t>
    </rPh>
    <phoneticPr fontId="52"/>
  </si>
  <si>
    <t>（税抜）</t>
    <rPh sb="1" eb="2">
      <t>ゼイ</t>
    </rPh>
    <rPh sb="2" eb="3">
      <t>ヌ</t>
    </rPh>
    <phoneticPr fontId="52"/>
  </si>
  <si>
    <t>外注・委託費</t>
    <phoneticPr fontId="52"/>
  </si>
  <si>
    <t>円</t>
    <rPh sb="0" eb="1">
      <t>エン</t>
    </rPh>
    <phoneticPr fontId="52"/>
  </si>
  <si>
    <t>研修等参加・実施費</t>
    <rPh sb="0" eb="2">
      <t>ケンシュウ</t>
    </rPh>
    <rPh sb="2" eb="3">
      <t>トウ</t>
    </rPh>
    <rPh sb="3" eb="5">
      <t>サンカ</t>
    </rPh>
    <rPh sb="6" eb="8">
      <t>ジッシ</t>
    </rPh>
    <rPh sb="8" eb="9">
      <t>ヒ</t>
    </rPh>
    <phoneticPr fontId="52"/>
  </si>
  <si>
    <t>助成上限</t>
    <rPh sb="0" eb="4">
      <t>ジョセイジョウゲン</t>
    </rPh>
    <phoneticPr fontId="52"/>
  </si>
  <si>
    <t>専門家指導費</t>
    <phoneticPr fontId="52"/>
  </si>
  <si>
    <t>賃借費</t>
    <phoneticPr fontId="52"/>
  </si>
  <si>
    <t>助成対象経費</t>
    <rPh sb="0" eb="2">
      <t>ジョセイ</t>
    </rPh>
    <rPh sb="2" eb="4">
      <t>タイショウ</t>
    </rPh>
    <rPh sb="4" eb="6">
      <t>ケイヒ</t>
    </rPh>
    <phoneticPr fontId="52"/>
  </si>
  <si>
    <t>※合計金額</t>
    <rPh sb="1" eb="5">
      <t>ゴウケイキンガク</t>
    </rPh>
    <phoneticPr fontId="52"/>
  </si>
  <si>
    <t>助成率</t>
    <rPh sb="0" eb="2">
      <t>ジョセイ</t>
    </rPh>
    <rPh sb="2" eb="3">
      <t>リツ</t>
    </rPh>
    <phoneticPr fontId="52"/>
  </si>
  <si>
    <t>助成期間</t>
    <rPh sb="0" eb="2">
      <t>ジョセイ</t>
    </rPh>
    <rPh sb="2" eb="4">
      <t>キカン</t>
    </rPh>
    <phoneticPr fontId="52"/>
  </si>
  <si>
    <t>月</t>
    <rPh sb="0" eb="1">
      <t>ゲツ</t>
    </rPh>
    <phoneticPr fontId="52"/>
  </si>
  <si>
    <t>助成上限額</t>
    <rPh sb="0" eb="2">
      <t>ジョセイ</t>
    </rPh>
    <rPh sb="2" eb="5">
      <t>ジョウゲンガク</t>
    </rPh>
    <phoneticPr fontId="52"/>
  </si>
  <si>
    <t>交付申請額</t>
    <rPh sb="0" eb="5">
      <t>コウフシンセイガク</t>
    </rPh>
    <phoneticPr fontId="52"/>
  </si>
  <si>
    <t>第１号様式（第６条関係)</t>
    <phoneticPr fontId="14"/>
  </si>
  <si>
    <t>取組体制</t>
    <rPh sb="0" eb="1">
      <t>トリ</t>
    </rPh>
    <rPh sb="1" eb="2">
      <t>グミ</t>
    </rPh>
    <rPh sb="2" eb="3">
      <t>カラダ</t>
    </rPh>
    <rPh sb="3" eb="4">
      <t>セイ</t>
    </rPh>
    <phoneticPr fontId="14"/>
  </si>
  <si>
    <t>社内外体制図、担当者の役割分担等</t>
    <rPh sb="0" eb="3">
      <t>シャナイガイ</t>
    </rPh>
    <rPh sb="3" eb="5">
      <t>タイセイ</t>
    </rPh>
    <rPh sb="5" eb="6">
      <t>ズ</t>
    </rPh>
    <rPh sb="7" eb="10">
      <t>タントウシャ</t>
    </rPh>
    <rPh sb="11" eb="13">
      <t>ヤクワリ</t>
    </rPh>
    <rPh sb="13" eb="15">
      <t>ブンタン</t>
    </rPh>
    <rPh sb="15" eb="16">
      <t>トウ</t>
    </rPh>
    <phoneticPr fontId="56"/>
  </si>
  <si>
    <t>別紙、別ファイル等可</t>
    <rPh sb="0" eb="2">
      <t>ベッシ</t>
    </rPh>
    <rPh sb="3" eb="4">
      <t>ベツ</t>
    </rPh>
    <rPh sb="8" eb="9">
      <t>ナド</t>
    </rPh>
    <rPh sb="9" eb="10">
      <t>カ</t>
    </rPh>
    <phoneticPr fontId="52"/>
  </si>
  <si>
    <t>(2)</t>
    <phoneticPr fontId="52"/>
  </si>
  <si>
    <t>開発主担当者</t>
    <rPh sb="0" eb="2">
      <t>カイハツ</t>
    </rPh>
    <rPh sb="2" eb="3">
      <t>シュ</t>
    </rPh>
    <rPh sb="3" eb="5">
      <t>タントウ</t>
    </rPh>
    <rPh sb="5" eb="6">
      <t>シャ</t>
    </rPh>
    <phoneticPr fontId="56"/>
  </si>
  <si>
    <t>氏名</t>
    <rPh sb="0" eb="2">
      <t>シメイ</t>
    </rPh>
    <phoneticPr fontId="56"/>
  </si>
  <si>
    <t>所属部署</t>
    <rPh sb="0" eb="2">
      <t>ショゾク</t>
    </rPh>
    <rPh sb="2" eb="4">
      <t>ブショ</t>
    </rPh>
    <phoneticPr fontId="56"/>
  </si>
  <si>
    <t>(３)ー１</t>
    <phoneticPr fontId="52"/>
  </si>
  <si>
    <t>グループ構成企業の開発担当者</t>
    <rPh sb="4" eb="6">
      <t>コウセイ</t>
    </rPh>
    <rPh sb="6" eb="8">
      <t>キギョウ</t>
    </rPh>
    <rPh sb="9" eb="11">
      <t>カイハツ</t>
    </rPh>
    <rPh sb="11" eb="14">
      <t>タントウシャ</t>
    </rPh>
    <phoneticPr fontId="56"/>
  </si>
  <si>
    <t>(３)ー２</t>
    <phoneticPr fontId="52"/>
  </si>
  <si>
    <t>・記入欄が足りない場合は、左の+マークで追加してください。</t>
    <rPh sb="13" eb="14">
      <t>ヒダリ</t>
    </rPh>
    <rPh sb="20" eb="22">
      <t>ツイカ</t>
    </rPh>
    <phoneticPr fontId="52"/>
  </si>
  <si>
    <t>(３)ー３</t>
    <phoneticPr fontId="52"/>
  </si>
  <si>
    <t>・記入欄が足りない場合は適宜追加してください</t>
    <phoneticPr fontId="52"/>
  </si>
  <si>
    <t>・それ以上必要な場合は、適宜追加してください</t>
    <rPh sb="3" eb="5">
      <t>イジョウ</t>
    </rPh>
    <rPh sb="5" eb="7">
      <t>ヒツヨウ</t>
    </rPh>
    <rPh sb="8" eb="10">
      <t>バアイ</t>
    </rPh>
    <phoneticPr fontId="52"/>
  </si>
  <si>
    <t>(３)ー４</t>
    <phoneticPr fontId="52"/>
  </si>
  <si>
    <t>(３)ー５</t>
    <phoneticPr fontId="52"/>
  </si>
  <si>
    <t>※（３）・・・グループでの申請の場合に記載</t>
    <rPh sb="13" eb="15">
      <t>シンセイ</t>
    </rPh>
    <rPh sb="16" eb="18">
      <t>バアイ</t>
    </rPh>
    <rPh sb="19" eb="21">
      <t>キサイ</t>
    </rPh>
    <phoneticPr fontId="52"/>
  </si>
  <si>
    <t>（単位：円）</t>
    <rPh sb="1" eb="3">
      <t>タンイ</t>
    </rPh>
    <rPh sb="4" eb="5">
      <t>エン</t>
    </rPh>
    <phoneticPr fontId="56"/>
  </si>
  <si>
    <t>１～１２月</t>
    <phoneticPr fontId="56"/>
  </si>
  <si>
    <t>１３～２４月</t>
    <phoneticPr fontId="56"/>
  </si>
  <si>
    <t>各経費区分の内訳</t>
    <rPh sb="0" eb="3">
      <t>カクケイヒ</t>
    </rPh>
    <rPh sb="3" eb="5">
      <t>クブン</t>
    </rPh>
    <rPh sb="6" eb="8">
      <t>ウチワケ</t>
    </rPh>
    <phoneticPr fontId="56"/>
  </si>
  <si>
    <t>①　外注・委託費</t>
    <rPh sb="2" eb="4">
      <t>ガイチュウ</t>
    </rPh>
    <rPh sb="5" eb="7">
      <t>イタク</t>
    </rPh>
    <rPh sb="7" eb="8">
      <t>ヒ</t>
    </rPh>
    <phoneticPr fontId="56"/>
  </si>
  <si>
    <t>期間</t>
    <rPh sb="0" eb="2">
      <t>キカン</t>
    </rPh>
    <phoneticPr fontId="56"/>
  </si>
  <si>
    <t>支出番号</t>
    <rPh sb="0" eb="2">
      <t>シシュツ</t>
    </rPh>
    <rPh sb="2" eb="4">
      <t>バンゴウ</t>
    </rPh>
    <phoneticPr fontId="56"/>
  </si>
  <si>
    <t>助成対象経費
（税抜）</t>
    <rPh sb="0" eb="2">
      <t>ジョセイ</t>
    </rPh>
    <rPh sb="2" eb="4">
      <t>タイショウ</t>
    </rPh>
    <rPh sb="4" eb="6">
      <t>ケイヒ</t>
    </rPh>
    <rPh sb="8" eb="10">
      <t>ゼイヌキ</t>
    </rPh>
    <phoneticPr fontId="56"/>
  </si>
  <si>
    <t>委</t>
    <rPh sb="0" eb="1">
      <t>イ</t>
    </rPh>
    <phoneticPr fontId="56"/>
  </si>
  <si>
    <t>-</t>
    <phoneticPr fontId="56"/>
  </si>
  <si>
    <t>②　研修等参加・実施費</t>
    <rPh sb="2" eb="7">
      <t>ケンシュウトウサンカ</t>
    </rPh>
    <rPh sb="8" eb="10">
      <t>ジッシ</t>
    </rPh>
    <rPh sb="10" eb="11">
      <t>ヒ</t>
    </rPh>
    <phoneticPr fontId="56"/>
  </si>
  <si>
    <t>研</t>
    <rPh sb="0" eb="1">
      <t>ケン</t>
    </rPh>
    <phoneticPr fontId="56"/>
  </si>
  <si>
    <t>　【依頼先選定理由】※該当：アイウエ</t>
    <rPh sb="2" eb="5">
      <t>イライサキ</t>
    </rPh>
    <rPh sb="5" eb="7">
      <t>センテイ</t>
    </rPh>
    <rPh sb="7" eb="9">
      <t>リユウ</t>
    </rPh>
    <rPh sb="11" eb="13">
      <t>ガイトウ</t>
    </rPh>
    <phoneticPr fontId="56"/>
  </si>
  <si>
    <t>　※出展小間料以外で、年度ごとの助成対象経費の総額が50万円を超えるものは全て記載してください。</t>
  </si>
  <si>
    <t>依頼先</t>
    <rPh sb="0" eb="3">
      <t>イライサキ</t>
    </rPh>
    <phoneticPr fontId="56"/>
  </si>
  <si>
    <t>依頼先の事業内容</t>
    <rPh sb="0" eb="3">
      <t>イライサキ</t>
    </rPh>
    <rPh sb="4" eb="6">
      <t>ジギョウ</t>
    </rPh>
    <rPh sb="6" eb="8">
      <t>ナイヨウ</t>
    </rPh>
    <phoneticPr fontId="56"/>
  </si>
  <si>
    <t>電話番号</t>
    <rPh sb="0" eb="2">
      <t>デンワ</t>
    </rPh>
    <rPh sb="2" eb="4">
      <t>バンゴウ</t>
    </rPh>
    <phoneticPr fontId="56"/>
  </si>
  <si>
    <t>③　専門家指導費</t>
    <rPh sb="2" eb="5">
      <t>センモンカ</t>
    </rPh>
    <rPh sb="5" eb="7">
      <t>シドウ</t>
    </rPh>
    <rPh sb="7" eb="8">
      <t>ヒ</t>
    </rPh>
    <phoneticPr fontId="56"/>
  </si>
  <si>
    <t>専</t>
    <rPh sb="0" eb="1">
      <t>セン</t>
    </rPh>
    <phoneticPr fontId="56"/>
  </si>
  <si>
    <t>④　賃借費</t>
    <rPh sb="2" eb="4">
      <t>チンシャク</t>
    </rPh>
    <rPh sb="4" eb="5">
      <t>ヒ</t>
    </rPh>
    <phoneticPr fontId="56"/>
  </si>
  <si>
    <t>賃</t>
    <rPh sb="0" eb="1">
      <t>チン</t>
    </rPh>
    <phoneticPr fontId="56"/>
  </si>
  <si>
    <t>第２号様式（第６条関係)</t>
    <rPh sb="0" eb="1">
      <t>ダイ</t>
    </rPh>
    <rPh sb="2" eb="3">
      <t>ゴウ</t>
    </rPh>
    <rPh sb="3" eb="5">
      <t>ヨウシキ</t>
    </rPh>
    <phoneticPr fontId="14"/>
  </si>
  <si>
    <t>誓　　約　　書</t>
    <rPh sb="0" eb="1">
      <t>チカイ</t>
    </rPh>
    <rPh sb="3" eb="4">
      <t>ヤク</t>
    </rPh>
    <rPh sb="6" eb="7">
      <t>ショ</t>
    </rPh>
    <phoneticPr fontId="14"/>
  </si>
  <si>
    <t>公益財団法人　東京都環境公社</t>
    <rPh sb="0" eb="2">
      <t>コウエキ</t>
    </rPh>
    <rPh sb="2" eb="4">
      <t>ザイダン</t>
    </rPh>
    <rPh sb="4" eb="6">
      <t>ホウジン</t>
    </rPh>
    <phoneticPr fontId="14"/>
  </si>
  <si>
    <t>　理事長　殿</t>
    <rPh sb="1" eb="4">
      <t>リジチョウ</t>
    </rPh>
    <rPh sb="5" eb="6">
      <t>トノ</t>
    </rPh>
    <phoneticPr fontId="14"/>
  </si>
  <si>
    <t>設計・施工技術向上支援事業助成金交付要綱（令和５年１月30日付４都環公地温第2637号。以下「交付要綱」という。）第6条の規定に基づく助成金の交付の申請を行うに当たり、当該申請により助成金等の交付を受けようとする者（法人その他の団体にあっては、代表者、役員又は使用人その他の従業員若しくは構成員を含む。）が交付要綱第４条に規定する助成対象者に該当し、将来にわたっても該当するよう法令等を遵守することを誓約いたします。</t>
    <phoneticPr fontId="14"/>
  </si>
  <si>
    <t xml:space="preserve">この誓約に違反又は相違があり、交付要綱第18条の規定により助成金交付決定の全部又は一部の取消しを受けた場合において、交付要綱第19条に規定する助成金の返還を請求されたときは、これに異議なく応じることを誓約いたします。
</t>
    <phoneticPr fontId="14"/>
  </si>
  <si>
    <t>本申請書は、事実に基づき、申請者の不利益にならない範囲において訂正される可能性があることについて同意いたします。</t>
    <phoneticPr fontId="14"/>
  </si>
  <si>
    <t>公社から申請書の記載内容の不備を指摘された場合、その日から起算して３か月間、申請者又は申請書類に関する問い合わせ先から連絡がない場合は自動的に取下げになることに同意します。</t>
    <phoneticPr fontId="14"/>
  </si>
  <si>
    <t>申請者は、民事再生法（平成11年法律第225号）又は会社更生法（平成14年法律第154号）による申立て等、助成対象事業の継続性について不確実な状況にないこと、税金の滞納がなく、刑事上の処分を受けておらず、公的資金の交付先として社会通念上適切であると認められることを誓約いたします。</t>
    <rPh sb="0" eb="3">
      <t>シンセイシャ</t>
    </rPh>
    <rPh sb="132" eb="134">
      <t>セイヤク</t>
    </rPh>
    <phoneticPr fontId="14"/>
  </si>
  <si>
    <t>貴公社理事長又は東京都が必要と認めた場合には、暴力団関係者であるか否かの確認のため、警視庁へ照会がなされることに同意し、下記に該当する暴力団関係者ではないことを誓約いたします。
　※この誓約書における「暴力団関係者」とは、次に掲げる者をいう。
　　・暴力団又は暴力団員が実質的に経営を支配する法人等に所属する者
　　・暴力団又は暴力団員を雇用している者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phoneticPr fontId="14"/>
  </si>
  <si>
    <t>申請者は、次のいずれにも該当しないことを誓約いたします。
　一　国又は地方公共団体が出資するもの
　二　次のいずれかに該当する大企業が実質的に経営に参画しているもの
　　ア　大企業が単独で発行済みの株式総数又は出資総額の２分の１以上を所有又は出資している場合
　　イ　大企業が複数で発行済みの株式総数又は出資総額の３分の２を所有又は出資している場合
　　ウ　役員総数の２分の１以上を大企業の役員又は職員が兼務している場合
　　エ　その他大企業が実質的に経営に参画していると考えられる場合</t>
    <rPh sb="0" eb="3">
      <t>シンセイシャ</t>
    </rPh>
    <rPh sb="20" eb="22">
      <t>セイヤク</t>
    </rPh>
    <phoneticPr fontId="14"/>
  </si>
  <si>
    <t>以上の事項全てを満たすことを誓約いたします。</t>
    <phoneticPr fontId="14"/>
  </si>
  <si>
    <t>年</t>
    <rPh sb="0" eb="1">
      <t>ネン</t>
    </rPh>
    <phoneticPr fontId="14"/>
  </si>
  <si>
    <t>月</t>
    <rPh sb="0" eb="1">
      <t>ゲツ</t>
    </rPh>
    <phoneticPr fontId="14"/>
  </si>
  <si>
    <t>日</t>
    <rPh sb="0" eb="1">
      <t>ヒ</t>
    </rPh>
    <phoneticPr fontId="14"/>
  </si>
  <si>
    <t>住所</t>
    <rPh sb="0" eb="2">
      <t>ジュウショ</t>
    </rPh>
    <phoneticPr fontId="14"/>
  </si>
  <si>
    <t>名称</t>
    <rPh sb="0" eb="2">
      <t>メイショウ</t>
    </rPh>
    <phoneticPr fontId="14"/>
  </si>
  <si>
    <t>代表者の職・氏名</t>
    <rPh sb="0" eb="3">
      <t>ダイヒョウシャ</t>
    </rPh>
    <rPh sb="4" eb="5">
      <t>ショク</t>
    </rPh>
    <rPh sb="6" eb="8">
      <t>シメイ</t>
    </rPh>
    <phoneticPr fontId="14"/>
  </si>
  <si>
    <t>※ 法人その他の団体にあっては、主たる事務所の所在地、名称及び代表者の氏名を記入すること。</t>
    <phoneticPr fontId="52"/>
  </si>
  <si>
    <t>第５号様式（第10条関係）</t>
    <rPh sb="0" eb="1">
      <t>ダイ</t>
    </rPh>
    <rPh sb="2" eb="3">
      <t>ゴウ</t>
    </rPh>
    <rPh sb="3" eb="5">
      <t>ヨウシキ</t>
    </rPh>
    <phoneticPr fontId="14"/>
  </si>
  <si>
    <t>部分を入力してください。</t>
    <rPh sb="0" eb="2">
      <t>ブブン</t>
    </rPh>
    <rPh sb="3" eb="5">
      <t>ニュウリョク</t>
    </rPh>
    <phoneticPr fontId="56"/>
  </si>
  <si>
    <t>年</t>
    <rPh sb="0" eb="1">
      <t>ネン</t>
    </rPh>
    <phoneticPr fontId="56"/>
  </si>
  <si>
    <t>月</t>
    <rPh sb="0" eb="1">
      <t>ガツ</t>
    </rPh>
    <phoneticPr fontId="56"/>
  </si>
  <si>
    <t>日</t>
    <rPh sb="0" eb="1">
      <t>ニチ</t>
    </rPh>
    <phoneticPr fontId="56"/>
  </si>
  <si>
    <t>公益財団法人 東京都環境公社</t>
    <rPh sb="0" eb="2">
      <t>コウエキ</t>
    </rPh>
    <phoneticPr fontId="14"/>
  </si>
  <si>
    <t xml:space="preserve">理事長 殿 </t>
    <phoneticPr fontId="56"/>
  </si>
  <si>
    <t>（被交付者）</t>
    <rPh sb="1" eb="2">
      <t>ヒ</t>
    </rPh>
    <rPh sb="2" eb="4">
      <t>コウフ</t>
    </rPh>
    <rPh sb="4" eb="5">
      <t>シャ</t>
    </rPh>
    <phoneticPr fontId="14"/>
  </si>
  <si>
    <t>住　　所</t>
  </si>
  <si>
    <t>名　　称</t>
    <rPh sb="0" eb="1">
      <t>メイ</t>
    </rPh>
    <rPh sb="3" eb="4">
      <t>ショウ</t>
    </rPh>
    <phoneticPr fontId="14"/>
  </si>
  <si>
    <t>助成金交付申請撤回届出書</t>
    <phoneticPr fontId="14"/>
  </si>
  <si>
    <t>付</t>
    <rPh sb="0" eb="1">
      <t>ヅケ</t>
    </rPh>
    <phoneticPr fontId="56"/>
  </si>
  <si>
    <t>都環公地温第</t>
    <rPh sb="0" eb="1">
      <t>ト</t>
    </rPh>
    <rPh sb="1" eb="2">
      <t>ワ</t>
    </rPh>
    <rPh sb="2" eb="3">
      <t>コウ</t>
    </rPh>
    <rPh sb="3" eb="4">
      <t>チ</t>
    </rPh>
    <rPh sb="4" eb="5">
      <t>オン</t>
    </rPh>
    <rPh sb="5" eb="6">
      <t>ダイ</t>
    </rPh>
    <phoneticPr fontId="56"/>
  </si>
  <si>
    <t>号で交付決定の通知を受けた事業について、助成金の交付申</t>
    <rPh sb="7" eb="9">
      <t>ツウチ</t>
    </rPh>
    <rPh sb="10" eb="11">
      <t>ウ</t>
    </rPh>
    <phoneticPr fontId="56"/>
  </si>
  <si>
    <t>←基本情報のシートに交付決定通知書の右上の日付・番号を記入してください。</t>
    <rPh sb="1" eb="5">
      <t>キホンジョウホウ</t>
    </rPh>
    <rPh sb="10" eb="12">
      <t>コウフ</t>
    </rPh>
    <rPh sb="12" eb="14">
      <t>ケッテイ</t>
    </rPh>
    <rPh sb="14" eb="17">
      <t>ツウチショ</t>
    </rPh>
    <rPh sb="18" eb="20">
      <t>ミギウエ</t>
    </rPh>
    <rPh sb="21" eb="23">
      <t>ヒヅケ</t>
    </rPh>
    <rPh sb="24" eb="26">
      <t>バンゴウ</t>
    </rPh>
    <rPh sb="27" eb="29">
      <t>キニュウ</t>
    </rPh>
    <phoneticPr fontId="14"/>
  </si>
  <si>
    <t>請を下記のとおり撤回したいので、設計・施工技術向上支援事業助成金交付要綱（令和５年１月30日付４都環公地温第2637号） 第10条の規定に基づき、届け出ます。</t>
  </si>
  <si>
    <t>記</t>
    <rPh sb="0" eb="1">
      <t>キ</t>
    </rPh>
    <phoneticPr fontId="56"/>
  </si>
  <si>
    <t>交付決定番号</t>
    <rPh sb="0" eb="2">
      <t>コウフ</t>
    </rPh>
    <rPh sb="2" eb="4">
      <t>ケッテイ</t>
    </rPh>
    <rPh sb="4" eb="6">
      <t>バンゴウ</t>
    </rPh>
    <phoneticPr fontId="56"/>
  </si>
  <si>
    <t>交付申請年月日</t>
    <rPh sb="0" eb="2">
      <t>コウフ</t>
    </rPh>
    <rPh sb="2" eb="4">
      <t>シンセイ</t>
    </rPh>
    <rPh sb="4" eb="7">
      <t>ネンガッピ</t>
    </rPh>
    <phoneticPr fontId="14"/>
  </si>
  <si>
    <t>月</t>
    <rPh sb="0" eb="1">
      <t>ガツ</t>
    </rPh>
    <phoneticPr fontId="14"/>
  </si>
  <si>
    <t>日</t>
    <rPh sb="0" eb="1">
      <t>ニチ</t>
    </rPh>
    <phoneticPr fontId="14"/>
  </si>
  <si>
    <t>撤回の理由</t>
    <rPh sb="0" eb="2">
      <t>テッカイ</t>
    </rPh>
    <rPh sb="3" eb="5">
      <t>リユウ</t>
    </rPh>
    <phoneticPr fontId="56"/>
  </si>
  <si>
    <t>連絡先</t>
    <rPh sb="0" eb="3">
      <t>レンラクサキ</t>
    </rPh>
    <phoneticPr fontId="56"/>
  </si>
  <si>
    <t>会社名</t>
    <rPh sb="0" eb="3">
      <t>カイシャメイ</t>
    </rPh>
    <phoneticPr fontId="56"/>
  </si>
  <si>
    <t>部課名</t>
    <rPh sb="0" eb="1">
      <t>ブ</t>
    </rPh>
    <rPh sb="1" eb="2">
      <t>カ</t>
    </rPh>
    <rPh sb="2" eb="3">
      <t>メイ</t>
    </rPh>
    <phoneticPr fontId="56"/>
  </si>
  <si>
    <t>担当者氏名</t>
    <rPh sb="0" eb="3">
      <t>タントウシャ</t>
    </rPh>
    <rPh sb="3" eb="5">
      <t>シメイ</t>
    </rPh>
    <phoneticPr fontId="56"/>
  </si>
  <si>
    <t>（電話番号</t>
    <rPh sb="1" eb="3">
      <t>デンワ</t>
    </rPh>
    <rPh sb="3" eb="5">
      <t>バンゴウ</t>
    </rPh>
    <phoneticPr fontId="56"/>
  </si>
  <si>
    <t>）</t>
    <phoneticPr fontId="56"/>
  </si>
  <si>
    <t>第６号様式（第11条関係）</t>
    <phoneticPr fontId="14"/>
  </si>
  <si>
    <t>理事長 殿</t>
    <phoneticPr fontId="56"/>
  </si>
  <si>
    <t>（承継者）</t>
    <rPh sb="1" eb="4">
      <t>ショウケイシャ</t>
    </rPh>
    <phoneticPr fontId="52"/>
  </si>
  <si>
    <t>　</t>
    <phoneticPr fontId="56"/>
  </si>
  <si>
    <t>助成事業承継承認申請書</t>
    <phoneticPr fontId="14"/>
  </si>
  <si>
    <t>号で交付決定の通知を受けた事業について、助成事業者</t>
    <rPh sb="7" eb="9">
      <t>ツウチ</t>
    </rPh>
    <rPh sb="10" eb="11">
      <t>ウ</t>
    </rPh>
    <phoneticPr fontId="56"/>
  </si>
  <si>
    <t>←基本情報のシートに交付決定通知書の右上の日付・番号を記入してください。</t>
    <rPh sb="1" eb="3">
      <t>キホン</t>
    </rPh>
    <rPh sb="3" eb="5">
      <t>ジョウホウ</t>
    </rPh>
    <rPh sb="10" eb="12">
      <t>コウフ</t>
    </rPh>
    <rPh sb="12" eb="14">
      <t>ケッテイ</t>
    </rPh>
    <rPh sb="14" eb="17">
      <t>ツウチショ</t>
    </rPh>
    <rPh sb="18" eb="20">
      <t>ミギウエ</t>
    </rPh>
    <rPh sb="21" eb="23">
      <t>ヒヅケ</t>
    </rPh>
    <rPh sb="24" eb="26">
      <t>バンゴウ</t>
    </rPh>
    <rPh sb="27" eb="29">
      <t>キニュウ</t>
    </rPh>
    <phoneticPr fontId="14"/>
  </si>
  <si>
    <t>の地位を承継し、当該助成事業を継続して実施したいので、設計・施工技術向上支援事業助成金交付要綱（令和５年１月30日付４都環公地温第2637号） 第11条第１項の規定に基づき、下記のとおり申請します。</t>
    <rPh sb="76" eb="77">
      <t>ダイ</t>
    </rPh>
    <rPh sb="78" eb="79">
      <t>コウ</t>
    </rPh>
    <phoneticPr fontId="52"/>
  </si>
  <si>
    <t>承継後の助成事業者</t>
    <rPh sb="2" eb="3">
      <t>ゴ</t>
    </rPh>
    <rPh sb="6" eb="8">
      <t>ジギョウ</t>
    </rPh>
    <rPh sb="8" eb="9">
      <t>シャ</t>
    </rPh>
    <phoneticPr fontId="14"/>
  </si>
  <si>
    <t>住　　所</t>
    <rPh sb="0" eb="1">
      <t>ジュウ</t>
    </rPh>
    <rPh sb="3" eb="4">
      <t>ショ</t>
    </rPh>
    <phoneticPr fontId="56"/>
  </si>
  <si>
    <t>承継の理由</t>
    <rPh sb="3" eb="5">
      <t>リユウ</t>
    </rPh>
    <phoneticPr fontId="56"/>
  </si>
  <si>
    <t>承継後の総括的連絡先</t>
    <rPh sb="2" eb="3">
      <t>ゴ</t>
    </rPh>
    <rPh sb="4" eb="6">
      <t>ソウカツ</t>
    </rPh>
    <rPh sb="6" eb="7">
      <t>テキ</t>
    </rPh>
    <rPh sb="7" eb="10">
      <t>レンラクサキ</t>
    </rPh>
    <phoneticPr fontId="56"/>
  </si>
  <si>
    <t>　（電話番号</t>
    <rPh sb="2" eb="4">
      <t>デンワ</t>
    </rPh>
    <rPh sb="4" eb="6">
      <t>バンゴウ</t>
    </rPh>
    <phoneticPr fontId="56"/>
  </si>
  <si>
    <t>※助成事業の承継が確認できる書類を添付すること。</t>
    <rPh sb="3" eb="5">
      <t>ジギョウ</t>
    </rPh>
    <rPh sb="9" eb="11">
      <t>カクニン</t>
    </rPh>
    <rPh sb="14" eb="16">
      <t>ショルイ</t>
    </rPh>
    <rPh sb="17" eb="19">
      <t>テンプ</t>
    </rPh>
    <phoneticPr fontId="56"/>
  </si>
  <si>
    <t>第８号様式（第13条関係）</t>
    <phoneticPr fontId="14"/>
  </si>
  <si>
    <t>被交付者情報の変更届出書</t>
    <rPh sb="0" eb="1">
      <t>ヒ</t>
    </rPh>
    <rPh sb="1" eb="3">
      <t>コウフ</t>
    </rPh>
    <rPh sb="3" eb="4">
      <t>シャ</t>
    </rPh>
    <rPh sb="4" eb="6">
      <t>ジョウホウ</t>
    </rPh>
    <rPh sb="7" eb="9">
      <t>ヘンコウ</t>
    </rPh>
    <rPh sb="9" eb="12">
      <t>トドケデショ</t>
    </rPh>
    <phoneticPr fontId="14"/>
  </si>
  <si>
    <t>号で交付決定の通知を受けた事業について、事業者情報等に</t>
    <rPh sb="7" eb="9">
      <t>ツウチ</t>
    </rPh>
    <rPh sb="10" eb="11">
      <t>ウ</t>
    </rPh>
    <phoneticPr fontId="56"/>
  </si>
  <si>
    <t>←交付決定通知書の右上の日付・番号を記入してください。</t>
    <rPh sb="1" eb="3">
      <t>コウフ</t>
    </rPh>
    <rPh sb="3" eb="5">
      <t>ケッテイ</t>
    </rPh>
    <rPh sb="5" eb="8">
      <t>ツウチショ</t>
    </rPh>
    <rPh sb="9" eb="11">
      <t>ミギウエ</t>
    </rPh>
    <rPh sb="12" eb="14">
      <t>ヒヅケ</t>
    </rPh>
    <rPh sb="15" eb="17">
      <t>バンゴウ</t>
    </rPh>
    <rPh sb="18" eb="20">
      <t>キニュウ</t>
    </rPh>
    <phoneticPr fontId="14"/>
  </si>
  <si>
    <t>変更が生じたため、設計・施工技術向上支援事業助成金交付要綱（令和５年１月30日付４都環公地温第2637号） 第13条の規定に基づき、下記のとおり届け出ます。</t>
    <rPh sb="0" eb="2">
      <t>ヘンコウ</t>
    </rPh>
    <rPh sb="3" eb="4">
      <t>ショウ</t>
    </rPh>
    <rPh sb="22" eb="25">
      <t>ジョセイキン</t>
    </rPh>
    <rPh sb="25" eb="27">
      <t>コウフ</t>
    </rPh>
    <rPh sb="27" eb="29">
      <t>ヨウコウ</t>
    </rPh>
    <rPh sb="54" eb="55">
      <t>ダイ</t>
    </rPh>
    <rPh sb="57" eb="58">
      <t>ジョウ</t>
    </rPh>
    <rPh sb="66" eb="68">
      <t>カキ</t>
    </rPh>
    <rPh sb="72" eb="73">
      <t>トドケ</t>
    </rPh>
    <rPh sb="74" eb="75">
      <t>デ</t>
    </rPh>
    <phoneticPr fontId="14"/>
  </si>
  <si>
    <t>変更事項</t>
    <rPh sb="0" eb="2">
      <t>ヘンコウ</t>
    </rPh>
    <rPh sb="2" eb="4">
      <t>ジコウ</t>
    </rPh>
    <phoneticPr fontId="56"/>
  </si>
  <si>
    <t>変更前</t>
    <rPh sb="0" eb="2">
      <t>ヘンコウ</t>
    </rPh>
    <rPh sb="2" eb="3">
      <t>マエ</t>
    </rPh>
    <phoneticPr fontId="56"/>
  </si>
  <si>
    <t>変更後</t>
    <rPh sb="0" eb="2">
      <t>ヘンコウ</t>
    </rPh>
    <rPh sb="2" eb="3">
      <t>ゴ</t>
    </rPh>
    <phoneticPr fontId="56"/>
  </si>
  <si>
    <t>（該当のものに○）</t>
    <rPh sb="1" eb="3">
      <t>ガイトウ</t>
    </rPh>
    <phoneticPr fontId="56"/>
  </si>
  <si>
    <t>（変更事項のみ記載）</t>
    <rPh sb="1" eb="3">
      <t>ヘンコウ</t>
    </rPh>
    <rPh sb="3" eb="5">
      <t>ジコウ</t>
    </rPh>
    <rPh sb="7" eb="9">
      <t>キサイ</t>
    </rPh>
    <phoneticPr fontId="56"/>
  </si>
  <si>
    <t>１　法人登記住所の変更</t>
    <phoneticPr fontId="52"/>
  </si>
  <si>
    <t>２　組織変更（株式会社化など）</t>
    <phoneticPr fontId="52"/>
  </si>
  <si>
    <t>３　代表者変更</t>
    <phoneticPr fontId="52"/>
  </si>
  <si>
    <t>４　その他</t>
    <phoneticPr fontId="52"/>
  </si>
  <si>
    <t>（注）本様式の他に、変更内容が確認できる書類を必ず添付すること。（履歴事項全部証明書）</t>
    <rPh sb="1" eb="2">
      <t>チュウ</t>
    </rPh>
    <rPh sb="3" eb="4">
      <t>ホン</t>
    </rPh>
    <rPh sb="4" eb="6">
      <t>ヨウシキ</t>
    </rPh>
    <rPh sb="7" eb="8">
      <t>ホカ</t>
    </rPh>
    <rPh sb="10" eb="12">
      <t>ヘンコウ</t>
    </rPh>
    <rPh sb="12" eb="14">
      <t>ナイヨウ</t>
    </rPh>
    <rPh sb="15" eb="17">
      <t>カクニン</t>
    </rPh>
    <rPh sb="20" eb="22">
      <t>ショルイ</t>
    </rPh>
    <rPh sb="23" eb="24">
      <t>カナラ</t>
    </rPh>
    <rPh sb="25" eb="27">
      <t>テンプ</t>
    </rPh>
    <rPh sb="33" eb="41">
      <t>リレキジコウゼンブショウメイ</t>
    </rPh>
    <rPh sb="41" eb="42">
      <t>ショ</t>
    </rPh>
    <phoneticPr fontId="56"/>
  </si>
  <si>
    <t>第９号様式（第15条関係）</t>
    <phoneticPr fontId="14"/>
  </si>
  <si>
    <t>助成事業廃止届出書</t>
    <rPh sb="2" eb="4">
      <t>ジギョウ</t>
    </rPh>
    <rPh sb="4" eb="6">
      <t>ハイシ</t>
    </rPh>
    <rPh sb="8" eb="9">
      <t>ショ</t>
    </rPh>
    <phoneticPr fontId="14"/>
  </si>
  <si>
    <t>号で交付決定の通知を受けた事業について、下記のとおり</t>
    <phoneticPr fontId="56"/>
  </si>
  <si>
    <t>事業を廃止したいので、設計・施工技術向上支援事業助成金交付要綱（令和５年１月30日付４都環公地温第2637号）第15条の規定に基づき、届け出ます。</t>
    <rPh sb="0" eb="2">
      <t>ジギョウ</t>
    </rPh>
    <rPh sb="3" eb="5">
      <t>ハイシ</t>
    </rPh>
    <rPh sb="58" eb="59">
      <t>ジョウ</t>
    </rPh>
    <rPh sb="67" eb="68">
      <t>トド</t>
    </rPh>
    <rPh sb="69" eb="70">
      <t>デ</t>
    </rPh>
    <phoneticPr fontId="14"/>
  </si>
  <si>
    <t>廃止の理由</t>
    <rPh sb="0" eb="2">
      <t>ハイシ</t>
    </rPh>
    <rPh sb="3" eb="5">
      <t>リユウ</t>
    </rPh>
    <phoneticPr fontId="14"/>
  </si>
  <si>
    <t>廃止による影響</t>
    <rPh sb="0" eb="2">
      <t>ハイシ</t>
    </rPh>
    <rPh sb="5" eb="7">
      <t>エイキョウ</t>
    </rPh>
    <phoneticPr fontId="14"/>
  </si>
  <si>
    <t>第10号様式（第16条関係）</t>
    <phoneticPr fontId="14"/>
  </si>
  <si>
    <t>1/2枚目</t>
    <rPh sb="3" eb="5">
      <t>マイメ</t>
    </rPh>
    <phoneticPr fontId="52"/>
  </si>
  <si>
    <t>助成事業変更申請書</t>
    <rPh sb="2" eb="4">
      <t>ジギョウ</t>
    </rPh>
    <rPh sb="4" eb="6">
      <t>ヘンコウ</t>
    </rPh>
    <rPh sb="6" eb="8">
      <t>シンセイ</t>
    </rPh>
    <rPh sb="8" eb="9">
      <t>ショ</t>
    </rPh>
    <phoneticPr fontId="14"/>
  </si>
  <si>
    <t>号で交付決定の通知を受けた事業について、事業計画を変更</t>
    <rPh sb="7" eb="9">
      <t>ツウチ</t>
    </rPh>
    <rPh sb="10" eb="11">
      <t>ウ</t>
    </rPh>
    <rPh sb="25" eb="27">
      <t>ヘンコウ</t>
    </rPh>
    <phoneticPr fontId="56"/>
  </si>
  <si>
    <t>したいので、設計・施工技術向上支援事業助成金交付要綱（令和５年１月30日付４都環公地温第2637号） 第16条第１項の規定に基づき、下記のとおり申請します。</t>
    <rPh sb="19" eb="22">
      <t>ジョセイキン</t>
    </rPh>
    <rPh sb="22" eb="24">
      <t>コウフ</t>
    </rPh>
    <rPh sb="24" eb="26">
      <t>ヨウコウ</t>
    </rPh>
    <rPh sb="51" eb="52">
      <t>ダイ</t>
    </rPh>
    <rPh sb="54" eb="55">
      <t>ジョウ</t>
    </rPh>
    <rPh sb="55" eb="56">
      <t>ダイ</t>
    </rPh>
    <rPh sb="57" eb="58">
      <t>コウ</t>
    </rPh>
    <rPh sb="66" eb="68">
      <t>カキ</t>
    </rPh>
    <rPh sb="72" eb="74">
      <t>シンセイ</t>
    </rPh>
    <phoneticPr fontId="14"/>
  </si>
  <si>
    <t>変更後の助成対象事業の
開始予定日</t>
    <rPh sb="0" eb="2">
      <t>ヘンコウ</t>
    </rPh>
    <rPh sb="2" eb="3">
      <t>ゴ</t>
    </rPh>
    <rPh sb="6" eb="8">
      <t>タイショウ</t>
    </rPh>
    <rPh sb="8" eb="10">
      <t>ジギョウ</t>
    </rPh>
    <rPh sb="12" eb="14">
      <t>カイシ</t>
    </rPh>
    <rPh sb="14" eb="17">
      <t>ヨテイビ</t>
    </rPh>
    <phoneticPr fontId="15"/>
  </si>
  <si>
    <t>変更後の助成対象事業の
完了予定日</t>
    <rPh sb="0" eb="2">
      <t>ヘンコウ</t>
    </rPh>
    <rPh sb="2" eb="3">
      <t>ゴ</t>
    </rPh>
    <rPh sb="6" eb="8">
      <t>タイショウ</t>
    </rPh>
    <rPh sb="8" eb="10">
      <t>ジギョウ</t>
    </rPh>
    <rPh sb="12" eb="14">
      <t>カンリョウ</t>
    </rPh>
    <rPh sb="14" eb="17">
      <t>ヨテイビ</t>
    </rPh>
    <phoneticPr fontId="15"/>
  </si>
  <si>
    <t>変更の内容</t>
    <rPh sb="0" eb="2">
      <t>ヘンコウ</t>
    </rPh>
    <rPh sb="3" eb="5">
      <t>ナイヨウ</t>
    </rPh>
    <phoneticPr fontId="14"/>
  </si>
  <si>
    <t>変更の理由</t>
    <rPh sb="0" eb="2">
      <t>ヘンコウ</t>
    </rPh>
    <rPh sb="3" eb="5">
      <t>リユウ</t>
    </rPh>
    <phoneticPr fontId="56"/>
  </si>
  <si>
    <t>変更による影響</t>
    <rPh sb="0" eb="2">
      <t>ヘンコウ</t>
    </rPh>
    <rPh sb="5" eb="7">
      <t>エイキョウ</t>
    </rPh>
    <phoneticPr fontId="56"/>
  </si>
  <si>
    <t>変更後の助成事業に
要する経費等</t>
    <rPh sb="0" eb="2">
      <t>ヘンコウ</t>
    </rPh>
    <rPh sb="2" eb="3">
      <t>ゴ</t>
    </rPh>
    <rPh sb="6" eb="8">
      <t>ジギョウ</t>
    </rPh>
    <rPh sb="10" eb="11">
      <t>ヨウ</t>
    </rPh>
    <rPh sb="13" eb="15">
      <t>ケイヒ</t>
    </rPh>
    <rPh sb="15" eb="16">
      <t>トウ</t>
    </rPh>
    <phoneticPr fontId="56"/>
  </si>
  <si>
    <t>助成対象事業費内訳のとおり</t>
    <rPh sb="0" eb="9">
      <t>ジョセイタイショウジギョウヒウチワケ</t>
    </rPh>
    <phoneticPr fontId="56"/>
  </si>
  <si>
    <t>※　変更の内容について、詳細を説明する資料を添付すること。</t>
    <rPh sb="2" eb="4">
      <t>ヘンコウ</t>
    </rPh>
    <rPh sb="5" eb="7">
      <t>ナイヨウ</t>
    </rPh>
    <rPh sb="12" eb="14">
      <t>ショウサイ</t>
    </rPh>
    <rPh sb="15" eb="17">
      <t>セツメイ</t>
    </rPh>
    <rPh sb="19" eb="21">
      <t>シリョウ</t>
    </rPh>
    <rPh sb="22" eb="24">
      <t>テンプ</t>
    </rPh>
    <phoneticPr fontId="56"/>
  </si>
  <si>
    <t>研修等参加・実施費</t>
    <rPh sb="0" eb="5">
      <t>ケンシュウトウサンカ</t>
    </rPh>
    <rPh sb="6" eb="8">
      <t>ジッシ</t>
    </rPh>
    <rPh sb="8" eb="9">
      <t>ヒ</t>
    </rPh>
    <phoneticPr fontId="52"/>
  </si>
  <si>
    <t>第12号様式（第17条関係）</t>
    <rPh sb="3" eb="4">
      <t>ゴウ</t>
    </rPh>
    <phoneticPr fontId="14"/>
  </si>
  <si>
    <t>1/3枚目</t>
    <phoneticPr fontId="14"/>
  </si>
  <si>
    <t>助成事業実績報告書兼助成金交付請求書</t>
    <phoneticPr fontId="14"/>
  </si>
  <si>
    <t>号で交付決定の通知を受けた事業について、事業が完了したので</t>
    <rPh sb="7" eb="9">
      <t>ツウチ</t>
    </rPh>
    <rPh sb="10" eb="11">
      <t>ウ</t>
    </rPh>
    <phoneticPr fontId="56"/>
  </si>
  <si>
    <t xml:space="preserve">設計・施工技術向上支援事業助成金交付要綱（令和５年１月30日付４都環公地温第2637号） 第17条第１項の規定に基づき、下記のとおり報告及び請求します。
</t>
    <rPh sb="49" eb="50">
      <t>ダイ</t>
    </rPh>
    <rPh sb="51" eb="52">
      <t>コウ</t>
    </rPh>
    <rPh sb="66" eb="68">
      <t>ホウコク</t>
    </rPh>
    <rPh sb="68" eb="69">
      <t>オヨ</t>
    </rPh>
    <rPh sb="70" eb="72">
      <t>セイキュウ</t>
    </rPh>
    <phoneticPr fontId="52"/>
  </si>
  <si>
    <t>助成対象事業の開始日</t>
    <rPh sb="0" eb="6">
      <t>ジョセイタイショウジギョウ</t>
    </rPh>
    <rPh sb="7" eb="10">
      <t>カイシビ</t>
    </rPh>
    <phoneticPr fontId="14"/>
  </si>
  <si>
    <t>助成対象事業の完了日</t>
    <rPh sb="0" eb="6">
      <t>ジョセイタイショウジギョウ</t>
    </rPh>
    <rPh sb="7" eb="10">
      <t>カンリョウビ</t>
    </rPh>
    <phoneticPr fontId="14"/>
  </si>
  <si>
    <t>添付書類</t>
  </si>
  <si>
    <t>2/3枚目</t>
    <phoneticPr fontId="14"/>
  </si>
  <si>
    <t>（助成金振込先）</t>
    <rPh sb="4" eb="6">
      <t>フリコミ</t>
    </rPh>
    <rPh sb="6" eb="7">
      <t>サキ</t>
    </rPh>
    <phoneticPr fontId="56"/>
  </si>
  <si>
    <t>金融機関名　(カタカナ）</t>
    <rPh sb="0" eb="2">
      <t>キンユウ</t>
    </rPh>
    <rPh sb="2" eb="4">
      <t>キカン</t>
    </rPh>
    <rPh sb="4" eb="5">
      <t>メイ</t>
    </rPh>
    <phoneticPr fontId="14"/>
  </si>
  <si>
    <t>支店名　（カタカナ）</t>
    <rPh sb="0" eb="2">
      <t>シテン</t>
    </rPh>
    <rPh sb="2" eb="3">
      <t>メイ</t>
    </rPh>
    <phoneticPr fontId="14"/>
  </si>
  <si>
    <t>金融機関コード</t>
    <rPh sb="0" eb="2">
      <t>キンユウ</t>
    </rPh>
    <rPh sb="2" eb="4">
      <t>キカン</t>
    </rPh>
    <phoneticPr fontId="14"/>
  </si>
  <si>
    <t>支店コード</t>
    <rPh sb="0" eb="2">
      <t>シテン</t>
    </rPh>
    <phoneticPr fontId="14"/>
  </si>
  <si>
    <r>
      <rPr>
        <sz val="10.5"/>
        <rFont val="ＭＳ Ｐ明朝"/>
        <family val="1"/>
        <charset val="128"/>
      </rPr>
      <t>預金種類</t>
    </r>
    <r>
      <rPr>
        <sz val="9"/>
        <rFont val="ＭＳ Ｐ明朝"/>
        <family val="1"/>
        <charset val="128"/>
      </rPr>
      <t xml:space="preserve">
</t>
    </r>
    <r>
      <rPr>
        <sz val="8"/>
        <rFont val="ＭＳ Ｐ明朝"/>
        <family val="1"/>
        <charset val="128"/>
      </rPr>
      <t>（該当項目に✔）</t>
    </r>
    <rPh sb="0" eb="2">
      <t>ヨキン</t>
    </rPh>
    <rPh sb="2" eb="4">
      <t>シュルイ</t>
    </rPh>
    <rPh sb="6" eb="8">
      <t>ガイトウ</t>
    </rPh>
    <rPh sb="8" eb="10">
      <t>コウモク</t>
    </rPh>
    <phoneticPr fontId="14"/>
  </si>
  <si>
    <t>　　</t>
    <phoneticPr fontId="14"/>
  </si>
  <si>
    <t>口座名義（※）
（カタカナ）</t>
    <rPh sb="0" eb="2">
      <t>コウザ</t>
    </rPh>
    <rPh sb="2" eb="4">
      <t>メイギ</t>
    </rPh>
    <phoneticPr fontId="14"/>
  </si>
  <si>
    <t>※必ずカタカナで記入してください。</t>
    <rPh sb="1" eb="2">
      <t>カナラ</t>
    </rPh>
    <rPh sb="8" eb="10">
      <t>キニュウ</t>
    </rPh>
    <phoneticPr fontId="14"/>
  </si>
  <si>
    <t>口座番号
（右詰）</t>
    <rPh sb="0" eb="2">
      <t>コウザ</t>
    </rPh>
    <rPh sb="2" eb="4">
      <t>バンゴウ</t>
    </rPh>
    <rPh sb="6" eb="7">
      <t>ミギ</t>
    </rPh>
    <rPh sb="7" eb="8">
      <t>ツ</t>
    </rPh>
    <phoneticPr fontId="14"/>
  </si>
  <si>
    <t>（注）振込口座が確認できる資料（通帳等の写し）を添付すること。</t>
    <rPh sb="1" eb="2">
      <t>チュウ</t>
    </rPh>
    <rPh sb="3" eb="5">
      <t>フリコミ</t>
    </rPh>
    <rPh sb="5" eb="7">
      <t>コウザ</t>
    </rPh>
    <rPh sb="8" eb="10">
      <t>カクニン</t>
    </rPh>
    <rPh sb="13" eb="15">
      <t>シリョウ</t>
    </rPh>
    <rPh sb="16" eb="18">
      <t>ツウチョウ</t>
    </rPh>
    <rPh sb="18" eb="19">
      <t>トウ</t>
    </rPh>
    <rPh sb="20" eb="21">
      <t>ウツ</t>
    </rPh>
    <rPh sb="24" eb="26">
      <t>テンプ</t>
    </rPh>
    <phoneticPr fontId="56"/>
  </si>
  <si>
    <t>■記載方法に関する注意事項
・口座名義人は、申請者と同一名義であること
・口座名義は、カタカナで記入
・濁点、半濁点は一文字分とする
・口座名義は、前株の場合は「カ)●●」、後株の場合は、「●●(カ」と記入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phoneticPr fontId="56"/>
  </si>
  <si>
    <t>第16号様式（第20条関係）</t>
    <phoneticPr fontId="14"/>
  </si>
  <si>
    <t>助成金返還報告書</t>
    <rPh sb="2" eb="3">
      <t>キン</t>
    </rPh>
    <rPh sb="3" eb="5">
      <t>ヘンカン</t>
    </rPh>
    <rPh sb="5" eb="8">
      <t>ホウコクショ</t>
    </rPh>
    <phoneticPr fontId="14"/>
  </si>
  <si>
    <t>号で交付額確定の通知を受けた事業について、助成金を</t>
    <rPh sb="4" eb="5">
      <t>ガク</t>
    </rPh>
    <rPh sb="5" eb="7">
      <t>カクテイ</t>
    </rPh>
    <rPh sb="14" eb="16">
      <t>ジギョウ</t>
    </rPh>
    <phoneticPr fontId="56"/>
  </si>
  <si>
    <t>←助成金確定通知書の右上の日付・番号を記入してください。</t>
    <rPh sb="4" eb="6">
      <t>カクテイ</t>
    </rPh>
    <rPh sb="6" eb="9">
      <t>ツウチショ</t>
    </rPh>
    <rPh sb="10" eb="12">
      <t>ミギウエ</t>
    </rPh>
    <rPh sb="13" eb="15">
      <t>ヒヅケ</t>
    </rPh>
    <rPh sb="16" eb="18">
      <t>バンゴウ</t>
    </rPh>
    <rPh sb="19" eb="21">
      <t>キニュウ</t>
    </rPh>
    <phoneticPr fontId="14"/>
  </si>
  <si>
    <t>返還しましたので、設計・施工技術向上支援事業助成金交付要綱（令和５年１月30日付４都環公地温第2637号） 第20条第１項の規定に基づき、報告します。</t>
    <rPh sb="22" eb="25">
      <t>ジョセイキン</t>
    </rPh>
    <rPh sb="25" eb="27">
      <t>コウフ</t>
    </rPh>
    <rPh sb="27" eb="29">
      <t>ヨウコウ</t>
    </rPh>
    <rPh sb="54" eb="55">
      <t>ダイ</t>
    </rPh>
    <rPh sb="57" eb="58">
      <t>ジョウ</t>
    </rPh>
    <rPh sb="58" eb="59">
      <t>ダイ</t>
    </rPh>
    <rPh sb="60" eb="61">
      <t>コウ</t>
    </rPh>
    <rPh sb="69" eb="71">
      <t>ホウコク</t>
    </rPh>
    <phoneticPr fontId="14"/>
  </si>
  <si>
    <t>既に交付を受けている
助成金額</t>
    <rPh sb="0" eb="1">
      <t>スデ</t>
    </rPh>
    <rPh sb="2" eb="4">
      <t>コウフ</t>
    </rPh>
    <rPh sb="5" eb="6">
      <t>ウ</t>
    </rPh>
    <rPh sb="13" eb="15">
      <t>キンガク</t>
    </rPh>
    <phoneticPr fontId="56"/>
  </si>
  <si>
    <t>金</t>
    <rPh sb="0" eb="1">
      <t>キン</t>
    </rPh>
    <phoneticPr fontId="56"/>
  </si>
  <si>
    <t>円</t>
    <rPh sb="0" eb="1">
      <t>エン</t>
    </rPh>
    <phoneticPr fontId="56"/>
  </si>
  <si>
    <t>返還を請求された
年月日及び金額</t>
    <rPh sb="0" eb="2">
      <t>ヘンカン</t>
    </rPh>
    <rPh sb="3" eb="5">
      <t>セイキュウ</t>
    </rPh>
    <rPh sb="9" eb="12">
      <t>ネンガッピ</t>
    </rPh>
    <rPh sb="12" eb="13">
      <t>オヨ</t>
    </rPh>
    <rPh sb="14" eb="16">
      <t>キンガク</t>
    </rPh>
    <phoneticPr fontId="56"/>
  </si>
  <si>
    <t>令和</t>
    <rPh sb="0" eb="2">
      <t>レイワ</t>
    </rPh>
    <phoneticPr fontId="56"/>
  </si>
  <si>
    <t>返還した
年月日及び金額</t>
    <rPh sb="0" eb="2">
      <t>ヘンカン</t>
    </rPh>
    <rPh sb="5" eb="8">
      <t>ネンガッピ</t>
    </rPh>
    <rPh sb="8" eb="9">
      <t>オヨ</t>
    </rPh>
    <rPh sb="10" eb="12">
      <t>キンガク</t>
    </rPh>
    <phoneticPr fontId="56"/>
  </si>
  <si>
    <t>（１）返還金</t>
    <rPh sb="3" eb="6">
      <t>ヘンカンキン</t>
    </rPh>
    <phoneticPr fontId="56"/>
  </si>
  <si>
    <t>（２）加算金</t>
    <rPh sb="3" eb="6">
      <t>カサンキン</t>
    </rPh>
    <phoneticPr fontId="56"/>
  </si>
  <si>
    <t>（３）延滞金</t>
    <rPh sb="3" eb="6">
      <t>エンタイキン</t>
    </rPh>
    <phoneticPr fontId="56"/>
  </si>
  <si>
    <t>添付資料</t>
    <rPh sb="0" eb="2">
      <t>テンプ</t>
    </rPh>
    <rPh sb="2" eb="4">
      <t>シリョウ</t>
    </rPh>
    <phoneticPr fontId="56"/>
  </si>
  <si>
    <t>・加算金及び延滞金の算出根拠資料</t>
    <rPh sb="1" eb="4">
      <t>カサンキン</t>
    </rPh>
    <rPh sb="4" eb="5">
      <t>オヨ</t>
    </rPh>
    <rPh sb="6" eb="9">
      <t>エンタイキン</t>
    </rPh>
    <rPh sb="10" eb="12">
      <t>サンシュツ</t>
    </rPh>
    <rPh sb="12" eb="14">
      <t>コンキョ</t>
    </rPh>
    <rPh sb="14" eb="16">
      <t>シリョウ</t>
    </rPh>
    <phoneticPr fontId="56"/>
  </si>
  <si>
    <t>未納返還金額</t>
    <rPh sb="0" eb="2">
      <t>ミノウ</t>
    </rPh>
    <rPh sb="2" eb="4">
      <t>ヘンカン</t>
    </rPh>
    <rPh sb="4" eb="6">
      <t>キンガク</t>
    </rPh>
    <phoneticPr fontId="56"/>
  </si>
  <si>
    <r>
      <rPr>
        <b/>
        <sz val="12"/>
        <rFont val="ＭＳ Ｐ明朝"/>
        <family val="1"/>
        <charset val="128"/>
      </rPr>
      <t xml:space="preserve">
提出方法
</t>
    </r>
    <r>
      <rPr>
        <sz val="12"/>
        <rFont val="ＭＳ Ｐ明朝"/>
        <family val="1"/>
        <charset val="128"/>
      </rPr>
      <t xml:space="preserve">ホームページに設置されたメールアドレス登録フォームから申請してください。
①ホームページに設置されたメールアドレス登録フォームで認証用メールアドレスを入力します。
②入力したメールアドレス宛に、メール認証ページのURLリンクを記載したアドレス登録完了メールが届きます。
③メール認証ページにて認証用メールアドレスを再度入力しメールアドレスを認証します。
④入力したメールアドレス宛に、交付申請フォームのURLリンクを記載したアドレス登録完了メールが届きます。
⑤リンクをクリックし、交付申請フォームより申請を開始します。
ファイル作成時の注意事項（※交付申請書、実績報告書等、各種共通）
①  格納データはPDF 形式としてください。
②  格納データは添付資料の名称や番号等が必ずわかるようにしてください。
</t>
    </r>
    <rPh sb="17" eb="19">
      <t>セッチ</t>
    </rPh>
    <rPh sb="29" eb="31">
      <t>トウロク</t>
    </rPh>
    <rPh sb="37" eb="39">
      <t>シンセイ</t>
    </rPh>
    <phoneticPr fontId="14"/>
  </si>
  <si>
    <t>（2）助成金実績報告額</t>
    <phoneticPr fontId="52"/>
  </si>
  <si>
    <t>（1）助成金交付申請額</t>
    <rPh sb="6" eb="8">
      <t>コウフ</t>
    </rPh>
    <rPh sb="8" eb="10">
      <t>シンセイ</t>
    </rPh>
    <rPh sb="10" eb="11">
      <t>ガク</t>
    </rPh>
    <phoneticPr fontId="14"/>
  </si>
  <si>
    <t>（3）助成金交付請求額</t>
    <rPh sb="3" eb="6">
      <t>ジョセイキン</t>
    </rPh>
    <rPh sb="6" eb="8">
      <t>コウフ</t>
    </rPh>
    <rPh sb="8" eb="11">
      <t>セイキュウガク</t>
    </rPh>
    <phoneticPr fontId="52"/>
  </si>
  <si>
    <t>（1）（2）いずれか小さい額</t>
    <rPh sb="10" eb="11">
      <t>チイ</t>
    </rPh>
    <rPh sb="13" eb="14">
      <t>ガク</t>
    </rPh>
    <phoneticPr fontId="52"/>
  </si>
  <si>
    <t>各経費区分の内訳（変更）</t>
    <rPh sb="0" eb="3">
      <t>カクケイヒ</t>
    </rPh>
    <rPh sb="3" eb="5">
      <t>クブン</t>
    </rPh>
    <rPh sb="6" eb="8">
      <t>ウチワケ</t>
    </rPh>
    <rPh sb="9" eb="11">
      <t>ヘンコウ</t>
    </rPh>
    <phoneticPr fontId="56"/>
  </si>
  <si>
    <t>各経費区分の内訳（実績）</t>
    <rPh sb="0" eb="3">
      <t>カクケイヒ</t>
    </rPh>
    <rPh sb="3" eb="5">
      <t>クブン</t>
    </rPh>
    <rPh sb="6" eb="8">
      <t>ウチワケ</t>
    </rPh>
    <rPh sb="9" eb="11">
      <t>ジッセキ</t>
    </rPh>
    <phoneticPr fontId="56"/>
  </si>
  <si>
    <t>申請者は、公社が本助成金の交付額の算定その他本事業の目的を達成するために必要な範囲において、申請者に国、地方公共団体等から交付される補助金その他の給付金の額に係る情報を国、地方公共団体等と協議の上、当該国、地方公共団体等から収集することに同意いたします。</t>
    <rPh sb="66" eb="68">
      <t>ホジョ</t>
    </rPh>
    <phoneticPr fontId="14"/>
  </si>
  <si>
    <t>変更後交付申請額</t>
    <rPh sb="0" eb="3">
      <t>ヘンコウゴ</t>
    </rPh>
    <rPh sb="3" eb="8">
      <t>コウフシンセイガク</t>
    </rPh>
    <phoneticPr fontId="52"/>
  </si>
  <si>
    <t>実績報告額</t>
    <rPh sb="0" eb="4">
      <t>ジッセキホウコク</t>
    </rPh>
    <rPh sb="4" eb="5">
      <t>ガク</t>
    </rPh>
    <phoneticPr fontId="52"/>
  </si>
  <si>
    <t>（１）令和４及び５年度の提出期限
令和 ６ 年 ３ 月 29 日（金）    17：00 必着
   期限を過ぎた場合は取り扱うことができません。</t>
    <rPh sb="3" eb="5">
      <t>レイワ</t>
    </rPh>
    <rPh sb="6" eb="7">
      <t>オヨ</t>
    </rPh>
    <rPh sb="9" eb="11">
      <t>ネンド</t>
    </rPh>
    <rPh sb="33" eb="34">
      <t>キン</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</si>
</sst>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yyyy&quot;年&quot;m&quot;月&quot;d&quot;日&quot;;@"/>
    <numFmt numFmtId="177" formatCode="#,##0;&quot;▲ &quot;#,##0"/>
    <numFmt numFmtId="178" formatCode="#,##0_ ;[Red]\-#,##0\ "/>
    <numFmt numFmtId="179" formatCode="[&lt;=999]000;[&lt;=9999]000\-00;000\-0000"/>
    <numFmt numFmtId="180" formatCode="&quot;〒&quot;000\-0000"/>
    <numFmt numFmtId="181" formatCode="0_);[Red]\(0\)"/>
    <numFmt numFmtId="182" formatCode="[$-F800]dddd\,\ mmmm\ dd\,\ yyyy"/>
    <numFmt numFmtId="183" formatCode="[$-411]ggge&quot;年&quot;m&quot;月&quot;d&quot;日&quot;;@"/>
    <numFmt numFmtId="184" formatCode="#"/>
    <numFmt numFmtId="185" formatCode="[$]ggge&quot;年&quot;m&quot;月&quot;d&quot;日&quot;;@" x16r2:formatCode16="[$-ja-JP-x-gannen]ggge&quot;年&quot;m&quot;月&quot;d&quot;日&quot;;@"/>
    <numFmt numFmtId="186" formatCode="[$]ggge" x16r2:formatCode16="[$-ja-JP-x-gannen]ggge"/>
    <numFmt numFmtId="187" formatCode="m"/>
    <numFmt numFmtId="188" formatCode="d"/>
    <numFmt numFmtId="189" formatCode="#,##0;&quot;△ &quot;#,##0"/>
  </numFmts>
  <fonts count="92">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明朝"/>
      <family val="1"/>
      <charset val="128"/>
    </font>
    <font>
      <sz val="6"/>
      <name val="ＭＳ Ｐゴシック"/>
      <family val="3"/>
      <charset val="128"/>
    </font>
    <font>
      <sz val="6"/>
      <name val="ＭＳ Ｐゴシック"/>
      <family val="3"/>
      <charset val="128"/>
    </font>
    <font>
      <sz val="10.5"/>
      <color indexed="8"/>
      <name val="ＭＳ Ｐ明朝"/>
      <family val="1"/>
      <charset val="128"/>
    </font>
    <font>
      <sz val="22"/>
      <color indexed="8"/>
      <name val="ＭＳ Ｐ明朝"/>
      <family val="1"/>
      <charset val="128"/>
    </font>
    <font>
      <sz val="11"/>
      <name val="ＭＳ Ｐ明朝"/>
      <family val="1"/>
      <charset val="128"/>
    </font>
    <font>
      <sz val="12"/>
      <color indexed="8"/>
      <name val="ＭＳ Ｐ明朝"/>
      <family val="1"/>
      <charset val="128"/>
    </font>
    <font>
      <sz val="6"/>
      <name val="ＭＳ Ｐゴシック"/>
      <family val="3"/>
      <charset val="128"/>
    </font>
    <font>
      <sz val="11"/>
      <name val="ＭＳ Ｐゴシック"/>
      <family val="3"/>
      <charset val="128"/>
    </font>
    <font>
      <sz val="10.5"/>
      <name val="ＭＳ Ｐ明朝"/>
      <family val="1"/>
      <charset val="128"/>
    </font>
    <font>
      <b/>
      <sz val="11"/>
      <color indexed="8"/>
      <name val="ＭＳ Ｐ明朝"/>
      <family val="1"/>
      <charset val="128"/>
    </font>
    <font>
      <sz val="14"/>
      <color indexed="8"/>
      <name val="ＭＳ Ｐ明朝"/>
      <family val="1"/>
      <charset val="128"/>
    </font>
    <font>
      <b/>
      <sz val="12"/>
      <color indexed="8"/>
      <name val="ＭＳ Ｐ明朝"/>
      <family val="1"/>
      <charset val="128"/>
    </font>
    <font>
      <sz val="12"/>
      <name val="Arial Unicode MS"/>
      <family val="3"/>
      <charset val="128"/>
    </font>
    <font>
      <sz val="6"/>
      <name val="ＭＳ Ｐゴシック"/>
      <family val="3"/>
      <charset val="128"/>
    </font>
    <font>
      <sz val="11"/>
      <color indexed="0"/>
      <name val="ＭＳ Ｐ明朝"/>
      <family val="1"/>
      <charset val="128"/>
    </font>
    <font>
      <sz val="12"/>
      <name val="ＭＳ Ｐ明朝"/>
      <family val="1"/>
      <charset val="128"/>
    </font>
    <font>
      <sz val="9"/>
      <name val="ＭＳ Ｐ明朝"/>
      <family val="1"/>
      <charset val="128"/>
    </font>
    <font>
      <sz val="11"/>
      <color theme="1"/>
      <name val="ＭＳ Ｐゴシック"/>
      <family val="3"/>
      <charset val="128"/>
      <scheme val="minor"/>
    </font>
    <font>
      <u/>
      <sz val="12.65"/>
      <color theme="10"/>
      <name val="ＭＳ Ｐゴシック"/>
      <family val="3"/>
      <charset val="128"/>
    </font>
    <font>
      <sz val="16"/>
      <color theme="1"/>
      <name val="ＭＳ ゴシック"/>
      <family val="3"/>
      <charset val="128"/>
    </font>
    <font>
      <sz val="11"/>
      <color theme="1"/>
      <name val="ＭＳ Ｐ明朝"/>
      <family val="1"/>
      <charset val="128"/>
    </font>
    <font>
      <sz val="12"/>
      <color theme="1"/>
      <name val="ＭＳ Ｐ明朝"/>
      <family val="1"/>
      <charset val="128"/>
    </font>
    <font>
      <sz val="13"/>
      <color theme="1"/>
      <name val="ＭＳ Ｐ明朝"/>
      <family val="1"/>
      <charset val="128"/>
    </font>
    <font>
      <b/>
      <sz val="11"/>
      <color theme="1"/>
      <name val="ＭＳ Ｐ明朝"/>
      <family val="1"/>
      <charset val="128"/>
    </font>
    <font>
      <sz val="10.5"/>
      <color theme="1"/>
      <name val="ＭＳ Ｐ明朝"/>
      <family val="1"/>
      <charset val="128"/>
    </font>
    <font>
      <sz val="9"/>
      <color theme="1"/>
      <name val="ＭＳ Ｐ明朝"/>
      <family val="1"/>
      <charset val="128"/>
    </font>
    <font>
      <sz val="10"/>
      <color theme="1"/>
      <name val="ＭＳ Ｐ明朝"/>
      <family val="1"/>
      <charset val="128"/>
    </font>
    <font>
      <b/>
      <u/>
      <sz val="11"/>
      <color rgb="FFC00000"/>
      <name val="ＭＳ Ｐ明朝"/>
      <family val="1"/>
      <charset val="128"/>
    </font>
    <font>
      <b/>
      <sz val="11"/>
      <color rgb="FFC00000"/>
      <name val="ＭＳ Ｐ明朝"/>
      <family val="1"/>
      <charset val="128"/>
    </font>
    <font>
      <sz val="14"/>
      <color theme="1"/>
      <name val="ＭＳ Ｐ明朝"/>
      <family val="1"/>
      <charset val="128"/>
    </font>
    <font>
      <b/>
      <sz val="12"/>
      <color theme="1"/>
      <name val="ＭＳ Ｐ明朝"/>
      <family val="1"/>
      <charset val="128"/>
    </font>
    <font>
      <sz val="11"/>
      <color rgb="FF0070C0"/>
      <name val="ＭＳ Ｐ明朝"/>
      <family val="1"/>
      <charset val="128"/>
    </font>
    <font>
      <u/>
      <sz val="12"/>
      <color theme="10"/>
      <name val="ＭＳ Ｐ明朝"/>
      <family val="1"/>
      <charset val="128"/>
    </font>
    <font>
      <sz val="12"/>
      <color rgb="FF0070C0"/>
      <name val="ＭＳ Ｐ明朝"/>
      <family val="1"/>
      <charset val="128"/>
    </font>
    <font>
      <sz val="11"/>
      <color rgb="FFC00000"/>
      <name val="ＭＳ Ｐ明朝"/>
      <family val="1"/>
      <charset val="128"/>
    </font>
    <font>
      <sz val="11"/>
      <color theme="1"/>
      <name val="ＭＳ Ｐゴシック"/>
      <family val="3"/>
      <charset val="128"/>
    </font>
    <font>
      <sz val="11"/>
      <color rgb="FFFF0000"/>
      <name val="ＭＳ Ｐ明朝"/>
      <family val="1"/>
      <charset val="128"/>
    </font>
    <font>
      <sz val="10"/>
      <color indexed="8"/>
      <name val="ＭＳ Ｐ明朝"/>
      <family val="1"/>
      <charset val="128"/>
    </font>
    <font>
      <sz val="6"/>
      <name val="ＭＳ Ｐゴシック"/>
      <family val="3"/>
      <charset val="128"/>
      <scheme val="minor"/>
    </font>
    <font>
      <b/>
      <sz val="20"/>
      <color rgb="FFFF0000"/>
      <name val="ＭＳ Ｐ明朝"/>
      <family val="1"/>
      <charset val="128"/>
    </font>
    <font>
      <b/>
      <sz val="11"/>
      <color theme="1"/>
      <name val="ＭＳ Ｐゴシック"/>
      <family val="3"/>
      <charset val="128"/>
      <scheme val="minor"/>
    </font>
    <font>
      <b/>
      <sz val="11"/>
      <color rgb="FFFF0000"/>
      <name val="ＭＳ Ｐゴシック"/>
      <family val="3"/>
      <charset val="128"/>
      <scheme val="minor"/>
    </font>
    <font>
      <sz val="6"/>
      <name val="ＭＳ Ｐゴシック"/>
      <family val="2"/>
      <charset val="128"/>
      <scheme val="minor"/>
    </font>
    <font>
      <b/>
      <sz val="11"/>
      <color rgb="FFC00000"/>
      <name val="ＭＳ Ｐゴシック"/>
      <family val="3"/>
      <charset val="128"/>
      <scheme val="minor"/>
    </font>
    <font>
      <b/>
      <sz val="10"/>
      <color rgb="FFC00000"/>
      <name val="ＭＳ Ｐ明朝"/>
      <family val="1"/>
      <charset val="128"/>
    </font>
    <font>
      <sz val="22"/>
      <color theme="1"/>
      <name val="ＭＳ Ｐ明朝"/>
      <family val="1"/>
      <charset val="128"/>
    </font>
    <font>
      <sz val="9"/>
      <color rgb="FFFF0000"/>
      <name val="ＭＳ Ｐ明朝"/>
      <family val="1"/>
      <charset val="128"/>
    </font>
    <font>
      <b/>
      <sz val="16"/>
      <color rgb="FFFF0000"/>
      <name val="ＭＳ Ｐ明朝"/>
      <family val="1"/>
      <charset val="128"/>
    </font>
    <font>
      <sz val="10"/>
      <color rgb="FF000000"/>
      <name val="Times New Roman"/>
      <family val="1"/>
    </font>
    <font>
      <b/>
      <sz val="14"/>
      <name val="ＭＳ Ｐ明朝"/>
      <family val="1"/>
      <charset val="128"/>
    </font>
    <font>
      <sz val="14"/>
      <color rgb="FF000000"/>
      <name val="ＭＳ Ｐ明朝"/>
      <family val="1"/>
      <charset val="128"/>
    </font>
    <font>
      <sz val="10"/>
      <color rgb="FF000000"/>
      <name val="ＭＳ Ｐ明朝"/>
      <family val="1"/>
      <charset val="128"/>
    </font>
    <font>
      <sz val="14"/>
      <name val="ＭＳ Ｐ明朝"/>
      <family val="1"/>
      <charset val="128"/>
    </font>
    <font>
      <b/>
      <sz val="12"/>
      <name val="ＭＳ Ｐ明朝"/>
      <family val="1"/>
      <charset val="128"/>
    </font>
    <font>
      <sz val="12"/>
      <color rgb="FF000000"/>
      <name val="ＭＳ Ｐ明朝"/>
      <family val="1"/>
      <charset val="128"/>
    </font>
    <font>
      <u/>
      <sz val="10"/>
      <color theme="10"/>
      <name val="Times New Roman"/>
      <family val="1"/>
    </font>
    <font>
      <sz val="10"/>
      <name val="ＭＳ Ｐ明朝"/>
      <family val="1"/>
      <charset val="128"/>
    </font>
    <font>
      <sz val="8"/>
      <name val="ＭＳ Ｐ明朝"/>
      <family val="1"/>
      <charset val="128"/>
    </font>
    <font>
      <b/>
      <sz val="8"/>
      <name val="ＭＳ Ｐ明朝"/>
      <family val="1"/>
      <charset val="128"/>
    </font>
    <font>
      <sz val="6"/>
      <name val="ＭＳ Ｐ明朝"/>
      <family val="1"/>
      <charset val="128"/>
    </font>
    <font>
      <sz val="11"/>
      <name val="ＭＳ 明朝"/>
      <family val="1"/>
      <charset val="128"/>
    </font>
    <font>
      <sz val="16"/>
      <name val="ＭＳ Ｐ明朝"/>
      <family val="1"/>
      <charset val="128"/>
    </font>
    <font>
      <u/>
      <sz val="11"/>
      <color indexed="10"/>
      <name val="ＭＳ Ｐ明朝"/>
      <family val="1"/>
      <charset val="128"/>
    </font>
    <font>
      <i/>
      <sz val="11"/>
      <color theme="1"/>
      <name val="ＭＳ Ｐ明朝"/>
      <family val="1"/>
      <charset val="128"/>
    </font>
    <font>
      <sz val="15"/>
      <name val="ＭＳ Ｐ明朝"/>
      <family val="1"/>
      <charset val="128"/>
    </font>
    <font>
      <sz val="12.5"/>
      <name val="ＭＳ Ｐ明朝"/>
      <family val="1"/>
      <charset val="128"/>
    </font>
    <font>
      <b/>
      <sz val="16"/>
      <color theme="1"/>
      <name val="ＭＳ Ｐ明朝"/>
      <family val="1"/>
      <charset val="128"/>
    </font>
    <font>
      <sz val="11"/>
      <color theme="1"/>
      <name val="ＭＳ ゴシック"/>
      <family val="3"/>
      <charset val="128"/>
    </font>
    <font>
      <sz val="14"/>
      <color rgb="FFFF0000"/>
      <name val="ＭＳ Ｐ明朝"/>
      <family val="1"/>
      <charset val="128"/>
    </font>
    <font>
      <b/>
      <sz val="11"/>
      <name val="ＭＳ Ｐ明朝"/>
      <family val="1"/>
      <charset val="128"/>
    </font>
    <font>
      <sz val="9"/>
      <color theme="1"/>
      <name val="ＭＳ ゴシック"/>
      <family val="3"/>
      <charset val="128"/>
    </font>
    <font>
      <sz val="11"/>
      <color rgb="FFC00000"/>
      <name val="ＭＳ Ｐゴシック"/>
      <family val="3"/>
      <charset val="128"/>
      <scheme val="minor"/>
    </font>
    <font>
      <b/>
      <sz val="12"/>
      <color rgb="FFFF0000"/>
      <name val="ＭＳ Ｐ明朝"/>
      <family val="1"/>
      <charset val="128"/>
    </font>
    <font>
      <b/>
      <sz val="16"/>
      <color theme="1"/>
      <name val="ＭＳ ゴシック"/>
      <family val="3"/>
      <charset val="128"/>
    </font>
    <font>
      <b/>
      <sz val="11"/>
      <color rgb="FFFF0000"/>
      <name val="ＭＳ Ｐ明朝"/>
      <family val="1"/>
      <charset val="128"/>
    </font>
    <font>
      <sz val="11"/>
      <name val="ＭＳ ゴシック"/>
      <family val="3"/>
      <charset val="128"/>
    </font>
    <font>
      <sz val="9"/>
      <color theme="1"/>
      <name val="ＭＳ Ｐゴシック"/>
      <family val="3"/>
      <charset val="128"/>
    </font>
    <font>
      <sz val="9"/>
      <color rgb="FF000000"/>
      <name val="MS UI Gothic"/>
      <family val="3"/>
      <charset val="128"/>
    </font>
  </fonts>
  <fills count="12">
    <fill>
      <patternFill patternType="none"/>
    </fill>
    <fill>
      <patternFill patternType="gray125"/>
    </fill>
    <fill>
      <patternFill patternType="solid">
        <fgColor indexed="1"/>
        <bgColor indexed="64"/>
      </patternFill>
    </fill>
    <fill>
      <patternFill patternType="solid">
        <fgColor rgb="FFFFFF66"/>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FF99"/>
        <bgColor indexed="64"/>
      </patternFill>
    </fill>
    <fill>
      <patternFill patternType="solid">
        <fgColor rgb="FFDAEEF3"/>
        <bgColor indexed="64"/>
      </patternFill>
    </fill>
    <fill>
      <patternFill patternType="solid">
        <fgColor theme="4" tint="0.79998168889431442"/>
        <bgColor indexed="64"/>
      </patternFill>
    </fill>
    <fill>
      <patternFill patternType="solid">
        <fgColor rgb="FFFBFF5B"/>
        <bgColor indexed="64"/>
      </patternFill>
    </fill>
  </fills>
  <borders count="79">
    <border>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style="hair">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medium">
        <color indexed="64"/>
      </top>
      <bottom/>
      <diagonal/>
    </border>
    <border>
      <left/>
      <right style="thin">
        <color indexed="64"/>
      </right>
      <top/>
      <bottom style="medium">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auto="1"/>
      </top>
      <bottom/>
      <diagonal/>
    </border>
    <border>
      <left style="hair">
        <color indexed="64"/>
      </left>
      <right style="thin">
        <color indexed="64"/>
      </right>
      <top/>
      <bottom style="hair">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hair">
        <color indexed="64"/>
      </bottom>
      <diagonal/>
    </border>
  </borders>
  <cellStyleXfs count="32">
    <xf numFmtId="0" fontId="0" fillId="0" borderId="0">
      <alignment vertical="center"/>
    </xf>
    <xf numFmtId="0" fontId="32" fillId="0" borderId="0" applyNumberFormat="0" applyFill="0" applyBorder="0" applyAlignment="0" applyProtection="0">
      <alignment vertical="top"/>
      <protection locked="0"/>
    </xf>
    <xf numFmtId="38" fontId="31" fillId="0" borderId="0" applyFont="0" applyFill="0" applyBorder="0" applyAlignment="0" applyProtection="0">
      <alignment vertical="center"/>
    </xf>
    <xf numFmtId="38" fontId="21" fillId="0" borderId="0" applyFont="0" applyFill="0" applyBorder="0" applyAlignment="0" applyProtection="0">
      <alignment vertical="center"/>
    </xf>
    <xf numFmtId="0" fontId="21" fillId="0" borderId="0">
      <alignment vertical="center"/>
    </xf>
    <xf numFmtId="0" fontId="26" fillId="0" borderId="0"/>
    <xf numFmtId="0" fontId="33" fillId="0" borderId="0">
      <alignment vertical="center"/>
    </xf>
    <xf numFmtId="0" fontId="31" fillId="0" borderId="0">
      <alignment vertical="center"/>
    </xf>
    <xf numFmtId="0" fontId="12" fillId="0" borderId="0">
      <alignment vertical="center"/>
    </xf>
    <xf numFmtId="0" fontId="11" fillId="0" borderId="0">
      <alignment vertical="center"/>
    </xf>
    <xf numFmtId="0" fontId="10" fillId="0" borderId="0">
      <alignment vertical="center"/>
    </xf>
    <xf numFmtId="38" fontId="10" fillId="0" borderId="0" applyFont="0" applyFill="0" applyBorder="0" applyAlignment="0" applyProtection="0">
      <alignment vertical="center"/>
    </xf>
    <xf numFmtId="0" fontId="62" fillId="0" borderId="0"/>
    <xf numFmtId="0" fontId="69" fillId="0" borderId="0" applyNumberFormat="0" applyFill="0" applyBorder="0" applyAlignment="0" applyProtection="0"/>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0" fontId="21" fillId="0" borderId="0">
      <alignment vertical="center"/>
    </xf>
    <xf numFmtId="0" fontId="9" fillId="0" borderId="0">
      <alignment vertical="center"/>
    </xf>
    <xf numFmtId="0" fontId="8" fillId="0" borderId="0">
      <alignment vertical="center"/>
    </xf>
    <xf numFmtId="38" fontId="8"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0" fontId="21"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cellStyleXfs>
  <cellXfs count="988">
    <xf numFmtId="0" fontId="0" fillId="0" borderId="0" xfId="0">
      <alignment vertical="center"/>
    </xf>
    <xf numFmtId="0" fontId="34" fillId="0" borderId="0" xfId="0" applyFont="1">
      <alignment vertical="center"/>
    </xf>
    <xf numFmtId="0" fontId="34" fillId="0" borderId="0" xfId="0" applyFont="1" applyAlignment="1">
      <alignment horizontal="center" vertical="center"/>
    </xf>
    <xf numFmtId="0" fontId="34" fillId="0" borderId="0" xfId="0" applyFont="1" applyAlignment="1">
      <alignment horizontal="right" vertical="center"/>
    </xf>
    <xf numFmtId="0" fontId="34" fillId="0" borderId="0" xfId="0" applyFont="1" applyAlignment="1">
      <alignment vertical="center" shrinkToFit="1"/>
    </xf>
    <xf numFmtId="0" fontId="13" fillId="0" borderId="0" xfId="0" applyFont="1">
      <alignment vertical="center"/>
    </xf>
    <xf numFmtId="0" fontId="35" fillId="0" borderId="0" xfId="0" applyFont="1">
      <alignment vertical="center"/>
    </xf>
    <xf numFmtId="0" fontId="37" fillId="0" borderId="0" xfId="0" applyFont="1">
      <alignment vertical="center"/>
    </xf>
    <xf numFmtId="0" fontId="34" fillId="0" borderId="0" xfId="0" quotePrefix="1" applyFont="1">
      <alignment vertical="center"/>
    </xf>
    <xf numFmtId="0" fontId="18" fillId="0" borderId="0" xfId="0" applyFont="1">
      <alignment vertical="center"/>
    </xf>
    <xf numFmtId="0" fontId="35" fillId="0" borderId="0" xfId="0" applyFont="1" applyAlignment="1">
      <alignment vertical="center" wrapText="1"/>
    </xf>
    <xf numFmtId="0" fontId="43" fillId="0" borderId="0" xfId="0" applyFont="1" applyAlignment="1">
      <alignment horizontal="center" vertical="center"/>
    </xf>
    <xf numFmtId="0" fontId="19" fillId="0" borderId="0" xfId="0" applyFont="1">
      <alignment vertical="center"/>
    </xf>
    <xf numFmtId="0" fontId="23" fillId="0" borderId="0" xfId="0" applyFont="1">
      <alignment vertical="center"/>
    </xf>
    <xf numFmtId="0" fontId="46" fillId="0" borderId="0" xfId="1" applyFont="1" applyAlignment="1" applyProtection="1">
      <alignment vertical="center"/>
    </xf>
    <xf numFmtId="0" fontId="35" fillId="0" borderId="0" xfId="0" quotePrefix="1" applyFont="1">
      <alignment vertical="center"/>
    </xf>
    <xf numFmtId="0" fontId="44" fillId="0" borderId="0" xfId="0" applyFont="1" applyAlignment="1">
      <alignment horizontal="left" vertical="center"/>
    </xf>
    <xf numFmtId="0" fontId="35" fillId="0" borderId="0" xfId="0" applyFont="1" applyAlignment="1">
      <alignment horizontal="left" vertical="center"/>
    </xf>
    <xf numFmtId="0" fontId="44" fillId="0" borderId="0" xfId="0" applyFont="1">
      <alignment vertical="center"/>
    </xf>
    <xf numFmtId="0" fontId="25" fillId="0" borderId="0" xfId="0" applyFont="1">
      <alignment vertical="center"/>
    </xf>
    <xf numFmtId="0" fontId="19" fillId="0" borderId="0" xfId="0" applyFont="1" applyAlignment="1">
      <alignment vertical="center" wrapText="1"/>
    </xf>
    <xf numFmtId="0" fontId="34" fillId="0" borderId="0" xfId="0" applyFont="1" applyAlignment="1">
      <alignment vertical="top" wrapText="1"/>
    </xf>
    <xf numFmtId="0" fontId="35" fillId="0" borderId="0" xfId="0" applyFont="1" applyAlignment="1">
      <alignment vertical="top"/>
    </xf>
    <xf numFmtId="0" fontId="29" fillId="0" borderId="0" xfId="5" applyFont="1" applyAlignment="1">
      <alignment vertical="center"/>
    </xf>
    <xf numFmtId="0" fontId="28" fillId="6" borderId="13" xfId="5" applyFont="1" applyFill="1" applyBorder="1" applyAlignment="1">
      <alignment horizontal="center" vertical="center" wrapText="1"/>
    </xf>
    <xf numFmtId="0" fontId="35" fillId="0" borderId="0" xfId="0" applyFont="1" applyAlignment="1">
      <alignment horizontal="center" vertical="center"/>
    </xf>
    <xf numFmtId="0" fontId="28" fillId="6" borderId="3" xfId="5" applyFont="1" applyFill="1" applyBorder="1" applyAlignment="1">
      <alignment horizontal="center" vertical="center" wrapText="1"/>
    </xf>
    <xf numFmtId="0" fontId="28" fillId="0" borderId="3" xfId="5" applyFont="1" applyBorder="1" applyAlignment="1">
      <alignment horizontal="left" vertical="top" wrapText="1"/>
    </xf>
    <xf numFmtId="0" fontId="28" fillId="0" borderId="13" xfId="5" applyFont="1" applyBorder="1" applyAlignment="1">
      <alignment horizontal="left" vertical="center" wrapText="1"/>
    </xf>
    <xf numFmtId="0" fontId="28" fillId="0" borderId="13" xfId="5" applyFont="1" applyBorder="1" applyAlignment="1">
      <alignment vertical="center" wrapText="1"/>
    </xf>
    <xf numFmtId="0" fontId="45" fillId="2" borderId="0" xfId="5" applyFont="1" applyFill="1" applyAlignment="1">
      <alignment vertical="center" wrapText="1"/>
    </xf>
    <xf numFmtId="0" fontId="45" fillId="2" borderId="0" xfId="5" applyFont="1" applyFill="1" applyAlignment="1">
      <alignment horizontal="left" vertical="center" wrapText="1"/>
    </xf>
    <xf numFmtId="0" fontId="34" fillId="0" borderId="0" xfId="0" applyFont="1" applyAlignment="1">
      <alignment horizontal="left" vertical="center"/>
    </xf>
    <xf numFmtId="0" fontId="41" fillId="0" borderId="0" xfId="0" applyFont="1">
      <alignment vertical="center"/>
    </xf>
    <xf numFmtId="0" fontId="51" fillId="0" borderId="0" xfId="0" applyFont="1">
      <alignment vertical="center"/>
    </xf>
    <xf numFmtId="0" fontId="13" fillId="0" borderId="0" xfId="0" applyFont="1" applyAlignment="1">
      <alignment vertical="top"/>
    </xf>
    <xf numFmtId="0" fontId="42" fillId="0" borderId="0" xfId="0" applyFont="1">
      <alignment vertical="center"/>
    </xf>
    <xf numFmtId="0" fontId="0" fillId="0" borderId="0" xfId="0" applyAlignment="1">
      <alignment vertical="center" shrinkToFit="1"/>
    </xf>
    <xf numFmtId="0" fontId="0" fillId="0" borderId="13" xfId="0" applyBorder="1" applyAlignment="1">
      <alignment vertical="center" shrinkToFit="1"/>
    </xf>
    <xf numFmtId="0" fontId="0" fillId="0" borderId="13" xfId="0" applyBorder="1" applyAlignment="1" applyProtection="1">
      <alignment vertical="center" shrinkToFit="1"/>
      <protection locked="0"/>
    </xf>
    <xf numFmtId="0" fontId="50" fillId="0" borderId="0" xfId="0" applyFont="1">
      <alignment vertical="center"/>
    </xf>
    <xf numFmtId="0" fontId="0" fillId="0" borderId="0" xfId="0" applyAlignment="1">
      <alignment horizontal="center" vertical="center" shrinkToFit="1"/>
    </xf>
    <xf numFmtId="0" fontId="54" fillId="0" borderId="13" xfId="0" applyFont="1" applyBorder="1" applyAlignment="1">
      <alignment vertical="center" shrinkToFit="1"/>
    </xf>
    <xf numFmtId="0" fontId="54" fillId="7" borderId="13" xfId="0" applyFont="1" applyFill="1" applyBorder="1" applyAlignment="1">
      <alignment vertical="center" shrinkToFit="1"/>
    </xf>
    <xf numFmtId="0" fontId="54" fillId="7" borderId="13" xfId="0" applyFont="1" applyFill="1" applyBorder="1" applyAlignment="1" applyProtection="1">
      <alignment vertical="center" shrinkToFit="1"/>
      <protection locked="0"/>
    </xf>
    <xf numFmtId="0" fontId="54" fillId="7" borderId="34" xfId="0" applyFont="1" applyFill="1" applyBorder="1" applyAlignment="1">
      <alignment vertical="center" shrinkToFit="1"/>
    </xf>
    <xf numFmtId="0" fontId="54" fillId="7" borderId="37" xfId="0" applyFont="1" applyFill="1" applyBorder="1" applyAlignment="1">
      <alignment vertical="center" shrinkToFit="1"/>
    </xf>
    <xf numFmtId="0" fontId="54" fillId="7" borderId="39" xfId="0" applyFont="1" applyFill="1" applyBorder="1" applyAlignment="1">
      <alignment vertical="center" shrinkToFit="1"/>
    </xf>
    <xf numFmtId="0" fontId="65" fillId="0" borderId="0" xfId="12" applyFont="1" applyAlignment="1">
      <alignment horizontal="left" vertical="top"/>
    </xf>
    <xf numFmtId="0" fontId="50" fillId="0" borderId="0" xfId="10" applyFont="1">
      <alignment vertical="center"/>
    </xf>
    <xf numFmtId="0" fontId="34" fillId="0" borderId="0" xfId="10" applyFont="1">
      <alignment vertical="center"/>
    </xf>
    <xf numFmtId="0" fontId="34" fillId="0" borderId="0" xfId="10" applyFont="1" applyAlignment="1">
      <alignment horizontal="center" vertical="center"/>
    </xf>
    <xf numFmtId="0" fontId="34" fillId="0" borderId="0" xfId="10" applyFont="1" applyAlignment="1">
      <alignment horizontal="left" vertical="center"/>
    </xf>
    <xf numFmtId="0" fontId="34" fillId="3" borderId="13" xfId="10" applyFont="1" applyFill="1" applyBorder="1">
      <alignment vertical="center"/>
    </xf>
    <xf numFmtId="58" fontId="34" fillId="0" borderId="0" xfId="10" applyNumberFormat="1" applyFont="1" applyAlignment="1">
      <alignment horizontal="right" vertical="center" shrinkToFit="1"/>
    </xf>
    <xf numFmtId="0" fontId="41" fillId="0" borderId="0" xfId="10" applyFont="1">
      <alignment vertical="center"/>
    </xf>
    <xf numFmtId="0" fontId="38" fillId="0" borderId="0" xfId="10" applyFont="1" applyAlignment="1">
      <alignment vertical="center" shrinkToFit="1"/>
    </xf>
    <xf numFmtId="0" fontId="38" fillId="0" borderId="10" xfId="10" applyFont="1" applyBorder="1" applyAlignment="1">
      <alignment horizontal="right" vertical="center" wrapText="1"/>
    </xf>
    <xf numFmtId="0" fontId="38" fillId="0" borderId="10" xfId="10" applyFont="1" applyBorder="1" applyAlignment="1">
      <alignment vertical="center" wrapText="1"/>
    </xf>
    <xf numFmtId="0" fontId="38" fillId="0" borderId="1" xfId="10" applyFont="1" applyBorder="1">
      <alignment vertical="center"/>
    </xf>
    <xf numFmtId="0" fontId="38" fillId="0" borderId="10" xfId="10" applyFont="1" applyBorder="1">
      <alignment vertical="center"/>
    </xf>
    <xf numFmtId="0" fontId="34" fillId="0" borderId="6" xfId="10" applyFont="1" applyBorder="1">
      <alignment vertical="center"/>
    </xf>
    <xf numFmtId="0" fontId="34" fillId="0" borderId="0" xfId="10" applyFont="1" applyAlignment="1">
      <alignment horizontal="right"/>
    </xf>
    <xf numFmtId="0" fontId="39" fillId="0" borderId="0" xfId="10" applyFont="1">
      <alignment vertical="center"/>
    </xf>
    <xf numFmtId="0" fontId="37" fillId="0" borderId="0" xfId="10" applyFont="1">
      <alignment vertical="center"/>
    </xf>
    <xf numFmtId="0" fontId="57" fillId="0" borderId="0" xfId="0" applyFont="1">
      <alignment vertical="center"/>
    </xf>
    <xf numFmtId="0" fontId="34" fillId="0" borderId="10" xfId="0" applyFont="1" applyBorder="1">
      <alignment vertical="center"/>
    </xf>
    <xf numFmtId="0" fontId="34" fillId="3" borderId="13" xfId="0" applyFont="1" applyFill="1" applyBorder="1">
      <alignment vertical="center"/>
    </xf>
    <xf numFmtId="0" fontId="34" fillId="0" borderId="2" xfId="0" applyFont="1" applyBorder="1">
      <alignment vertical="center"/>
    </xf>
    <xf numFmtId="0" fontId="34" fillId="4" borderId="13" xfId="0" applyFont="1" applyFill="1" applyBorder="1">
      <alignment vertical="center"/>
    </xf>
    <xf numFmtId="0" fontId="13" fillId="0" borderId="8" xfId="0" applyFont="1" applyBorder="1">
      <alignment vertical="center"/>
    </xf>
    <xf numFmtId="0" fontId="34" fillId="5" borderId="13" xfId="0" applyFont="1" applyFill="1" applyBorder="1">
      <alignment vertical="center"/>
    </xf>
    <xf numFmtId="0" fontId="34" fillId="0" borderId="13" xfId="0" applyFont="1" applyBorder="1">
      <alignment vertical="center"/>
    </xf>
    <xf numFmtId="0" fontId="34" fillId="0" borderId="0" xfId="0" quotePrefix="1" applyFont="1" applyAlignment="1">
      <alignment horizontal="center" vertical="center"/>
    </xf>
    <xf numFmtId="0" fontId="75" fillId="0" borderId="0" xfId="0" applyFont="1" applyAlignment="1">
      <alignment horizontal="center" vertical="center"/>
    </xf>
    <xf numFmtId="0" fontId="66" fillId="0" borderId="0" xfId="0" applyFont="1" applyAlignment="1">
      <alignment horizontal="center" vertical="center"/>
    </xf>
    <xf numFmtId="0" fontId="34" fillId="0" borderId="0" xfId="10" applyFont="1" applyAlignment="1">
      <alignment horizontal="right" vertical="center"/>
    </xf>
    <xf numFmtId="0" fontId="34" fillId="0" borderId="0" xfId="0" applyFont="1" applyAlignment="1">
      <alignment horizontal="left" vertical="center" wrapText="1"/>
    </xf>
    <xf numFmtId="0" fontId="39" fillId="0" borderId="0" xfId="10" applyFont="1" applyAlignment="1">
      <alignment horizontal="center" vertical="center" wrapText="1"/>
    </xf>
    <xf numFmtId="38" fontId="34" fillId="0" borderId="0" xfId="2" applyFont="1" applyFill="1" applyBorder="1" applyAlignment="1" applyProtection="1">
      <alignment horizontal="center" vertical="center"/>
    </xf>
    <xf numFmtId="0" fontId="79" fillId="0" borderId="17" xfId="0" applyFont="1" applyBorder="1" applyAlignment="1">
      <alignment horizontal="left" vertical="center"/>
    </xf>
    <xf numFmtId="0" fontId="45" fillId="0" borderId="0" xfId="0" applyFont="1">
      <alignment vertical="center"/>
    </xf>
    <xf numFmtId="0" fontId="47" fillId="0" borderId="0" xfId="5" applyFont="1" applyAlignment="1">
      <alignment vertical="center"/>
    </xf>
    <xf numFmtId="0" fontId="48" fillId="0" borderId="0" xfId="10" applyFont="1">
      <alignment vertical="center"/>
    </xf>
    <xf numFmtId="0" fontId="38" fillId="0" borderId="10" xfId="10" applyFont="1" applyBorder="1" applyAlignment="1">
      <alignment horizontal="center" vertical="center" wrapText="1"/>
    </xf>
    <xf numFmtId="0" fontId="38" fillId="0" borderId="0" xfId="10" applyFont="1" applyAlignment="1">
      <alignment vertical="center" wrapText="1"/>
    </xf>
    <xf numFmtId="0" fontId="34" fillId="0" borderId="0" xfId="10" applyFont="1" applyAlignment="1"/>
    <xf numFmtId="0" fontId="77" fillId="0" borderId="0" xfId="10" applyFont="1" applyAlignment="1">
      <alignment horizontal="center" vertical="center"/>
    </xf>
    <xf numFmtId="0" fontId="77" fillId="0" borderId="0" xfId="10" applyFont="1">
      <alignment vertical="center"/>
    </xf>
    <xf numFmtId="11" fontId="34" fillId="0" borderId="0" xfId="0" applyNumberFormat="1" applyFont="1">
      <alignment vertical="center"/>
    </xf>
    <xf numFmtId="11" fontId="0" fillId="0" borderId="0" xfId="0" applyNumberFormat="1">
      <alignment vertical="center"/>
    </xf>
    <xf numFmtId="38" fontId="38" fillId="0" borderId="0" xfId="11" applyFont="1" applyBorder="1" applyAlignment="1" applyProtection="1">
      <alignment vertical="center"/>
    </xf>
    <xf numFmtId="0" fontId="38" fillId="0" borderId="0" xfId="10" applyFont="1" applyAlignment="1">
      <alignment horizontal="left" vertical="center"/>
    </xf>
    <xf numFmtId="0" fontId="38" fillId="0" borderId="6" xfId="10" applyFont="1" applyBorder="1" applyAlignment="1">
      <alignment horizontal="center" vertical="center" shrinkToFit="1"/>
    </xf>
    <xf numFmtId="0" fontId="50" fillId="0" borderId="0" xfId="0" applyFont="1" applyAlignment="1">
      <alignment vertical="top"/>
    </xf>
    <xf numFmtId="0" fontId="38" fillId="0" borderId="6" xfId="10" applyFont="1" applyBorder="1" applyAlignment="1">
      <alignment vertical="center" shrinkToFit="1"/>
    </xf>
    <xf numFmtId="0" fontId="81" fillId="0" borderId="0" xfId="0" applyFont="1">
      <alignment vertical="center"/>
    </xf>
    <xf numFmtId="0" fontId="45" fillId="6" borderId="0" xfId="5" applyFont="1" applyFill="1" applyAlignment="1">
      <alignment horizontal="center" vertical="center" wrapText="1"/>
    </xf>
    <xf numFmtId="0" fontId="81" fillId="0" borderId="0" xfId="0" applyFont="1" applyAlignment="1">
      <alignment horizontal="center" vertical="center"/>
    </xf>
    <xf numFmtId="0" fontId="48" fillId="0" borderId="0" xfId="0" applyFont="1">
      <alignment vertical="center"/>
    </xf>
    <xf numFmtId="0" fontId="85" fillId="0" borderId="0" xfId="0" applyFont="1">
      <alignment vertical="center"/>
    </xf>
    <xf numFmtId="11" fontId="48" fillId="0" borderId="0" xfId="0" applyNumberFormat="1" applyFont="1">
      <alignment vertical="center"/>
    </xf>
    <xf numFmtId="0" fontId="48" fillId="0" borderId="0" xfId="0" applyFont="1" applyAlignment="1">
      <alignment horizontal="left" vertical="center" wrapText="1"/>
    </xf>
    <xf numFmtId="182" fontId="34" fillId="3" borderId="13" xfId="0" applyNumberFormat="1" applyFont="1" applyFill="1" applyBorder="1" applyAlignment="1" applyProtection="1">
      <alignment horizontal="left" vertical="center"/>
      <protection locked="0"/>
    </xf>
    <xf numFmtId="0" fontId="34" fillId="3" borderId="13" xfId="0" applyFont="1" applyFill="1" applyBorder="1" applyAlignment="1" applyProtection="1">
      <alignment horizontal="left" vertical="center"/>
      <protection locked="0"/>
    </xf>
    <xf numFmtId="0" fontId="34" fillId="5" borderId="13" xfId="0" applyFont="1" applyFill="1" applyBorder="1" applyAlignment="1" applyProtection="1">
      <alignment horizontal="center" vertical="center" wrapText="1" shrinkToFit="1"/>
      <protection locked="0"/>
    </xf>
    <xf numFmtId="0" fontId="34" fillId="4" borderId="13" xfId="0" applyFont="1" applyFill="1" applyBorder="1" applyAlignment="1" applyProtection="1">
      <alignment horizontal="left" vertical="center" shrinkToFit="1"/>
      <protection locked="0"/>
    </xf>
    <xf numFmtId="0" fontId="34" fillId="3" borderId="13" xfId="0" applyFont="1" applyFill="1" applyBorder="1" applyAlignment="1" applyProtection="1">
      <alignment horizontal="left" vertical="center" shrinkToFit="1"/>
      <protection locked="0"/>
    </xf>
    <xf numFmtId="179" fontId="34" fillId="3" borderId="13" xfId="0" applyNumberFormat="1" applyFont="1" applyFill="1" applyBorder="1" applyAlignment="1" applyProtection="1">
      <alignment horizontal="left" vertical="center" shrinkToFit="1"/>
      <protection locked="0"/>
    </xf>
    <xf numFmtId="0" fontId="49" fillId="3" borderId="13" xfId="0" applyFont="1" applyFill="1" applyBorder="1" applyAlignment="1" applyProtection="1">
      <alignment horizontal="left" vertical="center" shrinkToFit="1"/>
      <protection locked="0"/>
    </xf>
    <xf numFmtId="0" fontId="34" fillId="5" borderId="13" xfId="0" applyFont="1" applyFill="1" applyBorder="1" applyAlignment="1" applyProtection="1">
      <alignment horizontal="left" vertical="center" shrinkToFit="1"/>
      <protection locked="0"/>
    </xf>
    <xf numFmtId="177" fontId="18" fillId="3" borderId="13" xfId="2" applyNumberFormat="1" applyFont="1" applyFill="1" applyBorder="1" applyAlignment="1" applyProtection="1">
      <alignment horizontal="left" vertical="center" shrinkToFit="1"/>
      <protection locked="0"/>
    </xf>
    <xf numFmtId="0" fontId="50" fillId="0" borderId="0" xfId="0" applyFont="1" applyAlignment="1">
      <alignment vertical="top" wrapText="1"/>
    </xf>
    <xf numFmtId="0" fontId="83" fillId="0" borderId="0" xfId="0" applyFont="1" applyAlignment="1">
      <alignment vertical="top"/>
    </xf>
    <xf numFmtId="0" fontId="45" fillId="0" borderId="0" xfId="5" applyFont="1" applyAlignment="1">
      <alignment horizontal="left" vertical="top" wrapText="1"/>
    </xf>
    <xf numFmtId="0" fontId="0" fillId="0" borderId="13" xfId="0" applyBorder="1">
      <alignment vertical="center"/>
    </xf>
    <xf numFmtId="183" fontId="0" fillId="0" borderId="13" xfId="0" applyNumberFormat="1" applyBorder="1">
      <alignment vertical="center"/>
    </xf>
    <xf numFmtId="38" fontId="0" fillId="0" borderId="13" xfId="2" applyFont="1" applyBorder="1">
      <alignment vertical="center"/>
    </xf>
    <xf numFmtId="12" fontId="0" fillId="0" borderId="13" xfId="0" applyNumberFormat="1" applyBorder="1">
      <alignment vertical="center"/>
    </xf>
    <xf numFmtId="0" fontId="0" fillId="9" borderId="5" xfId="0" applyFill="1" applyBorder="1" applyAlignment="1">
      <alignment horizontal="centerContinuous" vertical="center" wrapText="1"/>
    </xf>
    <xf numFmtId="0" fontId="34" fillId="3" borderId="13" xfId="0" applyFont="1" applyFill="1" applyBorder="1" applyAlignment="1" applyProtection="1">
      <alignment horizontal="center" vertical="center" wrapText="1" shrinkToFit="1"/>
      <protection locked="0"/>
    </xf>
    <xf numFmtId="38" fontId="34" fillId="0" borderId="15" xfId="2" applyFont="1" applyFill="1" applyBorder="1" applyAlignment="1" applyProtection="1">
      <alignment horizontal="center" vertical="center"/>
    </xf>
    <xf numFmtId="0" fontId="48" fillId="0" borderId="0" xfId="0" applyFont="1" applyAlignment="1">
      <alignment vertical="center" wrapText="1"/>
    </xf>
    <xf numFmtId="0" fontId="38" fillId="0" borderId="30" xfId="10" applyFont="1" applyBorder="1" applyAlignment="1">
      <alignment horizontal="center" vertical="center" shrinkToFit="1"/>
    </xf>
    <xf numFmtId="0" fontId="34" fillId="0" borderId="23" xfId="10" applyFont="1" applyBorder="1" applyAlignment="1">
      <alignment horizontal="center" vertical="center"/>
    </xf>
    <xf numFmtId="0" fontId="18" fillId="0" borderId="0" xfId="0" applyFont="1" applyAlignment="1">
      <alignment vertical="top"/>
    </xf>
    <xf numFmtId="0" fontId="18" fillId="0" borderId="0" xfId="10" applyFont="1">
      <alignment vertical="center"/>
    </xf>
    <xf numFmtId="0" fontId="0" fillId="9" borderId="3" xfId="0" applyFill="1" applyBorder="1" applyAlignment="1">
      <alignment horizontal="centerContinuous" vertical="center" wrapText="1" shrinkToFit="1"/>
    </xf>
    <xf numFmtId="0" fontId="0" fillId="9" borderId="13" xfId="0" applyFill="1" applyBorder="1" applyAlignment="1">
      <alignment vertical="center" wrapText="1"/>
    </xf>
    <xf numFmtId="0" fontId="0" fillId="9" borderId="3" xfId="0" applyFill="1" applyBorder="1" applyAlignment="1">
      <alignment vertical="center" wrapText="1"/>
    </xf>
    <xf numFmtId="0" fontId="81" fillId="0" borderId="0" xfId="0" applyFont="1" applyAlignment="1">
      <alignment vertical="center" textRotation="255"/>
    </xf>
    <xf numFmtId="0" fontId="0" fillId="0" borderId="13" xfId="0" applyBorder="1" applyAlignment="1">
      <alignment vertical="center" wrapText="1"/>
    </xf>
    <xf numFmtId="183" fontId="0" fillId="0" borderId="13" xfId="0" applyNumberFormat="1" applyBorder="1" applyAlignment="1">
      <alignment vertical="center" wrapText="1"/>
    </xf>
    <xf numFmtId="0" fontId="0" fillId="9" borderId="13" xfId="0" applyFill="1" applyBorder="1" applyAlignment="1">
      <alignment horizontal="center" vertical="center" wrapText="1"/>
    </xf>
    <xf numFmtId="0" fontId="34" fillId="0" borderId="21" xfId="10" applyFont="1" applyBorder="1" applyAlignment="1">
      <alignment horizontal="center" vertical="center"/>
    </xf>
    <xf numFmtId="0" fontId="34" fillId="0" borderId="22" xfId="10" applyFont="1" applyBorder="1" applyAlignment="1">
      <alignment horizontal="center" vertical="center"/>
    </xf>
    <xf numFmtId="38" fontId="39" fillId="0" borderId="0" xfId="2" applyFont="1" applyProtection="1">
      <alignment vertical="center"/>
    </xf>
    <xf numFmtId="38" fontId="39" fillId="0" borderId="0" xfId="2" applyFont="1" applyFill="1" applyProtection="1">
      <alignment vertical="center"/>
    </xf>
    <xf numFmtId="38" fontId="34" fillId="0" borderId="0" xfId="2" applyFont="1" applyFill="1" applyBorder="1" applyAlignment="1" applyProtection="1">
      <alignment horizontal="left" vertical="center" wrapText="1"/>
    </xf>
    <xf numFmtId="0" fontId="2" fillId="0" borderId="0" xfId="30">
      <alignment vertical="center"/>
    </xf>
    <xf numFmtId="38" fontId="2" fillId="0" borderId="13" xfId="30" applyNumberFormat="1" applyBorder="1">
      <alignment vertical="center"/>
    </xf>
    <xf numFmtId="0" fontId="2" fillId="0" borderId="13" xfId="30" applyBorder="1">
      <alignment vertical="center"/>
    </xf>
    <xf numFmtId="0" fontId="81" fillId="0" borderId="0" xfId="30" applyFont="1">
      <alignment vertical="center"/>
    </xf>
    <xf numFmtId="0" fontId="81" fillId="0" borderId="0" xfId="30" applyFont="1" applyAlignment="1">
      <alignment horizontal="right" vertical="center"/>
    </xf>
    <xf numFmtId="0" fontId="81" fillId="0" borderId="1" xfId="30" applyFont="1" applyBorder="1" applyAlignment="1">
      <alignment horizontal="center" vertical="center"/>
    </xf>
    <xf numFmtId="0" fontId="81" fillId="0" borderId="6" xfId="30" applyFont="1" applyBorder="1" applyAlignment="1">
      <alignment horizontal="center" vertical="center"/>
    </xf>
    <xf numFmtId="0" fontId="81" fillId="0" borderId="21" xfId="30" applyFont="1" applyBorder="1">
      <alignment vertical="center"/>
    </xf>
    <xf numFmtId="0" fontId="81" fillId="0" borderId="19" xfId="30" applyFont="1" applyBorder="1" applyAlignment="1">
      <alignment horizontal="center" vertical="center"/>
    </xf>
    <xf numFmtId="0" fontId="81" fillId="0" borderId="26" xfId="30" applyFont="1" applyBorder="1" applyAlignment="1">
      <alignment horizontal="center" vertical="center"/>
    </xf>
    <xf numFmtId="0" fontId="81" fillId="0" borderId="22" xfId="30" applyFont="1" applyBorder="1">
      <alignment vertical="center"/>
    </xf>
    <xf numFmtId="0" fontId="81" fillId="0" borderId="20" xfId="30" applyFont="1" applyBorder="1" applyAlignment="1">
      <alignment horizontal="center" vertical="center"/>
    </xf>
    <xf numFmtId="0" fontId="81" fillId="0" borderId="30" xfId="30" applyFont="1" applyBorder="1" applyAlignment="1">
      <alignment horizontal="center" vertical="center"/>
    </xf>
    <xf numFmtId="0" fontId="81" fillId="0" borderId="23" xfId="30" applyFont="1" applyBorder="1">
      <alignment vertical="center"/>
    </xf>
    <xf numFmtId="189" fontId="81" fillId="10" borderId="73" xfId="30" applyNumberFormat="1" applyFont="1" applyFill="1" applyBorder="1">
      <alignment vertical="center"/>
    </xf>
    <xf numFmtId="0" fontId="81" fillId="0" borderId="4" xfId="30" applyFont="1" applyBorder="1">
      <alignment vertical="center"/>
    </xf>
    <xf numFmtId="0" fontId="81" fillId="0" borderId="0" xfId="30" applyFont="1" applyAlignment="1">
      <alignment horizontal="center" vertical="center"/>
    </xf>
    <xf numFmtId="0" fontId="81" fillId="0" borderId="18" xfId="30" applyFont="1" applyBorder="1" applyAlignment="1">
      <alignment horizontal="center" vertical="center"/>
    </xf>
    <xf numFmtId="0" fontId="81" fillId="0" borderId="31" xfId="30" applyFont="1" applyBorder="1" applyAlignment="1">
      <alignment horizontal="center" vertical="center"/>
    </xf>
    <xf numFmtId="0" fontId="81" fillId="0" borderId="31" xfId="30" applyFont="1" applyBorder="1">
      <alignment vertical="center"/>
    </xf>
    <xf numFmtId="0" fontId="81" fillId="0" borderId="26" xfId="30" applyFont="1" applyBorder="1">
      <alignment vertical="center"/>
    </xf>
    <xf numFmtId="0" fontId="81" fillId="0" borderId="66" xfId="30" applyFont="1" applyBorder="1" applyAlignment="1">
      <alignment horizontal="center" vertical="center"/>
    </xf>
    <xf numFmtId="0" fontId="81" fillId="0" borderId="50" xfId="30" applyFont="1" applyBorder="1" applyAlignment="1">
      <alignment horizontal="center" vertical="center"/>
    </xf>
    <xf numFmtId="0" fontId="81" fillId="0" borderId="51" xfId="30" applyFont="1" applyBorder="1" applyAlignment="1">
      <alignment horizontal="center" vertical="center"/>
    </xf>
    <xf numFmtId="0" fontId="81" fillId="0" borderId="51" xfId="30" applyFont="1" applyBorder="1">
      <alignment vertical="center"/>
    </xf>
    <xf numFmtId="0" fontId="81" fillId="0" borderId="32" xfId="30" applyFont="1" applyBorder="1">
      <alignment vertical="center"/>
    </xf>
    <xf numFmtId="0" fontId="81" fillId="0" borderId="13" xfId="30" applyFont="1" applyBorder="1">
      <alignment vertical="center"/>
    </xf>
    <xf numFmtId="0" fontId="81" fillId="11" borderId="13" xfId="30" applyFont="1" applyFill="1" applyBorder="1">
      <alignment vertical="center"/>
    </xf>
    <xf numFmtId="0" fontId="81" fillId="0" borderId="52" xfId="30" applyFont="1" applyBorder="1">
      <alignment vertical="center"/>
    </xf>
    <xf numFmtId="0" fontId="81" fillId="0" borderId="30" xfId="30" applyFont="1" applyBorder="1">
      <alignment vertical="center"/>
    </xf>
    <xf numFmtId="38" fontId="81" fillId="10" borderId="65" xfId="31" applyFont="1" applyFill="1" applyBorder="1">
      <alignment vertical="center"/>
    </xf>
    <xf numFmtId="38" fontId="81" fillId="10" borderId="12" xfId="31" applyFont="1" applyFill="1" applyBorder="1">
      <alignment vertical="center"/>
    </xf>
    <xf numFmtId="0" fontId="81" fillId="0" borderId="68" xfId="30" applyFont="1" applyBorder="1">
      <alignment vertical="center"/>
    </xf>
    <xf numFmtId="0" fontId="81" fillId="0" borderId="69" xfId="30" applyFont="1" applyBorder="1">
      <alignment vertical="center"/>
    </xf>
    <xf numFmtId="38" fontId="81" fillId="10" borderId="73" xfId="31" applyFont="1" applyFill="1" applyBorder="1">
      <alignment vertical="center"/>
    </xf>
    <xf numFmtId="38" fontId="81" fillId="10" borderId="65" xfId="31" applyFont="1" applyFill="1" applyBorder="1" applyAlignment="1">
      <alignment vertical="center"/>
    </xf>
    <xf numFmtId="185" fontId="0" fillId="0" borderId="13" xfId="0" applyNumberFormat="1" applyBorder="1">
      <alignment vertical="center"/>
    </xf>
    <xf numFmtId="11" fontId="18" fillId="0" borderId="0" xfId="0" applyNumberFormat="1" applyFont="1">
      <alignment vertical="center"/>
    </xf>
    <xf numFmtId="38" fontId="81" fillId="10" borderId="16" xfId="31" applyFont="1" applyFill="1" applyBorder="1" applyAlignment="1">
      <alignment vertical="center"/>
    </xf>
    <xf numFmtId="0" fontId="49" fillId="0" borderId="0" xfId="0" applyFont="1">
      <alignment vertical="center"/>
    </xf>
    <xf numFmtId="0" fontId="81" fillId="0" borderId="8" xfId="30" applyFont="1" applyBorder="1" applyAlignment="1">
      <alignment horizontal="center" vertical="center"/>
    </xf>
    <xf numFmtId="189" fontId="81" fillId="10" borderId="12" xfId="30" applyNumberFormat="1" applyFont="1" applyFill="1" applyBorder="1">
      <alignment vertical="center"/>
    </xf>
    <xf numFmtId="0" fontId="34" fillId="0" borderId="2" xfId="0" applyFont="1" applyBorder="1" applyAlignment="1">
      <alignment horizontal="center" vertical="center" wrapText="1"/>
    </xf>
    <xf numFmtId="0" fontId="34" fillId="0" borderId="2" xfId="10" applyFont="1" applyBorder="1">
      <alignment vertical="center"/>
    </xf>
    <xf numFmtId="176" fontId="34" fillId="0" borderId="0" xfId="0" applyNumberFormat="1" applyFont="1" applyAlignment="1">
      <alignment horizontal="center" vertical="center"/>
    </xf>
    <xf numFmtId="0" fontId="50" fillId="0" borderId="0" xfId="0" applyFont="1" applyAlignment="1">
      <alignment horizontal="left" vertical="center" wrapText="1"/>
    </xf>
    <xf numFmtId="0" fontId="50" fillId="0" borderId="0" xfId="0" applyFont="1" applyAlignment="1">
      <alignment vertical="center" shrinkToFit="1"/>
    </xf>
    <xf numFmtId="0" fontId="50" fillId="0" borderId="9" xfId="0" applyFont="1" applyBorder="1" applyAlignment="1">
      <alignment vertical="center" shrinkToFit="1"/>
    </xf>
    <xf numFmtId="0" fontId="34" fillId="0" borderId="9" xfId="0" applyFont="1" applyBorder="1">
      <alignment vertical="center"/>
    </xf>
    <xf numFmtId="0" fontId="49" fillId="0" borderId="0" xfId="10" applyFont="1">
      <alignment vertical="center"/>
    </xf>
    <xf numFmtId="0" fontId="90" fillId="0" borderId="0" xfId="10" applyFont="1">
      <alignment vertical="center"/>
    </xf>
    <xf numFmtId="0" fontId="88" fillId="0" borderId="0" xfId="10" applyFont="1">
      <alignment vertical="center"/>
    </xf>
    <xf numFmtId="0" fontId="60" fillId="0" borderId="0" xfId="10" applyFont="1">
      <alignment vertical="center"/>
    </xf>
    <xf numFmtId="0" fontId="49" fillId="0" borderId="0" xfId="10" applyFont="1" applyAlignment="1">
      <alignment horizontal="center" vertical="center"/>
    </xf>
    <xf numFmtId="0" fontId="60" fillId="0" borderId="0" xfId="10" quotePrefix="1" applyFont="1">
      <alignment vertical="center"/>
    </xf>
    <xf numFmtId="0" fontId="37" fillId="0" borderId="0" xfId="10" applyFont="1" applyAlignment="1">
      <alignment horizontal="center" vertical="center"/>
    </xf>
    <xf numFmtId="0" fontId="84" fillId="11" borderId="56" xfId="30" applyFont="1" applyFill="1" applyBorder="1" applyProtection="1">
      <alignment vertical="center"/>
      <protection locked="0"/>
    </xf>
    <xf numFmtId="189" fontId="81" fillId="11" borderId="55" xfId="30" applyNumberFormat="1" applyFont="1" applyFill="1" applyBorder="1" applyProtection="1">
      <alignment vertical="center"/>
      <protection locked="0"/>
    </xf>
    <xf numFmtId="0" fontId="84" fillId="11" borderId="58" xfId="30" applyFont="1" applyFill="1" applyBorder="1" applyProtection="1">
      <alignment vertical="center"/>
      <protection locked="0"/>
    </xf>
    <xf numFmtId="189" fontId="81" fillId="11" borderId="57" xfId="30" applyNumberFormat="1" applyFont="1" applyFill="1" applyBorder="1" applyProtection="1">
      <alignment vertical="center"/>
      <protection locked="0"/>
    </xf>
    <xf numFmtId="0" fontId="84" fillId="11" borderId="60" xfId="30" applyFont="1" applyFill="1" applyBorder="1" applyProtection="1">
      <alignment vertical="center"/>
      <protection locked="0"/>
    </xf>
    <xf numFmtId="189" fontId="81" fillId="11" borderId="59" xfId="30" applyNumberFormat="1" applyFont="1" applyFill="1" applyBorder="1" applyProtection="1">
      <alignment vertical="center"/>
      <protection locked="0"/>
    </xf>
    <xf numFmtId="0" fontId="84" fillId="11" borderId="78" xfId="30" applyFont="1" applyFill="1" applyBorder="1" applyProtection="1">
      <alignment vertical="center"/>
      <protection locked="0"/>
    </xf>
    <xf numFmtId="189" fontId="81" fillId="11" borderId="72" xfId="30" applyNumberFormat="1" applyFont="1" applyFill="1" applyBorder="1" applyProtection="1">
      <alignment vertical="center"/>
      <protection locked="0"/>
    </xf>
    <xf numFmtId="38" fontId="81" fillId="11" borderId="56" xfId="31" applyFont="1" applyFill="1" applyBorder="1" applyAlignment="1" applyProtection="1">
      <alignment vertical="center"/>
      <protection locked="0"/>
    </xf>
    <xf numFmtId="38" fontId="81" fillId="11" borderId="58" xfId="31" applyFont="1" applyFill="1" applyBorder="1" applyAlignment="1" applyProtection="1">
      <alignment vertical="center"/>
      <protection locked="0"/>
    </xf>
    <xf numFmtId="0" fontId="84" fillId="11" borderId="70" xfId="30" applyFont="1" applyFill="1" applyBorder="1" applyProtection="1">
      <alignment vertical="center"/>
      <protection locked="0"/>
    </xf>
    <xf numFmtId="38" fontId="81" fillId="11" borderId="78" xfId="31" applyFont="1" applyFill="1" applyBorder="1" applyAlignment="1" applyProtection="1">
      <alignment vertical="center"/>
      <protection locked="0"/>
    </xf>
    <xf numFmtId="38" fontId="81" fillId="11" borderId="60" xfId="31" applyFont="1" applyFill="1" applyBorder="1" applyAlignment="1" applyProtection="1">
      <alignment vertical="center"/>
      <protection locked="0"/>
    </xf>
    <xf numFmtId="38" fontId="81" fillId="11" borderId="72" xfId="31" applyFont="1" applyFill="1" applyBorder="1" applyProtection="1">
      <alignment vertical="center"/>
      <protection locked="0"/>
    </xf>
    <xf numFmtId="38" fontId="81" fillId="11" borderId="57" xfId="31" applyFont="1" applyFill="1" applyBorder="1" applyProtection="1">
      <alignment vertical="center"/>
      <protection locked="0"/>
    </xf>
    <xf numFmtId="38" fontId="81" fillId="11" borderId="59" xfId="31" applyFont="1" applyFill="1" applyBorder="1" applyProtection="1">
      <alignment vertical="center"/>
      <protection locked="0"/>
    </xf>
    <xf numFmtId="38" fontId="81" fillId="11" borderId="55" xfId="31" applyFont="1" applyFill="1" applyBorder="1" applyProtection="1">
      <alignment vertical="center"/>
      <protection locked="0"/>
    </xf>
    <xf numFmtId="0" fontId="84" fillId="11" borderId="52" xfId="30" applyFont="1" applyFill="1" applyBorder="1" applyProtection="1">
      <alignment vertical="center"/>
      <protection locked="0"/>
    </xf>
    <xf numFmtId="0" fontId="38" fillId="0" borderId="0" xfId="10" applyFont="1" applyAlignment="1"/>
    <xf numFmtId="38" fontId="34" fillId="0" borderId="1" xfId="2" applyFont="1" applyBorder="1" applyAlignment="1" applyProtection="1">
      <alignment vertical="center" wrapText="1"/>
    </xf>
    <xf numFmtId="0" fontId="34" fillId="0" borderId="6" xfId="10" applyFont="1" applyBorder="1" applyAlignment="1">
      <alignment vertical="center" wrapText="1"/>
    </xf>
    <xf numFmtId="0" fontId="34" fillId="0" borderId="7" xfId="10" applyFont="1" applyBorder="1">
      <alignment vertical="center"/>
    </xf>
    <xf numFmtId="0" fontId="34" fillId="0" borderId="5" xfId="10" applyFont="1" applyBorder="1">
      <alignment vertical="center"/>
    </xf>
    <xf numFmtId="38" fontId="34" fillId="0" borderId="6" xfId="2" applyFont="1" applyFill="1" applyBorder="1" applyAlignment="1" applyProtection="1">
      <alignment vertical="center"/>
    </xf>
    <xf numFmtId="38" fontId="34" fillId="0" borderId="1" xfId="2" applyFont="1" applyFill="1" applyBorder="1" applyAlignment="1" applyProtection="1">
      <alignment vertical="center"/>
    </xf>
    <xf numFmtId="38" fontId="34" fillId="0" borderId="3" xfId="2" applyFont="1" applyFill="1" applyBorder="1" applyAlignment="1" applyProtection="1">
      <alignment vertical="center"/>
    </xf>
    <xf numFmtId="38" fontId="34" fillId="0" borderId="2" xfId="2" applyFont="1" applyFill="1" applyBorder="1" applyAlignment="1" applyProtection="1">
      <alignment vertical="center"/>
    </xf>
    <xf numFmtId="0" fontId="38" fillId="0" borderId="0" xfId="26" applyFont="1">
      <alignment vertical="center"/>
    </xf>
    <xf numFmtId="0" fontId="34" fillId="0" borderId="0" xfId="26" applyFont="1">
      <alignment vertical="center"/>
    </xf>
    <xf numFmtId="0" fontId="34" fillId="0" borderId="0" xfId="26" applyFont="1" applyAlignment="1">
      <alignment horizontal="center" vertical="center"/>
    </xf>
    <xf numFmtId="0" fontId="34" fillId="0" borderId="0" xfId="26" applyFont="1" applyAlignment="1">
      <alignment horizontal="left" vertical="center"/>
    </xf>
    <xf numFmtId="0" fontId="34" fillId="3" borderId="13" xfId="26" applyFont="1" applyFill="1" applyBorder="1">
      <alignment vertical="center"/>
    </xf>
    <xf numFmtId="0" fontId="34" fillId="0" borderId="0" xfId="26" applyFont="1" applyAlignment="1">
      <alignment horizontal="center" vertical="center" shrinkToFit="1"/>
    </xf>
    <xf numFmtId="0" fontId="65" fillId="0" borderId="0" xfId="26" applyFont="1" applyAlignment="1">
      <alignment horizontal="center" vertical="center" wrapText="1"/>
    </xf>
    <xf numFmtId="0" fontId="38" fillId="0" borderId="0" xfId="26" applyFont="1" applyAlignment="1">
      <alignment vertical="center" shrinkToFit="1"/>
    </xf>
    <xf numFmtId="0" fontId="4" fillId="0" borderId="0" xfId="26" applyAlignment="1">
      <alignment vertical="center" shrinkToFit="1"/>
    </xf>
    <xf numFmtId="0" fontId="41" fillId="0" borderId="0" xfId="26" applyFont="1">
      <alignment vertical="center"/>
    </xf>
    <xf numFmtId="0" fontId="38" fillId="0" borderId="1" xfId="26" applyFont="1" applyBorder="1" applyAlignment="1">
      <alignment horizontal="right" vertical="center" wrapText="1"/>
    </xf>
    <xf numFmtId="0" fontId="38" fillId="0" borderId="6" xfId="26" applyFont="1" applyBorder="1" applyAlignment="1">
      <alignment horizontal="right" vertical="center" wrapText="1"/>
    </xf>
    <xf numFmtId="0" fontId="38" fillId="0" borderId="6" xfId="26" applyFont="1" applyBorder="1" applyAlignment="1">
      <alignment vertical="center" wrapText="1"/>
    </xf>
    <xf numFmtId="0" fontId="38" fillId="0" borderId="7" xfId="26" applyFont="1" applyBorder="1" applyAlignment="1">
      <alignment vertical="center" wrapText="1"/>
    </xf>
    <xf numFmtId="0" fontId="38" fillId="0" borderId="8" xfId="26" applyFont="1" applyBorder="1" applyAlignment="1">
      <alignment vertical="center" wrapText="1"/>
    </xf>
    <xf numFmtId="0" fontId="38" fillId="0" borderId="0" xfId="26" applyFont="1" applyAlignment="1">
      <alignment vertical="center" wrapText="1"/>
    </xf>
    <xf numFmtId="0" fontId="38" fillId="0" borderId="9" xfId="26" applyFont="1" applyBorder="1">
      <alignment vertical="center"/>
    </xf>
    <xf numFmtId="0" fontId="38" fillId="0" borderId="1" xfId="26" applyFont="1" applyBorder="1" applyAlignment="1">
      <alignment vertical="center" wrapText="1"/>
    </xf>
    <xf numFmtId="0" fontId="34" fillId="0" borderId="6" xfId="26" applyFont="1" applyBorder="1">
      <alignment vertical="center"/>
    </xf>
    <xf numFmtId="0" fontId="38" fillId="0" borderId="6" xfId="26" applyFont="1" applyBorder="1" applyAlignment="1">
      <alignment horizontal="left" vertical="center" shrinkToFit="1"/>
    </xf>
    <xf numFmtId="0" fontId="38" fillId="0" borderId="7" xfId="26" applyFont="1" applyBorder="1" applyAlignment="1">
      <alignment horizontal="left" vertical="center" shrinkToFit="1"/>
    </xf>
    <xf numFmtId="0" fontId="38" fillId="0" borderId="0" xfId="26" applyFont="1" applyAlignment="1">
      <alignment horizontal="left" vertical="center" shrinkToFit="1"/>
    </xf>
    <xf numFmtId="0" fontId="38" fillId="0" borderId="9" xfId="26" applyFont="1" applyBorder="1" applyAlignment="1">
      <alignment horizontal="left" vertical="center" shrinkToFit="1"/>
    </xf>
    <xf numFmtId="0" fontId="38" fillId="0" borderId="4" xfId="26" applyFont="1" applyBorder="1" applyAlignment="1">
      <alignment vertical="center" wrapText="1"/>
    </xf>
    <xf numFmtId="0" fontId="38" fillId="0" borderId="10" xfId="26" applyFont="1" applyBorder="1" applyAlignment="1">
      <alignment vertical="center" wrapText="1"/>
    </xf>
    <xf numFmtId="0" fontId="38" fillId="0" borderId="10" xfId="26" applyFont="1" applyBorder="1">
      <alignment vertical="center"/>
    </xf>
    <xf numFmtId="0" fontId="38" fillId="0" borderId="11" xfId="26" applyFont="1" applyBorder="1">
      <alignment vertical="center"/>
    </xf>
    <xf numFmtId="178" fontId="29" fillId="0" borderId="0" xfId="26" applyNumberFormat="1" applyFont="1" applyAlignment="1">
      <alignment horizontal="center" vertical="center" shrinkToFit="1"/>
    </xf>
    <xf numFmtId="0" fontId="38" fillId="0" borderId="1" xfId="26" applyFont="1" applyBorder="1">
      <alignment vertical="center"/>
    </xf>
    <xf numFmtId="0" fontId="38" fillId="0" borderId="6" xfId="26" applyFont="1" applyBorder="1">
      <alignment vertical="center"/>
    </xf>
    <xf numFmtId="178" fontId="29" fillId="0" borderId="6" xfId="26" applyNumberFormat="1" applyFont="1" applyBorder="1" applyAlignment="1">
      <alignment horizontal="center" vertical="center" shrinkToFit="1"/>
    </xf>
    <xf numFmtId="0" fontId="38" fillId="0" borderId="7" xfId="26" applyFont="1" applyBorder="1">
      <alignment vertical="center"/>
    </xf>
    <xf numFmtId="0" fontId="38" fillId="0" borderId="8" xfId="26" applyFont="1" applyBorder="1">
      <alignment vertical="center"/>
    </xf>
    <xf numFmtId="0" fontId="38" fillId="0" borderId="4" xfId="26" applyFont="1" applyBorder="1">
      <alignment vertical="center"/>
    </xf>
    <xf numFmtId="178" fontId="29" fillId="0" borderId="10" xfId="26" applyNumberFormat="1" applyFont="1" applyBorder="1" applyAlignment="1">
      <alignment horizontal="center" vertical="center" shrinkToFit="1"/>
    </xf>
    <xf numFmtId="0" fontId="34" fillId="0" borderId="10" xfId="26" applyFont="1" applyBorder="1">
      <alignment vertical="center"/>
    </xf>
    <xf numFmtId="0" fontId="34" fillId="0" borderId="0" xfId="26" applyFont="1" applyAlignment="1">
      <alignment horizontal="right"/>
    </xf>
    <xf numFmtId="0" fontId="55" fillId="0" borderId="0" xfId="0" applyFont="1">
      <alignment vertical="center"/>
    </xf>
    <xf numFmtId="0" fontId="34" fillId="4" borderId="13" xfId="0" applyFont="1" applyFill="1" applyBorder="1" applyAlignment="1">
      <alignment horizontal="left" vertical="center" shrinkToFit="1"/>
    </xf>
    <xf numFmtId="0" fontId="57" fillId="0" borderId="0" xfId="0" applyFont="1" applyAlignment="1">
      <alignment horizontal="center" vertical="center"/>
    </xf>
    <xf numFmtId="177" fontId="55" fillId="0" borderId="0" xfId="0" applyNumberFormat="1" applyFont="1" applyAlignment="1">
      <alignment horizontal="center" vertical="center"/>
    </xf>
    <xf numFmtId="0" fontId="34" fillId="0" borderId="3" xfId="0" applyFont="1" applyBorder="1" applyAlignment="1">
      <alignment horizontal="center" vertical="center" shrinkToFit="1"/>
    </xf>
    <xf numFmtId="0" fontId="34" fillId="3" borderId="13" xfId="0" applyFont="1" applyFill="1" applyBorder="1" applyAlignment="1">
      <alignment horizontal="left" vertical="center" shrinkToFit="1"/>
    </xf>
    <xf numFmtId="179" fontId="34" fillId="3" borderId="13" xfId="0" applyNumberFormat="1" applyFont="1" applyFill="1" applyBorder="1" applyAlignment="1">
      <alignment horizontal="left" vertical="center" shrinkToFit="1"/>
    </xf>
    <xf numFmtId="0" fontId="57" fillId="0" borderId="0" xfId="0" applyFont="1" applyAlignment="1">
      <alignment horizontal="right" vertical="center"/>
    </xf>
    <xf numFmtId="0" fontId="57" fillId="0" borderId="0" xfId="0" applyFont="1" applyAlignment="1">
      <alignment vertical="center" wrapText="1"/>
    </xf>
    <xf numFmtId="49" fontId="57" fillId="0" borderId="0" xfId="0" applyNumberFormat="1" applyFont="1">
      <alignment vertical="center"/>
    </xf>
    <xf numFmtId="177" fontId="55" fillId="0" borderId="0" xfId="0" applyNumberFormat="1" applyFont="1">
      <alignment vertical="center"/>
    </xf>
    <xf numFmtId="0" fontId="49" fillId="3" borderId="13" xfId="0" applyFont="1" applyFill="1" applyBorder="1" applyAlignment="1">
      <alignment horizontal="left" vertical="center" shrinkToFit="1"/>
    </xf>
    <xf numFmtId="0" fontId="57" fillId="0" borderId="0" xfId="0" applyFont="1" applyAlignment="1">
      <alignment horizontal="left" vertical="center"/>
    </xf>
    <xf numFmtId="0" fontId="34" fillId="0" borderId="1" xfId="0" applyFont="1" applyBorder="1" applyAlignment="1">
      <alignment horizontal="center" vertical="center" shrinkToFit="1"/>
    </xf>
    <xf numFmtId="0" fontId="34" fillId="5" borderId="13" xfId="0" applyFont="1" applyFill="1" applyBorder="1" applyAlignment="1">
      <alignment horizontal="left" vertical="center" shrinkToFit="1"/>
    </xf>
    <xf numFmtId="49" fontId="57" fillId="0" borderId="0" xfId="0" applyNumberFormat="1" applyFont="1" applyAlignment="1">
      <alignment horizontal="center" vertical="center"/>
    </xf>
    <xf numFmtId="177" fontId="18" fillId="3" borderId="13" xfId="2" applyNumberFormat="1" applyFont="1" applyFill="1" applyBorder="1" applyAlignment="1" applyProtection="1">
      <alignment horizontal="left" vertical="center" shrinkToFit="1"/>
    </xf>
    <xf numFmtId="0" fontId="57" fillId="0" borderId="0" xfId="0" applyFont="1" applyAlignment="1">
      <alignment vertical="top"/>
    </xf>
    <xf numFmtId="0" fontId="34" fillId="5" borderId="13" xfId="0" applyFont="1" applyFill="1" applyBorder="1" applyAlignment="1">
      <alignment horizontal="center" vertical="center" wrapText="1" shrinkToFit="1"/>
    </xf>
    <xf numFmtId="185" fontId="34" fillId="9" borderId="13" xfId="0" applyNumberFormat="1" applyFont="1" applyFill="1" applyBorder="1" applyAlignment="1">
      <alignment horizontal="center" vertical="center"/>
    </xf>
    <xf numFmtId="0" fontId="34" fillId="0" borderId="8" xfId="0" applyFont="1" applyBorder="1" applyAlignment="1">
      <alignment horizontal="center" vertical="center" wrapText="1"/>
    </xf>
    <xf numFmtId="181" fontId="34" fillId="9" borderId="13" xfId="0" applyNumberFormat="1" applyFont="1" applyFill="1" applyBorder="1" applyAlignment="1">
      <alignment horizontal="center" vertical="center"/>
    </xf>
    <xf numFmtId="0" fontId="34" fillId="0" borderId="13" xfId="0" applyFont="1" applyBorder="1" applyAlignment="1">
      <alignment horizontal="center" vertical="center" wrapText="1" shrinkToFit="1"/>
    </xf>
    <xf numFmtId="0" fontId="34" fillId="9" borderId="13" xfId="0" applyFont="1" applyFill="1" applyBorder="1" applyAlignment="1">
      <alignment horizontal="center" vertical="center" wrapText="1"/>
    </xf>
    <xf numFmtId="38" fontId="34" fillId="9" borderId="13" xfId="2" applyFont="1" applyFill="1" applyBorder="1" applyAlignment="1" applyProtection="1">
      <alignment horizontal="center" vertical="center"/>
    </xf>
    <xf numFmtId="0" fontId="58" fillId="0" borderId="3" xfId="0" applyFont="1" applyBorder="1" applyAlignment="1">
      <alignment horizontal="left" vertical="center"/>
    </xf>
    <xf numFmtId="38" fontId="58" fillId="0" borderId="5" xfId="2" applyFont="1" applyFill="1" applyBorder="1" applyAlignment="1" applyProtection="1">
      <alignment horizontal="left" vertical="center"/>
    </xf>
    <xf numFmtId="0" fontId="34" fillId="0" borderId="0" xfId="0" applyFont="1" applyAlignment="1">
      <alignment horizontal="center" vertical="center" wrapText="1" shrinkToFit="1"/>
    </xf>
    <xf numFmtId="12" fontId="34" fillId="9" borderId="13" xfId="2" applyNumberFormat="1" applyFont="1" applyFill="1" applyBorder="1" applyAlignment="1" applyProtection="1">
      <alignment horizontal="center" vertical="center"/>
    </xf>
    <xf numFmtId="0" fontId="34" fillId="0" borderId="3" xfId="0" applyFont="1" applyBorder="1" applyAlignment="1">
      <alignment horizontal="center" vertical="center" wrapText="1" shrinkToFit="1"/>
    </xf>
    <xf numFmtId="182" fontId="34" fillId="3" borderId="13" xfId="0" applyNumberFormat="1" applyFont="1" applyFill="1" applyBorder="1" applyAlignment="1">
      <alignment horizontal="left" vertical="center"/>
    </xf>
    <xf numFmtId="0" fontId="34" fillId="3" borderId="13" xfId="0" applyFont="1" applyFill="1" applyBorder="1" applyAlignment="1">
      <alignment horizontal="left" vertical="center"/>
    </xf>
    <xf numFmtId="0" fontId="54" fillId="0" borderId="0" xfId="0" applyFont="1">
      <alignment vertical="center"/>
    </xf>
    <xf numFmtId="185" fontId="34" fillId="3" borderId="13" xfId="0" applyNumberFormat="1" applyFont="1" applyFill="1" applyBorder="1" applyAlignment="1" applyProtection="1">
      <alignment horizontal="center" vertical="center"/>
      <protection locked="0"/>
    </xf>
    <xf numFmtId="0" fontId="53" fillId="0" borderId="0" xfId="0" quotePrefix="1" applyFont="1">
      <alignment vertical="center"/>
    </xf>
    <xf numFmtId="0" fontId="53" fillId="0" borderId="0" xfId="0" applyFont="1">
      <alignment vertical="center"/>
    </xf>
    <xf numFmtId="0" fontId="32" fillId="0" borderId="13" xfId="1" applyBorder="1" applyAlignment="1" applyProtection="1">
      <alignment vertical="center"/>
    </xf>
    <xf numFmtId="0" fontId="34" fillId="0" borderId="0" xfId="0" applyFont="1" applyAlignment="1">
      <alignment vertical="center" wrapText="1"/>
    </xf>
    <xf numFmtId="0" fontId="13" fillId="0" borderId="0" xfId="0" applyFont="1" applyAlignment="1">
      <alignment vertical="center" wrapText="1"/>
    </xf>
    <xf numFmtId="0" fontId="28" fillId="0" borderId="1" xfId="5" applyFont="1" applyBorder="1" applyAlignment="1">
      <alignment horizontal="left" vertical="top" wrapText="1"/>
    </xf>
    <xf numFmtId="0" fontId="2" fillId="9" borderId="13" xfId="30" applyFill="1" applyBorder="1" applyAlignment="1">
      <alignment horizontal="center" vertical="center" wrapText="1"/>
    </xf>
    <xf numFmtId="0" fontId="34" fillId="0" borderId="3" xfId="0" applyFont="1" applyBorder="1" applyAlignment="1">
      <alignment horizontal="center" vertical="center"/>
    </xf>
    <xf numFmtId="0" fontId="34" fillId="0" borderId="6" xfId="0" applyFont="1" applyBorder="1" applyAlignment="1">
      <alignment horizontal="center" vertical="center" wrapText="1"/>
    </xf>
    <xf numFmtId="0" fontId="34" fillId="0" borderId="13" xfId="0" applyFont="1" applyBorder="1" applyAlignment="1">
      <alignment horizontal="center" vertical="center"/>
    </xf>
    <xf numFmtId="0" fontId="18" fillId="0" borderId="13" xfId="0" applyFont="1" applyBorder="1" applyAlignment="1">
      <alignment horizontal="center" vertical="center" wrapText="1"/>
    </xf>
    <xf numFmtId="0" fontId="34" fillId="0" borderId="13" xfId="0" applyFont="1" applyBorder="1" applyAlignment="1">
      <alignment horizontal="center" vertical="center" wrapText="1"/>
    </xf>
    <xf numFmtId="0" fontId="58" fillId="0" borderId="0" xfId="0" applyFont="1" applyAlignment="1">
      <alignment horizontal="left" vertical="center" wrapText="1"/>
    </xf>
    <xf numFmtId="0" fontId="58" fillId="0" borderId="0" xfId="0" applyFont="1" applyAlignment="1">
      <alignment horizontal="left" vertical="center"/>
    </xf>
    <xf numFmtId="0" fontId="18" fillId="0" borderId="0" xfId="0" applyFont="1" applyAlignment="1">
      <alignment horizontal="center" vertical="center"/>
    </xf>
    <xf numFmtId="0" fontId="34" fillId="0" borderId="17" xfId="0" applyFont="1" applyBorder="1" applyAlignment="1">
      <alignment horizontal="center" vertical="center" wrapText="1"/>
    </xf>
    <xf numFmtId="0" fontId="34" fillId="0" borderId="25"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17" xfId="0" applyFont="1" applyBorder="1" applyAlignment="1">
      <alignment horizontal="center" vertical="center" textRotation="255"/>
    </xf>
    <xf numFmtId="0" fontId="34" fillId="0" borderId="25" xfId="0" applyFont="1" applyBorder="1" applyAlignment="1">
      <alignment horizontal="center" vertical="center" textRotation="255"/>
    </xf>
    <xf numFmtId="0" fontId="34" fillId="0" borderId="12" xfId="0" applyFont="1" applyBorder="1" applyAlignment="1">
      <alignment horizontal="center" vertical="center" textRotation="255"/>
    </xf>
    <xf numFmtId="0" fontId="34" fillId="0" borderId="17" xfId="0" applyFont="1" applyBorder="1" applyAlignment="1">
      <alignment horizontal="center" vertical="center"/>
    </xf>
    <xf numFmtId="0" fontId="34" fillId="0" borderId="2" xfId="10" applyFont="1" applyBorder="1" applyAlignment="1">
      <alignment horizontal="center" vertical="center"/>
    </xf>
    <xf numFmtId="0" fontId="34" fillId="0" borderId="6" xfId="10" applyFont="1" applyBorder="1" applyAlignment="1">
      <alignment horizontal="center" vertical="center"/>
    </xf>
    <xf numFmtId="0" fontId="34" fillId="0" borderId="7" xfId="10" applyFont="1" applyBorder="1" applyAlignment="1">
      <alignment horizontal="center" vertical="center"/>
    </xf>
    <xf numFmtId="0" fontId="17" fillId="0" borderId="0" xfId="0" applyFont="1" applyAlignment="1">
      <alignment horizontal="center" vertical="center"/>
    </xf>
    <xf numFmtId="0" fontId="34" fillId="0" borderId="0" xfId="0" applyFont="1" applyAlignment="1">
      <alignment horizontal="center" vertical="top"/>
    </xf>
    <xf numFmtId="0" fontId="34" fillId="4" borderId="0" xfId="0" applyFont="1" applyFill="1" applyAlignment="1">
      <alignment horizontal="left" vertical="center" shrinkToFit="1"/>
    </xf>
    <xf numFmtId="0" fontId="34" fillId="0" borderId="0" xfId="0" applyFont="1" applyAlignment="1">
      <alignment horizontal="center" vertical="center" wrapText="1"/>
    </xf>
    <xf numFmtId="0" fontId="16" fillId="0" borderId="0" xfId="0" applyFont="1" applyAlignment="1">
      <alignment horizontal="center" vertical="center" wrapText="1"/>
    </xf>
    <xf numFmtId="0" fontId="81" fillId="0" borderId="0" xfId="0" applyFont="1" applyAlignment="1">
      <alignment horizontal="center" vertical="center" textRotation="255" wrapText="1"/>
    </xf>
    <xf numFmtId="49" fontId="18" fillId="0" borderId="0" xfId="0" applyNumberFormat="1" applyFont="1" applyAlignment="1">
      <alignment horizontal="center" vertical="center" textRotation="255"/>
    </xf>
    <xf numFmtId="0" fontId="87" fillId="0" borderId="0" xfId="30" applyFont="1" applyAlignment="1">
      <alignment horizontal="center" vertical="center"/>
    </xf>
    <xf numFmtId="0" fontId="81" fillId="11" borderId="13" xfId="30" applyFont="1" applyFill="1" applyBorder="1" applyAlignment="1">
      <alignment horizontal="center" vertical="center"/>
    </xf>
    <xf numFmtId="0" fontId="81" fillId="0" borderId="13" xfId="30" applyFont="1" applyBorder="1" applyAlignment="1">
      <alignment horizontal="center" vertical="center"/>
    </xf>
    <xf numFmtId="0" fontId="18" fillId="0" borderId="0" xfId="0" applyFont="1" applyAlignment="1">
      <alignment vertical="top" wrapText="1"/>
    </xf>
    <xf numFmtId="0" fontId="40" fillId="0" borderId="0" xfId="10" applyFont="1" applyAlignment="1">
      <alignment horizontal="center" vertical="center" wrapText="1"/>
    </xf>
    <xf numFmtId="0" fontId="22" fillId="0" borderId="0" xfId="10" applyFont="1" applyAlignment="1">
      <alignment vertical="top" wrapText="1"/>
    </xf>
    <xf numFmtId="0" fontId="59" fillId="0" borderId="0" xfId="10" applyFont="1" applyAlignment="1">
      <alignment horizontal="center" vertical="center"/>
    </xf>
    <xf numFmtId="0" fontId="38" fillId="0" borderId="0" xfId="10" applyFont="1">
      <alignment vertical="center"/>
    </xf>
    <xf numFmtId="0" fontId="38" fillId="0" borderId="0" xfId="10" applyFont="1" applyAlignment="1">
      <alignment horizontal="center" vertical="center"/>
    </xf>
    <xf numFmtId="0" fontId="38" fillId="0" borderId="30" xfId="10" applyFont="1" applyBorder="1">
      <alignment vertical="center"/>
    </xf>
    <xf numFmtId="0" fontId="34" fillId="0" borderId="0" xfId="10" applyFont="1" applyAlignment="1">
      <alignment horizontal="center" vertical="top"/>
    </xf>
    <xf numFmtId="176" fontId="38" fillId="0" borderId="6" xfId="10" applyNumberFormat="1" applyFont="1" applyBorder="1" applyAlignment="1">
      <alignment horizontal="center" vertical="center"/>
    </xf>
    <xf numFmtId="0" fontId="38" fillId="0" borderId="18" xfId="10" applyFont="1" applyBorder="1">
      <alignment vertical="center"/>
    </xf>
    <xf numFmtId="0" fontId="38" fillId="0" borderId="20" xfId="10" applyFont="1" applyBorder="1">
      <alignment vertical="center"/>
    </xf>
    <xf numFmtId="0" fontId="38" fillId="0" borderId="19" xfId="10" applyFont="1" applyBorder="1">
      <alignment vertical="center"/>
    </xf>
    <xf numFmtId="0" fontId="34" fillId="0" borderId="0" xfId="10" applyFont="1" applyAlignment="1">
      <alignment horizontal="center" vertical="center" shrinkToFit="1"/>
    </xf>
    <xf numFmtId="0" fontId="38" fillId="0" borderId="0" xfId="26" applyFont="1" applyAlignment="1">
      <alignment horizontal="center" vertical="center"/>
    </xf>
    <xf numFmtId="0" fontId="22" fillId="0" borderId="0" xfId="26" applyFont="1" applyAlignment="1">
      <alignment vertical="top" wrapText="1"/>
    </xf>
    <xf numFmtId="0" fontId="34" fillId="0" borderId="0" xfId="26" applyFont="1" applyAlignment="1">
      <alignment horizontal="center" vertical="top"/>
    </xf>
    <xf numFmtId="0" fontId="38" fillId="0" borderId="6" xfId="26" applyFont="1" applyBorder="1" applyAlignment="1">
      <alignment horizontal="center" vertical="center" shrinkToFit="1"/>
    </xf>
    <xf numFmtId="0" fontId="38" fillId="0" borderId="0" xfId="26" applyFont="1" applyAlignment="1">
      <alignment horizontal="center" vertical="center" shrinkToFit="1"/>
    </xf>
    <xf numFmtId="38" fontId="1" fillId="0" borderId="13" xfId="2" applyFont="1" applyBorder="1">
      <alignment vertical="center"/>
    </xf>
    <xf numFmtId="0" fontId="53" fillId="0" borderId="14" xfId="10" applyFont="1" applyBorder="1" applyAlignment="1">
      <alignment vertical="center" wrapText="1"/>
    </xf>
    <xf numFmtId="0" fontId="53" fillId="0" borderId="0" xfId="10" applyFont="1" applyAlignment="1">
      <alignment vertical="center" wrapText="1"/>
    </xf>
    <xf numFmtId="0" fontId="34" fillId="0" borderId="0" xfId="14" applyFont="1">
      <alignment vertical="center"/>
    </xf>
    <xf numFmtId="0" fontId="18" fillId="0" borderId="0" xfId="14" applyFont="1">
      <alignment vertical="center"/>
    </xf>
    <xf numFmtId="0" fontId="38" fillId="0" borderId="0" xfId="14" applyFont="1">
      <alignment vertical="center"/>
    </xf>
    <xf numFmtId="0" fontId="34" fillId="0" borderId="0" xfId="14" applyFont="1" applyAlignment="1">
      <alignment horizontal="center" vertical="center"/>
    </xf>
    <xf numFmtId="0" fontId="50" fillId="0" borderId="0" xfId="14" applyFont="1">
      <alignment vertical="center"/>
    </xf>
    <xf numFmtId="0" fontId="34" fillId="0" borderId="0" xfId="14" applyFont="1" applyAlignment="1">
      <alignment horizontal="center" vertical="center" shrinkToFit="1"/>
    </xf>
    <xf numFmtId="184" fontId="38" fillId="0" borderId="0" xfId="10" applyNumberFormat="1" applyFont="1" applyAlignment="1">
      <alignment vertical="center" shrinkToFit="1"/>
    </xf>
    <xf numFmtId="0" fontId="59" fillId="0" borderId="0" xfId="14" applyFont="1" applyAlignment="1">
      <alignment horizontal="center" vertical="center"/>
    </xf>
    <xf numFmtId="0" fontId="45" fillId="0" borderId="0" xfId="14" applyFont="1">
      <alignment vertical="center"/>
    </xf>
    <xf numFmtId="0" fontId="41" fillId="0" borderId="0" xfId="14" applyFont="1">
      <alignment vertical="center"/>
    </xf>
    <xf numFmtId="0" fontId="45" fillId="0" borderId="0" xfId="15" applyFont="1">
      <alignment vertical="center"/>
    </xf>
    <xf numFmtId="0" fontId="22" fillId="0" borderId="0" xfId="14" applyFont="1" applyAlignment="1">
      <alignment vertical="top" wrapText="1"/>
    </xf>
    <xf numFmtId="0" fontId="22" fillId="0" borderId="0" xfId="14" applyFont="1" applyAlignment="1">
      <alignment horizontal="center" vertical="top" wrapText="1"/>
    </xf>
    <xf numFmtId="0" fontId="34" fillId="0" borderId="0" xfId="15" applyFont="1">
      <alignment vertical="center"/>
    </xf>
    <xf numFmtId="0" fontId="13" fillId="0" borderId="0" xfId="14" applyFont="1">
      <alignment vertical="center"/>
    </xf>
    <xf numFmtId="0" fontId="13" fillId="0" borderId="7" xfId="14" applyFont="1" applyBorder="1">
      <alignment vertical="center"/>
    </xf>
    <xf numFmtId="0" fontId="34" fillId="0" borderId="0" xfId="15" applyFont="1" applyAlignment="1">
      <alignment horizontal="center" vertical="center"/>
    </xf>
    <xf numFmtId="0" fontId="42" fillId="0" borderId="0" xfId="14" applyFont="1">
      <alignment vertical="center"/>
    </xf>
    <xf numFmtId="0" fontId="13" fillId="0" borderId="2" xfId="14" applyFont="1" applyBorder="1">
      <alignment vertical="center"/>
    </xf>
    <xf numFmtId="0" fontId="13" fillId="0" borderId="5" xfId="14" applyFont="1" applyBorder="1">
      <alignment vertical="center"/>
    </xf>
    <xf numFmtId="0" fontId="38" fillId="0" borderId="0" xfId="14" applyFont="1" applyAlignment="1">
      <alignment horizontal="center" vertical="center"/>
    </xf>
    <xf numFmtId="0" fontId="42" fillId="0" borderId="0" xfId="14" applyFont="1" applyAlignment="1">
      <alignment vertical="center" wrapText="1"/>
    </xf>
    <xf numFmtId="0" fontId="74" fillId="0" borderId="0" xfId="18" applyFont="1" applyAlignment="1">
      <alignment horizontal="left" vertical="center"/>
    </xf>
    <xf numFmtId="0" fontId="34" fillId="0" borderId="10" xfId="14" applyFont="1" applyBorder="1">
      <alignment vertical="center"/>
    </xf>
    <xf numFmtId="0" fontId="38" fillId="0" borderId="10" xfId="14" applyFont="1" applyBorder="1">
      <alignment vertical="center"/>
    </xf>
    <xf numFmtId="0" fontId="38" fillId="0" borderId="10" xfId="14" applyFont="1" applyBorder="1" applyAlignment="1">
      <alignment horizontal="right" vertical="center" wrapText="1"/>
    </xf>
    <xf numFmtId="0" fontId="38" fillId="0" borderId="10" xfId="14" applyFont="1" applyBorder="1" applyAlignment="1">
      <alignment horizontal="center" vertical="center" wrapText="1"/>
    </xf>
    <xf numFmtId="0" fontId="38" fillId="0" borderId="10" xfId="14" applyFont="1" applyBorder="1" applyAlignment="1">
      <alignment vertical="center" wrapText="1"/>
    </xf>
    <xf numFmtId="0" fontId="38" fillId="0" borderId="8" xfId="14" applyFont="1" applyBorder="1" applyAlignment="1">
      <alignment vertical="center" shrinkToFit="1"/>
    </xf>
    <xf numFmtId="0" fontId="34" fillId="0" borderId="0" xfId="14" applyFont="1" applyAlignment="1">
      <alignment horizontal="left" vertical="center"/>
    </xf>
    <xf numFmtId="0" fontId="18" fillId="0" borderId="0" xfId="17" applyFont="1">
      <alignment vertical="center"/>
    </xf>
    <xf numFmtId="0" fontId="73" fillId="0" borderId="0" xfId="17" applyFont="1" applyAlignment="1">
      <alignment vertical="top"/>
    </xf>
    <xf numFmtId="0" fontId="70" fillId="0" borderId="0" xfId="17" applyFont="1" applyAlignment="1">
      <alignment vertical="center" shrinkToFit="1"/>
    </xf>
    <xf numFmtId="0" fontId="71" fillId="0" borderId="0" xfId="17" applyFont="1">
      <alignment vertical="center"/>
    </xf>
    <xf numFmtId="0" fontId="34" fillId="0" borderId="6" xfId="14" applyFont="1" applyBorder="1">
      <alignment vertical="center"/>
    </xf>
    <xf numFmtId="0" fontId="38" fillId="0" borderId="6" xfId="14" applyFont="1" applyBorder="1">
      <alignment vertical="center"/>
    </xf>
    <xf numFmtId="0" fontId="34" fillId="0" borderId="0" xfId="14" applyFont="1" applyAlignment="1">
      <alignment horizontal="right"/>
    </xf>
    <xf numFmtId="0" fontId="74" fillId="0" borderId="0" xfId="18" applyFont="1" applyAlignment="1">
      <alignment horizontal="left" vertical="center" wrapText="1"/>
    </xf>
    <xf numFmtId="0" fontId="9" fillId="0" borderId="0" xfId="14" applyAlignment="1">
      <alignment horizontal="left" vertical="center"/>
    </xf>
    <xf numFmtId="0" fontId="36" fillId="0" borderId="0" xfId="14" applyFont="1" applyAlignment="1">
      <alignment horizontal="left" vertical="top" wrapText="1"/>
    </xf>
    <xf numFmtId="0" fontId="34" fillId="0" borderId="0" xfId="14" applyFont="1" applyAlignment="1">
      <alignment horizontal="right" vertical="center"/>
    </xf>
    <xf numFmtId="0" fontId="63" fillId="0" borderId="0" xfId="12" applyFont="1" applyAlignment="1">
      <alignment horizontal="center" vertical="center" wrapText="1"/>
    </xf>
    <xf numFmtId="0" fontId="64" fillId="0" borderId="0" xfId="12" applyFont="1" applyAlignment="1">
      <alignment horizontal="center" vertical="center" wrapText="1"/>
    </xf>
    <xf numFmtId="0" fontId="82" fillId="0" borderId="0" xfId="12" applyFont="1" applyAlignment="1">
      <alignment horizontal="center" vertical="center" wrapText="1"/>
    </xf>
    <xf numFmtId="0" fontId="82" fillId="0" borderId="0" xfId="12" applyFont="1" applyAlignment="1">
      <alignment horizontal="center" vertical="top" wrapText="1"/>
    </xf>
    <xf numFmtId="0" fontId="29" fillId="0" borderId="0" xfId="12" applyFont="1" applyAlignment="1">
      <alignment horizontal="left" vertical="top" wrapText="1"/>
    </xf>
    <xf numFmtId="0" fontId="68" fillId="0" borderId="0" xfId="12" applyFont="1" applyAlignment="1">
      <alignment horizontal="left" vertical="top" wrapText="1"/>
    </xf>
    <xf numFmtId="0" fontId="34" fillId="0" borderId="0" xfId="0" applyFont="1">
      <alignment vertical="center"/>
    </xf>
    <xf numFmtId="0" fontId="24" fillId="6" borderId="0" xfId="0" applyFont="1" applyFill="1" applyAlignment="1">
      <alignment horizontal="center" vertical="center" wrapText="1"/>
    </xf>
    <xf numFmtId="0" fontId="43" fillId="6" borderId="0" xfId="0" applyFont="1" applyFill="1" applyAlignment="1">
      <alignment horizontal="center" vertical="center"/>
    </xf>
    <xf numFmtId="0" fontId="34" fillId="0" borderId="0" xfId="0" applyFont="1" applyAlignment="1">
      <alignment vertical="center" wrapText="1"/>
    </xf>
    <xf numFmtId="0" fontId="13" fillId="0" borderId="0" xfId="0" applyFont="1" applyAlignment="1">
      <alignment vertical="center" wrapText="1"/>
    </xf>
    <xf numFmtId="0" fontId="34" fillId="0" borderId="0" xfId="0" applyFont="1" applyAlignment="1">
      <alignment vertical="top"/>
    </xf>
    <xf numFmtId="0" fontId="28" fillId="0" borderId="1" xfId="5" applyFont="1" applyBorder="1" applyAlignment="1">
      <alignment horizontal="left" vertical="top" wrapText="1"/>
    </xf>
    <xf numFmtId="0" fontId="28" fillId="0" borderId="4" xfId="5" applyFont="1" applyBorder="1" applyAlignment="1">
      <alignment horizontal="left" vertical="top" wrapText="1"/>
    </xf>
    <xf numFmtId="0" fontId="28" fillId="0" borderId="8" xfId="5" applyFont="1" applyBorder="1" applyAlignment="1">
      <alignment horizontal="left" vertical="top" wrapText="1"/>
    </xf>
    <xf numFmtId="0" fontId="54" fillId="0" borderId="3" xfId="0" applyFont="1" applyBorder="1" applyAlignment="1">
      <alignment horizontal="center" vertical="center" shrinkToFit="1"/>
    </xf>
    <xf numFmtId="0" fontId="54" fillId="0" borderId="2" xfId="0" applyFont="1" applyBorder="1" applyAlignment="1">
      <alignment horizontal="center" vertical="center" shrinkToFit="1"/>
    </xf>
    <xf numFmtId="0" fontId="54" fillId="0" borderId="5" xfId="0" applyFont="1" applyBorder="1" applyAlignment="1">
      <alignment horizontal="center" vertical="center" shrinkToFit="1"/>
    </xf>
    <xf numFmtId="0" fontId="54" fillId="0" borderId="35" xfId="0" applyFont="1" applyBorder="1" applyAlignment="1">
      <alignment horizontal="center" vertical="center" shrinkToFit="1"/>
    </xf>
    <xf numFmtId="0" fontId="54" fillId="0" borderId="36" xfId="0" applyFont="1" applyBorder="1" applyAlignment="1">
      <alignment horizontal="center" vertical="center" shrinkToFit="1"/>
    </xf>
    <xf numFmtId="0" fontId="54" fillId="0" borderId="13" xfId="0" applyFont="1" applyBorder="1" applyAlignment="1">
      <alignment horizontal="center" vertical="center" shrinkToFit="1"/>
    </xf>
    <xf numFmtId="0" fontId="54" fillId="0" borderId="40" xfId="0" applyFont="1" applyBorder="1" applyAlignment="1">
      <alignment horizontal="center" vertical="center" shrinkToFit="1"/>
    </xf>
    <xf numFmtId="0" fontId="54" fillId="0" borderId="38" xfId="0" applyFont="1" applyBorder="1" applyAlignment="1">
      <alignment horizontal="center" vertical="center" shrinkToFit="1"/>
    </xf>
    <xf numFmtId="0" fontId="54" fillId="0" borderId="41" xfId="0" applyFont="1" applyBorder="1" applyAlignment="1">
      <alignment horizontal="center" vertical="center" shrinkToFit="1"/>
    </xf>
    <xf numFmtId="0" fontId="0" fillId="9" borderId="17" xfId="0" applyFill="1" applyBorder="1" applyAlignment="1">
      <alignment horizontal="center" vertical="center" wrapText="1"/>
    </xf>
    <xf numFmtId="0" fontId="0" fillId="9" borderId="25" xfId="0" applyFill="1" applyBorder="1" applyAlignment="1">
      <alignment horizontal="center" vertical="center" wrapText="1"/>
    </xf>
    <xf numFmtId="0" fontId="0" fillId="9" borderId="12" xfId="0" applyFill="1" applyBorder="1" applyAlignment="1">
      <alignment horizontal="center" vertical="center" wrapText="1"/>
    </xf>
    <xf numFmtId="0" fontId="0" fillId="9" borderId="3" xfId="0" applyFill="1" applyBorder="1" applyAlignment="1">
      <alignment horizontal="center" vertical="center" wrapText="1"/>
    </xf>
    <xf numFmtId="0" fontId="0" fillId="9" borderId="2" xfId="0" applyFill="1" applyBorder="1" applyAlignment="1">
      <alignment horizontal="center" vertical="center" wrapText="1"/>
    </xf>
    <xf numFmtId="0" fontId="0" fillId="9" borderId="5" xfId="0" applyFill="1" applyBorder="1" applyAlignment="1">
      <alignment horizontal="center" vertical="center" wrapText="1"/>
    </xf>
    <xf numFmtId="0" fontId="0" fillId="9" borderId="3" xfId="0" applyFill="1" applyBorder="1" applyAlignment="1">
      <alignment horizontal="center" vertical="center"/>
    </xf>
    <xf numFmtId="0" fontId="0" fillId="9" borderId="2" xfId="0" applyFill="1" applyBorder="1" applyAlignment="1">
      <alignment horizontal="center" vertical="center"/>
    </xf>
    <xf numFmtId="0" fontId="0" fillId="9" borderId="5" xfId="0" applyFill="1" applyBorder="1" applyAlignment="1">
      <alignment horizontal="center" vertical="center"/>
    </xf>
    <xf numFmtId="49" fontId="0" fillId="9" borderId="3" xfId="0" applyNumberFormat="1" applyFill="1" applyBorder="1" applyAlignment="1">
      <alignment horizontal="center" vertical="center" wrapText="1"/>
    </xf>
    <xf numFmtId="49" fontId="0" fillId="9" borderId="2" xfId="0" applyNumberFormat="1" applyFill="1" applyBorder="1" applyAlignment="1">
      <alignment horizontal="center" vertical="center" wrapText="1"/>
    </xf>
    <xf numFmtId="49" fontId="0" fillId="9" borderId="5" xfId="0" applyNumberFormat="1" applyFill="1" applyBorder="1" applyAlignment="1">
      <alignment horizontal="center" vertical="center" wrapText="1"/>
    </xf>
    <xf numFmtId="0" fontId="0" fillId="9" borderId="10" xfId="0" applyFill="1" applyBorder="1" applyAlignment="1">
      <alignment horizontal="center" vertical="center" wrapText="1"/>
    </xf>
    <xf numFmtId="49" fontId="0" fillId="9" borderId="17" xfId="0" applyNumberFormat="1" applyFill="1" applyBorder="1" applyAlignment="1">
      <alignment horizontal="center" vertical="center" wrapText="1"/>
    </xf>
    <xf numFmtId="49" fontId="0" fillId="9" borderId="12" xfId="0" applyNumberFormat="1" applyFill="1" applyBorder="1" applyAlignment="1">
      <alignment horizontal="center" vertical="center" wrapText="1"/>
    </xf>
    <xf numFmtId="0" fontId="2" fillId="9" borderId="13" xfId="30" applyFill="1" applyBorder="1" applyAlignment="1">
      <alignment horizontal="center" vertical="center" wrapText="1"/>
    </xf>
    <xf numFmtId="0" fontId="1" fillId="9" borderId="13" xfId="30" applyFont="1" applyFill="1" applyBorder="1" applyAlignment="1">
      <alignment horizontal="center" vertical="center" wrapText="1"/>
    </xf>
    <xf numFmtId="0" fontId="2" fillId="9" borderId="17" xfId="30" applyFill="1" applyBorder="1" applyAlignment="1">
      <alignment horizontal="center" vertical="center" wrapText="1"/>
    </xf>
    <xf numFmtId="0" fontId="2" fillId="9" borderId="25" xfId="30" applyFill="1" applyBorder="1" applyAlignment="1">
      <alignment horizontal="center" vertical="center" wrapText="1"/>
    </xf>
    <xf numFmtId="0" fontId="2" fillId="9" borderId="12" xfId="30" applyFill="1" applyBorder="1" applyAlignment="1">
      <alignment horizontal="center" vertical="center" wrapText="1"/>
    </xf>
    <xf numFmtId="0" fontId="34" fillId="0" borderId="3" xfId="0" applyFont="1" applyBorder="1" applyAlignment="1">
      <alignment horizontal="center" vertical="center"/>
    </xf>
    <xf numFmtId="0" fontId="34" fillId="0" borderId="2" xfId="0" applyFont="1" applyBorder="1" applyAlignment="1">
      <alignment horizontal="center" vertical="center"/>
    </xf>
    <xf numFmtId="0" fontId="34" fillId="0" borderId="5" xfId="0" applyFont="1" applyBorder="1" applyAlignment="1">
      <alignment horizontal="center" vertical="center"/>
    </xf>
    <xf numFmtId="0" fontId="34" fillId="0" borderId="1"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13" xfId="0" applyFont="1" applyBorder="1" applyAlignment="1">
      <alignment horizontal="center" vertical="center"/>
    </xf>
    <xf numFmtId="0" fontId="18" fillId="0" borderId="13" xfId="0" applyFont="1" applyBorder="1" applyAlignment="1">
      <alignment horizontal="center" vertical="center" wrapText="1"/>
    </xf>
    <xf numFmtId="0" fontId="34" fillId="0" borderId="13" xfId="0" applyFont="1" applyBorder="1" applyAlignment="1">
      <alignment horizontal="center" vertical="center" wrapText="1"/>
    </xf>
    <xf numFmtId="0" fontId="58" fillId="0" borderId="0" xfId="0" applyFont="1" applyAlignment="1">
      <alignment horizontal="left" vertical="center" wrapText="1"/>
    </xf>
    <xf numFmtId="0" fontId="58" fillId="0" borderId="0" xfId="0" applyFont="1" applyAlignment="1">
      <alignment horizontal="left" vertical="center"/>
    </xf>
    <xf numFmtId="0" fontId="18" fillId="0" borderId="13" xfId="0" applyFont="1" applyBorder="1" applyAlignment="1">
      <alignment horizontal="center" vertical="center" textRotation="255"/>
    </xf>
    <xf numFmtId="0" fontId="18" fillId="0" borderId="13" xfId="0" applyFont="1" applyBorder="1" applyAlignment="1">
      <alignment horizontal="center" vertical="center"/>
    </xf>
    <xf numFmtId="0" fontId="18" fillId="0" borderId="0" xfId="0" applyFont="1" applyAlignment="1">
      <alignment horizontal="center" vertical="center"/>
    </xf>
    <xf numFmtId="0" fontId="18" fillId="0" borderId="1"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11"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25"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17" xfId="0" applyFont="1" applyBorder="1" applyAlignment="1">
      <alignment horizontal="center" vertical="center" textRotation="255"/>
    </xf>
    <xf numFmtId="0" fontId="34" fillId="0" borderId="25" xfId="0" applyFont="1" applyBorder="1" applyAlignment="1">
      <alignment horizontal="center" vertical="center" textRotation="255"/>
    </xf>
    <xf numFmtId="0" fontId="34" fillId="0" borderId="12" xfId="0" applyFont="1" applyBorder="1" applyAlignment="1">
      <alignment horizontal="center" vertical="center" textRotation="255"/>
    </xf>
    <xf numFmtId="0" fontId="34" fillId="0" borderId="17" xfId="0" applyFont="1" applyBorder="1" applyAlignment="1">
      <alignment horizontal="center" vertical="center"/>
    </xf>
    <xf numFmtId="0" fontId="34" fillId="0" borderId="12" xfId="0" applyFont="1" applyBorder="1" applyAlignment="1">
      <alignment horizontal="center" vertical="center"/>
    </xf>
    <xf numFmtId="0" fontId="34" fillId="0" borderId="25" xfId="0" applyFont="1" applyBorder="1" applyAlignment="1">
      <alignment horizontal="center" vertical="center"/>
    </xf>
    <xf numFmtId="0" fontId="53" fillId="0" borderId="14" xfId="10" applyFont="1" applyBorder="1" applyAlignment="1">
      <alignment horizontal="center" vertical="center" wrapText="1"/>
    </xf>
    <xf numFmtId="0" fontId="53" fillId="0" borderId="0" xfId="10" applyFont="1" applyAlignment="1">
      <alignment horizontal="center" vertical="center" wrapText="1"/>
    </xf>
    <xf numFmtId="38" fontId="34" fillId="0" borderId="3" xfId="10" applyNumberFormat="1" applyFont="1" applyBorder="1" applyAlignment="1">
      <alignment horizontal="center" vertical="center"/>
    </xf>
    <xf numFmtId="0" fontId="34" fillId="0" borderId="2" xfId="10" applyFont="1" applyBorder="1" applyAlignment="1">
      <alignment horizontal="center" vertical="center"/>
    </xf>
    <xf numFmtId="0" fontId="34" fillId="0" borderId="5" xfId="10" applyFont="1" applyBorder="1" applyAlignment="1">
      <alignment horizontal="center" vertical="center"/>
    </xf>
    <xf numFmtId="38" fontId="34" fillId="0" borderId="3" xfId="2" applyFont="1" applyBorder="1" applyAlignment="1" applyProtection="1">
      <alignment horizontal="center" vertical="center" wrapText="1"/>
    </xf>
    <xf numFmtId="38" fontId="34" fillId="0" borderId="2" xfId="2" applyFont="1" applyBorder="1" applyAlignment="1" applyProtection="1">
      <alignment horizontal="center" vertical="center" wrapText="1"/>
    </xf>
    <xf numFmtId="38" fontId="34" fillId="0" borderId="5" xfId="2" applyFont="1" applyBorder="1" applyAlignment="1" applyProtection="1">
      <alignment horizontal="center" vertical="center" wrapText="1"/>
    </xf>
    <xf numFmtId="38" fontId="34" fillId="0" borderId="3" xfId="2" applyFont="1" applyFill="1" applyBorder="1" applyAlignment="1" applyProtection="1">
      <alignment horizontal="center" vertical="center"/>
    </xf>
    <xf numFmtId="38" fontId="34" fillId="0" borderId="2" xfId="2" applyFont="1" applyFill="1" applyBorder="1" applyAlignment="1" applyProtection="1">
      <alignment horizontal="center" vertical="center"/>
    </xf>
    <xf numFmtId="38" fontId="34" fillId="0" borderId="5" xfId="2" applyFont="1" applyFill="1" applyBorder="1" applyAlignment="1" applyProtection="1">
      <alignment horizontal="center" vertical="center"/>
    </xf>
    <xf numFmtId="38" fontId="34" fillId="9" borderId="13" xfId="2" applyFont="1" applyFill="1" applyBorder="1" applyAlignment="1" applyProtection="1">
      <alignment horizontal="center" vertical="center" wrapText="1"/>
    </xf>
    <xf numFmtId="38" fontId="34" fillId="9" borderId="3" xfId="2" applyFont="1" applyFill="1" applyBorder="1" applyAlignment="1" applyProtection="1">
      <alignment horizontal="center" vertical="center" wrapText="1"/>
    </xf>
    <xf numFmtId="0" fontId="34" fillId="0" borderId="6" xfId="10" applyFont="1" applyBorder="1" applyAlignment="1">
      <alignment horizontal="center" vertical="center"/>
    </xf>
    <xf numFmtId="0" fontId="34" fillId="0" borderId="7" xfId="10" applyFont="1" applyBorder="1" applyAlignment="1">
      <alignment horizontal="center" vertical="center"/>
    </xf>
    <xf numFmtId="0" fontId="34" fillId="0" borderId="2" xfId="10" applyFont="1" applyBorder="1" applyAlignment="1">
      <alignment horizontal="center" vertical="center" wrapText="1"/>
    </xf>
    <xf numFmtId="0" fontId="34" fillId="0" borderId="5" xfId="10" applyFont="1" applyBorder="1" applyAlignment="1">
      <alignment horizontal="center" vertical="center" wrapText="1"/>
    </xf>
    <xf numFmtId="0" fontId="37" fillId="0" borderId="27" xfId="10" applyFont="1" applyBorder="1" applyAlignment="1">
      <alignment horizontal="center" vertical="center"/>
    </xf>
    <xf numFmtId="0" fontId="37" fillId="0" borderId="14" xfId="10" applyFont="1" applyBorder="1" applyAlignment="1">
      <alignment horizontal="center" vertical="center"/>
    </xf>
    <xf numFmtId="0" fontId="37" fillId="0" borderId="53" xfId="10" applyFont="1" applyBorder="1" applyAlignment="1">
      <alignment horizontal="center" vertical="center"/>
    </xf>
    <xf numFmtId="0" fontId="37" fillId="0" borderId="28" xfId="10" applyFont="1" applyBorder="1" applyAlignment="1">
      <alignment horizontal="center" vertical="center"/>
    </xf>
    <xf numFmtId="0" fontId="37" fillId="0" borderId="15" xfId="10" applyFont="1" applyBorder="1" applyAlignment="1">
      <alignment horizontal="center" vertical="center"/>
    </xf>
    <xf numFmtId="0" fontId="37" fillId="0" borderId="54" xfId="10" applyFont="1" applyBorder="1" applyAlignment="1">
      <alignment horizontal="center" vertical="center"/>
    </xf>
    <xf numFmtId="38" fontId="80" fillId="9" borderId="14" xfId="2" applyFont="1" applyFill="1" applyBorder="1" applyAlignment="1" applyProtection="1">
      <alignment horizontal="center" vertical="center"/>
    </xf>
    <xf numFmtId="38" fontId="80" fillId="9" borderId="15" xfId="2" applyFont="1" applyFill="1" applyBorder="1" applyAlignment="1" applyProtection="1">
      <alignment horizontal="center" vertical="center"/>
    </xf>
    <xf numFmtId="0" fontId="34" fillId="0" borderId="14" xfId="10" applyFont="1" applyBorder="1" applyAlignment="1">
      <alignment horizontal="center" vertical="center"/>
    </xf>
    <xf numFmtId="0" fontId="34" fillId="0" borderId="15" xfId="10" applyFont="1" applyBorder="1" applyAlignment="1">
      <alignment horizontal="center" vertical="center"/>
    </xf>
    <xf numFmtId="0" fontId="50" fillId="0" borderId="14" xfId="10" applyFont="1" applyBorder="1" applyAlignment="1">
      <alignment vertical="center" shrinkToFit="1"/>
    </xf>
    <xf numFmtId="0" fontId="50" fillId="0" borderId="29" xfId="10" applyFont="1" applyBorder="1" applyAlignment="1">
      <alignment vertical="center" shrinkToFit="1"/>
    </xf>
    <xf numFmtId="0" fontId="50" fillId="0" borderId="15" xfId="10" applyFont="1" applyBorder="1" applyAlignment="1">
      <alignment vertical="center" shrinkToFit="1"/>
    </xf>
    <xf numFmtId="0" fontId="50" fillId="0" borderId="24" xfId="10" applyFont="1" applyBorder="1" applyAlignment="1">
      <alignment vertical="center" shrinkToFit="1"/>
    </xf>
    <xf numFmtId="0" fontId="37" fillId="0" borderId="1" xfId="10" applyFont="1" applyBorder="1" applyAlignment="1">
      <alignment horizontal="center" vertical="center"/>
    </xf>
    <xf numFmtId="0" fontId="37" fillId="0" borderId="6" xfId="10" applyFont="1" applyBorder="1" applyAlignment="1">
      <alignment horizontal="center" vertical="center"/>
    </xf>
    <xf numFmtId="0" fontId="37" fillId="0" borderId="7" xfId="10" applyFont="1" applyBorder="1" applyAlignment="1">
      <alignment horizontal="center" vertical="center"/>
    </xf>
    <xf numFmtId="38" fontId="34" fillId="0" borderId="6" xfId="2" applyFont="1" applyBorder="1" applyAlignment="1" applyProtection="1">
      <alignment horizontal="center" vertical="center" wrapText="1"/>
    </xf>
    <xf numFmtId="38" fontId="34" fillId="0" borderId="7" xfId="2" applyFont="1" applyBorder="1" applyAlignment="1" applyProtection="1">
      <alignment horizontal="center" vertical="center" wrapText="1"/>
    </xf>
    <xf numFmtId="0" fontId="13" fillId="0" borderId="1" xfId="0" applyFont="1" applyBorder="1" applyAlignment="1">
      <alignment horizontal="center" vertical="center" wrapText="1" shrinkToFit="1"/>
    </xf>
    <xf numFmtId="0" fontId="13" fillId="0" borderId="6" xfId="0" applyFont="1" applyBorder="1" applyAlignment="1">
      <alignment horizontal="center" vertical="center" wrapText="1" shrinkToFit="1"/>
    </xf>
    <xf numFmtId="0" fontId="13" fillId="0" borderId="7" xfId="0" applyFont="1" applyBorder="1" applyAlignment="1">
      <alignment horizontal="center" vertical="center" wrapText="1" shrinkToFit="1"/>
    </xf>
    <xf numFmtId="0" fontId="34" fillId="0" borderId="1" xfId="10" applyFont="1" applyBorder="1" applyAlignment="1">
      <alignment horizontal="center" vertical="center"/>
    </xf>
    <xf numFmtId="12" fontId="34" fillId="9" borderId="1" xfId="2" applyNumberFormat="1" applyFont="1" applyFill="1" applyBorder="1" applyAlignment="1" applyProtection="1">
      <alignment horizontal="center" vertical="center"/>
    </xf>
    <xf numFmtId="12" fontId="34" fillId="9" borderId="6" xfId="2" applyNumberFormat="1" applyFont="1" applyFill="1" applyBorder="1" applyAlignment="1" applyProtection="1">
      <alignment horizontal="center" vertical="center"/>
    </xf>
    <xf numFmtId="0" fontId="13" fillId="0" borderId="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0" xfId="0" applyFont="1" applyAlignment="1">
      <alignment horizontal="center" vertical="center" wrapText="1"/>
    </xf>
    <xf numFmtId="0" fontId="13" fillId="0" borderId="4"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20" xfId="0" applyFont="1" applyBorder="1" applyAlignment="1">
      <alignment horizontal="center" vertical="center"/>
    </xf>
    <xf numFmtId="0" fontId="13" fillId="0" borderId="30" xfId="0" applyFont="1" applyBorder="1" applyAlignment="1">
      <alignment horizontal="center" vertical="center"/>
    </xf>
    <xf numFmtId="0" fontId="13" fillId="0" borderId="23" xfId="0" applyFont="1" applyBorder="1" applyAlignment="1">
      <alignment horizontal="center" vertical="center"/>
    </xf>
    <xf numFmtId="0" fontId="34" fillId="0" borderId="71" xfId="0" applyFont="1" applyBorder="1" applyAlignment="1">
      <alignment horizontal="center" vertical="center"/>
    </xf>
    <xf numFmtId="0" fontId="34" fillId="0" borderId="66" xfId="0" applyFont="1" applyBorder="1" applyAlignment="1">
      <alignment horizontal="center" vertical="center"/>
    </xf>
    <xf numFmtId="0" fontId="34" fillId="0" borderId="67" xfId="0" applyFont="1" applyBorder="1" applyAlignment="1">
      <alignment horizontal="center" vertical="center"/>
    </xf>
    <xf numFmtId="0" fontId="34" fillId="0" borderId="8" xfId="0" applyFont="1" applyBorder="1" applyAlignment="1">
      <alignment horizontal="center" vertical="center"/>
    </xf>
    <xf numFmtId="0" fontId="34" fillId="0" borderId="0" xfId="0" applyFont="1" applyAlignment="1">
      <alignment horizontal="center" vertical="center"/>
    </xf>
    <xf numFmtId="0" fontId="34" fillId="0" borderId="9" xfId="0" applyFont="1" applyBorder="1" applyAlignment="1">
      <alignment horizontal="center" vertical="center"/>
    </xf>
    <xf numFmtId="0" fontId="34" fillId="0" borderId="18" xfId="0" applyFont="1" applyBorder="1" applyAlignment="1">
      <alignment horizontal="center" vertical="center"/>
    </xf>
    <xf numFmtId="0" fontId="34" fillId="0" borderId="31" xfId="0" applyFont="1" applyBorder="1" applyAlignment="1">
      <alignment horizontal="center" vertical="center"/>
    </xf>
    <xf numFmtId="0" fontId="34" fillId="0" borderId="21" xfId="0" applyFont="1" applyBorder="1" applyAlignment="1">
      <alignment horizontal="center" vertical="center"/>
    </xf>
    <xf numFmtId="0" fontId="34" fillId="4" borderId="18" xfId="0" applyFont="1" applyFill="1" applyBorder="1" applyAlignment="1">
      <alignment horizontal="center" vertical="center" shrinkToFit="1"/>
    </xf>
    <xf numFmtId="0" fontId="34" fillId="4" borderId="31" xfId="0" applyFont="1" applyFill="1" applyBorder="1" applyAlignment="1">
      <alignment horizontal="center" vertical="center" shrinkToFit="1"/>
    </xf>
    <xf numFmtId="0" fontId="34" fillId="4" borderId="21" xfId="0" applyFont="1" applyFill="1" applyBorder="1" applyAlignment="1">
      <alignment horizontal="center" vertical="center" shrinkToFit="1"/>
    </xf>
    <xf numFmtId="0" fontId="34" fillId="4" borderId="19" xfId="0" applyFont="1" applyFill="1" applyBorder="1" applyAlignment="1">
      <alignment horizontal="center" vertical="center" shrinkToFit="1"/>
    </xf>
    <xf numFmtId="0" fontId="34" fillId="4" borderId="26" xfId="0" applyFont="1" applyFill="1" applyBorder="1" applyAlignment="1">
      <alignment horizontal="center" vertical="center" shrinkToFit="1"/>
    </xf>
    <xf numFmtId="0" fontId="34" fillId="4" borderId="22" xfId="0" applyFont="1" applyFill="1" applyBorder="1" applyAlignment="1">
      <alignment horizontal="center" vertical="center" shrinkToFit="1"/>
    </xf>
    <xf numFmtId="0" fontId="34" fillId="4" borderId="20" xfId="0" applyFont="1" applyFill="1" applyBorder="1" applyAlignment="1">
      <alignment horizontal="center" vertical="center" shrinkToFit="1"/>
    </xf>
    <xf numFmtId="0" fontId="34" fillId="4" borderId="30" xfId="0" applyFont="1" applyFill="1" applyBorder="1" applyAlignment="1">
      <alignment horizontal="center" vertical="center" shrinkToFit="1"/>
    </xf>
    <xf numFmtId="0" fontId="34" fillId="4" borderId="23" xfId="0" applyFont="1" applyFill="1" applyBorder="1" applyAlignment="1">
      <alignment horizontal="center" vertical="center" shrinkToFit="1"/>
    </xf>
    <xf numFmtId="0" fontId="13" fillId="8" borderId="3" xfId="0" applyFont="1" applyFill="1" applyBorder="1" applyAlignment="1">
      <alignment horizontal="center" vertical="center"/>
    </xf>
    <xf numFmtId="0" fontId="13" fillId="8" borderId="2" xfId="0" applyFont="1" applyFill="1" applyBorder="1" applyAlignment="1">
      <alignment horizontal="center" vertical="center"/>
    </xf>
    <xf numFmtId="0" fontId="34" fillId="0" borderId="19" xfId="0" applyFont="1" applyBorder="1" applyAlignment="1">
      <alignment horizontal="center" vertical="center"/>
    </xf>
    <xf numFmtId="0" fontId="34" fillId="0" borderId="26" xfId="0" applyFont="1" applyBorder="1" applyAlignment="1">
      <alignment horizontal="center" vertical="center"/>
    </xf>
    <xf numFmtId="0" fontId="34" fillId="0" borderId="22" xfId="0" applyFont="1" applyBorder="1" applyAlignment="1">
      <alignment horizontal="center" vertical="center"/>
    </xf>
    <xf numFmtId="0" fontId="40" fillId="0" borderId="6" xfId="10" applyFont="1" applyBorder="1" applyAlignment="1">
      <alignment horizontal="center" vertical="center" wrapText="1"/>
    </xf>
    <xf numFmtId="0" fontId="40" fillId="0" borderId="7" xfId="10" applyFont="1" applyBorder="1" applyAlignment="1">
      <alignment horizontal="center" vertical="center" wrapText="1"/>
    </xf>
    <xf numFmtId="0" fontId="40" fillId="0" borderId="2" xfId="10" applyFont="1" applyBorder="1" applyAlignment="1">
      <alignment horizontal="center" vertical="center" wrapText="1"/>
    </xf>
    <xf numFmtId="0" fontId="40" fillId="0" borderId="5" xfId="10" applyFont="1" applyBorder="1" applyAlignment="1">
      <alignment horizontal="center" vertical="center" wrapText="1"/>
    </xf>
    <xf numFmtId="0" fontId="49" fillId="0" borderId="3" xfId="10" applyFont="1" applyBorder="1" applyAlignment="1">
      <alignment horizontal="center" vertical="center"/>
    </xf>
    <xf numFmtId="0" fontId="49" fillId="0" borderId="2" xfId="10" applyFont="1" applyBorder="1" applyAlignment="1">
      <alignment horizontal="center" vertical="center"/>
    </xf>
    <xf numFmtId="0" fontId="49" fillId="0" borderId="5" xfId="10" applyFont="1" applyBorder="1" applyAlignment="1">
      <alignment horizontal="center" vertical="center"/>
    </xf>
    <xf numFmtId="0" fontId="49" fillId="0" borderId="1" xfId="10" applyFont="1" applyBorder="1" applyAlignment="1">
      <alignment horizontal="center" vertical="center" wrapText="1"/>
    </xf>
    <xf numFmtId="0" fontId="49" fillId="0" borderId="6" xfId="10" applyFont="1" applyBorder="1" applyAlignment="1">
      <alignment horizontal="center" vertical="center" wrapText="1"/>
    </xf>
    <xf numFmtId="0" fontId="49" fillId="0" borderId="7" xfId="10" applyFont="1" applyBorder="1" applyAlignment="1">
      <alignment horizontal="center" vertical="center" wrapText="1"/>
    </xf>
    <xf numFmtId="38" fontId="34" fillId="9" borderId="3" xfId="2" applyFont="1" applyFill="1" applyBorder="1" applyAlignment="1" applyProtection="1">
      <alignment horizontal="center" vertical="center"/>
    </xf>
    <xf numFmtId="38" fontId="34" fillId="9" borderId="2" xfId="2" applyFont="1" applyFill="1" applyBorder="1" applyAlignment="1" applyProtection="1">
      <alignment horizontal="center" vertical="center"/>
    </xf>
    <xf numFmtId="0" fontId="34" fillId="0" borderId="6" xfId="10" applyFont="1" applyBorder="1" applyAlignment="1">
      <alignment horizontal="center" vertical="center" wrapText="1"/>
    </xf>
    <xf numFmtId="0" fontId="34" fillId="0" borderId="7" xfId="10" applyFont="1" applyBorder="1" applyAlignment="1">
      <alignment horizontal="center" vertical="center" wrapText="1"/>
    </xf>
    <xf numFmtId="0" fontId="50" fillId="0" borderId="6" xfId="10" applyFont="1" applyBorder="1" applyAlignment="1">
      <alignment horizontal="center" vertical="center" wrapText="1"/>
    </xf>
    <xf numFmtId="0" fontId="50" fillId="0" borderId="7" xfId="10" applyFont="1" applyBorder="1" applyAlignment="1">
      <alignment horizontal="center" vertical="center" wrapText="1"/>
    </xf>
    <xf numFmtId="38" fontId="34" fillId="9" borderId="1" xfId="2" applyFont="1" applyFill="1" applyBorder="1" applyAlignment="1" applyProtection="1">
      <alignment horizontal="center" vertical="center"/>
    </xf>
    <xf numFmtId="38" fontId="34" fillId="9" borderId="6" xfId="2" applyFont="1" applyFill="1" applyBorder="1" applyAlignment="1" applyProtection="1">
      <alignment horizontal="center" vertical="center"/>
    </xf>
    <xf numFmtId="0" fontId="49" fillId="0" borderId="27" xfId="10" applyFont="1" applyBorder="1" applyAlignment="1">
      <alignment horizontal="center" vertical="center"/>
    </xf>
    <xf numFmtId="0" fontId="49" fillId="0" borderId="14" xfId="10" applyFont="1" applyBorder="1" applyAlignment="1">
      <alignment horizontal="center" vertical="center"/>
    </xf>
    <xf numFmtId="0" fontId="49" fillId="0" borderId="53" xfId="10" applyFont="1" applyBorder="1" applyAlignment="1">
      <alignment horizontal="center" vertical="center"/>
    </xf>
    <xf numFmtId="0" fontId="49" fillId="0" borderId="28" xfId="10" applyFont="1" applyBorder="1" applyAlignment="1">
      <alignment horizontal="center" vertical="center"/>
    </xf>
    <xf numFmtId="0" fontId="49" fillId="0" borderId="15" xfId="10" applyFont="1" applyBorder="1" applyAlignment="1">
      <alignment horizontal="center" vertical="center"/>
    </xf>
    <xf numFmtId="0" fontId="49" fillId="0" borderId="54" xfId="10" applyFont="1" applyBorder="1" applyAlignment="1">
      <alignment horizontal="center" vertical="center"/>
    </xf>
    <xf numFmtId="183" fontId="13" fillId="3" borderId="1" xfId="0" applyNumberFormat="1" applyFont="1" applyFill="1" applyBorder="1" applyAlignment="1" applyProtection="1">
      <alignment horizontal="center" vertical="center" wrapText="1" shrinkToFit="1"/>
      <protection locked="0"/>
    </xf>
    <xf numFmtId="183" fontId="13" fillId="3" borderId="6" xfId="0" applyNumberFormat="1" applyFont="1" applyFill="1" applyBorder="1" applyAlignment="1" applyProtection="1">
      <alignment horizontal="center" vertical="center" wrapText="1" shrinkToFit="1"/>
      <protection locked="0"/>
    </xf>
    <xf numFmtId="183" fontId="13" fillId="3" borderId="7" xfId="0" applyNumberFormat="1" applyFont="1" applyFill="1" applyBorder="1" applyAlignment="1" applyProtection="1">
      <alignment horizontal="center" vertical="center" wrapText="1" shrinkToFit="1"/>
      <protection locked="0"/>
    </xf>
    <xf numFmtId="0" fontId="17" fillId="0" borderId="0" xfId="0" applyFont="1" applyAlignment="1">
      <alignment horizontal="center" vertical="center"/>
    </xf>
    <xf numFmtId="0" fontId="34" fillId="0" borderId="0" xfId="0" applyFont="1" applyAlignment="1">
      <alignment horizontal="center" vertical="top"/>
    </xf>
    <xf numFmtId="0" fontId="13" fillId="0" borderId="13" xfId="0" applyFont="1" applyBorder="1" applyAlignment="1">
      <alignment horizontal="center" vertical="center"/>
    </xf>
    <xf numFmtId="0" fontId="34" fillId="3" borderId="13" xfId="0" applyFont="1" applyFill="1" applyBorder="1" applyAlignment="1">
      <alignment horizontal="left" vertical="center" wrapText="1"/>
    </xf>
    <xf numFmtId="0" fontId="50" fillId="0" borderId="2" xfId="0" applyFont="1" applyBorder="1" applyAlignment="1">
      <alignment horizontal="center" vertical="center" shrinkToFit="1"/>
    </xf>
    <xf numFmtId="0" fontId="50" fillId="0" borderId="5" xfId="0" applyFont="1" applyBorder="1" applyAlignment="1">
      <alignment horizontal="center" vertical="center" shrinkToFit="1"/>
    </xf>
    <xf numFmtId="58" fontId="34" fillId="3" borderId="1" xfId="0" applyNumberFormat="1" applyFont="1" applyFill="1" applyBorder="1" applyAlignment="1">
      <alignment horizontal="center" vertical="center" shrinkToFit="1"/>
    </xf>
    <xf numFmtId="58" fontId="34" fillId="3" borderId="6" xfId="0" applyNumberFormat="1" applyFont="1" applyFill="1" applyBorder="1" applyAlignment="1">
      <alignment horizontal="center" vertical="center" shrinkToFit="1"/>
    </xf>
    <xf numFmtId="58" fontId="34" fillId="3" borderId="7" xfId="0" applyNumberFormat="1" applyFont="1" applyFill="1" applyBorder="1" applyAlignment="1">
      <alignment horizontal="center" vertical="center" shrinkToFit="1"/>
    </xf>
    <xf numFmtId="0" fontId="50" fillId="0" borderId="6" xfId="0" applyFont="1" applyBorder="1" applyAlignment="1">
      <alignment horizontal="center" vertical="center" shrinkToFit="1"/>
    </xf>
    <xf numFmtId="0" fontId="50" fillId="0" borderId="7" xfId="0" applyFont="1" applyBorder="1" applyAlignment="1">
      <alignment horizontal="center" vertical="center" shrinkToFit="1"/>
    </xf>
    <xf numFmtId="0" fontId="34" fillId="0" borderId="6" xfId="0" applyFont="1" applyBorder="1" applyAlignment="1">
      <alignment vertical="center" shrinkToFit="1"/>
    </xf>
    <xf numFmtId="0" fontId="13" fillId="3" borderId="1"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7" xfId="0" applyFont="1" applyFill="1" applyBorder="1" applyAlignment="1">
      <alignment horizontal="center" vertical="center" wrapText="1" shrinkToFit="1"/>
    </xf>
    <xf numFmtId="0" fontId="34" fillId="0" borderId="20" xfId="0" applyFont="1" applyBorder="1" applyAlignment="1">
      <alignment horizontal="center" vertical="center"/>
    </xf>
    <xf numFmtId="0" fontId="34" fillId="0" borderId="30" xfId="0" applyFont="1" applyBorder="1" applyAlignment="1">
      <alignment horizontal="center" vertical="center"/>
    </xf>
    <xf numFmtId="0" fontId="34" fillId="0" borderId="23" xfId="0" applyFont="1" applyBorder="1" applyAlignment="1">
      <alignment horizontal="center" vertical="center"/>
    </xf>
    <xf numFmtId="0" fontId="50" fillId="0" borderId="1"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0" xfId="0" applyFont="1" applyAlignment="1">
      <alignment horizontal="center" vertical="center" wrapText="1"/>
    </xf>
    <xf numFmtId="0" fontId="50" fillId="0" borderId="4" xfId="0" applyFont="1" applyBorder="1" applyAlignment="1">
      <alignment horizontal="center" vertical="center" wrapText="1"/>
    </xf>
    <xf numFmtId="0" fontId="50" fillId="0" borderId="10" xfId="0" applyFont="1" applyBorder="1" applyAlignment="1">
      <alignment horizontal="center" vertical="center" wrapText="1"/>
    </xf>
    <xf numFmtId="180" fontId="34" fillId="4" borderId="0" xfId="0" applyNumberFormat="1" applyFont="1" applyFill="1" applyAlignment="1">
      <alignment horizontal="left" vertical="center" shrinkToFit="1"/>
    </xf>
    <xf numFmtId="0" fontId="34" fillId="4" borderId="0" xfId="0" applyFont="1" applyFill="1" applyAlignment="1">
      <alignment horizontal="left" vertical="center" shrinkToFit="1"/>
    </xf>
    <xf numFmtId="0" fontId="34" fillId="0" borderId="0" xfId="0" applyFont="1" applyAlignment="1">
      <alignment horizontal="center" vertical="center" wrapText="1"/>
    </xf>
    <xf numFmtId="0" fontId="35" fillId="4" borderId="0" xfId="0" applyFont="1" applyFill="1" applyAlignment="1">
      <alignment horizontal="left" vertical="center" shrinkToFit="1"/>
    </xf>
    <xf numFmtId="0" fontId="38" fillId="4" borderId="1" xfId="0" applyFont="1" applyFill="1" applyBorder="1" applyAlignment="1">
      <alignment horizontal="center" vertical="center" shrinkToFit="1"/>
    </xf>
    <xf numFmtId="0" fontId="38" fillId="4" borderId="6" xfId="0" applyFont="1" applyFill="1" applyBorder="1" applyAlignment="1">
      <alignment horizontal="center" vertical="center" shrinkToFit="1"/>
    </xf>
    <xf numFmtId="0" fontId="38" fillId="4" borderId="7" xfId="0" applyFont="1" applyFill="1" applyBorder="1" applyAlignment="1">
      <alignment horizontal="center" vertical="center" shrinkToFit="1"/>
    </xf>
    <xf numFmtId="0" fontId="34" fillId="4" borderId="0" xfId="0" applyFont="1" applyFill="1" applyAlignment="1">
      <alignment vertical="center" shrinkToFit="1"/>
    </xf>
    <xf numFmtId="0" fontId="16" fillId="0" borderId="0" xfId="0" applyFont="1" applyAlignment="1">
      <alignment horizontal="center" vertical="center" wrapText="1"/>
    </xf>
    <xf numFmtId="0" fontId="34" fillId="3" borderId="0" xfId="0" applyFont="1" applyFill="1" applyAlignment="1">
      <alignment horizontal="center" vertical="center" shrinkToFit="1"/>
    </xf>
    <xf numFmtId="0" fontId="34" fillId="3" borderId="12" xfId="0" applyFont="1" applyFill="1" applyBorder="1" applyAlignment="1" applyProtection="1">
      <alignment horizontal="left" vertical="center" wrapText="1"/>
      <protection locked="0"/>
    </xf>
    <xf numFmtId="0" fontId="34" fillId="3" borderId="13" xfId="0" applyFont="1" applyFill="1" applyBorder="1" applyAlignment="1" applyProtection="1">
      <alignment horizontal="left" vertical="center" wrapText="1"/>
      <protection locked="0"/>
    </xf>
    <xf numFmtId="38" fontId="34" fillId="3" borderId="1" xfId="2" applyFont="1" applyFill="1" applyBorder="1" applyAlignment="1" applyProtection="1">
      <alignment horizontal="center" vertical="center" shrinkToFit="1"/>
      <protection locked="0"/>
    </xf>
    <xf numFmtId="38" fontId="34" fillId="3" borderId="6" xfId="2" applyFont="1" applyFill="1" applyBorder="1" applyAlignment="1" applyProtection="1">
      <alignment horizontal="center" vertical="center" shrinkToFit="1"/>
      <protection locked="0"/>
    </xf>
    <xf numFmtId="187" fontId="34" fillId="9" borderId="0" xfId="0" applyNumberFormat="1" applyFont="1" applyFill="1" applyAlignment="1">
      <alignment horizontal="center" vertical="center" shrinkToFit="1"/>
    </xf>
    <xf numFmtId="186" fontId="34" fillId="9" borderId="0" xfId="0" applyNumberFormat="1" applyFont="1" applyFill="1" applyAlignment="1">
      <alignment horizontal="center" vertical="center" shrinkToFit="1"/>
    </xf>
    <xf numFmtId="188" fontId="34" fillId="9" borderId="0" xfId="0" applyNumberFormat="1" applyFont="1" applyFill="1" applyAlignment="1">
      <alignment horizontal="center" vertical="center" shrinkToFit="1"/>
    </xf>
    <xf numFmtId="0" fontId="34" fillId="0" borderId="3" xfId="10" applyFont="1" applyBorder="1" applyAlignment="1">
      <alignment horizontal="center" vertical="center"/>
    </xf>
    <xf numFmtId="0" fontId="37" fillId="0" borderId="3" xfId="10" applyFont="1" applyBorder="1" applyAlignment="1">
      <alignment horizontal="center" vertical="center"/>
    </xf>
    <xf numFmtId="0" fontId="37" fillId="0" borderId="2" xfId="10" applyFont="1" applyBorder="1" applyAlignment="1">
      <alignment horizontal="center" vertical="center"/>
    </xf>
    <xf numFmtId="0" fontId="37" fillId="0" borderId="5" xfId="10" applyFont="1" applyBorder="1" applyAlignment="1">
      <alignment horizontal="center" vertical="center"/>
    </xf>
    <xf numFmtId="0" fontId="49" fillId="0" borderId="1" xfId="10" applyFont="1" applyBorder="1" applyAlignment="1">
      <alignment horizontal="center" vertical="center"/>
    </xf>
    <xf numFmtId="0" fontId="49" fillId="0" borderId="6" xfId="10" applyFont="1" applyBorder="1" applyAlignment="1">
      <alignment horizontal="center" vertical="center"/>
    </xf>
    <xf numFmtId="0" fontId="49" fillId="0" borderId="7" xfId="10" applyFont="1" applyBorder="1" applyAlignment="1">
      <alignment horizontal="center" vertical="center"/>
    </xf>
    <xf numFmtId="38" fontId="34" fillId="0" borderId="1" xfId="2" applyFont="1" applyFill="1" applyBorder="1" applyAlignment="1" applyProtection="1">
      <alignment horizontal="left" vertical="center" wrapText="1"/>
    </xf>
    <xf numFmtId="38" fontId="34" fillId="0" borderId="6" xfId="2" applyFont="1" applyFill="1" applyBorder="1" applyAlignment="1" applyProtection="1">
      <alignment horizontal="left" vertical="center" wrapText="1"/>
    </xf>
    <xf numFmtId="38" fontId="34" fillId="0" borderId="7" xfId="2" applyFont="1" applyFill="1" applyBorder="1" applyAlignment="1" applyProtection="1">
      <alignment horizontal="left" vertical="center" wrapText="1"/>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0" fontId="13" fillId="0" borderId="9" xfId="0" applyFont="1" applyBorder="1" applyAlignment="1">
      <alignment horizontal="center" vertical="center"/>
    </xf>
    <xf numFmtId="38" fontId="34" fillId="3" borderId="3" xfId="2" applyFont="1" applyFill="1" applyBorder="1" applyAlignment="1" applyProtection="1">
      <alignment horizontal="center" vertical="center" shrinkToFit="1"/>
      <protection locked="0"/>
    </xf>
    <xf numFmtId="38" fontId="34" fillId="3" borderId="2" xfId="2" applyFont="1" applyFill="1" applyBorder="1" applyAlignment="1" applyProtection="1">
      <alignment horizontal="center" vertical="center" shrinkToFit="1"/>
      <protection locked="0"/>
    </xf>
    <xf numFmtId="0" fontId="81" fillId="0" borderId="6" xfId="0" applyFont="1" applyBorder="1" applyAlignment="1">
      <alignment horizontal="center" vertical="center" textRotation="255" wrapText="1"/>
    </xf>
    <xf numFmtId="0" fontId="81" fillId="0" borderId="7" xfId="0" applyFont="1" applyBorder="1" applyAlignment="1">
      <alignment horizontal="center" vertical="center" textRotation="255" wrapText="1"/>
    </xf>
    <xf numFmtId="0" fontId="81" fillId="0" borderId="0" xfId="0" applyFont="1" applyAlignment="1">
      <alignment horizontal="center" vertical="center" textRotation="255" wrapText="1"/>
    </xf>
    <xf numFmtId="0" fontId="81" fillId="0" borderId="9" xfId="0" applyFont="1" applyBorder="1" applyAlignment="1">
      <alignment horizontal="center" vertical="center" textRotation="255" wrapText="1"/>
    </xf>
    <xf numFmtId="0" fontId="81" fillId="0" borderId="10" xfId="0" applyFont="1" applyBorder="1" applyAlignment="1">
      <alignment horizontal="center" vertical="center" textRotation="255" wrapText="1"/>
    </xf>
    <xf numFmtId="0" fontId="81" fillId="0" borderId="11" xfId="0" applyFont="1" applyBorder="1" applyAlignment="1">
      <alignment horizontal="center" vertical="center" textRotation="255" wrapText="1"/>
    </xf>
    <xf numFmtId="0" fontId="81" fillId="0" borderId="13" xfId="0" applyFont="1" applyBorder="1" applyAlignment="1">
      <alignment horizontal="center" vertical="center"/>
    </xf>
    <xf numFmtId="0" fontId="81" fillId="3" borderId="13" xfId="0" applyFont="1" applyFill="1" applyBorder="1" applyAlignment="1">
      <alignment horizontal="center" vertical="center"/>
    </xf>
    <xf numFmtId="49" fontId="18" fillId="0" borderId="1" xfId="0" applyNumberFormat="1" applyFont="1" applyBorder="1" applyAlignment="1">
      <alignment horizontal="center" vertical="center" textRotation="255"/>
    </xf>
    <xf numFmtId="49" fontId="18" fillId="0" borderId="6" xfId="0" applyNumberFormat="1" applyFont="1" applyBorder="1" applyAlignment="1">
      <alignment horizontal="center" vertical="center" textRotation="255"/>
    </xf>
    <xf numFmtId="49" fontId="18" fillId="0" borderId="8" xfId="0" applyNumberFormat="1" applyFont="1" applyBorder="1" applyAlignment="1">
      <alignment horizontal="center" vertical="center" textRotation="255"/>
    </xf>
    <xf numFmtId="49" fontId="18" fillId="0" borderId="0" xfId="0" applyNumberFormat="1" applyFont="1" applyAlignment="1">
      <alignment horizontal="center" vertical="center" textRotation="255"/>
    </xf>
    <xf numFmtId="49" fontId="18" fillId="0" borderId="4" xfId="0" applyNumberFormat="1" applyFont="1" applyBorder="1" applyAlignment="1">
      <alignment horizontal="center" vertical="center" textRotation="255"/>
    </xf>
    <xf numFmtId="49" fontId="18" fillId="0" borderId="10" xfId="0" applyNumberFormat="1" applyFont="1" applyBorder="1" applyAlignment="1">
      <alignment horizontal="center" vertical="center" textRotation="255"/>
    </xf>
    <xf numFmtId="0" fontId="81" fillId="0" borderId="13" xfId="0" applyFont="1" applyBorder="1" applyAlignment="1">
      <alignment horizontal="center" vertical="center" textRotation="255" wrapText="1"/>
    </xf>
    <xf numFmtId="49" fontId="18" fillId="0" borderId="3" xfId="0" applyNumberFormat="1" applyFont="1" applyBorder="1" applyAlignment="1">
      <alignment horizontal="center" vertical="center" textRotation="255"/>
    </xf>
    <xf numFmtId="49" fontId="18" fillId="0" borderId="2" xfId="0" applyNumberFormat="1" applyFont="1" applyBorder="1" applyAlignment="1">
      <alignment horizontal="center" vertical="center" textRotation="255"/>
    </xf>
    <xf numFmtId="0" fontId="61" fillId="3" borderId="1" xfId="0" applyFont="1" applyFill="1" applyBorder="1" applyAlignment="1" applyProtection="1">
      <alignment horizontal="left" vertical="center"/>
      <protection locked="0"/>
    </xf>
    <xf numFmtId="0" fontId="61" fillId="3" borderId="6" xfId="0" applyFont="1" applyFill="1" applyBorder="1" applyAlignment="1" applyProtection="1">
      <alignment horizontal="left" vertical="center"/>
      <protection locked="0"/>
    </xf>
    <xf numFmtId="0" fontId="61" fillId="3" borderId="7" xfId="0" applyFont="1" applyFill="1" applyBorder="1" applyAlignment="1" applyProtection="1">
      <alignment horizontal="left" vertical="center"/>
      <protection locked="0"/>
    </xf>
    <xf numFmtId="0" fontId="61" fillId="3" borderId="8" xfId="0" applyFont="1" applyFill="1" applyBorder="1" applyAlignment="1" applyProtection="1">
      <alignment horizontal="left" vertical="center"/>
      <protection locked="0"/>
    </xf>
    <xf numFmtId="0" fontId="61" fillId="3" borderId="0" xfId="0" applyFont="1" applyFill="1" applyAlignment="1" applyProtection="1">
      <alignment horizontal="left" vertical="center"/>
      <protection locked="0"/>
    </xf>
    <xf numFmtId="0" fontId="61" fillId="3" borderId="9" xfId="0" applyFont="1" applyFill="1" applyBorder="1" applyAlignment="1" applyProtection="1">
      <alignment horizontal="left" vertical="center"/>
      <protection locked="0"/>
    </xf>
    <xf numFmtId="0" fontId="61" fillId="3" borderId="4" xfId="0" applyFont="1" applyFill="1" applyBorder="1" applyAlignment="1" applyProtection="1">
      <alignment horizontal="left" vertical="center"/>
      <protection locked="0"/>
    </xf>
    <xf numFmtId="0" fontId="61" fillId="3" borderId="10" xfId="0" applyFont="1" applyFill="1" applyBorder="1" applyAlignment="1" applyProtection="1">
      <alignment horizontal="left" vertical="center"/>
      <protection locked="0"/>
    </xf>
    <xf numFmtId="0" fontId="61" fillId="3" borderId="11" xfId="0" applyFont="1" applyFill="1" applyBorder="1" applyAlignment="1" applyProtection="1">
      <alignment horizontal="left" vertical="center"/>
      <protection locked="0"/>
    </xf>
    <xf numFmtId="0" fontId="81" fillId="0" borderId="25" xfId="30" applyFont="1" applyBorder="1" applyAlignment="1">
      <alignment horizontal="center" vertical="center" textRotation="255"/>
    </xf>
    <xf numFmtId="0" fontId="81" fillId="0" borderId="73" xfId="30" applyFont="1" applyBorder="1" applyAlignment="1">
      <alignment horizontal="center" vertical="center" textRotation="255"/>
    </xf>
    <xf numFmtId="0" fontId="81" fillId="0" borderId="74" xfId="30" applyFont="1" applyBorder="1" applyAlignment="1">
      <alignment horizontal="center" vertical="center"/>
    </xf>
    <xf numFmtId="0" fontId="81" fillId="0" borderId="48" xfId="30" applyFont="1" applyBorder="1" applyAlignment="1">
      <alignment horizontal="center" vertical="center"/>
    </xf>
    <xf numFmtId="0" fontId="81" fillId="0" borderId="32" xfId="30" applyFont="1" applyBorder="1" applyAlignment="1">
      <alignment horizontal="center" vertical="center"/>
    </xf>
    <xf numFmtId="0" fontId="81" fillId="0" borderId="75" xfId="30" applyFont="1" applyBorder="1" applyAlignment="1">
      <alignment horizontal="center" vertical="center"/>
    </xf>
    <xf numFmtId="0" fontId="81" fillId="0" borderId="33" xfId="30" applyFont="1" applyBorder="1" applyAlignment="1">
      <alignment horizontal="center" vertical="center"/>
    </xf>
    <xf numFmtId="0" fontId="87" fillId="0" borderId="0" xfId="30" applyFont="1" applyAlignment="1">
      <alignment horizontal="center" vertical="center"/>
    </xf>
    <xf numFmtId="0" fontId="81" fillId="0" borderId="13" xfId="30" applyFont="1" applyBorder="1" applyAlignment="1">
      <alignment horizontal="center" vertical="center" textRotation="255"/>
    </xf>
    <xf numFmtId="0" fontId="81" fillId="0" borderId="1" xfId="30" applyFont="1" applyBorder="1" applyAlignment="1">
      <alignment horizontal="center" vertical="center" textRotation="255"/>
    </xf>
    <xf numFmtId="0" fontId="81" fillId="0" borderId="6" xfId="30" applyFont="1" applyBorder="1" applyAlignment="1">
      <alignment horizontal="center" vertical="center" textRotation="255"/>
    </xf>
    <xf numFmtId="0" fontId="81" fillId="0" borderId="7" xfId="30" applyFont="1" applyBorder="1" applyAlignment="1">
      <alignment horizontal="center" vertical="center" textRotation="255"/>
    </xf>
    <xf numFmtId="0" fontId="81" fillId="0" borderId="4" xfId="30" applyFont="1" applyBorder="1" applyAlignment="1">
      <alignment horizontal="center" vertical="center" textRotation="255"/>
    </xf>
    <xf numFmtId="0" fontId="81" fillId="0" borderId="10" xfId="30" applyFont="1" applyBorder="1" applyAlignment="1">
      <alignment horizontal="center" vertical="center" textRotation="255"/>
    </xf>
    <xf numFmtId="0" fontId="81" fillId="0" borderId="11" xfId="30" applyFont="1" applyBorder="1" applyAlignment="1">
      <alignment horizontal="center" vertical="center" textRotation="255"/>
    </xf>
    <xf numFmtId="0" fontId="89" fillId="0" borderId="56" xfId="30" applyFont="1" applyBorder="1" applyAlignment="1">
      <alignment horizontal="center" vertical="center"/>
    </xf>
    <xf numFmtId="0" fontId="89" fillId="0" borderId="60" xfId="30" applyFont="1" applyBorder="1" applyAlignment="1">
      <alignment horizontal="center" vertical="center"/>
    </xf>
    <xf numFmtId="0" fontId="81" fillId="0" borderId="17" xfId="30" applyFont="1" applyBorder="1" applyAlignment="1">
      <alignment horizontal="center" vertical="center" wrapText="1"/>
    </xf>
    <xf numFmtId="0" fontId="81" fillId="0" borderId="12" xfId="30" applyFont="1" applyBorder="1" applyAlignment="1">
      <alignment horizontal="center" vertical="center" wrapText="1"/>
    </xf>
    <xf numFmtId="0" fontId="81" fillId="0" borderId="17" xfId="30" applyFont="1" applyBorder="1" applyAlignment="1">
      <alignment horizontal="center" vertical="center" textRotation="255"/>
    </xf>
    <xf numFmtId="0" fontId="81" fillId="11" borderId="13" xfId="30" applyFont="1" applyFill="1" applyBorder="1" applyAlignment="1">
      <alignment horizontal="center" vertical="center"/>
    </xf>
    <xf numFmtId="0" fontId="81" fillId="0" borderId="0" xfId="30" applyFont="1" applyAlignment="1">
      <alignment vertical="center" wrapText="1"/>
    </xf>
    <xf numFmtId="0" fontId="81" fillId="0" borderId="10" xfId="30" applyFont="1" applyBorder="1" applyAlignment="1">
      <alignment vertical="center" wrapText="1"/>
    </xf>
    <xf numFmtId="0" fontId="81" fillId="0" borderId="13" xfId="30" applyFont="1" applyBorder="1" applyAlignment="1">
      <alignment horizontal="center" vertical="center"/>
    </xf>
    <xf numFmtId="0" fontId="81" fillId="0" borderId="76" xfId="30" applyFont="1" applyBorder="1" applyAlignment="1">
      <alignment horizontal="center" vertical="center"/>
    </xf>
    <xf numFmtId="0" fontId="81" fillId="0" borderId="77" xfId="30" applyFont="1" applyBorder="1" applyAlignment="1">
      <alignment horizontal="center" vertical="center"/>
    </xf>
    <xf numFmtId="0" fontId="81" fillId="0" borderId="65" xfId="30" applyFont="1" applyBorder="1" applyAlignment="1">
      <alignment horizontal="center" vertical="center" textRotation="255"/>
    </xf>
    <xf numFmtId="0" fontId="81" fillId="0" borderId="12" xfId="30" applyFont="1" applyBorder="1" applyAlignment="1">
      <alignment horizontal="center" vertical="center" textRotation="255"/>
    </xf>
    <xf numFmtId="0" fontId="89" fillId="0" borderId="21" xfId="30" applyFont="1" applyBorder="1" applyAlignment="1">
      <alignment horizontal="center" vertical="center" wrapText="1"/>
    </xf>
    <xf numFmtId="0" fontId="89" fillId="0" borderId="23" xfId="30" applyFont="1" applyBorder="1" applyAlignment="1">
      <alignment horizontal="center" vertical="center"/>
    </xf>
    <xf numFmtId="0" fontId="81" fillId="0" borderId="13" xfId="30" applyFont="1" applyBorder="1" applyAlignment="1">
      <alignment horizontal="center" vertical="center" wrapText="1"/>
    </xf>
    <xf numFmtId="0" fontId="81" fillId="0" borderId="10" xfId="30" applyFont="1" applyBorder="1" applyAlignment="1">
      <alignment horizontal="center" vertical="center"/>
    </xf>
    <xf numFmtId="0" fontId="89" fillId="0" borderId="56" xfId="30" applyFont="1" applyBorder="1" applyAlignment="1">
      <alignment horizontal="center" vertical="center" wrapText="1"/>
    </xf>
    <xf numFmtId="0" fontId="81" fillId="0" borderId="17" xfId="30" applyFont="1" applyBorder="1" applyAlignment="1">
      <alignment horizontal="center" vertical="center"/>
    </xf>
    <xf numFmtId="0" fontId="81" fillId="0" borderId="12" xfId="30" applyFont="1" applyBorder="1" applyAlignment="1">
      <alignment horizontal="center" vertical="center"/>
    </xf>
    <xf numFmtId="0" fontId="59" fillId="0" borderId="0" xfId="0" applyFont="1" applyAlignment="1">
      <alignment horizontal="center" vertical="center"/>
    </xf>
    <xf numFmtId="186" fontId="34" fillId="4" borderId="0" xfId="0" applyNumberFormat="1" applyFont="1" applyFill="1" applyAlignment="1">
      <alignment horizontal="center" vertical="center"/>
    </xf>
    <xf numFmtId="187" fontId="34" fillId="4" borderId="0" xfId="0" applyNumberFormat="1" applyFont="1" applyFill="1" applyAlignment="1">
      <alignment horizontal="center" vertical="center"/>
    </xf>
    <xf numFmtId="188" fontId="34" fillId="4" borderId="0" xfId="0" applyNumberFormat="1" applyFont="1" applyFill="1" applyAlignment="1">
      <alignment horizontal="center" vertical="center"/>
    </xf>
    <xf numFmtId="0" fontId="18" fillId="0" borderId="0" xfId="0" applyFont="1" applyAlignment="1">
      <alignment vertical="top" wrapText="1"/>
    </xf>
    <xf numFmtId="0" fontId="36" fillId="9" borderId="0" xfId="0" applyFont="1" applyFill="1">
      <alignment vertical="center"/>
    </xf>
    <xf numFmtId="0" fontId="36" fillId="9" borderId="0" xfId="0" applyFont="1" applyFill="1" applyAlignment="1">
      <alignment vertical="center" shrinkToFit="1"/>
    </xf>
    <xf numFmtId="0" fontId="38" fillId="4" borderId="0" xfId="10" applyFont="1" applyFill="1" applyAlignment="1">
      <alignment vertical="center" shrinkToFit="1"/>
    </xf>
    <xf numFmtId="0" fontId="40" fillId="0" borderId="0" xfId="10" applyFont="1" applyAlignment="1">
      <alignment horizontal="center" vertical="center" wrapText="1"/>
    </xf>
    <xf numFmtId="0" fontId="22" fillId="0" borderId="0" xfId="10" applyFont="1" applyAlignment="1">
      <alignment vertical="top" wrapText="1"/>
    </xf>
    <xf numFmtId="0" fontId="59" fillId="0" borderId="0" xfId="10" applyFont="1" applyAlignment="1">
      <alignment horizontal="center" vertical="center"/>
    </xf>
    <xf numFmtId="0" fontId="38" fillId="4" borderId="0" xfId="10" applyFont="1" applyFill="1" applyAlignment="1">
      <alignment horizontal="center" vertical="center" shrinkToFit="1"/>
    </xf>
    <xf numFmtId="0" fontId="38" fillId="0" borderId="0" xfId="10" applyFont="1" applyAlignment="1">
      <alignment horizontal="center" vertical="center" shrinkToFit="1"/>
    </xf>
    <xf numFmtId="183" fontId="38" fillId="4" borderId="0" xfId="10" applyNumberFormat="1" applyFont="1" applyFill="1" applyAlignment="1">
      <alignment horizontal="left" vertical="center" shrinkToFit="1"/>
    </xf>
    <xf numFmtId="0" fontId="38" fillId="0" borderId="0" xfId="10" applyFont="1">
      <alignment vertical="center"/>
    </xf>
    <xf numFmtId="0" fontId="38" fillId="0" borderId="0" xfId="10" applyFont="1" applyAlignment="1">
      <alignment horizontal="center" vertical="center"/>
    </xf>
    <xf numFmtId="0" fontId="34" fillId="3" borderId="0" xfId="10" applyFont="1" applyFill="1" applyAlignment="1" applyProtection="1">
      <alignment horizontal="center" vertical="center"/>
      <protection locked="0"/>
    </xf>
    <xf numFmtId="0" fontId="34" fillId="3" borderId="0" xfId="10" applyFont="1" applyFill="1" applyAlignment="1" applyProtection="1">
      <alignment horizontal="center" vertical="center" shrinkToFit="1"/>
      <protection locked="0"/>
    </xf>
    <xf numFmtId="0" fontId="38" fillId="9" borderId="0" xfId="10" applyFont="1" applyFill="1" applyAlignment="1">
      <alignment vertical="center" shrinkToFit="1"/>
    </xf>
    <xf numFmtId="0" fontId="38" fillId="0" borderId="26" xfId="10" applyFont="1" applyBorder="1">
      <alignment vertical="center"/>
    </xf>
    <xf numFmtId="0" fontId="38" fillId="0" borderId="31" xfId="10" applyFont="1" applyBorder="1">
      <alignment vertical="center"/>
    </xf>
    <xf numFmtId="0" fontId="34" fillId="0" borderId="17" xfId="10" applyFont="1" applyBorder="1" applyAlignment="1">
      <alignment horizontal="center" vertical="center"/>
    </xf>
    <xf numFmtId="184" fontId="34" fillId="4" borderId="1" xfId="0" applyNumberFormat="1" applyFont="1" applyFill="1" applyBorder="1" applyAlignment="1">
      <alignment horizontal="center" vertical="center" shrinkToFit="1"/>
    </xf>
    <xf numFmtId="184" fontId="34" fillId="4" borderId="6" xfId="0" applyNumberFormat="1" applyFont="1" applyFill="1" applyBorder="1" applyAlignment="1">
      <alignment horizontal="center" vertical="center" shrinkToFit="1"/>
    </xf>
    <xf numFmtId="184" fontId="34" fillId="4" borderId="7" xfId="0" applyNumberFormat="1" applyFont="1" applyFill="1" applyBorder="1" applyAlignment="1">
      <alignment horizontal="center" vertical="center" shrinkToFit="1"/>
    </xf>
    <xf numFmtId="0" fontId="38" fillId="3" borderId="31" xfId="10" applyFont="1" applyFill="1" applyBorder="1" applyProtection="1">
      <alignment vertical="center"/>
      <protection locked="0"/>
    </xf>
    <xf numFmtId="0" fontId="38" fillId="0" borderId="1" xfId="10" applyFont="1" applyBorder="1" applyAlignment="1">
      <alignment horizontal="center" vertical="center"/>
    </xf>
    <xf numFmtId="0" fontId="38" fillId="0" borderId="6" xfId="10" applyFont="1" applyBorder="1" applyAlignment="1">
      <alignment horizontal="center" vertical="center"/>
    </xf>
    <xf numFmtId="0" fontId="38" fillId="0" borderId="7" xfId="10" applyFont="1" applyBorder="1" applyAlignment="1">
      <alignment horizontal="center" vertical="center"/>
    </xf>
    <xf numFmtId="0" fontId="38" fillId="0" borderId="8" xfId="10" applyFont="1" applyBorder="1" applyAlignment="1">
      <alignment horizontal="center" vertical="center"/>
    </xf>
    <xf numFmtId="0" fontId="38" fillId="0" borderId="9" xfId="10" applyFont="1" applyBorder="1" applyAlignment="1">
      <alignment horizontal="center" vertical="center"/>
    </xf>
    <xf numFmtId="0" fontId="38" fillId="0" borderId="4" xfId="10" applyFont="1" applyBorder="1" applyAlignment="1">
      <alignment horizontal="center" vertical="center"/>
    </xf>
    <xf numFmtId="0" fontId="38" fillId="0" borderId="10" xfId="10" applyFont="1" applyBorder="1" applyAlignment="1">
      <alignment horizontal="center" vertical="center"/>
    </xf>
    <xf numFmtId="0" fontId="38" fillId="0" borderId="11" xfId="10" applyFont="1" applyBorder="1" applyAlignment="1">
      <alignment horizontal="center" vertical="center"/>
    </xf>
    <xf numFmtId="0" fontId="38" fillId="0" borderId="30" xfId="10" applyFont="1" applyBorder="1">
      <alignment vertical="center"/>
    </xf>
    <xf numFmtId="0" fontId="34" fillId="3" borderId="30" xfId="10" applyFont="1" applyFill="1" applyBorder="1" applyAlignment="1" applyProtection="1">
      <alignment horizontal="center" vertical="center"/>
      <protection locked="0"/>
    </xf>
    <xf numFmtId="0" fontId="34" fillId="3" borderId="26" xfId="10" applyFont="1" applyFill="1" applyBorder="1" applyProtection="1">
      <alignment vertical="center"/>
      <protection locked="0"/>
    </xf>
    <xf numFmtId="0" fontId="38" fillId="3" borderId="1" xfId="10" applyFont="1" applyFill="1" applyBorder="1" applyProtection="1">
      <alignment vertical="center"/>
      <protection locked="0"/>
    </xf>
    <xf numFmtId="0" fontId="38" fillId="3" borderId="6" xfId="10" applyFont="1" applyFill="1" applyBorder="1" applyProtection="1">
      <alignment vertical="center"/>
      <protection locked="0"/>
    </xf>
    <xf numFmtId="0" fontId="38" fillId="3" borderId="7" xfId="10" applyFont="1" applyFill="1" applyBorder="1" applyProtection="1">
      <alignment vertical="center"/>
      <protection locked="0"/>
    </xf>
    <xf numFmtId="0" fontId="38" fillId="3" borderId="8" xfId="10" applyFont="1" applyFill="1" applyBorder="1" applyProtection="1">
      <alignment vertical="center"/>
      <protection locked="0"/>
    </xf>
    <xf numFmtId="0" fontId="38" fillId="3" borderId="0" xfId="10" applyFont="1" applyFill="1" applyProtection="1">
      <alignment vertical="center"/>
      <protection locked="0"/>
    </xf>
    <xf numFmtId="0" fontId="38" fillId="3" borderId="9" xfId="10" applyFont="1" applyFill="1" applyBorder="1" applyProtection="1">
      <alignment vertical="center"/>
      <protection locked="0"/>
    </xf>
    <xf numFmtId="0" fontId="38" fillId="3" borderId="4" xfId="10" applyFont="1" applyFill="1" applyBorder="1" applyProtection="1">
      <alignment vertical="center"/>
      <protection locked="0"/>
    </xf>
    <xf numFmtId="0" fontId="38" fillId="3" borderId="10" xfId="10" applyFont="1" applyFill="1" applyBorder="1" applyProtection="1">
      <alignment vertical="center"/>
      <protection locked="0"/>
    </xf>
    <xf numFmtId="0" fontId="38" fillId="3" borderId="11" xfId="10" applyFont="1" applyFill="1" applyBorder="1" applyProtection="1">
      <alignment vertical="center"/>
      <protection locked="0"/>
    </xf>
    <xf numFmtId="0" fontId="34" fillId="0" borderId="0" xfId="10" applyFont="1" applyAlignment="1">
      <alignment horizontal="center" vertical="top"/>
    </xf>
    <xf numFmtId="186" fontId="18" fillId="4" borderId="6" xfId="10" applyNumberFormat="1" applyFont="1" applyFill="1" applyBorder="1" applyAlignment="1">
      <alignment horizontal="center" vertical="center"/>
    </xf>
    <xf numFmtId="176" fontId="38" fillId="0" borderId="6" xfId="10" applyNumberFormat="1" applyFont="1" applyBorder="1" applyAlignment="1">
      <alignment horizontal="center" vertical="center"/>
    </xf>
    <xf numFmtId="188" fontId="38" fillId="4" borderId="6" xfId="10" applyNumberFormat="1" applyFont="1" applyFill="1" applyBorder="1" applyAlignment="1">
      <alignment horizontal="center" vertical="center" shrinkToFit="1"/>
    </xf>
    <xf numFmtId="187" fontId="38" fillId="4" borderId="6" xfId="10" applyNumberFormat="1" applyFont="1" applyFill="1" applyBorder="1" applyAlignment="1">
      <alignment horizontal="center" vertical="center" shrinkToFit="1"/>
    </xf>
    <xf numFmtId="0" fontId="38" fillId="4" borderId="3" xfId="10" applyFont="1" applyFill="1" applyBorder="1" applyAlignment="1">
      <alignment horizontal="center" vertical="center" shrinkToFit="1"/>
    </xf>
    <xf numFmtId="0" fontId="38" fillId="4" borderId="2" xfId="10" applyFont="1" applyFill="1" applyBorder="1" applyAlignment="1">
      <alignment horizontal="center" vertical="center" shrinkToFit="1"/>
    </xf>
    <xf numFmtId="0" fontId="38" fillId="4" borderId="5" xfId="10" applyFont="1" applyFill="1" applyBorder="1" applyAlignment="1">
      <alignment horizontal="center" vertical="center" shrinkToFit="1"/>
    </xf>
    <xf numFmtId="184" fontId="38" fillId="4" borderId="0" xfId="10" applyNumberFormat="1" applyFont="1" applyFill="1" applyAlignment="1">
      <alignment horizontal="center" vertical="center" shrinkToFit="1"/>
    </xf>
    <xf numFmtId="0" fontId="34" fillId="3" borderId="0" xfId="10" applyFont="1" applyFill="1" applyProtection="1">
      <alignment vertical="center"/>
      <protection locked="0"/>
    </xf>
    <xf numFmtId="0" fontId="0" fillId="3" borderId="0" xfId="0" applyFill="1" applyProtection="1">
      <alignment vertical="center"/>
      <protection locked="0"/>
    </xf>
    <xf numFmtId="184" fontId="38" fillId="4" borderId="0" xfId="10" applyNumberFormat="1" applyFont="1" applyFill="1" applyAlignment="1">
      <alignment vertical="center" shrinkToFit="1"/>
    </xf>
    <xf numFmtId="0" fontId="38" fillId="0" borderId="19" xfId="10" applyFont="1" applyBorder="1">
      <alignment vertical="center"/>
    </xf>
    <xf numFmtId="0" fontId="38" fillId="0" borderId="18" xfId="10" applyFont="1" applyBorder="1" applyAlignment="1">
      <alignment horizontal="center" vertical="center"/>
    </xf>
    <xf numFmtId="0" fontId="38" fillId="0" borderId="31" xfId="10" applyFont="1" applyBorder="1" applyAlignment="1">
      <alignment horizontal="center" vertical="center"/>
    </xf>
    <xf numFmtId="0" fontId="40" fillId="0" borderId="19" xfId="10" applyFont="1" applyBorder="1" applyAlignment="1">
      <alignment horizontal="center" vertical="center"/>
    </xf>
    <xf numFmtId="0" fontId="40" fillId="0" borderId="26" xfId="10" applyFont="1" applyBorder="1" applyAlignment="1">
      <alignment horizontal="center" vertical="center"/>
    </xf>
    <xf numFmtId="0" fontId="34" fillId="3" borderId="31" xfId="10" applyFont="1" applyFill="1" applyBorder="1" applyAlignment="1" applyProtection="1">
      <alignment horizontal="center" vertical="center"/>
      <protection locked="0"/>
    </xf>
    <xf numFmtId="0" fontId="34" fillId="3" borderId="21" xfId="10" applyFont="1" applyFill="1" applyBorder="1" applyAlignment="1" applyProtection="1">
      <alignment horizontal="center" vertical="center"/>
      <protection locked="0"/>
    </xf>
    <xf numFmtId="0" fontId="38" fillId="3" borderId="31" xfId="10" applyFont="1" applyFill="1" applyBorder="1" applyAlignment="1" applyProtection="1">
      <alignment horizontal="center" vertical="center"/>
      <protection locked="0"/>
    </xf>
    <xf numFmtId="0" fontId="38" fillId="3" borderId="21" xfId="10" applyFont="1" applyFill="1" applyBorder="1" applyAlignment="1" applyProtection="1">
      <alignment horizontal="center" vertical="center"/>
      <protection locked="0"/>
    </xf>
    <xf numFmtId="0" fontId="38" fillId="0" borderId="18" xfId="10" applyFont="1" applyBorder="1">
      <alignment vertical="center"/>
    </xf>
    <xf numFmtId="0" fontId="22" fillId="3" borderId="8" xfId="10" applyFont="1" applyFill="1" applyBorder="1" applyAlignment="1" applyProtection="1">
      <alignment horizontal="center" vertical="center"/>
      <protection locked="0"/>
    </xf>
    <xf numFmtId="0" fontId="22" fillId="3" borderId="0" xfId="10" applyFont="1" applyFill="1" applyAlignment="1" applyProtection="1">
      <alignment horizontal="center" vertical="center"/>
      <protection locked="0"/>
    </xf>
    <xf numFmtId="0" fontId="22" fillId="3" borderId="9" xfId="10" applyFont="1" applyFill="1" applyBorder="1" applyAlignment="1" applyProtection="1">
      <alignment horizontal="center" vertical="center"/>
      <protection locked="0"/>
    </xf>
    <xf numFmtId="0" fontId="22" fillId="3" borderId="4" xfId="10" applyFont="1" applyFill="1" applyBorder="1" applyAlignment="1" applyProtection="1">
      <alignment horizontal="center" vertical="center"/>
      <protection locked="0"/>
    </xf>
    <xf numFmtId="0" fontId="22" fillId="3" borderId="10" xfId="10" applyFont="1" applyFill="1" applyBorder="1" applyAlignment="1" applyProtection="1">
      <alignment horizontal="center" vertical="center"/>
      <protection locked="0"/>
    </xf>
    <xf numFmtId="0" fontId="22" fillId="3" borderId="11" xfId="10" applyFont="1" applyFill="1" applyBorder="1" applyAlignment="1" applyProtection="1">
      <alignment horizontal="center" vertical="center"/>
      <protection locked="0"/>
    </xf>
    <xf numFmtId="0" fontId="38" fillId="3" borderId="30" xfId="10" applyFont="1" applyFill="1" applyBorder="1" applyAlignment="1" applyProtection="1">
      <alignment horizontal="center" vertical="center"/>
      <protection locked="0"/>
    </xf>
    <xf numFmtId="0" fontId="38" fillId="3" borderId="23" xfId="10" applyFont="1" applyFill="1" applyBorder="1" applyAlignment="1" applyProtection="1">
      <alignment horizontal="center" vertical="center"/>
      <protection locked="0"/>
    </xf>
    <xf numFmtId="0" fontId="39" fillId="0" borderId="20" xfId="10" applyFont="1" applyBorder="1" applyAlignment="1">
      <alignment horizontal="center" vertical="center" wrapText="1"/>
    </xf>
    <xf numFmtId="0" fontId="39" fillId="0" borderId="30" xfId="10" applyFont="1" applyBorder="1" applyAlignment="1">
      <alignment horizontal="center" vertical="center" wrapText="1"/>
    </xf>
    <xf numFmtId="0" fontId="38" fillId="3" borderId="26" xfId="10" applyFont="1" applyFill="1" applyBorder="1" applyAlignment="1" applyProtection="1">
      <alignment horizontal="center" vertical="center"/>
      <protection locked="0"/>
    </xf>
    <xf numFmtId="0" fontId="38" fillId="3" borderId="22" xfId="10" applyFont="1" applyFill="1" applyBorder="1" applyAlignment="1" applyProtection="1">
      <alignment horizontal="center" vertical="center"/>
      <protection locked="0"/>
    </xf>
    <xf numFmtId="0" fontId="38" fillId="0" borderId="20" xfId="10" applyFont="1" applyBorder="1">
      <alignment vertical="center"/>
    </xf>
    <xf numFmtId="0" fontId="34" fillId="3" borderId="26" xfId="10" applyFont="1" applyFill="1" applyBorder="1" applyAlignment="1" applyProtection="1">
      <alignment horizontal="center" vertical="center"/>
      <protection locked="0"/>
    </xf>
    <xf numFmtId="0" fontId="34" fillId="3" borderId="22" xfId="10" applyFont="1" applyFill="1" applyBorder="1" applyAlignment="1" applyProtection="1">
      <alignment horizontal="center" vertical="center"/>
      <protection locked="0"/>
    </xf>
    <xf numFmtId="0" fontId="38" fillId="0" borderId="3" xfId="10" applyFont="1" applyBorder="1" applyAlignment="1">
      <alignment horizontal="center" vertical="center"/>
    </xf>
    <xf numFmtId="0" fontId="38" fillId="0" borderId="2" xfId="10" applyFont="1" applyBorder="1" applyAlignment="1">
      <alignment horizontal="center" vertical="center"/>
    </xf>
    <xf numFmtId="0" fontId="38" fillId="0" borderId="5" xfId="10" applyFont="1" applyBorder="1" applyAlignment="1">
      <alignment horizontal="center" vertical="center"/>
    </xf>
    <xf numFmtId="0" fontId="38" fillId="0" borderId="1" xfId="10" applyFont="1" applyBorder="1" applyAlignment="1">
      <alignment horizontal="left" vertical="center" indent="1"/>
    </xf>
    <xf numFmtId="0" fontId="38" fillId="0" borderId="6" xfId="10" applyFont="1" applyBorder="1" applyAlignment="1">
      <alignment horizontal="left" vertical="center" indent="1"/>
    </xf>
    <xf numFmtId="0" fontId="38" fillId="0" borderId="7" xfId="10" applyFont="1" applyBorder="1" applyAlignment="1">
      <alignment horizontal="left" vertical="center" indent="1"/>
    </xf>
    <xf numFmtId="0" fontId="38" fillId="0" borderId="8" xfId="10" applyFont="1" applyBorder="1" applyAlignment="1">
      <alignment horizontal="left" vertical="center" indent="1"/>
    </xf>
    <xf numFmtId="0" fontId="38" fillId="0" borderId="0" xfId="10" applyFont="1" applyAlignment="1">
      <alignment horizontal="left" vertical="center" indent="1"/>
    </xf>
    <xf numFmtId="0" fontId="38" fillId="0" borderId="9" xfId="10" applyFont="1" applyBorder="1" applyAlignment="1">
      <alignment horizontal="left" vertical="center" indent="1"/>
    </xf>
    <xf numFmtId="0" fontId="38" fillId="0" borderId="4" xfId="10" applyFont="1" applyBorder="1" applyAlignment="1">
      <alignment horizontal="left" vertical="center" indent="1"/>
    </xf>
    <xf numFmtId="0" fontId="38" fillId="0" borderId="10" xfId="10" applyFont="1" applyBorder="1" applyAlignment="1">
      <alignment horizontal="left" vertical="center" indent="1"/>
    </xf>
    <xf numFmtId="0" fontId="38" fillId="0" borderId="11" xfId="10" applyFont="1" applyBorder="1" applyAlignment="1">
      <alignment horizontal="left" vertical="center" indent="1"/>
    </xf>
    <xf numFmtId="0" fontId="38" fillId="3" borderId="5" xfId="10" applyFont="1" applyFill="1" applyBorder="1" applyAlignment="1" applyProtection="1">
      <alignment horizontal="center" vertical="center"/>
      <protection locked="0"/>
    </xf>
    <xf numFmtId="0" fontId="38" fillId="3" borderId="13" xfId="10" applyFont="1" applyFill="1" applyBorder="1" applyAlignment="1" applyProtection="1">
      <alignment horizontal="center" vertical="center"/>
      <protection locked="0"/>
    </xf>
    <xf numFmtId="0" fontId="38" fillId="3" borderId="13" xfId="10" applyFont="1" applyFill="1" applyBorder="1" applyAlignment="1" applyProtection="1">
      <alignment horizontal="center" vertical="center" wrapText="1"/>
      <protection locked="0"/>
    </xf>
    <xf numFmtId="0" fontId="38" fillId="3" borderId="5" xfId="10" applyFont="1" applyFill="1" applyBorder="1" applyAlignment="1" applyProtection="1">
      <alignment horizontal="center" vertical="center" wrapText="1"/>
      <protection locked="0"/>
    </xf>
    <xf numFmtId="0" fontId="38" fillId="0" borderId="1" xfId="10" applyFont="1" applyBorder="1" applyAlignment="1">
      <alignment horizontal="center" wrapText="1"/>
    </xf>
    <xf numFmtId="0" fontId="38" fillId="0" borderId="6" xfId="10" applyFont="1" applyBorder="1" applyAlignment="1">
      <alignment horizontal="center" wrapText="1"/>
    </xf>
    <xf numFmtId="0" fontId="38" fillId="0" borderId="7" xfId="10" applyFont="1" applyBorder="1" applyAlignment="1">
      <alignment horizontal="center" wrapText="1"/>
    </xf>
    <xf numFmtId="0" fontId="38" fillId="0" borderId="8" xfId="10" applyFont="1" applyBorder="1" applyAlignment="1">
      <alignment horizontal="center" vertical="center" wrapText="1"/>
    </xf>
    <xf numFmtId="0" fontId="38" fillId="0" borderId="0" xfId="10" applyFont="1" applyAlignment="1">
      <alignment horizontal="center" vertical="center" wrapText="1"/>
    </xf>
    <xf numFmtId="0" fontId="38" fillId="0" borderId="9" xfId="10" applyFont="1" applyBorder="1" applyAlignment="1">
      <alignment horizontal="center" vertical="center" wrapText="1"/>
    </xf>
    <xf numFmtId="0" fontId="38" fillId="0" borderId="1" xfId="10" applyFont="1" applyBorder="1" applyAlignment="1">
      <alignment horizontal="center"/>
    </xf>
    <xf numFmtId="0" fontId="38" fillId="0" borderId="6" xfId="10" applyFont="1" applyBorder="1" applyAlignment="1">
      <alignment horizontal="center"/>
    </xf>
    <xf numFmtId="0" fontId="38" fillId="0" borderId="7" xfId="10" applyFont="1" applyBorder="1" applyAlignment="1">
      <alignment horizontal="center"/>
    </xf>
    <xf numFmtId="0" fontId="38" fillId="0" borderId="13" xfId="10" applyFont="1" applyBorder="1" applyAlignment="1">
      <alignment horizontal="center" vertical="center"/>
    </xf>
    <xf numFmtId="183" fontId="38" fillId="4" borderId="0" xfId="10" applyNumberFormat="1" applyFont="1" applyFill="1" applyAlignment="1">
      <alignment vertical="center" shrinkToFit="1"/>
    </xf>
    <xf numFmtId="0" fontId="34" fillId="0" borderId="0" xfId="10" applyFont="1" applyAlignment="1">
      <alignment horizontal="center" vertical="center" shrinkToFit="1"/>
    </xf>
    <xf numFmtId="0" fontId="34" fillId="0" borderId="0" xfId="10" applyFont="1">
      <alignment vertical="center"/>
    </xf>
    <xf numFmtId="0" fontId="38" fillId="0" borderId="12" xfId="10" applyFont="1" applyBorder="1" applyAlignment="1">
      <alignment horizontal="center" vertical="center"/>
    </xf>
    <xf numFmtId="0" fontId="38" fillId="3" borderId="12" xfId="10" applyFont="1" applyFill="1" applyBorder="1" applyAlignment="1" applyProtection="1">
      <alignment horizontal="center" vertical="center"/>
      <protection locked="0"/>
    </xf>
    <xf numFmtId="0" fontId="34" fillId="7" borderId="0" xfId="10" applyFont="1" applyFill="1" applyAlignment="1" applyProtection="1">
      <alignment horizontal="center" vertical="center" shrinkToFit="1"/>
      <protection locked="0"/>
    </xf>
    <xf numFmtId="0" fontId="34" fillId="0" borderId="0" xfId="10" applyFont="1" applyAlignment="1">
      <alignment horizontal="center" vertical="center"/>
    </xf>
    <xf numFmtId="0" fontId="34" fillId="0" borderId="13" xfId="10" applyFont="1" applyBorder="1" applyAlignment="1">
      <alignment horizontal="center" vertical="center"/>
    </xf>
    <xf numFmtId="183" fontId="34" fillId="3" borderId="13" xfId="0" applyNumberFormat="1" applyFont="1" applyFill="1" applyBorder="1" applyAlignment="1" applyProtection="1">
      <alignment horizontal="center" vertical="center" shrinkToFit="1"/>
      <protection locked="0"/>
    </xf>
    <xf numFmtId="0" fontId="21" fillId="0" borderId="27" xfId="10" applyFont="1" applyBorder="1" applyAlignment="1">
      <alignment horizontal="center" vertical="center"/>
    </xf>
    <xf numFmtId="0" fontId="21" fillId="0" borderId="14" xfId="10" applyFont="1" applyBorder="1" applyAlignment="1">
      <alignment horizontal="center" vertical="center"/>
    </xf>
    <xf numFmtId="0" fontId="21" fillId="0" borderId="53" xfId="10" applyFont="1" applyBorder="1" applyAlignment="1">
      <alignment horizontal="center" vertical="center"/>
    </xf>
    <xf numFmtId="0" fontId="21" fillId="0" borderId="28" xfId="10" applyFont="1" applyBorder="1" applyAlignment="1">
      <alignment horizontal="center" vertical="center"/>
    </xf>
    <xf numFmtId="0" fontId="21" fillId="0" borderId="15" xfId="10" applyFont="1" applyBorder="1" applyAlignment="1">
      <alignment horizontal="center" vertical="center"/>
    </xf>
    <xf numFmtId="0" fontId="21" fillId="0" borderId="54" xfId="10" applyFont="1" applyBorder="1" applyAlignment="1">
      <alignment horizontal="center" vertical="center"/>
    </xf>
    <xf numFmtId="38" fontId="34" fillId="9" borderId="3" xfId="2" applyFont="1" applyFill="1" applyBorder="1" applyAlignment="1" applyProtection="1">
      <alignment horizontal="center" vertical="center"/>
      <protection locked="0"/>
    </xf>
    <xf numFmtId="38" fontId="34" fillId="9" borderId="2" xfId="2" applyFont="1" applyFill="1" applyBorder="1" applyAlignment="1" applyProtection="1">
      <alignment horizontal="center" vertical="center"/>
      <protection locked="0"/>
    </xf>
    <xf numFmtId="38" fontId="34" fillId="9" borderId="1" xfId="2" applyFont="1" applyFill="1" applyBorder="1" applyAlignment="1" applyProtection="1">
      <alignment horizontal="center" vertical="center"/>
      <protection locked="0"/>
    </xf>
    <xf numFmtId="38" fontId="34" fillId="9" borderId="6" xfId="2" applyFont="1" applyFill="1" applyBorder="1" applyAlignment="1" applyProtection="1">
      <alignment horizontal="center" vertical="center"/>
      <protection locked="0"/>
    </xf>
    <xf numFmtId="38" fontId="34" fillId="0" borderId="1" xfId="2" applyFont="1" applyFill="1" applyBorder="1" applyAlignment="1" applyProtection="1">
      <alignment vertical="center" wrapText="1"/>
    </xf>
    <xf numFmtId="38" fontId="34" fillId="0" borderId="6" xfId="2" applyFont="1" applyFill="1" applyBorder="1" applyAlignment="1" applyProtection="1">
      <alignment vertical="center" wrapText="1"/>
    </xf>
    <xf numFmtId="38" fontId="34" fillId="0" borderId="7" xfId="2" applyFont="1" applyFill="1" applyBorder="1" applyAlignment="1" applyProtection="1">
      <alignment vertical="center" wrapText="1"/>
    </xf>
    <xf numFmtId="0" fontId="34" fillId="4" borderId="3" xfId="10" applyFont="1" applyFill="1" applyBorder="1" applyAlignment="1">
      <alignment horizontal="center" vertical="center" shrinkToFit="1"/>
    </xf>
    <xf numFmtId="0" fontId="34" fillId="4" borderId="2" xfId="10" applyFont="1" applyFill="1" applyBorder="1" applyAlignment="1">
      <alignment horizontal="center" vertical="center" shrinkToFit="1"/>
    </xf>
    <xf numFmtId="0" fontId="34" fillId="4" borderId="5" xfId="10" applyFont="1" applyFill="1" applyBorder="1" applyAlignment="1">
      <alignment horizontal="center" vertical="center" shrinkToFit="1"/>
    </xf>
    <xf numFmtId="38" fontId="34" fillId="9" borderId="1" xfId="2" applyFont="1" applyFill="1" applyBorder="1" applyAlignment="1" applyProtection="1">
      <alignment horizontal="center" vertical="center" wrapText="1"/>
      <protection locked="0"/>
    </xf>
    <xf numFmtId="38" fontId="34" fillId="9" borderId="6" xfId="2" applyFont="1" applyFill="1" applyBorder="1" applyAlignment="1" applyProtection="1">
      <alignment horizontal="center" vertical="center" wrapText="1"/>
      <protection locked="0"/>
    </xf>
    <xf numFmtId="0" fontId="34" fillId="0" borderId="13" xfId="10" applyFont="1" applyBorder="1" applyAlignment="1">
      <alignment horizontal="center" vertical="center" wrapText="1"/>
    </xf>
    <xf numFmtId="0" fontId="34" fillId="3" borderId="13" xfId="10" applyFont="1" applyFill="1" applyBorder="1" applyAlignment="1" applyProtection="1">
      <alignment horizontal="center" vertical="center"/>
      <protection locked="0"/>
    </xf>
    <xf numFmtId="38" fontId="34" fillId="9" borderId="6" xfId="2" applyFont="1" applyFill="1" applyBorder="1" applyAlignment="1" applyProtection="1">
      <alignment horizontal="center" vertical="center" wrapText="1"/>
    </xf>
    <xf numFmtId="0" fontId="38" fillId="3" borderId="1" xfId="14" applyFont="1" applyFill="1" applyBorder="1" applyAlignment="1" applyProtection="1">
      <alignment horizontal="center" vertical="center"/>
      <protection locked="0"/>
    </xf>
    <xf numFmtId="0" fontId="38" fillId="3" borderId="6" xfId="14" applyFont="1" applyFill="1" applyBorder="1" applyAlignment="1" applyProtection="1">
      <alignment horizontal="center" vertical="center"/>
      <protection locked="0"/>
    </xf>
    <xf numFmtId="0" fontId="38" fillId="3" borderId="7" xfId="14" applyFont="1" applyFill="1" applyBorder="1" applyAlignment="1" applyProtection="1">
      <alignment horizontal="center" vertical="center"/>
      <protection locked="0"/>
    </xf>
    <xf numFmtId="0" fontId="38" fillId="3" borderId="8" xfId="14" applyFont="1" applyFill="1" applyBorder="1" applyAlignment="1" applyProtection="1">
      <alignment horizontal="center" vertical="center"/>
      <protection locked="0"/>
    </xf>
    <xf numFmtId="0" fontId="38" fillId="3" borderId="0" xfId="14" applyFont="1" applyFill="1" applyAlignment="1" applyProtection="1">
      <alignment horizontal="center" vertical="center"/>
      <protection locked="0"/>
    </xf>
    <xf numFmtId="0" fontId="38" fillId="3" borderId="9" xfId="14" applyFont="1" applyFill="1" applyBorder="1" applyAlignment="1" applyProtection="1">
      <alignment horizontal="center" vertical="center"/>
      <protection locked="0"/>
    </xf>
    <xf numFmtId="0" fontId="38" fillId="3" borderId="4" xfId="14" applyFont="1" applyFill="1" applyBorder="1" applyAlignment="1" applyProtection="1">
      <alignment horizontal="center" vertical="center"/>
      <protection locked="0"/>
    </xf>
    <xf numFmtId="0" fontId="38" fillId="3" borderId="10" xfId="14" applyFont="1" applyFill="1" applyBorder="1" applyAlignment="1" applyProtection="1">
      <alignment horizontal="center" vertical="center"/>
      <protection locked="0"/>
    </xf>
    <xf numFmtId="0" fontId="38" fillId="3" borderId="11" xfId="14" applyFont="1" applyFill="1" applyBorder="1" applyAlignment="1" applyProtection="1">
      <alignment horizontal="center" vertical="center"/>
      <protection locked="0"/>
    </xf>
    <xf numFmtId="0" fontId="38" fillId="0" borderId="1" xfId="14" applyFont="1" applyBorder="1" applyAlignment="1">
      <alignment horizontal="center" vertical="center"/>
    </xf>
    <xf numFmtId="0" fontId="38" fillId="0" borderId="6" xfId="14" applyFont="1" applyBorder="1" applyAlignment="1">
      <alignment horizontal="center" vertical="center"/>
    </xf>
    <xf numFmtId="0" fontId="38" fillId="0" borderId="7" xfId="14" applyFont="1" applyBorder="1" applyAlignment="1">
      <alignment horizontal="center" vertical="center"/>
    </xf>
    <xf numFmtId="0" fontId="38" fillId="0" borderId="8" xfId="14" applyFont="1" applyBorder="1" applyAlignment="1">
      <alignment horizontal="center" vertical="center"/>
    </xf>
    <xf numFmtId="0" fontId="38" fillId="0" borderId="0" xfId="14" applyFont="1" applyAlignment="1">
      <alignment horizontal="center" vertical="center"/>
    </xf>
    <xf numFmtId="0" fontId="38" fillId="0" borderId="9" xfId="14" applyFont="1" applyBorder="1" applyAlignment="1">
      <alignment horizontal="center" vertical="center"/>
    </xf>
    <xf numFmtId="0" fontId="38" fillId="0" borderId="4" xfId="14" applyFont="1" applyBorder="1" applyAlignment="1">
      <alignment horizontal="center" vertical="center"/>
    </xf>
    <xf numFmtId="0" fontId="38" fillId="0" borderId="10" xfId="14" applyFont="1" applyBorder="1" applyAlignment="1">
      <alignment horizontal="center" vertical="center"/>
    </xf>
    <xf numFmtId="0" fontId="38" fillId="0" borderId="11" xfId="14" applyFont="1" applyBorder="1" applyAlignment="1">
      <alignment horizontal="center" vertical="center"/>
    </xf>
    <xf numFmtId="0" fontId="86" fillId="0" borderId="14" xfId="10" applyFont="1" applyBorder="1" applyAlignment="1">
      <alignment horizontal="center" vertical="center" wrapText="1"/>
    </xf>
    <xf numFmtId="0" fontId="86" fillId="0" borderId="0" xfId="10" applyFont="1" applyAlignment="1">
      <alignment horizontal="center" vertical="center" wrapText="1"/>
    </xf>
    <xf numFmtId="0" fontId="36" fillId="0" borderId="42" xfId="14" applyFont="1" applyBorder="1" applyAlignment="1">
      <alignment horizontal="left" vertical="top" wrapText="1"/>
    </xf>
    <xf numFmtId="0" fontId="36" fillId="0" borderId="43" xfId="14" applyFont="1" applyBorder="1" applyAlignment="1">
      <alignment horizontal="left" vertical="top" wrapText="1"/>
    </xf>
    <xf numFmtId="0" fontId="36" fillId="0" borderId="44" xfId="14" applyFont="1" applyBorder="1" applyAlignment="1">
      <alignment horizontal="left" vertical="top" wrapText="1"/>
    </xf>
    <xf numFmtId="0" fontId="36" fillId="0" borderId="45" xfId="14" applyFont="1" applyBorder="1" applyAlignment="1">
      <alignment horizontal="left" vertical="top" wrapText="1"/>
    </xf>
    <xf numFmtId="0" fontId="36" fillId="0" borderId="0" xfId="14" applyFont="1" applyAlignment="1">
      <alignment horizontal="left" vertical="top" wrapText="1"/>
    </xf>
    <xf numFmtId="0" fontId="36" fillId="0" borderId="46" xfId="14" applyFont="1" applyBorder="1" applyAlignment="1">
      <alignment horizontal="left" vertical="top" wrapText="1"/>
    </xf>
    <xf numFmtId="0" fontId="36" fillId="0" borderId="47" xfId="14" applyFont="1" applyBorder="1" applyAlignment="1">
      <alignment horizontal="left" vertical="top" wrapText="1"/>
    </xf>
    <xf numFmtId="0" fontId="36" fillId="0" borderId="48" xfId="14" applyFont="1" applyBorder="1" applyAlignment="1">
      <alignment horizontal="left" vertical="top" wrapText="1"/>
    </xf>
    <xf numFmtId="0" fontId="36" fillId="0" borderId="49" xfId="14" applyFont="1" applyBorder="1" applyAlignment="1">
      <alignment horizontal="left" vertical="top" wrapText="1"/>
    </xf>
    <xf numFmtId="0" fontId="38" fillId="0" borderId="1" xfId="14" applyFont="1" applyBorder="1" applyAlignment="1">
      <alignment horizontal="center" vertical="center" wrapText="1"/>
    </xf>
    <xf numFmtId="0" fontId="38" fillId="0" borderId="6" xfId="14" applyFont="1" applyBorder="1" applyAlignment="1">
      <alignment horizontal="center" vertical="center" wrapText="1"/>
    </xf>
    <xf numFmtId="0" fontId="38" fillId="0" borderId="7" xfId="14" applyFont="1" applyBorder="1" applyAlignment="1">
      <alignment horizontal="center" vertical="center" wrapText="1"/>
    </xf>
    <xf numFmtId="0" fontId="38" fillId="0" borderId="4" xfId="14" applyFont="1" applyBorder="1" applyAlignment="1">
      <alignment horizontal="center" vertical="center" wrapText="1"/>
    </xf>
    <xf numFmtId="0" fontId="38" fillId="0" borderId="10" xfId="14" applyFont="1" applyBorder="1" applyAlignment="1">
      <alignment horizontal="center" vertical="center" wrapText="1"/>
    </xf>
    <xf numFmtId="0" fontId="38" fillId="0" borderId="11" xfId="14" applyFont="1" applyBorder="1" applyAlignment="1">
      <alignment horizontal="center" vertical="center" wrapText="1"/>
    </xf>
    <xf numFmtId="0" fontId="18" fillId="3" borderId="6" xfId="17" applyFont="1" applyFill="1" applyBorder="1" applyAlignment="1" applyProtection="1">
      <alignment horizontal="center" vertical="center"/>
      <protection locked="0"/>
    </xf>
    <xf numFmtId="0" fontId="18" fillId="3" borderId="7" xfId="17" applyFont="1" applyFill="1" applyBorder="1" applyAlignment="1" applyProtection="1">
      <alignment horizontal="center" vertical="center"/>
      <protection locked="0"/>
    </xf>
    <xf numFmtId="0" fontId="18" fillId="3" borderId="10" xfId="17" applyFont="1" applyFill="1" applyBorder="1" applyAlignment="1" applyProtection="1">
      <alignment horizontal="center" vertical="center"/>
      <protection locked="0"/>
    </xf>
    <xf numFmtId="0" fontId="18" fillId="3" borderId="11" xfId="17" applyFont="1" applyFill="1" applyBorder="1" applyAlignment="1" applyProtection="1">
      <alignment horizontal="center" vertical="center"/>
      <protection locked="0"/>
    </xf>
    <xf numFmtId="0" fontId="78" fillId="3" borderId="8" xfId="17" applyFont="1" applyFill="1" applyBorder="1" applyAlignment="1" applyProtection="1">
      <alignment horizontal="left" vertical="center" shrinkToFit="1"/>
      <protection locked="0"/>
    </xf>
    <xf numFmtId="0" fontId="78" fillId="3" borderId="0" xfId="17" applyFont="1" applyFill="1" applyAlignment="1" applyProtection="1">
      <alignment horizontal="left" vertical="center" shrinkToFit="1"/>
      <protection locked="0"/>
    </xf>
    <xf numFmtId="0" fontId="78" fillId="3" borderId="9" xfId="17" applyFont="1" applyFill="1" applyBorder="1" applyAlignment="1" applyProtection="1">
      <alignment horizontal="left" vertical="center" shrinkToFit="1"/>
      <protection locked="0"/>
    </xf>
    <xf numFmtId="0" fontId="78" fillId="3" borderId="4" xfId="17" applyFont="1" applyFill="1" applyBorder="1" applyAlignment="1" applyProtection="1">
      <alignment horizontal="left" vertical="center" shrinkToFit="1"/>
      <protection locked="0"/>
    </xf>
    <xf numFmtId="0" fontId="78" fillId="3" borderId="10" xfId="17" applyFont="1" applyFill="1" applyBorder="1" applyAlignment="1" applyProtection="1">
      <alignment horizontal="left" vertical="center" shrinkToFit="1"/>
      <protection locked="0"/>
    </xf>
    <xf numFmtId="0" fontId="78" fillId="3" borderId="11" xfId="17" applyFont="1" applyFill="1" applyBorder="1" applyAlignment="1" applyProtection="1">
      <alignment horizontal="left" vertical="center" shrinkToFit="1"/>
      <protection locked="0"/>
    </xf>
    <xf numFmtId="0" fontId="22" fillId="0" borderId="1" xfId="17" applyFont="1" applyBorder="1" applyAlignment="1">
      <alignment horizontal="center" vertical="center" wrapText="1"/>
    </xf>
    <xf numFmtId="0" fontId="22" fillId="0" borderId="6" xfId="17" applyFont="1" applyBorder="1" applyAlignment="1">
      <alignment horizontal="center" vertical="center" wrapText="1"/>
    </xf>
    <xf numFmtId="0" fontId="22" fillId="0" borderId="7" xfId="17" applyFont="1" applyBorder="1" applyAlignment="1">
      <alignment horizontal="center" vertical="center" wrapText="1"/>
    </xf>
    <xf numFmtId="0" fontId="22" fillId="0" borderId="8" xfId="17" applyFont="1" applyBorder="1" applyAlignment="1">
      <alignment horizontal="center" vertical="center" wrapText="1"/>
    </xf>
    <xf numFmtId="0" fontId="22" fillId="0" borderId="0" xfId="17" applyFont="1" applyAlignment="1">
      <alignment horizontal="center" vertical="center" wrapText="1"/>
    </xf>
    <xf numFmtId="0" fontId="22" fillId="0" borderId="9" xfId="17" applyFont="1" applyBorder="1" applyAlignment="1">
      <alignment horizontal="center" vertical="center" wrapText="1"/>
    </xf>
    <xf numFmtId="0" fontId="22" fillId="0" borderId="4" xfId="17" applyFont="1" applyBorder="1" applyAlignment="1">
      <alignment horizontal="center" vertical="center" wrapText="1"/>
    </xf>
    <xf numFmtId="0" fontId="22" fillId="0" borderId="10" xfId="17" applyFont="1" applyBorder="1" applyAlignment="1">
      <alignment horizontal="center" vertical="center" wrapText="1"/>
    </xf>
    <xf numFmtId="0" fontId="22" fillId="0" borderId="11" xfId="17" applyFont="1" applyBorder="1" applyAlignment="1">
      <alignment horizontal="center" vertical="center" wrapText="1"/>
    </xf>
    <xf numFmtId="49" fontId="75" fillId="3" borderId="63" xfId="17" applyNumberFormat="1" applyFont="1" applyFill="1" applyBorder="1" applyAlignment="1" applyProtection="1">
      <alignment horizontal="center" vertical="center" shrinkToFit="1"/>
      <protection locked="0"/>
    </xf>
    <xf numFmtId="49" fontId="75" fillId="3" borderId="61" xfId="17" applyNumberFormat="1" applyFont="1" applyFill="1" applyBorder="1" applyAlignment="1" applyProtection="1">
      <alignment horizontal="center" vertical="center" shrinkToFit="1"/>
      <protection locked="0"/>
    </xf>
    <xf numFmtId="49" fontId="75" fillId="3" borderId="64" xfId="17" applyNumberFormat="1" applyFont="1" applyFill="1" applyBorder="1" applyAlignment="1" applyProtection="1">
      <alignment horizontal="center" vertical="center" shrinkToFit="1"/>
      <protection locked="0"/>
    </xf>
    <xf numFmtId="49" fontId="75" fillId="3" borderId="62" xfId="17" applyNumberFormat="1" applyFont="1" applyFill="1" applyBorder="1" applyAlignment="1" applyProtection="1">
      <alignment horizontal="center" vertical="center" shrinkToFit="1"/>
      <protection locked="0"/>
    </xf>
    <xf numFmtId="49" fontId="75" fillId="3" borderId="1" xfId="17" applyNumberFormat="1" applyFont="1" applyFill="1" applyBorder="1" applyAlignment="1" applyProtection="1">
      <alignment horizontal="center" vertical="center" shrinkToFit="1"/>
      <protection locked="0"/>
    </xf>
    <xf numFmtId="49" fontId="75" fillId="3" borderId="4" xfId="17" applyNumberFormat="1" applyFont="1" applyFill="1" applyBorder="1" applyAlignment="1" applyProtection="1">
      <alignment horizontal="center" vertical="center" shrinkToFit="1"/>
      <protection locked="0"/>
    </xf>
    <xf numFmtId="0" fontId="72" fillId="0" borderId="1" xfId="17" applyFont="1" applyBorder="1">
      <alignment vertical="center"/>
    </xf>
    <xf numFmtId="0" fontId="72" fillId="0" borderId="6" xfId="17" applyFont="1" applyBorder="1">
      <alignment vertical="center"/>
    </xf>
    <xf numFmtId="0" fontId="72" fillId="0" borderId="7" xfId="17" applyFont="1" applyBorder="1">
      <alignment vertical="center"/>
    </xf>
    <xf numFmtId="0" fontId="70" fillId="0" borderId="1" xfId="17" applyFont="1" applyBorder="1" applyAlignment="1">
      <alignment horizontal="center" vertical="center"/>
    </xf>
    <xf numFmtId="0" fontId="70" fillId="0" borderId="6" xfId="17" applyFont="1" applyBorder="1" applyAlignment="1">
      <alignment horizontal="center" vertical="center"/>
    </xf>
    <xf numFmtId="0" fontId="70" fillId="0" borderId="7" xfId="17" applyFont="1" applyBorder="1" applyAlignment="1">
      <alignment horizontal="center" vertical="center"/>
    </xf>
    <xf numFmtId="0" fontId="70" fillId="0" borderId="4" xfId="17" applyFont="1" applyBorder="1" applyAlignment="1">
      <alignment horizontal="center" vertical="center"/>
    </xf>
    <xf numFmtId="0" fontId="70" fillId="0" borderId="10" xfId="17" applyFont="1" applyBorder="1" applyAlignment="1">
      <alignment horizontal="center" vertical="center"/>
    </xf>
    <xf numFmtId="0" fontId="70" fillId="0" borderId="11" xfId="17" applyFont="1" applyBorder="1" applyAlignment="1">
      <alignment horizontal="center" vertical="center"/>
    </xf>
    <xf numFmtId="0" fontId="38" fillId="3" borderId="1" xfId="14" applyFont="1" applyFill="1" applyBorder="1" applyAlignment="1" applyProtection="1">
      <alignment horizontal="left" vertical="center" shrinkToFit="1"/>
      <protection locked="0"/>
    </xf>
    <xf numFmtId="0" fontId="38" fillId="3" borderId="6" xfId="14" applyFont="1" applyFill="1" applyBorder="1" applyAlignment="1" applyProtection="1">
      <alignment horizontal="left" vertical="center" shrinkToFit="1"/>
      <protection locked="0"/>
    </xf>
    <xf numFmtId="0" fontId="38" fillId="3" borderId="7" xfId="14" applyFont="1" applyFill="1" applyBorder="1" applyAlignment="1" applyProtection="1">
      <alignment horizontal="left" vertical="center" shrinkToFit="1"/>
      <protection locked="0"/>
    </xf>
    <xf numFmtId="0" fontId="38" fillId="3" borderId="4" xfId="14" applyFont="1" applyFill="1" applyBorder="1" applyAlignment="1" applyProtection="1">
      <alignment horizontal="left" vertical="center" shrinkToFit="1"/>
      <protection locked="0"/>
    </xf>
    <xf numFmtId="0" fontId="38" fillId="3" borderId="10" xfId="14" applyFont="1" applyFill="1" applyBorder="1" applyAlignment="1" applyProtection="1">
      <alignment horizontal="left" vertical="center" shrinkToFit="1"/>
      <protection locked="0"/>
    </xf>
    <xf numFmtId="0" fontId="38" fillId="3" borderId="11" xfId="14" applyFont="1" applyFill="1" applyBorder="1" applyAlignment="1" applyProtection="1">
      <alignment horizontal="left" vertical="center" shrinkToFit="1"/>
      <protection locked="0"/>
    </xf>
    <xf numFmtId="49" fontId="75" fillId="3" borderId="7" xfId="17" applyNumberFormat="1" applyFont="1" applyFill="1" applyBorder="1" applyAlignment="1" applyProtection="1">
      <alignment horizontal="center" vertical="center" shrinkToFit="1"/>
      <protection locked="0"/>
    </xf>
    <xf numFmtId="49" fontId="75" fillId="3" borderId="11" xfId="17" applyNumberFormat="1" applyFont="1" applyFill="1" applyBorder="1" applyAlignment="1" applyProtection="1">
      <alignment horizontal="center" vertical="center" shrinkToFit="1"/>
      <protection locked="0"/>
    </xf>
    <xf numFmtId="0" fontId="30" fillId="0" borderId="1" xfId="17" applyFont="1" applyBorder="1" applyAlignment="1">
      <alignment horizontal="center" vertical="center" wrapText="1"/>
    </xf>
    <xf numFmtId="0" fontId="30" fillId="0" borderId="6" xfId="17" applyFont="1" applyBorder="1" applyAlignment="1">
      <alignment horizontal="center" vertical="center" wrapText="1"/>
    </xf>
    <xf numFmtId="0" fontId="30" fillId="0" borderId="4" xfId="17" applyFont="1" applyBorder="1" applyAlignment="1">
      <alignment horizontal="center" vertical="center" wrapText="1"/>
    </xf>
    <xf numFmtId="0" fontId="30" fillId="0" borderId="10" xfId="17" applyFont="1" applyBorder="1" applyAlignment="1">
      <alignment horizontal="center" vertical="center" wrapText="1"/>
    </xf>
    <xf numFmtId="0" fontId="22" fillId="0" borderId="1" xfId="17" applyFont="1" applyBorder="1" applyAlignment="1">
      <alignment horizontal="center" vertical="center"/>
    </xf>
    <xf numFmtId="0" fontId="22" fillId="0" borderId="6" xfId="17" applyFont="1" applyBorder="1" applyAlignment="1">
      <alignment horizontal="center" vertical="center"/>
    </xf>
    <xf numFmtId="0" fontId="22" fillId="0" borderId="7" xfId="17" applyFont="1" applyBorder="1" applyAlignment="1">
      <alignment horizontal="center" vertical="center"/>
    </xf>
    <xf numFmtId="0" fontId="22" fillId="0" borderId="4" xfId="17" applyFont="1" applyBorder="1" applyAlignment="1">
      <alignment horizontal="center" vertical="center"/>
    </xf>
    <xf numFmtId="0" fontId="22" fillId="0" borderId="10" xfId="17" applyFont="1" applyBorder="1" applyAlignment="1">
      <alignment horizontal="center" vertical="center"/>
    </xf>
    <xf numFmtId="0" fontId="22" fillId="0" borderId="11" xfId="17" applyFont="1" applyBorder="1" applyAlignment="1">
      <alignment horizontal="center" vertical="center"/>
    </xf>
    <xf numFmtId="0" fontId="34" fillId="3" borderId="0" xfId="14" applyFont="1" applyFill="1" applyAlignment="1" applyProtection="1">
      <alignment horizontal="center" vertical="center" shrinkToFit="1"/>
      <protection locked="0"/>
    </xf>
    <xf numFmtId="181" fontId="34" fillId="3" borderId="0" xfId="14" applyNumberFormat="1" applyFont="1" applyFill="1" applyAlignment="1" applyProtection="1">
      <alignment horizontal="center" vertical="center"/>
      <protection locked="0"/>
    </xf>
    <xf numFmtId="0" fontId="38" fillId="0" borderId="13" xfId="14" applyFont="1" applyBorder="1" applyAlignment="1">
      <alignment horizontal="center" vertical="center"/>
    </xf>
    <xf numFmtId="0" fontId="38" fillId="0" borderId="3" xfId="14" applyFont="1" applyBorder="1" applyAlignment="1">
      <alignment horizontal="center" vertical="center"/>
    </xf>
    <xf numFmtId="0" fontId="22" fillId="0" borderId="0" xfId="14" applyFont="1" applyAlignment="1">
      <alignment vertical="top" wrapText="1"/>
    </xf>
    <xf numFmtId="183" fontId="13" fillId="3" borderId="3" xfId="0" applyNumberFormat="1" applyFont="1" applyFill="1" applyBorder="1" applyAlignment="1" applyProtection="1">
      <alignment horizontal="center" vertical="center" wrapText="1" shrinkToFit="1"/>
      <protection locked="0"/>
    </xf>
    <xf numFmtId="183" fontId="13" fillId="3" borderId="2" xfId="0" applyNumberFormat="1" applyFont="1" applyFill="1" applyBorder="1" applyAlignment="1" applyProtection="1">
      <alignment horizontal="center" vertical="center" wrapText="1" shrinkToFit="1"/>
      <protection locked="0"/>
    </xf>
    <xf numFmtId="183" fontId="13" fillId="3" borderId="5" xfId="0" applyNumberFormat="1" applyFont="1" applyFill="1" applyBorder="1" applyAlignment="1" applyProtection="1">
      <alignment horizontal="center" vertical="center" wrapText="1" shrinkToFit="1"/>
      <protection locked="0"/>
    </xf>
    <xf numFmtId="183" fontId="34" fillId="3" borderId="4" xfId="0" applyNumberFormat="1" applyFont="1" applyFill="1" applyBorder="1" applyAlignment="1" applyProtection="1">
      <alignment horizontal="center" vertical="center" shrinkToFit="1"/>
      <protection locked="0"/>
    </xf>
    <xf numFmtId="183" fontId="34" fillId="3" borderId="10" xfId="0" applyNumberFormat="1" applyFont="1" applyFill="1" applyBorder="1" applyAlignment="1" applyProtection="1">
      <alignment horizontal="center" vertical="center" shrinkToFit="1"/>
      <protection locked="0"/>
    </xf>
    <xf numFmtId="183" fontId="34" fillId="3" borderId="11" xfId="0" applyNumberFormat="1" applyFont="1" applyFill="1" applyBorder="1" applyAlignment="1" applyProtection="1">
      <alignment horizontal="center" vertical="center" shrinkToFit="1"/>
      <protection locked="0"/>
    </xf>
    <xf numFmtId="0" fontId="18" fillId="0" borderId="13" xfId="14" applyFont="1" applyBorder="1" applyAlignment="1">
      <alignment horizontal="center" vertical="center"/>
    </xf>
    <xf numFmtId="0" fontId="18" fillId="0" borderId="2" xfId="14" applyFont="1" applyBorder="1" applyAlignment="1">
      <alignment horizontal="left" vertical="center"/>
    </xf>
    <xf numFmtId="0" fontId="18" fillId="0" borderId="5" xfId="14" applyFont="1" applyBorder="1" applyAlignment="1">
      <alignment horizontal="left" vertical="center"/>
    </xf>
    <xf numFmtId="0" fontId="13" fillId="7" borderId="13" xfId="14" applyFont="1" applyFill="1" applyBorder="1" applyAlignment="1" applyProtection="1">
      <alignment horizontal="center" vertical="center"/>
      <protection locked="0"/>
    </xf>
    <xf numFmtId="38" fontId="13" fillId="9" borderId="13" xfId="14" applyNumberFormat="1" applyFont="1" applyFill="1" applyBorder="1" applyAlignment="1">
      <alignment horizontal="center" vertical="center"/>
    </xf>
    <xf numFmtId="0" fontId="13" fillId="9" borderId="13" xfId="14" applyFont="1" applyFill="1" applyBorder="1" applyAlignment="1">
      <alignment horizontal="center" vertical="center"/>
    </xf>
    <xf numFmtId="0" fontId="59" fillId="0" borderId="0" xfId="14" applyFont="1" applyAlignment="1">
      <alignment horizontal="center" vertical="center"/>
    </xf>
    <xf numFmtId="0" fontId="38" fillId="0" borderId="0" xfId="14" applyFont="1" applyAlignment="1">
      <alignment horizontal="center" vertical="center" shrinkToFit="1"/>
    </xf>
    <xf numFmtId="0" fontId="22" fillId="0" borderId="0" xfId="14" applyFont="1" applyAlignment="1">
      <alignment horizontal="center" vertical="top" wrapText="1"/>
    </xf>
    <xf numFmtId="0" fontId="38" fillId="4" borderId="0" xfId="14" applyFont="1" applyFill="1" applyAlignment="1">
      <alignment horizontal="center" vertical="center" shrinkToFit="1"/>
    </xf>
    <xf numFmtId="0" fontId="38" fillId="0" borderId="0" xfId="14" applyFont="1">
      <alignment vertical="center"/>
    </xf>
    <xf numFmtId="183" fontId="38" fillId="4" borderId="0" xfId="14" applyNumberFormat="1" applyFont="1" applyFill="1" applyAlignment="1">
      <alignment horizontal="left" vertical="center" shrinkToFit="1"/>
    </xf>
    <xf numFmtId="0" fontId="38" fillId="0" borderId="0" xfId="26" applyFont="1" applyAlignment="1">
      <alignment horizontal="center" vertical="center"/>
    </xf>
    <xf numFmtId="0" fontId="22" fillId="0" borderId="0" xfId="26" applyFont="1" applyAlignment="1">
      <alignment horizontal="center" vertical="center"/>
    </xf>
    <xf numFmtId="0" fontId="22" fillId="0" borderId="10" xfId="26" applyFont="1" applyBorder="1" applyAlignment="1">
      <alignment horizontal="center" vertical="center"/>
    </xf>
    <xf numFmtId="0" fontId="22" fillId="0" borderId="0" xfId="26" applyFont="1" applyAlignment="1">
      <alignment vertical="top" wrapText="1"/>
    </xf>
    <xf numFmtId="0" fontId="34" fillId="0" borderId="0" xfId="26" applyFont="1" applyAlignment="1">
      <alignment horizontal="center" vertical="top"/>
    </xf>
    <xf numFmtId="0" fontId="59" fillId="0" borderId="0" xfId="26" applyFont="1" applyAlignment="1">
      <alignment horizontal="center" vertical="center"/>
    </xf>
    <xf numFmtId="183" fontId="38" fillId="4" borderId="0" xfId="27" applyNumberFormat="1" applyFont="1" applyFill="1" applyAlignment="1">
      <alignment horizontal="left" vertical="center" shrinkToFit="1"/>
    </xf>
    <xf numFmtId="184" fontId="18" fillId="4" borderId="0" xfId="26" applyNumberFormat="1" applyFont="1" applyFill="1" applyAlignment="1">
      <alignment horizontal="center" vertical="center" shrinkToFit="1"/>
    </xf>
    <xf numFmtId="0" fontId="38" fillId="0" borderId="8" xfId="26" applyFont="1" applyBorder="1" applyAlignment="1">
      <alignment horizontal="center" vertical="center"/>
    </xf>
    <xf numFmtId="0" fontId="38" fillId="0" borderId="9" xfId="26" applyFont="1" applyBorder="1" applyAlignment="1">
      <alignment horizontal="center" vertical="center"/>
    </xf>
    <xf numFmtId="0" fontId="38" fillId="0" borderId="13" xfId="26" applyFont="1" applyBorder="1" applyAlignment="1">
      <alignment horizontal="center" vertical="center" wrapText="1"/>
    </xf>
    <xf numFmtId="0" fontId="38" fillId="0" borderId="3" xfId="26" applyFont="1" applyBorder="1" applyAlignment="1">
      <alignment horizontal="center" vertical="center" wrapText="1"/>
    </xf>
    <xf numFmtId="0" fontId="22" fillId="0" borderId="6" xfId="26" applyFont="1" applyBorder="1" applyAlignment="1">
      <alignment horizontal="center" vertical="center"/>
    </xf>
    <xf numFmtId="38" fontId="38" fillId="3" borderId="6" xfId="2" applyFont="1" applyFill="1" applyBorder="1" applyAlignment="1" applyProtection="1">
      <alignment horizontal="center" vertical="center" wrapText="1"/>
      <protection locked="0"/>
    </xf>
    <xf numFmtId="38" fontId="38" fillId="3" borderId="0" xfId="2" applyFont="1" applyFill="1" applyBorder="1" applyAlignment="1" applyProtection="1">
      <alignment horizontal="center" vertical="center" wrapText="1"/>
      <protection locked="0"/>
    </xf>
    <xf numFmtId="184" fontId="38" fillId="4" borderId="3" xfId="26" applyNumberFormat="1" applyFont="1" applyFill="1" applyBorder="1" applyAlignment="1">
      <alignment horizontal="center" vertical="center" shrinkToFit="1"/>
    </xf>
    <xf numFmtId="184" fontId="38" fillId="4" borderId="2" xfId="26" applyNumberFormat="1" applyFont="1" applyFill="1" applyBorder="1" applyAlignment="1">
      <alignment horizontal="center" vertical="center" shrinkToFit="1"/>
    </xf>
    <xf numFmtId="184" fontId="38" fillId="4" borderId="5" xfId="26" applyNumberFormat="1" applyFont="1" applyFill="1" applyBorder="1" applyAlignment="1">
      <alignment horizontal="center" vertical="center" shrinkToFit="1"/>
    </xf>
    <xf numFmtId="0" fontId="38" fillId="0" borderId="1" xfId="26" applyFont="1" applyBorder="1" applyAlignment="1">
      <alignment horizontal="center" vertical="center"/>
    </xf>
    <xf numFmtId="0" fontId="38" fillId="0" borderId="6" xfId="26" applyFont="1" applyBorder="1" applyAlignment="1">
      <alignment horizontal="center" vertical="center"/>
    </xf>
    <xf numFmtId="0" fontId="38" fillId="0" borderId="7" xfId="26" applyFont="1" applyBorder="1" applyAlignment="1">
      <alignment horizontal="center" vertical="center"/>
    </xf>
    <xf numFmtId="0" fontId="38" fillId="0" borderId="4" xfId="26" applyFont="1" applyBorder="1" applyAlignment="1">
      <alignment horizontal="center" vertical="center"/>
    </xf>
    <xf numFmtId="0" fontId="38" fillId="0" borderId="10" xfId="26" applyFont="1" applyBorder="1" applyAlignment="1">
      <alignment horizontal="center" vertical="center"/>
    </xf>
    <xf numFmtId="0" fontId="38" fillId="0" borderId="11" xfId="26" applyFont="1" applyBorder="1" applyAlignment="1">
      <alignment horizontal="center" vertical="center"/>
    </xf>
    <xf numFmtId="0" fontId="22" fillId="0" borderId="6" xfId="26" applyFont="1" applyBorder="1">
      <alignment vertical="center"/>
    </xf>
    <xf numFmtId="0" fontId="22" fillId="0" borderId="7" xfId="26" applyFont="1" applyBorder="1">
      <alignment vertical="center"/>
    </xf>
    <xf numFmtId="0" fontId="22" fillId="0" borderId="10" xfId="26" applyFont="1" applyBorder="1">
      <alignment vertical="center"/>
    </xf>
    <xf numFmtId="0" fontId="22" fillId="0" borderId="11" xfId="26" applyFont="1" applyBorder="1">
      <alignment vertical="center"/>
    </xf>
    <xf numFmtId="0" fontId="38" fillId="3" borderId="6" xfId="26" applyFont="1" applyFill="1" applyBorder="1" applyAlignment="1" applyProtection="1">
      <alignment horizontal="center" vertical="center"/>
      <protection locked="0"/>
    </xf>
    <xf numFmtId="0" fontId="38" fillId="3" borderId="0" xfId="26" applyFont="1" applyFill="1" applyAlignment="1" applyProtection="1">
      <alignment horizontal="center" vertical="center"/>
      <protection locked="0"/>
    </xf>
    <xf numFmtId="0" fontId="38" fillId="0" borderId="6" xfId="26" applyFont="1" applyBorder="1" applyAlignment="1">
      <alignment horizontal="center" vertical="center" shrinkToFit="1"/>
    </xf>
    <xf numFmtId="0" fontId="38" fillId="0" borderId="0" xfId="26" applyFont="1" applyAlignment="1">
      <alignment horizontal="center" vertical="center" shrinkToFit="1"/>
    </xf>
    <xf numFmtId="0" fontId="38" fillId="3" borderId="6" xfId="26" applyFont="1" applyFill="1" applyBorder="1" applyAlignment="1" applyProtection="1">
      <alignment horizontal="center" vertical="center" shrinkToFit="1"/>
      <protection locked="0"/>
    </xf>
    <xf numFmtId="0" fontId="38" fillId="3" borderId="0" xfId="26" applyFont="1" applyFill="1" applyAlignment="1" applyProtection="1">
      <alignment horizontal="center" vertical="center" shrinkToFit="1"/>
      <protection locked="0"/>
    </xf>
    <xf numFmtId="38" fontId="22" fillId="0" borderId="0" xfId="26" applyNumberFormat="1" applyFont="1" applyAlignment="1">
      <alignment horizontal="center" vertical="center"/>
    </xf>
    <xf numFmtId="38" fontId="22" fillId="3" borderId="0" xfId="2" applyFont="1" applyFill="1" applyBorder="1" applyAlignment="1" applyProtection="1">
      <alignment horizontal="center" vertical="center"/>
      <protection locked="0"/>
    </xf>
    <xf numFmtId="0" fontId="34" fillId="3" borderId="6" xfId="26" applyFont="1" applyFill="1" applyBorder="1" applyAlignment="1" applyProtection="1">
      <alignment horizontal="center" vertical="center"/>
      <protection locked="0"/>
    </xf>
    <xf numFmtId="0" fontId="34" fillId="3" borderId="0" xfId="26" applyFont="1" applyFill="1" applyAlignment="1" applyProtection="1">
      <alignment horizontal="center" vertical="center"/>
      <protection locked="0"/>
    </xf>
    <xf numFmtId="0" fontId="38" fillId="0" borderId="13" xfId="26" applyFont="1" applyBorder="1" applyAlignment="1">
      <alignment horizontal="center" vertical="center"/>
    </xf>
    <xf numFmtId="38" fontId="22" fillId="0" borderId="6" xfId="26" applyNumberFormat="1" applyFont="1" applyBorder="1" applyAlignment="1">
      <alignment horizontal="center" vertical="center"/>
    </xf>
    <xf numFmtId="38" fontId="22" fillId="3" borderId="6" xfId="2" applyFont="1" applyFill="1" applyBorder="1" applyAlignment="1" applyProtection="1">
      <alignment horizontal="center" vertical="center"/>
      <protection locked="0"/>
    </xf>
    <xf numFmtId="38" fontId="22" fillId="0" borderId="10" xfId="26" applyNumberFormat="1" applyFont="1" applyBorder="1" applyAlignment="1">
      <alignment horizontal="center" vertical="center"/>
    </xf>
    <xf numFmtId="38" fontId="38" fillId="3" borderId="0" xfId="2" applyFont="1" applyFill="1" applyBorder="1" applyAlignment="1" applyProtection="1">
      <alignment horizontal="center" vertical="center" shrinkToFit="1"/>
      <protection locked="0"/>
    </xf>
    <xf numFmtId="38" fontId="38" fillId="3" borderId="10" xfId="2" applyFont="1" applyFill="1" applyBorder="1" applyAlignment="1" applyProtection="1">
      <alignment horizontal="center" vertical="center" shrinkToFit="1"/>
      <protection locked="0"/>
    </xf>
    <xf numFmtId="38" fontId="38" fillId="3" borderId="10" xfId="2" applyFont="1" applyFill="1" applyBorder="1" applyAlignment="1" applyProtection="1">
      <alignment horizontal="center" vertical="center" wrapText="1"/>
      <protection locked="0"/>
    </xf>
    <xf numFmtId="184" fontId="34" fillId="4" borderId="3" xfId="0" applyNumberFormat="1" applyFont="1" applyFill="1" applyBorder="1" applyAlignment="1">
      <alignment horizontal="center" vertical="center" shrinkToFit="1"/>
    </xf>
    <xf numFmtId="184" fontId="34" fillId="4" borderId="2" xfId="0" applyNumberFormat="1" applyFont="1" applyFill="1" applyBorder="1" applyAlignment="1">
      <alignment horizontal="center" vertical="center" shrinkToFit="1"/>
    </xf>
    <xf numFmtId="184" fontId="34" fillId="4" borderId="5" xfId="0" applyNumberFormat="1" applyFont="1" applyFill="1" applyBorder="1" applyAlignment="1">
      <alignment horizontal="center" vertical="center" shrinkToFit="1"/>
    </xf>
    <xf numFmtId="184" fontId="34" fillId="0" borderId="0" xfId="26" applyNumberFormat="1" applyFont="1" applyAlignment="1">
      <alignment horizontal="center" vertical="center"/>
    </xf>
    <xf numFmtId="49" fontId="75" fillId="3" borderId="63" xfId="17" applyNumberFormat="1" applyFont="1" applyFill="1" applyBorder="1" applyAlignment="1" applyProtection="1">
      <alignment horizontal="center" vertical="center"/>
      <protection locked="0"/>
    </xf>
    <xf numFmtId="49" fontId="75" fillId="3" borderId="7" xfId="17" applyNumberFormat="1" applyFont="1" applyFill="1" applyBorder="1" applyAlignment="1" applyProtection="1">
      <alignment horizontal="center" vertical="center"/>
      <protection locked="0"/>
    </xf>
    <xf numFmtId="49" fontId="75" fillId="3" borderId="64" xfId="17" applyNumberFormat="1" applyFont="1" applyFill="1" applyBorder="1" applyAlignment="1" applyProtection="1">
      <alignment horizontal="center" vertical="center"/>
      <protection locked="0"/>
    </xf>
    <xf numFmtId="49" fontId="75" fillId="3" borderId="11" xfId="17" applyNumberFormat="1" applyFont="1" applyFill="1" applyBorder="1" applyAlignment="1" applyProtection="1">
      <alignment horizontal="center" vertical="center"/>
      <protection locked="0"/>
    </xf>
  </cellXfs>
  <cellStyles count="32">
    <cellStyle name="ハイパーリンク" xfId="1" builtinId="8"/>
    <cellStyle name="ハイパーリンク 2" xfId="13" xr:uid="{00000000-0005-0000-0000-000002000000}"/>
    <cellStyle name="桁区切り" xfId="2" builtinId="6"/>
    <cellStyle name="桁区切り 2" xfId="11" xr:uid="{00000000-0005-0000-0000-000004000000}"/>
    <cellStyle name="桁区切り 2 10" xfId="3" xr:uid="{00000000-0005-0000-0000-000005000000}"/>
    <cellStyle name="桁区切り 3" xfId="16" xr:uid="{00000000-0005-0000-0000-000006000000}"/>
    <cellStyle name="桁区切り 4" xfId="20" xr:uid="{00000000-0005-0000-0000-000007000000}"/>
    <cellStyle name="桁区切り 4 2" xfId="22" xr:uid="{00000000-0005-0000-0000-000008000000}"/>
    <cellStyle name="桁区切り 5" xfId="31" xr:uid="{EE7713E2-56B6-46FA-A635-74B43FCEBEC2}"/>
    <cellStyle name="標準" xfId="0" builtinId="0"/>
    <cellStyle name="標準 10" xfId="29" xr:uid="{32FE6BBC-9229-47AD-80A4-2E346488FB07}"/>
    <cellStyle name="標準 11" xfId="30" xr:uid="{B43B43F9-6139-43B9-88D1-440023EE8394}"/>
    <cellStyle name="標準 2" xfId="4" xr:uid="{00000000-0005-0000-0000-00000A000000}"/>
    <cellStyle name="標準 2 2" xfId="7" xr:uid="{00000000-0005-0000-0000-00000B000000}"/>
    <cellStyle name="標準 2 3" xfId="5" xr:uid="{00000000-0005-0000-0000-00000C000000}"/>
    <cellStyle name="標準 2 3 2" xfId="24" xr:uid="{00000000-0005-0000-0000-00000D000000}"/>
    <cellStyle name="標準 2 4" xfId="17" xr:uid="{00000000-0005-0000-0000-00000E000000}"/>
    <cellStyle name="標準 3" xfId="8" xr:uid="{00000000-0005-0000-0000-00000F000000}"/>
    <cellStyle name="標準 3 2" xfId="9" xr:uid="{00000000-0005-0000-0000-000010000000}"/>
    <cellStyle name="標準 3 3" xfId="15" xr:uid="{00000000-0005-0000-0000-000011000000}"/>
    <cellStyle name="標準 3 3 2" xfId="26" xr:uid="{2A01FE90-A705-4488-B714-2132913FD273}"/>
    <cellStyle name="標準 4" xfId="6" xr:uid="{00000000-0005-0000-0000-000012000000}"/>
    <cellStyle name="標準 4 3" xfId="18" xr:uid="{00000000-0005-0000-0000-000013000000}"/>
    <cellStyle name="標準 5" xfId="10" xr:uid="{00000000-0005-0000-0000-000014000000}"/>
    <cellStyle name="標準 5 2" xfId="28" xr:uid="{A8487EAC-E69C-4BB0-B148-226B00EB946B}"/>
    <cellStyle name="標準 6" xfId="12" xr:uid="{00000000-0005-0000-0000-000015000000}"/>
    <cellStyle name="標準 7" xfId="14" xr:uid="{00000000-0005-0000-0000-000016000000}"/>
    <cellStyle name="標準 7 2" xfId="27" xr:uid="{E45A9889-FA66-4C18-88A8-4107D9B1D558}"/>
    <cellStyle name="標準 8" xfId="19" xr:uid="{00000000-0005-0000-0000-000017000000}"/>
    <cellStyle name="標準 8 2" xfId="21" xr:uid="{00000000-0005-0000-0000-000018000000}"/>
    <cellStyle name="標準 9" xfId="23" xr:uid="{00000000-0005-0000-0000-000019000000}"/>
    <cellStyle name="標準 9 2" xfId="25" xr:uid="{00000000-0005-0000-0000-00001A000000}"/>
  </cellStyles>
  <dxfs count="5">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0000"/>
        </patternFill>
      </fill>
    </dxf>
  </dxfs>
  <tableStyles count="0" defaultTableStyle="TableStyleMedium2" defaultPivotStyle="PivotStyleLight16"/>
  <colors>
    <mruColors>
      <color rgb="FFDAEEF3"/>
      <color rgb="FFFFFF66"/>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6.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4.xml"/><Relationship Id="rId40" Type="http://schemas.openxmlformats.org/officeDocument/2006/relationships/externalLink" Target="externalLinks/externalLink7.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5.xml"/><Relationship Id="rId20" Type="http://schemas.openxmlformats.org/officeDocument/2006/relationships/worksheet" Target="worksheets/sheet20.xml"/><Relationship Id="rId41" Type="http://schemas.openxmlformats.org/officeDocument/2006/relationships/externalLink" Target="externalLinks/externalLink8.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3</xdr:col>
      <xdr:colOff>95250</xdr:colOff>
      <xdr:row>68</xdr:row>
      <xdr:rowOff>9525</xdr:rowOff>
    </xdr:from>
    <xdr:to>
      <xdr:col>19</xdr:col>
      <xdr:colOff>228600</xdr:colOff>
      <xdr:row>82</xdr:row>
      <xdr:rowOff>190500</xdr:rowOff>
    </xdr:to>
    <xdr:grpSp>
      <xdr:nvGrpSpPr>
        <xdr:cNvPr id="37987" name="グループ化 26">
          <a:extLst>
            <a:ext uri="{FF2B5EF4-FFF2-40B4-BE49-F238E27FC236}">
              <a16:creationId xmlns:a16="http://schemas.microsoft.com/office/drawing/2014/main" id="{00000000-0008-0000-0200-000063940000}"/>
            </a:ext>
          </a:extLst>
        </xdr:cNvPr>
        <xdr:cNvGrpSpPr>
          <a:grpSpLocks/>
        </xdr:cNvGrpSpPr>
      </xdr:nvGrpSpPr>
      <xdr:grpSpPr bwMode="auto">
        <a:xfrm>
          <a:off x="590550" y="12224385"/>
          <a:ext cx="3661410" cy="2741295"/>
          <a:chOff x="667872" y="12325349"/>
          <a:chExt cx="4617382" cy="2596964"/>
        </a:xfrm>
      </xdr:grpSpPr>
      <xdr:pic>
        <xdr:nvPicPr>
          <xdr:cNvPr id="37994" name="図 17" descr="01.gif">
            <a:extLst>
              <a:ext uri="{FF2B5EF4-FFF2-40B4-BE49-F238E27FC236}">
                <a16:creationId xmlns:a16="http://schemas.microsoft.com/office/drawing/2014/main" id="{00000000-0008-0000-0200-00006A9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7496" y="12338237"/>
            <a:ext cx="3807758" cy="23593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4" name="直線矢印コネクタ 3">
            <a:extLst>
              <a:ext uri="{FF2B5EF4-FFF2-40B4-BE49-F238E27FC236}">
                <a16:creationId xmlns:a16="http://schemas.microsoft.com/office/drawing/2014/main" id="{00000000-0008-0000-0200-000004000000}"/>
              </a:ext>
            </a:extLst>
          </xdr:cNvPr>
          <xdr:cNvCxnSpPr/>
        </xdr:nvCxnSpPr>
        <xdr:spPr>
          <a:xfrm rot="5400000" flipH="1" flipV="1">
            <a:off x="566990" y="13756606"/>
            <a:ext cx="1266589" cy="1064825"/>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5" name="円/楕円 4">
            <a:extLst>
              <a:ext uri="{FF2B5EF4-FFF2-40B4-BE49-F238E27FC236}">
                <a16:creationId xmlns:a16="http://schemas.microsoft.com/office/drawing/2014/main" id="{00000000-0008-0000-0200-000005000000}"/>
              </a:ext>
            </a:extLst>
          </xdr:cNvPr>
          <xdr:cNvSpPr/>
        </xdr:nvSpPr>
        <xdr:spPr>
          <a:xfrm>
            <a:off x="3070795" y="12325349"/>
            <a:ext cx="772705" cy="546729"/>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grpSp>
    <xdr:clientData/>
  </xdr:twoCellAnchor>
  <xdr:twoCellAnchor>
    <xdr:from>
      <xdr:col>3</xdr:col>
      <xdr:colOff>123825</xdr:colOff>
      <xdr:row>17</xdr:row>
      <xdr:rowOff>95250</xdr:rowOff>
    </xdr:from>
    <xdr:to>
      <xdr:col>21</xdr:col>
      <xdr:colOff>0</xdr:colOff>
      <xdr:row>20</xdr:row>
      <xdr:rowOff>57150</xdr:rowOff>
    </xdr:to>
    <xdr:grpSp>
      <xdr:nvGrpSpPr>
        <xdr:cNvPr id="37988" name="グループ化 19">
          <a:extLst>
            <a:ext uri="{FF2B5EF4-FFF2-40B4-BE49-F238E27FC236}">
              <a16:creationId xmlns:a16="http://schemas.microsoft.com/office/drawing/2014/main" id="{00000000-0008-0000-0200-000064940000}"/>
            </a:ext>
          </a:extLst>
        </xdr:cNvPr>
        <xdr:cNvGrpSpPr>
          <a:grpSpLocks/>
        </xdr:cNvGrpSpPr>
      </xdr:nvGrpSpPr>
      <xdr:grpSpPr bwMode="auto">
        <a:xfrm>
          <a:off x="619125" y="1314450"/>
          <a:ext cx="3853815" cy="510540"/>
          <a:chOff x="632918" y="1788615"/>
          <a:chExt cx="4924990" cy="641296"/>
        </a:xfrm>
      </xdr:grpSpPr>
      <xdr:sp macro="" textlink="">
        <xdr:nvSpPr>
          <xdr:cNvPr id="7" name="フローチャート : 書類 6">
            <a:extLst>
              <a:ext uri="{FF2B5EF4-FFF2-40B4-BE49-F238E27FC236}">
                <a16:creationId xmlns:a16="http://schemas.microsoft.com/office/drawing/2014/main" id="{00000000-0008-0000-0200-000007000000}"/>
              </a:ext>
            </a:extLst>
          </xdr:cNvPr>
          <xdr:cNvSpPr/>
        </xdr:nvSpPr>
        <xdr:spPr>
          <a:xfrm>
            <a:off x="632918" y="1788615"/>
            <a:ext cx="926390" cy="580796"/>
          </a:xfrm>
          <a:prstGeom prst="flowChart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ctr"/>
            <a:r>
              <a:rPr kumimoji="1" lang="ja-JP" altLang="en-US" sz="1100"/>
              <a:t>基本情報</a:t>
            </a:r>
            <a:endParaRPr kumimoji="1" lang="en-US" altLang="ja-JP" sz="1100"/>
          </a:p>
        </xdr:txBody>
      </xdr:sp>
      <xdr:sp macro="" textlink="">
        <xdr:nvSpPr>
          <xdr:cNvPr id="8" name="フローチャート : 書類 7">
            <a:extLst>
              <a:ext uri="{FF2B5EF4-FFF2-40B4-BE49-F238E27FC236}">
                <a16:creationId xmlns:a16="http://schemas.microsoft.com/office/drawing/2014/main" id="{00000000-0008-0000-0200-000008000000}"/>
              </a:ext>
            </a:extLst>
          </xdr:cNvPr>
          <xdr:cNvSpPr/>
        </xdr:nvSpPr>
        <xdr:spPr>
          <a:xfrm>
            <a:off x="2514056" y="1788615"/>
            <a:ext cx="1002013" cy="556597"/>
          </a:xfrm>
          <a:prstGeom prst="flowChart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ctr"/>
            <a:r>
              <a:rPr kumimoji="1" lang="ja-JP" altLang="en-US" sz="1100"/>
              <a:t>第１号様式</a:t>
            </a:r>
          </a:p>
        </xdr:txBody>
      </xdr:sp>
      <xdr:sp macro="" textlink="">
        <xdr:nvSpPr>
          <xdr:cNvPr id="9" name="フローチャート : 複数書類 8">
            <a:extLst>
              <a:ext uri="{FF2B5EF4-FFF2-40B4-BE49-F238E27FC236}">
                <a16:creationId xmlns:a16="http://schemas.microsoft.com/office/drawing/2014/main" id="{00000000-0008-0000-0200-000009000000}"/>
              </a:ext>
            </a:extLst>
          </xdr:cNvPr>
          <xdr:cNvSpPr/>
        </xdr:nvSpPr>
        <xdr:spPr>
          <a:xfrm>
            <a:off x="4395194" y="1788615"/>
            <a:ext cx="1162714" cy="641296"/>
          </a:xfrm>
          <a:prstGeom prst="flowChartMulti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第</a:t>
            </a:r>
            <a:r>
              <a:rPr kumimoji="1" lang="ja-JP" altLang="en-US" sz="1100">
                <a:solidFill>
                  <a:schemeClr val="dk1"/>
                </a:solidFill>
                <a:latin typeface="+mn-lt"/>
                <a:ea typeface="+mn-ea"/>
                <a:cs typeface="+mn-cs"/>
              </a:rPr>
              <a:t>４</a:t>
            </a:r>
            <a:r>
              <a:rPr kumimoji="1" lang="ja-JP" altLang="ja-JP" sz="1100">
                <a:solidFill>
                  <a:schemeClr val="dk1"/>
                </a:solidFill>
                <a:latin typeface="+mn-lt"/>
                <a:ea typeface="+mn-ea"/>
                <a:cs typeface="+mn-cs"/>
              </a:rPr>
              <a:t>号様式</a:t>
            </a:r>
            <a:endParaRPr lang="ja-JP" altLang="ja-JP"/>
          </a:p>
          <a:p>
            <a:pPr algn="ctr"/>
            <a:endParaRPr kumimoji="1" lang="ja-JP" altLang="en-US" sz="1100"/>
          </a:p>
        </xdr:txBody>
      </xdr:sp>
      <xdr:sp macro="" textlink="">
        <xdr:nvSpPr>
          <xdr:cNvPr id="10" name="右矢印 9">
            <a:extLst>
              <a:ext uri="{FF2B5EF4-FFF2-40B4-BE49-F238E27FC236}">
                <a16:creationId xmlns:a16="http://schemas.microsoft.com/office/drawing/2014/main" id="{00000000-0008-0000-0200-00000A000000}"/>
              </a:ext>
            </a:extLst>
          </xdr:cNvPr>
          <xdr:cNvSpPr/>
        </xdr:nvSpPr>
        <xdr:spPr>
          <a:xfrm>
            <a:off x="1823990" y="1945914"/>
            <a:ext cx="255230" cy="181499"/>
          </a:xfrm>
          <a:prstGeom prst="rightArrow">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endParaRPr lang="ja-JP" altLang="en-US"/>
          </a:p>
        </xdr:txBody>
      </xdr:sp>
      <xdr:sp macro="" textlink="">
        <xdr:nvSpPr>
          <xdr:cNvPr id="11" name="右矢印 10">
            <a:extLst>
              <a:ext uri="{FF2B5EF4-FFF2-40B4-BE49-F238E27FC236}">
                <a16:creationId xmlns:a16="http://schemas.microsoft.com/office/drawing/2014/main" id="{00000000-0008-0000-0200-00000B000000}"/>
              </a:ext>
            </a:extLst>
          </xdr:cNvPr>
          <xdr:cNvSpPr/>
        </xdr:nvSpPr>
        <xdr:spPr>
          <a:xfrm>
            <a:off x="3828017" y="1958014"/>
            <a:ext cx="245777" cy="169399"/>
          </a:xfrm>
          <a:prstGeom prst="rightArrow">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endParaRPr lang="ja-JP" altLang="en-US"/>
          </a:p>
        </xdr:txBody>
      </xdr:sp>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44</xdr:col>
      <xdr:colOff>125730</xdr:colOff>
      <xdr:row>18</xdr:row>
      <xdr:rowOff>104140</xdr:rowOff>
    </xdr:from>
    <xdr:to>
      <xdr:col>85</xdr:col>
      <xdr:colOff>150643</xdr:colOff>
      <xdr:row>32</xdr:row>
      <xdr:rowOff>97790</xdr:rowOff>
    </xdr:to>
    <xdr:pic>
      <xdr:nvPicPr>
        <xdr:cNvPr id="2" name="図 1">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9530" y="3533140"/>
          <a:ext cx="7054363" cy="266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45720</xdr:colOff>
          <xdr:row>58</xdr:row>
          <xdr:rowOff>22860</xdr:rowOff>
        </xdr:from>
        <xdr:to>
          <xdr:col>36</xdr:col>
          <xdr:colOff>106680</xdr:colOff>
          <xdr:row>60</xdr:row>
          <xdr:rowOff>7620</xdr:rowOff>
        </xdr:to>
        <xdr:sp macro="" textlink="">
          <xdr:nvSpPr>
            <xdr:cNvPr id="73729" name="Check Box 1" hidden="1">
              <a:extLst>
                <a:ext uri="{63B3BB69-23CF-44E3-9099-C40C66FF867C}">
                  <a14:compatExt spid="_x0000_s73729"/>
                </a:ext>
                <a:ext uri="{FF2B5EF4-FFF2-40B4-BE49-F238E27FC236}">
                  <a16:creationId xmlns:a16="http://schemas.microsoft.com/office/drawing/2014/main" id="{00000000-0008-0000-1A00-00000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58</xdr:row>
          <xdr:rowOff>22860</xdr:rowOff>
        </xdr:from>
        <xdr:to>
          <xdr:col>39</xdr:col>
          <xdr:colOff>83820</xdr:colOff>
          <xdr:row>59</xdr:row>
          <xdr:rowOff>182880</xdr:rowOff>
        </xdr:to>
        <xdr:sp macro="" textlink="">
          <xdr:nvSpPr>
            <xdr:cNvPr id="73730" name="Check Box 2" hidden="1">
              <a:extLst>
                <a:ext uri="{63B3BB69-23CF-44E3-9099-C40C66FF867C}">
                  <a14:compatExt spid="_x0000_s73730"/>
                </a:ext>
                <a:ext uri="{FF2B5EF4-FFF2-40B4-BE49-F238E27FC236}">
                  <a16:creationId xmlns:a16="http://schemas.microsoft.com/office/drawing/2014/main" id="{00000000-0008-0000-1A00-00000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137160</xdr:colOff>
          <xdr:row>58</xdr:row>
          <xdr:rowOff>22860</xdr:rowOff>
        </xdr:from>
        <xdr:to>
          <xdr:col>43</xdr:col>
          <xdr:colOff>22860</xdr:colOff>
          <xdr:row>59</xdr:row>
          <xdr:rowOff>175260</xdr:rowOff>
        </xdr:to>
        <xdr:sp macro="" textlink="">
          <xdr:nvSpPr>
            <xdr:cNvPr id="73731" name="Check Box 3" hidden="1">
              <a:extLst>
                <a:ext uri="{63B3BB69-23CF-44E3-9099-C40C66FF867C}">
                  <a14:compatExt spid="_x0000_s73731"/>
                </a:ext>
                <a:ext uri="{FF2B5EF4-FFF2-40B4-BE49-F238E27FC236}">
                  <a16:creationId xmlns:a16="http://schemas.microsoft.com/office/drawing/2014/main" id="{00000000-0008-0000-1A00-00000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xdr:twoCellAnchor>
    <xdr:from>
      <xdr:col>44</xdr:col>
      <xdr:colOff>34290</xdr:colOff>
      <xdr:row>4</xdr:row>
      <xdr:rowOff>171450</xdr:rowOff>
    </xdr:from>
    <xdr:to>
      <xdr:col>69</xdr:col>
      <xdr:colOff>148590</xdr:colOff>
      <xdr:row>10</xdr:row>
      <xdr:rowOff>95250</xdr:rowOff>
    </xdr:to>
    <xdr:sp macro="" textlink="">
      <xdr:nvSpPr>
        <xdr:cNvPr id="3" name="角丸四角形 5">
          <a:extLst>
            <a:ext uri="{FF2B5EF4-FFF2-40B4-BE49-F238E27FC236}">
              <a16:creationId xmlns:a16="http://schemas.microsoft.com/office/drawing/2014/main" id="{00000000-0008-0000-1A00-000003000000}"/>
            </a:ext>
          </a:extLst>
        </xdr:cNvPr>
        <xdr:cNvSpPr/>
      </xdr:nvSpPr>
      <xdr:spPr>
        <a:xfrm>
          <a:off x="6739890" y="933450"/>
          <a:ext cx="4829175" cy="1066800"/>
        </a:xfrm>
        <a:prstGeom prst="roundRect">
          <a:avLst/>
        </a:prstGeom>
        <a:solidFill>
          <a:srgbClr val="FFFFCC"/>
        </a:solid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rgbClr val="FF0000"/>
              </a:solidFill>
            </a:rPr>
            <a:t>※</a:t>
          </a:r>
          <a:r>
            <a:rPr lang="ja-JP" altLang="ja-JP" sz="1200">
              <a:solidFill>
                <a:srgbClr val="FF0000"/>
              </a:solidFill>
              <a:effectLst/>
              <a:latin typeface="+mn-lt"/>
              <a:ea typeface="+mn-ea"/>
              <a:cs typeface="+mn-cs"/>
            </a:rPr>
            <a:t>助成事業完了日から</a:t>
          </a:r>
          <a:r>
            <a:rPr lang="en-US" altLang="ja-JP" sz="1200">
              <a:solidFill>
                <a:srgbClr val="FF0000"/>
              </a:solidFill>
              <a:effectLst/>
              <a:latin typeface="+mn-lt"/>
              <a:ea typeface="+mn-ea"/>
              <a:cs typeface="+mn-cs"/>
            </a:rPr>
            <a:t>60</a:t>
          </a:r>
          <a:r>
            <a:rPr lang="ja-JP" altLang="ja-JP" sz="1200">
              <a:solidFill>
                <a:srgbClr val="FF0000"/>
              </a:solidFill>
              <a:effectLst/>
              <a:latin typeface="+mn-lt"/>
              <a:ea typeface="+mn-ea"/>
              <a:cs typeface="+mn-cs"/>
            </a:rPr>
            <a:t>日を経過する日</a:t>
          </a:r>
          <a:r>
            <a:rPr lang="ja-JP" altLang="en-US" sz="1200">
              <a:solidFill>
                <a:srgbClr val="FF0000"/>
              </a:solidFill>
              <a:effectLst/>
              <a:latin typeface="+mn-lt"/>
              <a:ea typeface="+mn-ea"/>
              <a:cs typeface="+mn-cs"/>
            </a:rPr>
            <a:t>までに提出してください。</a:t>
          </a:r>
          <a:endParaRPr kumimoji="1" lang="en-US" altLang="ja-JP" sz="1400">
            <a:solidFill>
              <a:srgbClr val="FF0000"/>
            </a:solidFill>
          </a:endParaRPr>
        </a:p>
      </xdr:txBody>
    </xdr:sp>
    <xdr:clientData/>
  </xdr:twoCellAnchor>
  <xdr:twoCellAnchor>
    <xdr:from>
      <xdr:col>44</xdr:col>
      <xdr:colOff>53340</xdr:colOff>
      <xdr:row>28</xdr:row>
      <xdr:rowOff>68580</xdr:rowOff>
    </xdr:from>
    <xdr:to>
      <xdr:col>46</xdr:col>
      <xdr:colOff>71628</xdr:colOff>
      <xdr:row>34</xdr:row>
      <xdr:rowOff>0</xdr:rowOff>
    </xdr:to>
    <xdr:sp macro="" textlink="">
      <xdr:nvSpPr>
        <xdr:cNvPr id="9" name="右中かっこ 8">
          <a:extLst>
            <a:ext uri="{FF2B5EF4-FFF2-40B4-BE49-F238E27FC236}">
              <a16:creationId xmlns:a16="http://schemas.microsoft.com/office/drawing/2014/main" id="{00000000-0008-0000-1A00-000009000000}"/>
            </a:ext>
          </a:extLst>
        </xdr:cNvPr>
        <xdr:cNvSpPr/>
      </xdr:nvSpPr>
      <xdr:spPr>
        <a:xfrm>
          <a:off x="7597140" y="5212080"/>
          <a:ext cx="885063" cy="2379345"/>
        </a:xfrm>
        <a:prstGeom prst="rightBrac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46</xdr:col>
      <xdr:colOff>95250</xdr:colOff>
      <xdr:row>34</xdr:row>
      <xdr:rowOff>0</xdr:rowOff>
    </xdr:from>
    <xdr:ext cx="4364143" cy="275717"/>
    <xdr:sp macro="" textlink="">
      <xdr:nvSpPr>
        <xdr:cNvPr id="10" name="テキスト ボックス 9">
          <a:extLst>
            <a:ext uri="{FF2B5EF4-FFF2-40B4-BE49-F238E27FC236}">
              <a16:creationId xmlns:a16="http://schemas.microsoft.com/office/drawing/2014/main" id="{00000000-0008-0000-1A00-00000A000000}"/>
            </a:ext>
          </a:extLst>
        </xdr:cNvPr>
        <xdr:cNvSpPr txBox="1"/>
      </xdr:nvSpPr>
      <xdr:spPr>
        <a:xfrm>
          <a:off x="8505825" y="6096000"/>
          <a:ext cx="436414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提出書類のみ記載していただき、必要に応じて削除・修正してください。</a:t>
          </a:r>
        </a:p>
      </xdr:txBody>
    </xdr:sp>
    <xdr:clientData/>
  </xdr:oneCellAnchor>
  <xdr:twoCellAnchor>
    <xdr:from>
      <xdr:col>45</xdr:col>
      <xdr:colOff>0</xdr:colOff>
      <xdr:row>1</xdr:row>
      <xdr:rowOff>180975</xdr:rowOff>
    </xdr:from>
    <xdr:to>
      <xdr:col>45</xdr:col>
      <xdr:colOff>723627</xdr:colOff>
      <xdr:row>3</xdr:row>
      <xdr:rowOff>10886</xdr:rowOff>
    </xdr:to>
    <xdr:sp macro="" textlink="">
      <xdr:nvSpPr>
        <xdr:cNvPr id="4" name="正方形/長方形 3">
          <a:extLst>
            <a:ext uri="{FF2B5EF4-FFF2-40B4-BE49-F238E27FC236}">
              <a16:creationId xmlns:a16="http://schemas.microsoft.com/office/drawing/2014/main" id="{00000000-0008-0000-1A00-000004000000}"/>
            </a:ext>
          </a:extLst>
        </xdr:cNvPr>
        <xdr:cNvSpPr/>
      </xdr:nvSpPr>
      <xdr:spPr>
        <a:xfrm>
          <a:off x="7191375" y="371475"/>
          <a:ext cx="723627" cy="210911"/>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44</xdr:col>
      <xdr:colOff>125730</xdr:colOff>
      <xdr:row>18</xdr:row>
      <xdr:rowOff>104140</xdr:rowOff>
    </xdr:from>
    <xdr:to>
      <xdr:col>85</xdr:col>
      <xdr:colOff>150643</xdr:colOff>
      <xdr:row>32</xdr:row>
      <xdr:rowOff>97790</xdr:rowOff>
    </xdr:to>
    <xdr:pic>
      <xdr:nvPicPr>
        <xdr:cNvPr id="2" name="図 1">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9530" y="3533140"/>
          <a:ext cx="7054363" cy="266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46</xdr:col>
      <xdr:colOff>0</xdr:colOff>
      <xdr:row>1</xdr:row>
      <xdr:rowOff>0</xdr:rowOff>
    </xdr:from>
    <xdr:to>
      <xdr:col>47</xdr:col>
      <xdr:colOff>0</xdr:colOff>
      <xdr:row>2</xdr:row>
      <xdr:rowOff>19050</xdr:rowOff>
    </xdr:to>
    <xdr:sp macro="" textlink="">
      <xdr:nvSpPr>
        <xdr:cNvPr id="2" name="正方形/長方形 1">
          <a:extLst>
            <a:ext uri="{FF2B5EF4-FFF2-40B4-BE49-F238E27FC236}">
              <a16:creationId xmlns:a16="http://schemas.microsoft.com/office/drawing/2014/main" id="{00000000-0008-0000-2000-000002000000}"/>
            </a:ext>
          </a:extLst>
        </xdr:cNvPr>
        <xdr:cNvSpPr/>
      </xdr:nvSpPr>
      <xdr:spPr>
        <a:xfrm>
          <a:off x="7010400" y="190500"/>
          <a:ext cx="152400" cy="2095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95250</xdr:colOff>
      <xdr:row>4</xdr:row>
      <xdr:rowOff>167640</xdr:rowOff>
    </xdr:from>
    <xdr:to>
      <xdr:col>70</xdr:col>
      <xdr:colOff>57150</xdr:colOff>
      <xdr:row>10</xdr:row>
      <xdr:rowOff>91440</xdr:rowOff>
    </xdr:to>
    <xdr:sp macro="" textlink="">
      <xdr:nvSpPr>
        <xdr:cNvPr id="3" name="角丸四角形 5">
          <a:extLst>
            <a:ext uri="{FF2B5EF4-FFF2-40B4-BE49-F238E27FC236}">
              <a16:creationId xmlns:a16="http://schemas.microsoft.com/office/drawing/2014/main" id="{00000000-0008-0000-2000-000003000000}"/>
            </a:ext>
          </a:extLst>
        </xdr:cNvPr>
        <xdr:cNvSpPr/>
      </xdr:nvSpPr>
      <xdr:spPr>
        <a:xfrm>
          <a:off x="6800850" y="929640"/>
          <a:ext cx="3924300" cy="1066800"/>
        </a:xfrm>
        <a:prstGeom prst="roundRect">
          <a:avLst/>
        </a:prstGeom>
        <a:solidFill>
          <a:srgbClr val="FFFFCC"/>
        </a:solid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rgbClr val="FF0000"/>
              </a:solidFill>
            </a:rPr>
            <a:t>※</a:t>
          </a:r>
          <a:r>
            <a:rPr lang="ja-JP" altLang="ja-JP" sz="1200">
              <a:solidFill>
                <a:srgbClr val="FF0000"/>
              </a:solidFill>
              <a:effectLst/>
              <a:latin typeface="+mn-lt"/>
              <a:ea typeface="+mn-ea"/>
              <a:cs typeface="+mn-cs"/>
            </a:rPr>
            <a:t>助成事業完了日から</a:t>
          </a:r>
          <a:r>
            <a:rPr lang="en-US" altLang="ja-JP" sz="1200">
              <a:solidFill>
                <a:srgbClr val="FF0000"/>
              </a:solidFill>
              <a:effectLst/>
              <a:latin typeface="+mn-lt"/>
              <a:ea typeface="+mn-ea"/>
              <a:cs typeface="+mn-cs"/>
            </a:rPr>
            <a:t>60</a:t>
          </a:r>
          <a:r>
            <a:rPr lang="ja-JP" altLang="ja-JP" sz="1200">
              <a:solidFill>
                <a:srgbClr val="FF0000"/>
              </a:solidFill>
              <a:effectLst/>
              <a:latin typeface="+mn-lt"/>
              <a:ea typeface="+mn-ea"/>
              <a:cs typeface="+mn-cs"/>
            </a:rPr>
            <a:t>日を経過する日</a:t>
          </a:r>
          <a:r>
            <a:rPr lang="ja-JP" altLang="en-US" sz="1200">
              <a:solidFill>
                <a:srgbClr val="FF0000"/>
              </a:solidFill>
              <a:effectLst/>
              <a:latin typeface="+mn-lt"/>
              <a:ea typeface="+mn-ea"/>
              <a:cs typeface="+mn-cs"/>
            </a:rPr>
            <a:t>までに提出してください。</a:t>
          </a:r>
          <a:endParaRPr kumimoji="1" lang="en-US" altLang="ja-JP" sz="1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522514</xdr:colOff>
      <xdr:row>1</xdr:row>
      <xdr:rowOff>21771</xdr:rowOff>
    </xdr:from>
    <xdr:to>
      <xdr:col>6</xdr:col>
      <xdr:colOff>3069771</xdr:colOff>
      <xdr:row>6</xdr:row>
      <xdr:rowOff>54429</xdr:rowOff>
    </xdr:to>
    <xdr:sp macro="" textlink="">
      <xdr:nvSpPr>
        <xdr:cNvPr id="2" name="四角形吹き出し 1">
          <a:extLst>
            <a:ext uri="{FF2B5EF4-FFF2-40B4-BE49-F238E27FC236}">
              <a16:creationId xmlns:a16="http://schemas.microsoft.com/office/drawing/2014/main" id="{00000000-0008-0000-0400-000002000000}"/>
            </a:ext>
          </a:extLst>
        </xdr:cNvPr>
        <xdr:cNvSpPr/>
      </xdr:nvSpPr>
      <xdr:spPr>
        <a:xfrm>
          <a:off x="6825343" y="185057"/>
          <a:ext cx="2547257" cy="849086"/>
        </a:xfrm>
        <a:prstGeom prst="wedgeRectCallout">
          <a:avLst>
            <a:gd name="adj1" fmla="val -49582"/>
            <a:gd name="adj2" fmla="val 29479"/>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こちらの一覧を参照し、助成額上限、助成率判断をおこなってください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44</xdr:col>
      <xdr:colOff>93344</xdr:colOff>
      <xdr:row>3</xdr:row>
      <xdr:rowOff>20955</xdr:rowOff>
    </xdr:from>
    <xdr:to>
      <xdr:col>52</xdr:col>
      <xdr:colOff>38100</xdr:colOff>
      <xdr:row>12</xdr:row>
      <xdr:rowOff>0</xdr:rowOff>
    </xdr:to>
    <xdr:sp macro="" textlink="">
      <xdr:nvSpPr>
        <xdr:cNvPr id="2" name="Text Box 334">
          <a:extLst>
            <a:ext uri="{FF2B5EF4-FFF2-40B4-BE49-F238E27FC236}">
              <a16:creationId xmlns:a16="http://schemas.microsoft.com/office/drawing/2014/main" id="{00000000-0008-0000-0900-000002000000}"/>
            </a:ext>
          </a:extLst>
        </xdr:cNvPr>
        <xdr:cNvSpPr txBox="1">
          <a:spLocks noChangeArrowheads="1"/>
        </xdr:cNvSpPr>
      </xdr:nvSpPr>
      <xdr:spPr bwMode="auto">
        <a:xfrm>
          <a:off x="7637144" y="592455"/>
          <a:ext cx="2287906" cy="1693545"/>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ctr" upright="1"/>
        <a:lstStyle/>
        <a:p>
          <a:pPr algn="l" rtl="0">
            <a:lnSpc>
              <a:spcPts val="1300"/>
            </a:lnSpc>
            <a:defRPr sz="1000"/>
          </a:pPr>
          <a:r>
            <a:rPr lang="ja-JP" altLang="ja-JP" sz="1200" b="0" i="0" baseline="0">
              <a:solidFill>
                <a:srgbClr val="FF0000"/>
              </a:solidFill>
              <a:latin typeface="ＭＳ ゴシック" pitchFamily="49" charset="-128"/>
              <a:ea typeface="ＭＳ ゴシック" pitchFamily="49" charset="-128"/>
              <a:cs typeface="+mn-cs"/>
            </a:rPr>
            <a:t>申請書は白黒</a:t>
          </a:r>
          <a:r>
            <a:rPr lang="ja-JP" altLang="en-US" sz="1200" b="0" i="0" u="none" strike="noStrike" baseline="0">
              <a:solidFill>
                <a:srgbClr val="FF0000"/>
              </a:solidFill>
              <a:latin typeface="ＭＳ ゴシック" pitchFamily="49" charset="-128"/>
              <a:ea typeface="ＭＳ ゴシック" pitchFamily="49" charset="-128"/>
            </a:rPr>
            <a:t>印刷（セル</a:t>
          </a:r>
          <a:r>
            <a:rPr lang="ja-JP" altLang="ja-JP" sz="1200" b="0" i="0" baseline="0">
              <a:solidFill>
                <a:srgbClr val="FF0000"/>
              </a:solidFill>
              <a:latin typeface="ＭＳ ゴシック" pitchFamily="49" charset="-128"/>
              <a:ea typeface="ＭＳ ゴシック" pitchFamily="49" charset="-128"/>
              <a:cs typeface="+mn-cs"/>
            </a:rPr>
            <a:t>着色</a:t>
          </a:r>
          <a:r>
            <a:rPr lang="ja-JP" altLang="en-US" sz="1200" b="0" i="0" baseline="0">
              <a:solidFill>
                <a:srgbClr val="FF0000"/>
              </a:solidFill>
              <a:latin typeface="ＭＳ ゴシック" pitchFamily="49" charset="-128"/>
              <a:ea typeface="ＭＳ ゴシック" pitchFamily="49" charset="-128"/>
              <a:cs typeface="+mn-cs"/>
            </a:rPr>
            <a:t>を除去 </a:t>
          </a:r>
          <a:r>
            <a:rPr lang="ja-JP" altLang="en-US" sz="1200" b="0" i="0" u="none" strike="noStrike" baseline="0">
              <a:solidFill>
                <a:srgbClr val="FF0000"/>
              </a:solidFill>
              <a:latin typeface="ＭＳ ゴシック" pitchFamily="49" charset="-128"/>
              <a:ea typeface="ＭＳ ゴシック" pitchFamily="49" charset="-128"/>
            </a:rPr>
            <a:t>）</a:t>
          </a:r>
          <a:endParaRPr lang="en-US" altLang="ja-JP" sz="1200" b="0" i="0" u="none" strike="noStrike" baseline="0">
            <a:solidFill>
              <a:srgbClr val="FF0000"/>
            </a:solidFill>
            <a:latin typeface="ＭＳ ゴシック" pitchFamily="49" charset="-128"/>
            <a:ea typeface="ＭＳ ゴシック" pitchFamily="49" charset="-128"/>
          </a:endParaRPr>
        </a:p>
        <a:p>
          <a:pPr algn="l" rtl="0">
            <a:lnSpc>
              <a:spcPts val="1300"/>
            </a:lnSpc>
            <a:defRPr sz="1000"/>
          </a:pPr>
          <a:r>
            <a:rPr lang="ja-JP" altLang="en-US" sz="1200" b="0" i="0" u="none" strike="noStrike" baseline="0">
              <a:solidFill>
                <a:srgbClr val="FF0000"/>
              </a:solidFill>
              <a:latin typeface="ＭＳ ゴシック" pitchFamily="49" charset="-128"/>
              <a:ea typeface="ＭＳ ゴシック" pitchFamily="49" charset="-128"/>
            </a:rPr>
            <a:t>で提出下さい。 着色版は受付けません。</a:t>
          </a:r>
          <a:endParaRPr lang="en-US" altLang="ja-JP" sz="1200" b="0" i="0" u="none" strike="noStrike" baseline="0">
            <a:solidFill>
              <a:srgbClr val="FF0000"/>
            </a:solidFill>
            <a:latin typeface="ＭＳ ゴシック" pitchFamily="49" charset="-128"/>
            <a:ea typeface="ＭＳ ゴシック" pitchFamily="49" charset="-128"/>
          </a:endParaRPr>
        </a:p>
        <a:p>
          <a:pPr algn="l" rtl="0">
            <a:lnSpc>
              <a:spcPts val="1300"/>
            </a:lnSpc>
            <a:defRPr sz="1000"/>
          </a:pPr>
          <a:endParaRPr lang="ja-JP" altLang="en-US" sz="1200" b="0" i="0" u="none" strike="noStrike" baseline="0">
            <a:solidFill>
              <a:srgbClr val="FF0000"/>
            </a:solidFill>
            <a:latin typeface="ＭＳ ゴシック" pitchFamily="49" charset="-128"/>
            <a:ea typeface="ＭＳ ゴシック" pitchFamily="49" charset="-128"/>
          </a:endParaRPr>
        </a:p>
        <a:p>
          <a:pPr algn="l" rtl="0">
            <a:lnSpc>
              <a:spcPts val="1200"/>
            </a:lnSpc>
            <a:defRPr sz="1000"/>
          </a:pPr>
          <a:r>
            <a:rPr lang="ja-JP" altLang="en-US" sz="1200" b="0" i="0" u="none" strike="noStrike" baseline="0">
              <a:solidFill>
                <a:srgbClr val="FF0000"/>
              </a:solidFill>
              <a:latin typeface="ＭＳ ゴシック" pitchFamily="49" charset="-128"/>
              <a:ea typeface="ＭＳ ゴシック" pitchFamily="49" charset="-128"/>
            </a:rPr>
            <a:t>印刷方法は「記載・印刷要領」シート </a:t>
          </a:r>
          <a:endParaRPr lang="en-US" altLang="ja-JP" sz="1200" b="0" i="0" u="none" strike="noStrike" baseline="0">
            <a:solidFill>
              <a:srgbClr val="FF0000"/>
            </a:solidFill>
            <a:latin typeface="ＭＳ ゴシック" pitchFamily="49" charset="-128"/>
            <a:ea typeface="ＭＳ ゴシック" pitchFamily="49" charset="-128"/>
          </a:endParaRPr>
        </a:p>
        <a:p>
          <a:pPr algn="l" rtl="0">
            <a:defRPr sz="1000"/>
          </a:pPr>
          <a:r>
            <a:rPr lang="ja-JP" altLang="en-US" sz="1200" b="0" i="0" u="none" strike="noStrike" baseline="0">
              <a:solidFill>
                <a:srgbClr val="FF0000"/>
              </a:solidFill>
              <a:latin typeface="ＭＳ ゴシック" pitchFamily="49" charset="-128"/>
              <a:ea typeface="ＭＳ ゴシック" pitchFamily="49" charset="-128"/>
            </a:rPr>
            <a:t>に解説が有ります。</a:t>
          </a:r>
          <a:endParaRPr lang="en-US" altLang="ja-JP" sz="1200" b="0" i="0" u="none" strike="noStrike" baseline="0">
            <a:solidFill>
              <a:srgbClr val="FF0000"/>
            </a:solidFill>
            <a:latin typeface="ＭＳ ゴシック" pitchFamily="49" charset="-128"/>
            <a:ea typeface="ＭＳ ゴシック" pitchFamily="49" charset="-128"/>
          </a:endParaRPr>
        </a:p>
        <a:p>
          <a:pPr algn="l" rtl="0">
            <a:defRPr sz="1000"/>
          </a:pPr>
          <a:r>
            <a:rPr lang="ja-JP" altLang="en-US" sz="1200" b="0" i="0" u="none" strike="noStrike" baseline="0">
              <a:solidFill>
                <a:srgbClr val="FF0000"/>
              </a:solidFill>
              <a:latin typeface="ＭＳ ゴシック" pitchFamily="49" charset="-128"/>
              <a:ea typeface="ＭＳ ゴシック" pitchFamily="49" charset="-128"/>
            </a:rPr>
            <a:t>必ず、ご一読下さい。</a:t>
          </a:r>
        </a:p>
      </xdr:txBody>
    </xdr:sp>
    <xdr:clientData/>
  </xdr:twoCellAnchor>
  <xdr:twoCellAnchor>
    <xdr:from>
      <xdr:col>44</xdr:col>
      <xdr:colOff>182880</xdr:colOff>
      <xdr:row>2</xdr:row>
      <xdr:rowOff>11430</xdr:rowOff>
    </xdr:from>
    <xdr:to>
      <xdr:col>44</xdr:col>
      <xdr:colOff>638175</xdr:colOff>
      <xdr:row>2</xdr:row>
      <xdr:rowOff>169545</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6955155" y="392430"/>
          <a:ext cx="455295" cy="158115"/>
        </a:xfrm>
        <a:prstGeom prst="rect">
          <a:avLst/>
        </a:prstGeom>
        <a:solidFill>
          <a:srgbClr val="FFFF66"/>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44</xdr:col>
      <xdr:colOff>125730</xdr:colOff>
      <xdr:row>18</xdr:row>
      <xdr:rowOff>104140</xdr:rowOff>
    </xdr:from>
    <xdr:to>
      <xdr:col>85</xdr:col>
      <xdr:colOff>150643</xdr:colOff>
      <xdr:row>32</xdr:row>
      <xdr:rowOff>97790</xdr:rowOff>
    </xdr:to>
    <xdr:pic>
      <xdr:nvPicPr>
        <xdr:cNvPr id="2" name="図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10730" y="3342640"/>
          <a:ext cx="6533663" cy="26682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45</xdr:col>
      <xdr:colOff>0</xdr:colOff>
      <xdr:row>1</xdr:row>
      <xdr:rowOff>0</xdr:rowOff>
    </xdr:from>
    <xdr:to>
      <xdr:col>46</xdr:col>
      <xdr:colOff>0</xdr:colOff>
      <xdr:row>2</xdr:row>
      <xdr:rowOff>19050</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6225540" y="251460"/>
          <a:ext cx="495300" cy="1714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44</xdr:col>
      <xdr:colOff>150495</xdr:colOff>
      <xdr:row>1</xdr:row>
      <xdr:rowOff>177165</xdr:rowOff>
    </xdr:from>
    <xdr:to>
      <xdr:col>46</xdr:col>
      <xdr:colOff>9252</xdr:colOff>
      <xdr:row>3</xdr:row>
      <xdr:rowOff>7076</xdr:rowOff>
    </xdr:to>
    <xdr:sp macro="" textlink="">
      <xdr:nvSpPr>
        <xdr:cNvPr id="2" name="正方形/長方形 1">
          <a:extLst>
            <a:ext uri="{FF2B5EF4-FFF2-40B4-BE49-F238E27FC236}">
              <a16:creationId xmlns:a16="http://schemas.microsoft.com/office/drawing/2014/main" id="{00000000-0008-0000-1100-000002000000}"/>
            </a:ext>
          </a:extLst>
        </xdr:cNvPr>
        <xdr:cNvSpPr/>
      </xdr:nvSpPr>
      <xdr:spPr>
        <a:xfrm>
          <a:off x="6856095" y="367665"/>
          <a:ext cx="163557" cy="210911"/>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45</xdr:col>
      <xdr:colOff>0</xdr:colOff>
      <xdr:row>1</xdr:row>
      <xdr:rowOff>0</xdr:rowOff>
    </xdr:from>
    <xdr:to>
      <xdr:col>46</xdr:col>
      <xdr:colOff>0</xdr:colOff>
      <xdr:row>2</xdr:row>
      <xdr:rowOff>19050</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6225540" y="251460"/>
          <a:ext cx="495300" cy="1714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46</xdr:col>
      <xdr:colOff>0</xdr:colOff>
      <xdr:row>1</xdr:row>
      <xdr:rowOff>0</xdr:rowOff>
    </xdr:from>
    <xdr:to>
      <xdr:col>47</xdr:col>
      <xdr:colOff>0</xdr:colOff>
      <xdr:row>2</xdr:row>
      <xdr:rowOff>19050</xdr:rowOff>
    </xdr:to>
    <xdr:sp macro="" textlink="">
      <xdr:nvSpPr>
        <xdr:cNvPr id="2" name="正方形/長方形 1">
          <a:extLst>
            <a:ext uri="{FF2B5EF4-FFF2-40B4-BE49-F238E27FC236}">
              <a16:creationId xmlns:a16="http://schemas.microsoft.com/office/drawing/2014/main" id="{00000000-0008-0000-1300-000002000000}"/>
            </a:ext>
          </a:extLst>
        </xdr:cNvPr>
        <xdr:cNvSpPr/>
      </xdr:nvSpPr>
      <xdr:spPr>
        <a:xfrm>
          <a:off x="6339840" y="251460"/>
          <a:ext cx="495300" cy="1714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45</xdr:col>
      <xdr:colOff>0</xdr:colOff>
      <xdr:row>1</xdr:row>
      <xdr:rowOff>0</xdr:rowOff>
    </xdr:from>
    <xdr:to>
      <xdr:col>46</xdr:col>
      <xdr:colOff>0</xdr:colOff>
      <xdr:row>2</xdr:row>
      <xdr:rowOff>19050</xdr:rowOff>
    </xdr:to>
    <xdr:sp macro="" textlink="">
      <xdr:nvSpPr>
        <xdr:cNvPr id="2" name="正方形/長方形 1">
          <a:extLst>
            <a:ext uri="{FF2B5EF4-FFF2-40B4-BE49-F238E27FC236}">
              <a16:creationId xmlns:a16="http://schemas.microsoft.com/office/drawing/2014/main" id="{00000000-0008-0000-1400-000002000000}"/>
            </a:ext>
          </a:extLst>
        </xdr:cNvPr>
        <xdr:cNvSpPr/>
      </xdr:nvSpPr>
      <xdr:spPr>
        <a:xfrm>
          <a:off x="6225540" y="251460"/>
          <a:ext cx="495300" cy="1714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1\&#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fs00001\&#32207;&#21209;&#37096;\&#26481;&#20140;&#37117;&#22320;&#29699;&#28201;&#26262;&#21270;&#38450;&#27490;&#27963;&#21205;&#25512;&#36914;&#12475;&#12531;&#12479;&#12540;\&#21109;&#12456;&#12493;&#25903;&#25588;&#12481;&#12540;&#12512;\&#65330;&#65300;\&#29872;&#22659;&#24615;&#33021;&#21521;&#19978;&#25903;&#25588;&#20107;&#26989;\02_&#20132;&#20184;&#35201;&#32177;\&#27096;&#24335;\&#12304;&#20316;&#26989;&#20013;&#12305;&#65288;&#20107;&#26989;&#32773;&#27096;&#24335;&#65289;&#29872;&#22659;&#24615;&#33021;&#21521;&#19978;&#25903;&#25588;&#20107;&#26989;&#21161;&#25104;&#37329;&#20132;&#20184;&#35201;&#32177;_0118.xlsx" TargetMode="External"/><Relationship Id="rId1" Type="http://schemas.openxmlformats.org/officeDocument/2006/relationships/externalLinkPath" Target="file:///\\fs00001\&#32207;&#21209;&#37096;\&#26481;&#20140;&#37117;&#22320;&#29699;&#28201;&#26262;&#21270;&#38450;&#27490;&#27963;&#21205;&#25512;&#36914;&#12475;&#12531;&#12479;&#12540;\&#21109;&#12456;&#12493;&#25903;&#25588;&#12481;&#12540;&#12512;\&#65330;&#65300;\&#29872;&#22659;&#24615;&#33021;&#21521;&#19978;&#25903;&#25588;&#20107;&#26989;\02_&#20132;&#20184;&#35201;&#32177;\&#27096;&#24335;\&#12304;&#20316;&#26989;&#20013;&#12305;&#65288;&#20107;&#26989;&#32773;&#27096;&#24335;&#65289;&#29872;&#22659;&#24615;&#33021;&#21521;&#19978;&#25903;&#25588;&#20107;&#26989;&#21161;&#25104;&#37329;&#20132;&#20184;&#35201;&#32177;_01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00001\&#32207;&#21209;&#37096;\Users\sakurai-k\Desktop\&#27096;&#24335;1&#65374;4_&#20132;&#20184;&#30003;&#35531;&#26360;&#39006;&#19968;&#24335;.xls"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fs00001\&#32207;&#21209;&#37096;\&#26481;&#20140;&#37117;&#22320;&#29699;&#28201;&#26262;&#21270;&#38450;&#27490;&#27963;&#21205;&#25512;&#36914;&#12475;&#12531;&#12479;&#12540;\&#21109;&#12456;&#12493;&#25903;&#25588;&#12481;&#12540;&#12512;\&#65330;&#65300;\&#23798;&#12375;&#12423;&#22320;&#22495;&#12395;&#12362;&#12369;&#12427;&#22826;&#38525;&#20809;&#30330;&#38651;&#35373;&#20633;&#31561;&#23566;&#20837;&#20107;&#26989;\02_&#20132;&#20184;&#35201;&#32177;&#12539;&#27096;&#24335;FMT\03_&#27096;&#24335;&#12539;FMT\&#12304;&#20316;&#26989;&#20013;&#12305;&#27096;&#24335;FMT_ALL_ver1_20221108.xlsx" TargetMode="External"/><Relationship Id="rId1" Type="http://schemas.openxmlformats.org/officeDocument/2006/relationships/externalLinkPath" Target="file:///\\fs00001\&#32207;&#21209;&#37096;\&#26481;&#20140;&#37117;&#22320;&#29699;&#28201;&#26262;&#21270;&#38450;&#27490;&#27963;&#21205;&#25512;&#36914;&#12475;&#12531;&#12479;&#12540;\&#21109;&#12456;&#12493;&#25903;&#25588;&#12481;&#12540;&#12512;\&#65330;&#65300;\&#23798;&#12375;&#12423;&#22320;&#22495;&#12395;&#12362;&#12369;&#12427;&#22826;&#38525;&#20809;&#30330;&#38651;&#35373;&#20633;&#31561;&#23566;&#20837;&#20107;&#26989;\02_&#20132;&#20184;&#35201;&#32177;&#12539;&#27096;&#24335;FMT\03_&#27096;&#24335;&#12539;FMT\&#12304;&#20316;&#26989;&#20013;&#12305;&#27096;&#24335;FMT_ALL_ver1_2022110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s00001\&#32207;&#21209;&#37096;\&#26481;&#20140;&#37117;&#22320;&#29699;&#28201;&#26262;&#21270;&#38450;&#27490;&#27963;&#21205;&#25512;&#36914;&#12475;&#12531;&#12479;&#12540;\&#21109;&#12456;&#12493;&#25903;&#25588;&#12481;&#12540;&#12512;\&#65330;&#65300;\&#22320;&#29987;&#22320;&#28040;&#20877;&#12456;&#12493;&#22679;&#24375;&#12503;&#12525;&#12472;&#12455;&#12463;&#12488;R4\02_&#20132;&#20184;&#35201;&#32177;&#12539;&#27096;&#24335;FMT\03_&#27096;&#24335;&#12539;FMT\02_&#33988;&#38651;&#27744;&#21336;&#29420;&#35373;&#32622;&#27096;&#24335;_&#12304;HP&#25522;&#36617;&#20013;&#12305;\01&#30906;&#23450;&#27096;&#24335;\&#12304;&#24120;&#12395;&#26368;&#26032;&#12305;__&#27096;&#24335;&#19968;&#24335;&#65288;&#30446;&#27425;&#36861;&#21152;&#65289;04061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目次"/>
      <sheetName val="提出方法"/>
      <sheetName val="記載要領"/>
      <sheetName val="日本標準産業中分類"/>
      <sheetName val="会社規模判断資料"/>
      <sheetName val="プルダウンリスト"/>
      <sheetName val="基本情報"/>
      <sheetName val="隠し集計シート"/>
      <sheetName val="第1号(交付申請) "/>
      <sheetName val="×事業計画書1"/>
      <sheetName val="×事業計画書2"/>
      <sheetName val="×事業計画書3"/>
      <sheetName val="事業実施計画1"/>
      <sheetName val="事業実施計画2"/>
      <sheetName val="事業実施計画3"/>
      <sheetName val="事業実施計画4"/>
      <sheetName val="第2号様式"/>
      <sheetName val="△第4(太陽光・蓄電池）"/>
      <sheetName val="×別紙1"/>
      <sheetName val="×共通様式_全体"/>
      <sheetName val="×共通様式_太陽光発電"/>
      <sheetName val="×共通様式_蓄電池"/>
      <sheetName val="補助資料（機器按分）"/>
      <sheetName val="×第7号様式"/>
      <sheetName val="第5号様式"/>
      <sheetName val="第6号様式"/>
      <sheetName val="（いったん没）第10号様式"/>
      <sheetName val="（いったん没）第11号様式 "/>
      <sheetName val="×第11号様式 (2)"/>
      <sheetName val="第8号様式"/>
      <sheetName val="第9号様式"/>
      <sheetName val="第10号様式"/>
      <sheetName val="第12号様式"/>
      <sheetName val="×使わない第22号様式"/>
      <sheetName val="×使わない第23号様式"/>
      <sheetName val="第14号様式"/>
      <sheetName val="第15号様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要領"/>
      <sheetName val="日本標準産業中分類"/>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第4（ﾊﾞｲｵﾏｽ燃料)"/>
      <sheetName val="別紙1"/>
      <sheetName val="別紙2"/>
      <sheetName val="別紙3"/>
      <sheetName val="別紙4"/>
      <sheetName val="別紙4 (2)"/>
      <sheetName val="別紙5"/>
      <sheetName val="別紙6"/>
      <sheetName val="別紙7"/>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目次"/>
      <sheetName val="提出方法"/>
      <sheetName val="記載要領"/>
      <sheetName val="日本標準産業中分類"/>
      <sheetName val="会社規模判断資料"/>
      <sheetName val="基本情報"/>
      <sheetName val="第1号（交付申請） "/>
      <sheetName val="第2号 (助成対象事業者用)"/>
      <sheetName val="第2号 (共同申請者用) "/>
      <sheetName val="第2号 (手続き代行者用)"/>
      <sheetName val="第3号"/>
      <sheetName val="第4号(事業実施計画書）"/>
      <sheetName val="△第4(太陽光・蓄電池）"/>
      <sheetName val="×別紙1"/>
      <sheetName val="×共通様式_全体"/>
      <sheetName val="×共通様式_太陽光発電"/>
      <sheetName val="×共通様式_蓄電池"/>
      <sheetName val="補助資料（機器按分）"/>
      <sheetName val="×第7号様式"/>
      <sheetName val="第5号様式"/>
      <sheetName val="第6号様式"/>
      <sheetName val="第7号様式"/>
      <sheetName val="第8号様式"/>
      <sheetName val="第９号様式"/>
      <sheetName val="（いったん没）第10号様式"/>
      <sheetName val="（いったん没）第11号様式 "/>
      <sheetName val="第10号様式"/>
      <sheetName val="×第11号様式 (2)"/>
      <sheetName val="第11号様式"/>
      <sheetName val="第12号様式"/>
      <sheetName val="第13号様式"/>
      <sheetName val="第14号様式"/>
      <sheetName val="第15号様式"/>
      <sheetName val="第16の１号様式"/>
      <sheetName val="第16の２号様式"/>
      <sheetName val="第16の３号様式"/>
      <sheetName val="第17号様式"/>
      <sheetName val="第18号様式"/>
      <sheetName val="第19号様式"/>
      <sheetName val="第20号様式"/>
      <sheetName val="×使わない第22号様式"/>
      <sheetName val="×使わない第23号様式"/>
      <sheetName val="第21号様式"/>
      <sheetName val="第22号様式"/>
      <sheetName val="第22様式 計算書（添付しない）"/>
      <sheetName val="第23号様式"/>
      <sheetName val="第4(事業実施計画書）"/>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6">
          <cell r="Z6">
            <v>0</v>
          </cell>
        </row>
      </sheetData>
      <sheetData sheetId="36" refreshError="1"/>
      <sheetData sheetId="37" refreshError="1"/>
      <sheetData sheetId="38" refreshError="1"/>
      <sheetData sheetId="39"/>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目次"/>
      <sheetName val="記載要領"/>
      <sheetName val="日本標準産業中分類"/>
      <sheetName val="会社規模判断資料"/>
      <sheetName val="基本情報入力シート"/>
      <sheetName val="第1号様式"/>
      <sheetName val="第1号様式 第二面"/>
      <sheetName val="第2号様式 (助成対象事業者用)"/>
      <sheetName val="第2号様式 (共同申請者用) "/>
      <sheetName val="第2号様式 (手続き代行者用)"/>
      <sheetName val="第3号様式"/>
      <sheetName val="第4様式"/>
      <sheetName val="第4様式_別紙1"/>
      <sheetName val="第4様式_別紙2"/>
      <sheetName val="共通様式1 "/>
      <sheetName val="按分補助資料（機器按分参考資料）"/>
      <sheetName val="第7号様式"/>
      <sheetName val="第8号様式"/>
      <sheetName val="第9号様式"/>
      <sheetName val="第11号様式"/>
      <sheetName val="第13号様式"/>
      <sheetName val="第14号様式"/>
      <sheetName val="第15号様式"/>
      <sheetName val="第17号様式"/>
      <sheetName val="第21号様式"/>
      <sheetName val="第22号様式"/>
      <sheetName val="第24号様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2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16"/>
  <sheetViews>
    <sheetView showGridLines="0" view="pageBreakPreview" zoomScaleNormal="100" zoomScaleSheetLayoutView="100" workbookViewId="0">
      <selection activeCell="A24" sqref="A24"/>
    </sheetView>
  </sheetViews>
  <sheetFormatPr defaultColWidth="8.88671875" defaultRowHeight="13.2"/>
  <cols>
    <col min="1" max="1" width="80.21875" style="9" customWidth="1"/>
    <col min="2" max="16384" width="8.88671875" style="9"/>
  </cols>
  <sheetData>
    <row r="1" spans="1:3" ht="24.6" customHeight="1">
      <c r="A1" s="74" t="s">
        <v>0</v>
      </c>
    </row>
    <row r="2" spans="1:3" ht="24.6" customHeight="1">
      <c r="A2" s="74" t="s">
        <v>1</v>
      </c>
    </row>
    <row r="3" spans="1:3" ht="21" customHeight="1">
      <c r="A3" s="75" t="s">
        <v>2</v>
      </c>
    </row>
    <row r="4" spans="1:3" ht="21.6" customHeight="1">
      <c r="A4" s="80" t="s">
        <v>3</v>
      </c>
      <c r="C4" s="293"/>
    </row>
    <row r="5" spans="1:3" ht="21.6" customHeight="1">
      <c r="A5" s="295" t="s">
        <v>4</v>
      </c>
      <c r="C5" s="294"/>
    </row>
    <row r="6" spans="1:3" ht="21" customHeight="1">
      <c r="A6" s="295" t="s">
        <v>5</v>
      </c>
    </row>
    <row r="7" spans="1:3" ht="21" customHeight="1">
      <c r="A7" s="295" t="s">
        <v>6</v>
      </c>
    </row>
    <row r="8" spans="1:3" ht="21" customHeight="1">
      <c r="A8" s="295" t="s">
        <v>7</v>
      </c>
    </row>
    <row r="9" spans="1:3" ht="21" customHeight="1">
      <c r="A9" s="295" t="s">
        <v>8</v>
      </c>
    </row>
    <row r="10" spans="1:3" ht="21" customHeight="1">
      <c r="A10" s="295" t="s">
        <v>9</v>
      </c>
    </row>
    <row r="11" spans="1:3" ht="21" customHeight="1">
      <c r="A11" s="295" t="s">
        <v>10</v>
      </c>
    </row>
    <row r="12" spans="1:3" ht="21" customHeight="1">
      <c r="A12" s="295" t="s">
        <v>11</v>
      </c>
    </row>
    <row r="13" spans="1:3" ht="21" customHeight="1">
      <c r="A13" s="295" t="s">
        <v>12</v>
      </c>
    </row>
    <row r="14" spans="1:3" ht="21" customHeight="1">
      <c r="A14" s="295" t="s">
        <v>13</v>
      </c>
    </row>
    <row r="15" spans="1:3" ht="21" customHeight="1">
      <c r="A15" s="295" t="s">
        <v>14</v>
      </c>
    </row>
    <row r="16" spans="1:3" ht="21" customHeight="1">
      <c r="A16" s="295" t="s">
        <v>15</v>
      </c>
    </row>
  </sheetData>
  <sheetProtection algorithmName="SHA-512" hashValue="cJauqjiADPChwxR2IyIWjLzV9aNtr3FlXNQR+5Me8gYsbDwJrOYZaGYCOqXzU0LE7ygKwlAArnttyhJnbrtaMg==" saltValue="20EKwVmrHLqwMJ4ys/Npqw==" spinCount="100000" sheet="1" objects="1" scenarios="1"/>
  <phoneticPr fontId="52"/>
  <hyperlinks>
    <hyperlink ref="A6" location="記載要領!A1" display="記載要領" xr:uid="{00000000-0004-0000-0000-000001000000}"/>
    <hyperlink ref="A7" location="基本情報!A1" display="基本情報入力シート" xr:uid="{00000000-0004-0000-0000-000002000000}"/>
    <hyperlink ref="A8" location="'第1号(交付申請) '!A1" display="【第１号様式】助成金交付申請書" xr:uid="{00000000-0004-0000-0000-000003000000}"/>
    <hyperlink ref="A11" location="第6号様式!A1" display="【第６号様式】助成事業承継承認申請書" xr:uid="{00000000-0004-0000-0000-000004000000}"/>
    <hyperlink ref="A12" location="第8号様式!A1" display="【第８号様式】被交付者情報の変更届出書" xr:uid="{00000000-0004-0000-0000-000005000000}"/>
    <hyperlink ref="A13" location="第9号様式!A1" display="【第９号様式】助成事業廃止届出書" xr:uid="{00000000-0004-0000-0000-000006000000}"/>
    <hyperlink ref="A14" location="第10号様式!A1" display="【第10号様式】助成事業変更申請書" xr:uid="{00000000-0004-0000-0000-000007000000}"/>
    <hyperlink ref="A15" location="第12号様式!A1" display="【第12号様式】助成事業実績報告書兼助成金交付請求書" xr:uid="{00000000-0004-0000-0000-000008000000}"/>
    <hyperlink ref="A16" location="第16号様式!A1" display="【第14号様式】取得財産等処分承認申請書" xr:uid="{00000000-0004-0000-0000-000009000000}"/>
    <hyperlink ref="A10" location="第5号様式!A1" display="【第５号様式】助成金交付申請撤回届出書" xr:uid="{00000000-0004-0000-0000-00000F000000}"/>
    <hyperlink ref="A9" location="第2号様式!A1" display="【第２号様式】誓約書" xr:uid="{00000000-0004-0000-0000-000010000000}"/>
    <hyperlink ref="A5" location="提出方法!A1" display="提出方法" xr:uid="{00000000-0004-0000-0000-000000000000}"/>
  </hyperlinks>
  <printOptions horizontalCentered="1"/>
  <pageMargins left="0.23622047244094491" right="0.23622047244094491" top="0.74803149606299213" bottom="0.74803149606299213" header="0.31496062992125984" footer="0.31496062992125984"/>
  <pageSetup paperSize="9"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CT60"/>
  <sheetViews>
    <sheetView showZeros="0" view="pageBreakPreview" zoomScaleNormal="100" zoomScaleSheetLayoutView="100" workbookViewId="0">
      <selection activeCell="O23" sqref="O23:AQ23"/>
    </sheetView>
  </sheetViews>
  <sheetFormatPr defaultColWidth="2.21875" defaultRowHeight="15" customHeight="1"/>
  <cols>
    <col min="1" max="1" width="2.21875" style="1"/>
    <col min="2" max="2" width="3.21875" style="1" bestFit="1" customWidth="1"/>
    <col min="3" max="22" width="2.21875" style="1"/>
    <col min="23" max="23" width="2.21875" style="1" customWidth="1"/>
    <col min="24" max="29" width="2.21875" style="1"/>
    <col min="30" max="43" width="2.21875" style="2"/>
    <col min="44" max="44" width="2.21875" style="2" customWidth="1"/>
    <col min="45" max="45" width="9.33203125" style="1" bestFit="1" customWidth="1"/>
    <col min="46" max="46" width="8.77734375" style="1" customWidth="1"/>
    <col min="47" max="47" width="7.109375" style="1" bestFit="1" customWidth="1"/>
    <col min="48" max="48" width="3" style="1" bestFit="1" customWidth="1"/>
    <col min="49" max="52" width="2.21875" style="1"/>
    <col min="53" max="81" width="2.33203125" style="1" hidden="1" customWidth="1"/>
    <col min="82" max="96" width="2.33203125" style="2" hidden="1" customWidth="1"/>
    <col min="97" max="104" width="0" style="1" hidden="1" customWidth="1"/>
    <col min="105" max="16384" width="2.21875" style="1"/>
  </cols>
  <sheetData>
    <row r="1" spans="1:96" ht="15" customHeight="1">
      <c r="B1" s="125" t="s">
        <v>2196</v>
      </c>
      <c r="AR1" s="3" t="s">
        <v>2197</v>
      </c>
      <c r="BA1" s="35" t="str">
        <f>B1</f>
        <v xml:space="preserve">第１号様式（第６条関係)  </v>
      </c>
      <c r="CR1" s="3" t="str">
        <f>AR1</f>
        <v>1/2枚目</v>
      </c>
    </row>
    <row r="2" spans="1:96" ht="15" customHeight="1">
      <c r="A2" s="35"/>
      <c r="AR2" s="3"/>
      <c r="BA2" s="35"/>
      <c r="CR2" s="3"/>
    </row>
    <row r="3" spans="1:96" ht="15" customHeight="1">
      <c r="AA3" s="2"/>
      <c r="AE3" s="605">
        <f>基本情報!$E$2</f>
        <v>0</v>
      </c>
      <c r="AF3" s="605"/>
      <c r="AG3" s="605"/>
      <c r="AH3" s="605"/>
      <c r="AI3" s="2" t="s">
        <v>2198</v>
      </c>
      <c r="AJ3" s="604">
        <f>基本情報!$E$2</f>
        <v>0</v>
      </c>
      <c r="AK3" s="604"/>
      <c r="AL3" s="604"/>
      <c r="AM3" s="183" t="s">
        <v>2199</v>
      </c>
      <c r="AN3" s="606">
        <f>基本情報!$E$2</f>
        <v>0</v>
      </c>
      <c r="AO3" s="606"/>
      <c r="AP3" s="606"/>
      <c r="AQ3" s="183" t="s">
        <v>2200</v>
      </c>
      <c r="AT3" s="33" t="s">
        <v>2201</v>
      </c>
      <c r="CA3" s="2"/>
      <c r="CE3" s="599" t="s">
        <v>2202</v>
      </c>
      <c r="CF3" s="599"/>
      <c r="CG3" s="599"/>
      <c r="CH3" s="599"/>
      <c r="CI3" s="2" t="str">
        <f>AI3</f>
        <v>年</v>
      </c>
      <c r="CJ3" s="599">
        <v>8</v>
      </c>
      <c r="CK3" s="599"/>
      <c r="CL3" s="599"/>
      <c r="CM3" s="183" t="str">
        <f>AM3</f>
        <v>月</v>
      </c>
      <c r="CN3" s="599">
        <v>18</v>
      </c>
      <c r="CO3" s="599"/>
      <c r="CP3" s="599"/>
      <c r="CQ3" s="183" t="str">
        <f>AQ3</f>
        <v>日</v>
      </c>
    </row>
    <row r="4" spans="1:96" ht="15" customHeight="1">
      <c r="A4" s="5" t="s">
        <v>2203</v>
      </c>
      <c r="AB4" s="3"/>
      <c r="AC4" s="3"/>
      <c r="AD4" s="1"/>
      <c r="AE4" s="1"/>
      <c r="AF4" s="1"/>
      <c r="AG4" s="1"/>
      <c r="AH4" s="1"/>
      <c r="AI4" s="1"/>
      <c r="AJ4" s="1"/>
      <c r="AK4" s="1"/>
      <c r="AL4" s="1"/>
      <c r="AM4" s="1"/>
      <c r="AN4" s="1"/>
      <c r="AO4" s="1"/>
      <c r="AP4" s="1"/>
      <c r="AQ4" s="3"/>
      <c r="BA4" s="5" t="str">
        <f>A4</f>
        <v>公益財団法人　東京都環境公社</v>
      </c>
      <c r="CB4" s="3"/>
      <c r="CC4" s="3"/>
      <c r="CD4" s="1"/>
      <c r="CE4" s="1"/>
      <c r="CF4" s="1"/>
      <c r="CG4" s="1"/>
      <c r="CH4" s="1"/>
      <c r="CI4" s="1"/>
      <c r="CJ4" s="1"/>
      <c r="CK4" s="1"/>
      <c r="CL4" s="1"/>
      <c r="CM4" s="1"/>
      <c r="CN4" s="1"/>
      <c r="CO4" s="1"/>
      <c r="CP4" s="1"/>
      <c r="CQ4" s="3"/>
    </row>
    <row r="5" spans="1:96" ht="15" customHeight="1">
      <c r="A5" s="1" t="s">
        <v>2204</v>
      </c>
      <c r="BA5" s="1" t="str">
        <f>A5</f>
        <v>　理事長　殿</v>
      </c>
    </row>
    <row r="6" spans="1:96" ht="15" customHeight="1">
      <c r="V6" s="5" t="s">
        <v>2205</v>
      </c>
      <c r="W6" s="5"/>
      <c r="X6" s="5"/>
      <c r="Y6" s="5"/>
      <c r="Z6" s="5"/>
      <c r="BV6" s="5" t="str">
        <f>V6</f>
        <v>（交付申請者）</v>
      </c>
      <c r="BW6" s="5"/>
      <c r="BX6" s="5"/>
      <c r="BY6" s="5"/>
      <c r="BZ6" s="5"/>
    </row>
    <row r="7" spans="1:96" ht="15" customHeight="1">
      <c r="V7" s="592" t="s">
        <v>2206</v>
      </c>
      <c r="W7" s="592"/>
      <c r="X7" s="592"/>
      <c r="Y7" s="592"/>
      <c r="Z7" s="321"/>
      <c r="AA7" s="590" t="str">
        <f>IF(基本情報!E5="","",基本情報!E5)</f>
        <v/>
      </c>
      <c r="AB7" s="590"/>
      <c r="AC7" s="590"/>
      <c r="AD7" s="591" t="str">
        <f>IF(基本情報!E6="","",基本情報!E6)</f>
        <v/>
      </c>
      <c r="AE7" s="591"/>
      <c r="AF7" s="591"/>
      <c r="AG7" s="591"/>
      <c r="AH7" s="591"/>
      <c r="AI7" s="591"/>
      <c r="AJ7" s="591"/>
      <c r="AK7" s="591"/>
      <c r="AL7" s="591"/>
      <c r="AM7" s="591"/>
      <c r="AN7" s="591"/>
      <c r="AO7" s="591"/>
      <c r="AP7" s="591"/>
      <c r="AQ7" s="591"/>
      <c r="BV7" s="592" t="str">
        <f>V7</f>
        <v>住　所</v>
      </c>
      <c r="BW7" s="592"/>
      <c r="BX7" s="592"/>
      <c r="BY7" s="592"/>
      <c r="BZ7" s="321"/>
      <c r="CA7" s="590">
        <f>IF(基本情報!BE5="","",基本情報!BE5)</f>
        <v>1</v>
      </c>
      <c r="CB7" s="590"/>
      <c r="CC7" s="590"/>
      <c r="CD7" s="591" t="str">
        <f>基本情報!BE6</f>
        <v>いいい</v>
      </c>
      <c r="CE7" s="591"/>
      <c r="CF7" s="591"/>
      <c r="CG7" s="591"/>
      <c r="CH7" s="591"/>
      <c r="CI7" s="591"/>
      <c r="CJ7" s="591"/>
      <c r="CK7" s="591"/>
      <c r="CL7" s="591"/>
      <c r="CM7" s="591"/>
      <c r="CN7" s="591"/>
      <c r="CO7" s="591"/>
      <c r="CP7" s="591"/>
      <c r="CQ7" s="591"/>
    </row>
    <row r="8" spans="1:96" ht="15" customHeight="1">
      <c r="V8" s="592"/>
      <c r="W8" s="592"/>
      <c r="X8" s="592"/>
      <c r="Y8" s="592"/>
      <c r="Z8" s="321"/>
      <c r="AA8" s="590"/>
      <c r="AB8" s="590"/>
      <c r="AC8" s="590"/>
      <c r="AD8" s="591"/>
      <c r="AE8" s="591"/>
      <c r="AF8" s="591"/>
      <c r="AG8" s="591"/>
      <c r="AH8" s="591"/>
      <c r="AI8" s="591"/>
      <c r="AJ8" s="591"/>
      <c r="AK8" s="591"/>
      <c r="AL8" s="591"/>
      <c r="AM8" s="591"/>
      <c r="AN8" s="591"/>
      <c r="AO8" s="591"/>
      <c r="AP8" s="591"/>
      <c r="AQ8" s="591"/>
      <c r="BV8" s="592"/>
      <c r="BW8" s="592"/>
      <c r="BX8" s="592"/>
      <c r="BY8" s="592"/>
      <c r="BZ8" s="321"/>
      <c r="CA8" s="590"/>
      <c r="CB8" s="590"/>
      <c r="CC8" s="590"/>
      <c r="CD8" s="591"/>
      <c r="CE8" s="591"/>
      <c r="CF8" s="591"/>
      <c r="CG8" s="591"/>
      <c r="CH8" s="591"/>
      <c r="CI8" s="591"/>
      <c r="CJ8" s="591"/>
      <c r="CK8" s="591"/>
      <c r="CL8" s="591"/>
      <c r="CM8" s="591"/>
      <c r="CN8" s="591"/>
      <c r="CO8" s="591"/>
      <c r="CP8" s="591"/>
      <c r="CQ8" s="591"/>
    </row>
    <row r="9" spans="1:96" ht="15" customHeight="1">
      <c r="V9" s="592" t="s">
        <v>2207</v>
      </c>
      <c r="W9" s="592"/>
      <c r="X9" s="592"/>
      <c r="Y9" s="592"/>
      <c r="Z9" s="321"/>
      <c r="AA9" s="591" t="str">
        <f>IF(基本情報!E4="","",基本情報!E4)</f>
        <v/>
      </c>
      <c r="AB9" s="591"/>
      <c r="AC9" s="591"/>
      <c r="AD9" s="591"/>
      <c r="AE9" s="591"/>
      <c r="AF9" s="591"/>
      <c r="AG9" s="591"/>
      <c r="AH9" s="591"/>
      <c r="AI9" s="591"/>
      <c r="AJ9" s="591"/>
      <c r="AK9" s="591"/>
      <c r="AL9" s="591"/>
      <c r="AM9" s="591"/>
      <c r="AN9" s="591"/>
      <c r="AO9" s="591"/>
      <c r="AP9" s="591"/>
      <c r="AQ9" s="591"/>
      <c r="BV9" s="592" t="str">
        <f t="shared" ref="BV9" si="0">V9</f>
        <v>名　称</v>
      </c>
      <c r="BW9" s="592"/>
      <c r="BX9" s="592"/>
      <c r="BY9" s="592"/>
      <c r="BZ9" s="321"/>
      <c r="CA9" s="591" t="str">
        <f>基本情報!BE4</f>
        <v>ああああ株式会社</v>
      </c>
      <c r="CB9" s="591"/>
      <c r="CC9" s="591"/>
      <c r="CD9" s="591"/>
      <c r="CE9" s="591"/>
      <c r="CF9" s="591"/>
      <c r="CG9" s="591"/>
      <c r="CH9" s="591"/>
      <c r="CI9" s="591"/>
      <c r="CJ9" s="591"/>
      <c r="CK9" s="591"/>
      <c r="CL9" s="591"/>
      <c r="CM9" s="591"/>
      <c r="CN9" s="591"/>
      <c r="CO9" s="591"/>
      <c r="CP9" s="591"/>
      <c r="CQ9" s="591"/>
    </row>
    <row r="10" spans="1:96" ht="15" customHeight="1">
      <c r="V10" s="592"/>
      <c r="W10" s="592"/>
      <c r="X10" s="592"/>
      <c r="Y10" s="592"/>
      <c r="Z10" s="321"/>
      <c r="AA10" s="591"/>
      <c r="AB10" s="591"/>
      <c r="AC10" s="591"/>
      <c r="AD10" s="591"/>
      <c r="AE10" s="591"/>
      <c r="AF10" s="591"/>
      <c r="AG10" s="591"/>
      <c r="AH10" s="591"/>
      <c r="AI10" s="591"/>
      <c r="AJ10" s="591"/>
      <c r="AK10" s="591"/>
      <c r="AL10" s="591"/>
      <c r="AM10" s="591"/>
      <c r="AN10" s="591"/>
      <c r="AO10" s="591"/>
      <c r="AP10" s="591"/>
      <c r="AQ10" s="591"/>
      <c r="BV10" s="592"/>
      <c r="BW10" s="592"/>
      <c r="BX10" s="592"/>
      <c r="BY10" s="592"/>
      <c r="BZ10" s="321"/>
      <c r="CA10" s="591"/>
      <c r="CB10" s="591"/>
      <c r="CC10" s="591"/>
      <c r="CD10" s="591"/>
      <c r="CE10" s="591"/>
      <c r="CF10" s="591"/>
      <c r="CG10" s="591"/>
      <c r="CH10" s="591"/>
      <c r="CI10" s="591"/>
      <c r="CJ10" s="591"/>
      <c r="CK10" s="591"/>
      <c r="CL10" s="591"/>
      <c r="CM10" s="591"/>
      <c r="CN10" s="591"/>
      <c r="CO10" s="591"/>
      <c r="CP10" s="591"/>
      <c r="CQ10" s="591"/>
    </row>
    <row r="11" spans="1:96" ht="15" customHeight="1">
      <c r="V11" s="598" t="s">
        <v>2208</v>
      </c>
      <c r="W11" s="598"/>
      <c r="X11" s="598"/>
      <c r="Y11" s="598"/>
      <c r="Z11" s="322"/>
      <c r="AA11" s="597" t="str">
        <f>IF(基本情報!E7="","",基本情報!E7)</f>
        <v/>
      </c>
      <c r="AB11" s="597"/>
      <c r="AC11" s="597"/>
      <c r="AD11" s="597"/>
      <c r="AE11" s="597"/>
      <c r="AF11" s="597"/>
      <c r="AG11" s="597"/>
      <c r="AH11" s="593" t="str">
        <f>IF(基本情報!E9="","",基本情報!E9)</f>
        <v/>
      </c>
      <c r="AI11" s="593"/>
      <c r="AJ11" s="593"/>
      <c r="AK11" s="593"/>
      <c r="AL11" s="593"/>
      <c r="AM11" s="593"/>
      <c r="AN11" s="593"/>
      <c r="AO11" s="593"/>
      <c r="AP11" s="593"/>
      <c r="AQ11" s="593"/>
      <c r="BV11" s="592" t="str">
        <f t="shared" ref="BV11" si="1">V11</f>
        <v>代表者の職・氏名</v>
      </c>
      <c r="BW11" s="592"/>
      <c r="BX11" s="592"/>
      <c r="BY11" s="592"/>
      <c r="BZ11" s="322"/>
      <c r="CA11" s="591" t="str">
        <f>基本情報!BE7</f>
        <v>うううう部長</v>
      </c>
      <c r="CB11" s="591"/>
      <c r="CC11" s="591"/>
      <c r="CD11" s="591"/>
      <c r="CE11" s="591"/>
      <c r="CF11" s="591"/>
      <c r="CG11" s="320"/>
      <c r="CH11" s="593" t="str">
        <f>基本情報!BE9</f>
        <v>ええ　えええ</v>
      </c>
      <c r="CI11" s="593"/>
      <c r="CJ11" s="593"/>
      <c r="CK11" s="593"/>
      <c r="CL11" s="593"/>
      <c r="CM11" s="593"/>
      <c r="CN11" s="593"/>
      <c r="CO11" s="593"/>
      <c r="CP11" s="593"/>
      <c r="CQ11" s="593"/>
    </row>
    <row r="12" spans="1:96" ht="15" customHeight="1">
      <c r="V12" s="598"/>
      <c r="W12" s="598"/>
      <c r="X12" s="598"/>
      <c r="Y12" s="598"/>
      <c r="Z12" s="322"/>
      <c r="AA12" s="597"/>
      <c r="AB12" s="597"/>
      <c r="AC12" s="597"/>
      <c r="AD12" s="597"/>
      <c r="AE12" s="597"/>
      <c r="AF12" s="597"/>
      <c r="AG12" s="597"/>
      <c r="AH12" s="593"/>
      <c r="AI12" s="593"/>
      <c r="AJ12" s="593"/>
      <c r="AK12" s="593"/>
      <c r="AL12" s="593"/>
      <c r="AM12" s="593"/>
      <c r="AN12" s="593"/>
      <c r="AO12" s="593"/>
      <c r="AP12" s="593"/>
      <c r="AQ12" s="593"/>
      <c r="AT12" s="33"/>
      <c r="BV12" s="592"/>
      <c r="BW12" s="592"/>
      <c r="BX12" s="592"/>
      <c r="BY12" s="592"/>
      <c r="BZ12" s="322"/>
      <c r="CA12" s="591"/>
      <c r="CB12" s="591"/>
      <c r="CC12" s="591"/>
      <c r="CD12" s="591"/>
      <c r="CE12" s="591"/>
      <c r="CF12" s="591"/>
      <c r="CG12" s="320"/>
      <c r="CH12" s="593"/>
      <c r="CI12" s="593"/>
      <c r="CJ12" s="593"/>
      <c r="CK12" s="593"/>
      <c r="CL12" s="593"/>
      <c r="CM12" s="593"/>
      <c r="CN12" s="593"/>
      <c r="CO12" s="593"/>
      <c r="CP12" s="593"/>
      <c r="CQ12" s="593"/>
    </row>
    <row r="13" spans="1:96" ht="15" customHeight="1">
      <c r="B13" s="318"/>
      <c r="C13" s="318"/>
      <c r="D13" s="318"/>
      <c r="E13" s="318"/>
      <c r="F13" s="318"/>
      <c r="G13" s="318"/>
      <c r="H13" s="318"/>
      <c r="I13" s="318"/>
      <c r="J13" s="318"/>
      <c r="K13" s="318"/>
      <c r="L13" s="318"/>
      <c r="M13" s="318"/>
      <c r="N13" s="318"/>
      <c r="O13" s="318"/>
      <c r="P13" s="318"/>
      <c r="Q13" s="318"/>
      <c r="R13" s="318"/>
      <c r="S13" s="318"/>
      <c r="T13" s="318"/>
      <c r="U13" s="318"/>
      <c r="V13" s="318"/>
      <c r="W13" s="318"/>
      <c r="X13" s="318"/>
      <c r="Y13" s="318"/>
      <c r="Z13" s="318"/>
      <c r="AA13" s="318"/>
      <c r="AB13" s="318"/>
      <c r="AC13" s="318"/>
      <c r="AD13" s="318"/>
      <c r="AE13" s="318"/>
      <c r="AF13" s="318"/>
      <c r="AG13" s="318"/>
      <c r="AH13" s="318"/>
      <c r="AI13" s="318"/>
      <c r="AJ13" s="318"/>
      <c r="AK13" s="318"/>
      <c r="AL13" s="318"/>
      <c r="AM13" s="318"/>
      <c r="AN13" s="318"/>
      <c r="AO13" s="318"/>
      <c r="AP13" s="318"/>
      <c r="AQ13" s="318"/>
      <c r="BB13" s="318"/>
      <c r="BC13" s="318"/>
      <c r="BD13" s="318"/>
      <c r="BE13" s="318"/>
      <c r="BF13" s="318"/>
      <c r="BG13" s="318"/>
      <c r="BH13" s="318"/>
      <c r="BI13" s="318"/>
      <c r="BJ13" s="318"/>
      <c r="BK13" s="318"/>
      <c r="BL13" s="318"/>
      <c r="BM13" s="318"/>
      <c r="BN13" s="318"/>
      <c r="BO13" s="318"/>
      <c r="BP13" s="318"/>
      <c r="BQ13" s="318"/>
      <c r="BR13" s="318"/>
      <c r="BS13" s="318"/>
      <c r="BT13" s="318"/>
      <c r="BU13" s="318"/>
      <c r="BV13" s="318"/>
      <c r="BW13" s="318"/>
      <c r="BX13" s="318"/>
      <c r="BY13" s="318"/>
      <c r="BZ13" s="318"/>
      <c r="CA13" s="318"/>
      <c r="CB13" s="318"/>
      <c r="CC13" s="318"/>
      <c r="CD13" s="318"/>
      <c r="CE13" s="318"/>
      <c r="CF13" s="318"/>
      <c r="CG13" s="318"/>
      <c r="CH13" s="318"/>
      <c r="CI13" s="318"/>
      <c r="CJ13" s="318"/>
      <c r="CK13" s="318"/>
      <c r="CL13" s="318"/>
      <c r="CM13" s="318"/>
      <c r="CN13" s="318"/>
      <c r="CO13" s="318"/>
      <c r="CP13" s="318"/>
      <c r="CQ13" s="318"/>
    </row>
    <row r="14" spans="1:96" ht="15" customHeight="1">
      <c r="B14" s="566" t="s">
        <v>2209</v>
      </c>
      <c r="C14" s="566"/>
      <c r="D14" s="566"/>
      <c r="E14" s="566"/>
      <c r="F14" s="566"/>
      <c r="G14" s="566"/>
      <c r="H14" s="566"/>
      <c r="I14" s="566"/>
      <c r="J14" s="566"/>
      <c r="K14" s="566"/>
      <c r="L14" s="566"/>
      <c r="M14" s="566"/>
      <c r="N14" s="566"/>
      <c r="O14" s="566"/>
      <c r="P14" s="566"/>
      <c r="Q14" s="566"/>
      <c r="R14" s="566"/>
      <c r="S14" s="566"/>
      <c r="T14" s="566"/>
      <c r="U14" s="566"/>
      <c r="V14" s="566"/>
      <c r="W14" s="566"/>
      <c r="X14" s="566"/>
      <c r="Y14" s="566"/>
      <c r="Z14" s="566"/>
      <c r="AA14" s="566"/>
      <c r="AB14" s="566"/>
      <c r="AC14" s="566"/>
      <c r="AD14" s="566"/>
      <c r="AE14" s="566"/>
      <c r="AF14" s="566"/>
      <c r="AG14" s="566"/>
      <c r="AH14" s="566"/>
      <c r="AI14" s="566"/>
      <c r="AJ14" s="566"/>
      <c r="AK14" s="566"/>
      <c r="AL14" s="566"/>
      <c r="AM14" s="566"/>
      <c r="AN14" s="566"/>
      <c r="AO14" s="566"/>
      <c r="AP14" s="566"/>
      <c r="AQ14" s="566"/>
      <c r="BB14" s="566" t="str">
        <f>B14</f>
        <v>助成金交付申請書</v>
      </c>
      <c r="BC14" s="566"/>
      <c r="BD14" s="566"/>
      <c r="BE14" s="566"/>
      <c r="BF14" s="566"/>
      <c r="BG14" s="566"/>
      <c r="BH14" s="566"/>
      <c r="BI14" s="566"/>
      <c r="BJ14" s="566"/>
      <c r="BK14" s="566"/>
      <c r="BL14" s="566"/>
      <c r="BM14" s="566"/>
      <c r="BN14" s="566"/>
      <c r="BO14" s="566"/>
      <c r="BP14" s="566"/>
      <c r="BQ14" s="566"/>
      <c r="BR14" s="566"/>
      <c r="BS14" s="566"/>
      <c r="BT14" s="566"/>
      <c r="BU14" s="566"/>
      <c r="BV14" s="566"/>
      <c r="BW14" s="566"/>
      <c r="BX14" s="566"/>
      <c r="BY14" s="566"/>
      <c r="BZ14" s="566"/>
      <c r="CA14" s="566"/>
      <c r="CB14" s="566"/>
      <c r="CC14" s="566"/>
      <c r="CD14" s="566"/>
      <c r="CE14" s="566"/>
      <c r="CF14" s="566"/>
      <c r="CG14" s="566"/>
      <c r="CH14" s="566"/>
      <c r="CI14" s="566"/>
      <c r="CJ14" s="566"/>
      <c r="CK14" s="566"/>
      <c r="CL14" s="566"/>
      <c r="CM14" s="566"/>
      <c r="CN14" s="566"/>
      <c r="CO14" s="566"/>
      <c r="CP14" s="566"/>
      <c r="CQ14" s="566"/>
    </row>
    <row r="15" spans="1:96" ht="15" customHeight="1">
      <c r="B15" s="566"/>
      <c r="C15" s="566"/>
      <c r="D15" s="566"/>
      <c r="E15" s="566"/>
      <c r="F15" s="566"/>
      <c r="G15" s="566"/>
      <c r="H15" s="566"/>
      <c r="I15" s="566"/>
      <c r="J15" s="566"/>
      <c r="K15" s="566"/>
      <c r="L15" s="566"/>
      <c r="M15" s="566"/>
      <c r="N15" s="566"/>
      <c r="O15" s="566"/>
      <c r="P15" s="566"/>
      <c r="Q15" s="566"/>
      <c r="R15" s="566"/>
      <c r="S15" s="566"/>
      <c r="T15" s="566"/>
      <c r="U15" s="566"/>
      <c r="V15" s="566"/>
      <c r="W15" s="566"/>
      <c r="X15" s="566"/>
      <c r="Y15" s="566"/>
      <c r="Z15" s="566"/>
      <c r="AA15" s="566"/>
      <c r="AB15" s="566"/>
      <c r="AC15" s="566"/>
      <c r="AD15" s="566"/>
      <c r="AE15" s="566"/>
      <c r="AF15" s="566"/>
      <c r="AG15" s="566"/>
      <c r="AH15" s="566"/>
      <c r="AI15" s="566"/>
      <c r="AJ15" s="566"/>
      <c r="AK15" s="566"/>
      <c r="AL15" s="566"/>
      <c r="AM15" s="566"/>
      <c r="AN15" s="566"/>
      <c r="AO15" s="566"/>
      <c r="AP15" s="566"/>
      <c r="AQ15" s="566"/>
      <c r="BB15" s="566"/>
      <c r="BC15" s="566"/>
      <c r="BD15" s="566"/>
      <c r="BE15" s="566"/>
      <c r="BF15" s="566"/>
      <c r="BG15" s="566"/>
      <c r="BH15" s="566"/>
      <c r="BI15" s="566"/>
      <c r="BJ15" s="566"/>
      <c r="BK15" s="566"/>
      <c r="BL15" s="566"/>
      <c r="BM15" s="566"/>
      <c r="BN15" s="566"/>
      <c r="BO15" s="566"/>
      <c r="BP15" s="566"/>
      <c r="BQ15" s="566"/>
      <c r="BR15" s="566"/>
      <c r="BS15" s="566"/>
      <c r="BT15" s="566"/>
      <c r="BU15" s="566"/>
      <c r="BV15" s="566"/>
      <c r="BW15" s="566"/>
      <c r="BX15" s="566"/>
      <c r="BY15" s="566"/>
      <c r="BZ15" s="566"/>
      <c r="CA15" s="566"/>
      <c r="CB15" s="566"/>
      <c r="CC15" s="566"/>
      <c r="CD15" s="566"/>
      <c r="CE15" s="566"/>
      <c r="CF15" s="566"/>
      <c r="CG15" s="566"/>
      <c r="CH15" s="566"/>
      <c r="CI15" s="566"/>
      <c r="CJ15" s="566"/>
      <c r="CK15" s="566"/>
      <c r="CL15" s="566"/>
      <c r="CM15" s="566"/>
      <c r="CN15" s="566"/>
      <c r="CO15" s="566"/>
      <c r="CP15" s="566"/>
      <c r="CQ15" s="566"/>
    </row>
    <row r="16" spans="1:96" ht="15" customHeight="1">
      <c r="B16" s="318"/>
      <c r="C16" s="318"/>
      <c r="D16" s="318"/>
      <c r="E16" s="318"/>
      <c r="F16" s="318"/>
      <c r="G16" s="318"/>
      <c r="H16" s="318"/>
      <c r="I16" s="318"/>
      <c r="J16" s="318"/>
      <c r="K16" s="318"/>
      <c r="L16" s="318"/>
      <c r="M16" s="318"/>
      <c r="N16" s="318"/>
      <c r="O16" s="318"/>
      <c r="P16" s="318"/>
      <c r="Q16" s="318"/>
      <c r="R16" s="318"/>
      <c r="S16" s="318"/>
      <c r="T16" s="318"/>
      <c r="U16" s="318"/>
      <c r="V16" s="318"/>
      <c r="W16" s="318"/>
      <c r="X16" s="318"/>
      <c r="Y16" s="318"/>
      <c r="Z16" s="318"/>
      <c r="AA16" s="318"/>
      <c r="AB16" s="318"/>
      <c r="AC16" s="318"/>
      <c r="AD16" s="318"/>
      <c r="AE16" s="318"/>
      <c r="AF16" s="318"/>
      <c r="AG16" s="318"/>
      <c r="AH16" s="318"/>
      <c r="AI16" s="318"/>
      <c r="AJ16" s="318"/>
      <c r="AK16" s="318"/>
      <c r="AL16" s="318"/>
      <c r="AM16" s="318"/>
      <c r="AN16" s="318"/>
      <c r="AO16" s="318"/>
      <c r="AP16" s="318"/>
      <c r="AQ16" s="318"/>
      <c r="BB16" s="318"/>
      <c r="BC16" s="318"/>
      <c r="BD16" s="318"/>
      <c r="BE16" s="318"/>
      <c r="BF16" s="318"/>
      <c r="BG16" s="318"/>
      <c r="BH16" s="318"/>
      <c r="BI16" s="318"/>
      <c r="BJ16" s="318"/>
      <c r="BK16" s="318"/>
      <c r="BL16" s="318"/>
      <c r="BM16" s="318"/>
      <c r="BN16" s="318"/>
      <c r="BO16" s="318"/>
      <c r="BP16" s="318"/>
      <c r="BQ16" s="318"/>
      <c r="BR16" s="318"/>
      <c r="BS16" s="318"/>
      <c r="BT16" s="318"/>
      <c r="BU16" s="318"/>
      <c r="BV16" s="318"/>
      <c r="BW16" s="318"/>
      <c r="BX16" s="318"/>
      <c r="BY16" s="318"/>
      <c r="BZ16" s="318"/>
      <c r="CA16" s="318"/>
      <c r="CB16" s="318"/>
      <c r="CC16" s="318"/>
      <c r="CD16" s="318"/>
      <c r="CE16" s="318"/>
      <c r="CF16" s="318"/>
      <c r="CG16" s="318"/>
      <c r="CH16" s="318"/>
      <c r="CI16" s="318"/>
      <c r="CJ16" s="318"/>
      <c r="CK16" s="318"/>
      <c r="CL16" s="318"/>
      <c r="CM16" s="318"/>
      <c r="CN16" s="318"/>
      <c r="CO16" s="318"/>
      <c r="CP16" s="318"/>
      <c r="CQ16" s="318"/>
    </row>
    <row r="17" spans="1:96" ht="15" customHeight="1">
      <c r="B17" s="400" t="s">
        <v>2210</v>
      </c>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BB17" s="400" t="str">
        <f>B17</f>
        <v>　設計・施工技術向上支援事業助成金交付要綱（令和５年１月30日付４都環公地温第2637号） 第６条の規定に基づき、下記のとおり助成金の交付を申請します。</v>
      </c>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row>
    <row r="18" spans="1:96" ht="15" customHeight="1">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row>
    <row r="19" spans="1:96" ht="15" customHeight="1">
      <c r="B19" s="184"/>
      <c r="C19" s="184"/>
      <c r="D19" s="184"/>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BB19" s="297"/>
      <c r="BC19" s="297"/>
      <c r="BD19" s="297"/>
      <c r="BE19" s="297"/>
      <c r="BF19" s="297"/>
      <c r="BG19" s="297"/>
      <c r="BH19" s="297"/>
      <c r="BI19" s="297"/>
      <c r="BJ19" s="297"/>
      <c r="BK19" s="297"/>
      <c r="BL19" s="297"/>
      <c r="BM19" s="297"/>
      <c r="BN19" s="297"/>
      <c r="BO19" s="297"/>
      <c r="BP19" s="297"/>
      <c r="BQ19" s="297"/>
      <c r="BR19" s="297"/>
      <c r="BS19" s="297"/>
      <c r="BT19" s="297"/>
      <c r="BU19" s="297"/>
      <c r="BV19" s="297"/>
      <c r="BW19" s="297"/>
      <c r="BX19" s="297"/>
      <c r="BY19" s="297"/>
      <c r="BZ19" s="297"/>
      <c r="CA19" s="297"/>
      <c r="CB19" s="297"/>
      <c r="CC19" s="297"/>
      <c r="CD19" s="297"/>
      <c r="CE19" s="297"/>
      <c r="CF19" s="297"/>
      <c r="CG19" s="297"/>
      <c r="CH19" s="297"/>
      <c r="CI19" s="297"/>
      <c r="CJ19" s="297"/>
      <c r="CK19" s="297"/>
      <c r="CL19" s="297"/>
      <c r="CM19" s="297"/>
      <c r="CN19" s="297"/>
      <c r="CO19" s="297"/>
      <c r="CP19" s="297"/>
      <c r="CQ19" s="297"/>
    </row>
    <row r="20" spans="1:96" ht="15" customHeight="1">
      <c r="B20" s="567" t="s">
        <v>2211</v>
      </c>
      <c r="C20" s="567"/>
      <c r="D20" s="567"/>
      <c r="E20" s="567"/>
      <c r="F20" s="567"/>
      <c r="G20" s="567"/>
      <c r="H20" s="567"/>
      <c r="I20" s="567"/>
      <c r="J20" s="567"/>
      <c r="K20" s="567"/>
      <c r="L20" s="567"/>
      <c r="M20" s="567"/>
      <c r="N20" s="567"/>
      <c r="O20" s="567"/>
      <c r="P20" s="567"/>
      <c r="Q20" s="567"/>
      <c r="R20" s="567"/>
      <c r="S20" s="567"/>
      <c r="T20" s="567"/>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BB20" s="567" t="str">
        <f>B20</f>
        <v>記</v>
      </c>
      <c r="BC20" s="567"/>
      <c r="BD20" s="567"/>
      <c r="BE20" s="567"/>
      <c r="BF20" s="567"/>
      <c r="BG20" s="567"/>
      <c r="BH20" s="567"/>
      <c r="BI20" s="567"/>
      <c r="BJ20" s="567"/>
      <c r="BK20" s="567"/>
      <c r="BL20" s="567"/>
      <c r="BM20" s="567"/>
      <c r="BN20" s="567"/>
      <c r="BO20" s="567"/>
      <c r="BP20" s="567"/>
      <c r="BQ20" s="567"/>
      <c r="BR20" s="567"/>
      <c r="BS20" s="567"/>
      <c r="BT20" s="567"/>
      <c r="BU20" s="567"/>
      <c r="BV20" s="567"/>
      <c r="BW20" s="567"/>
      <c r="BX20" s="567"/>
      <c r="BY20" s="567"/>
      <c r="BZ20" s="567"/>
      <c r="CA20" s="567"/>
      <c r="CB20" s="567"/>
      <c r="CC20" s="567"/>
      <c r="CD20" s="567"/>
      <c r="CE20" s="567"/>
      <c r="CF20" s="567"/>
      <c r="CG20" s="567"/>
      <c r="CH20" s="567"/>
      <c r="CI20" s="567"/>
      <c r="CJ20" s="567"/>
      <c r="CK20" s="567"/>
      <c r="CL20" s="567"/>
      <c r="CM20" s="567"/>
      <c r="CN20" s="567"/>
      <c r="CO20" s="567"/>
      <c r="CP20" s="567"/>
      <c r="CQ20" s="567"/>
    </row>
    <row r="21" spans="1:96" ht="15" customHeight="1">
      <c r="B21" s="319"/>
      <c r="C21" s="319"/>
      <c r="D21" s="319"/>
      <c r="E21" s="319"/>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19"/>
      <c r="AM21" s="319"/>
      <c r="AN21" s="319"/>
      <c r="AO21" s="319"/>
      <c r="AP21" s="319"/>
      <c r="AQ21" s="319"/>
      <c r="BB21" s="319"/>
      <c r="BC21" s="319"/>
      <c r="BD21" s="319"/>
      <c r="BE21" s="319"/>
      <c r="BF21" s="319"/>
      <c r="BG21" s="319"/>
      <c r="BH21" s="319"/>
      <c r="BI21" s="319"/>
      <c r="BJ21" s="319"/>
      <c r="BK21" s="319"/>
      <c r="BL21" s="319"/>
      <c r="BM21" s="319"/>
      <c r="BN21" s="319"/>
      <c r="BO21" s="319"/>
      <c r="BP21" s="319"/>
      <c r="BQ21" s="319"/>
      <c r="BR21" s="319"/>
      <c r="BS21" s="319"/>
      <c r="BT21" s="319"/>
      <c r="BU21" s="319"/>
      <c r="BV21" s="319"/>
      <c r="BW21" s="319"/>
      <c r="BX21" s="319"/>
      <c r="BY21" s="319"/>
      <c r="BZ21" s="319"/>
      <c r="CA21" s="319"/>
      <c r="CB21" s="319"/>
      <c r="CC21" s="319"/>
      <c r="CD21" s="319"/>
      <c r="CE21" s="319"/>
      <c r="CF21" s="319"/>
      <c r="CG21" s="319"/>
      <c r="CH21" s="319"/>
      <c r="CI21" s="319"/>
      <c r="CJ21" s="319"/>
      <c r="CK21" s="319"/>
      <c r="CL21" s="319"/>
      <c r="CM21" s="319"/>
      <c r="CN21" s="319"/>
      <c r="CO21" s="319"/>
      <c r="CP21" s="319"/>
      <c r="CQ21" s="319"/>
    </row>
    <row r="22" spans="1:96" ht="30" customHeight="1">
      <c r="B22" s="568" t="s">
        <v>2212</v>
      </c>
      <c r="C22" s="568"/>
      <c r="D22" s="568"/>
      <c r="E22" s="568"/>
      <c r="F22" s="568"/>
      <c r="G22" s="568"/>
      <c r="H22" s="568"/>
      <c r="I22" s="568"/>
      <c r="J22" s="568"/>
      <c r="K22" s="568"/>
      <c r="L22" s="568"/>
      <c r="M22" s="568"/>
      <c r="N22" s="568"/>
      <c r="O22" s="594">
        <f>基本情報!E19</f>
        <v>0</v>
      </c>
      <c r="P22" s="595"/>
      <c r="Q22" s="595"/>
      <c r="R22" s="595"/>
      <c r="S22" s="595"/>
      <c r="T22" s="595"/>
      <c r="U22" s="595"/>
      <c r="V22" s="595"/>
      <c r="W22" s="595"/>
      <c r="X22" s="595"/>
      <c r="Y22" s="595"/>
      <c r="Z22" s="595"/>
      <c r="AA22" s="595"/>
      <c r="AB22" s="595"/>
      <c r="AC22" s="595"/>
      <c r="AD22" s="595"/>
      <c r="AE22" s="595"/>
      <c r="AF22" s="595"/>
      <c r="AG22" s="595"/>
      <c r="AH22" s="595"/>
      <c r="AI22" s="595"/>
      <c r="AJ22" s="595"/>
      <c r="AK22" s="595"/>
      <c r="AL22" s="595"/>
      <c r="AM22" s="595"/>
      <c r="AN22" s="595"/>
      <c r="AO22" s="595"/>
      <c r="AP22" s="595"/>
      <c r="AQ22" s="596"/>
      <c r="BB22" s="568" t="str">
        <f>B22</f>
        <v>助成対象事業の名称</v>
      </c>
      <c r="BC22" s="568"/>
      <c r="BD22" s="568"/>
      <c r="BE22" s="568"/>
      <c r="BF22" s="568"/>
      <c r="BG22" s="568"/>
      <c r="BH22" s="568"/>
      <c r="BI22" s="568"/>
      <c r="BJ22" s="568"/>
      <c r="BK22" s="568"/>
      <c r="BL22" s="568"/>
      <c r="BM22" s="568"/>
      <c r="BN22" s="568"/>
      <c r="BO22" s="594" t="str">
        <f>基本情報!BE19</f>
        <v>建築物環境報告書制度への着実な準備</v>
      </c>
      <c r="BP22" s="595"/>
      <c r="BQ22" s="595"/>
      <c r="BR22" s="595"/>
      <c r="BS22" s="595"/>
      <c r="BT22" s="595"/>
      <c r="BU22" s="595"/>
      <c r="BV22" s="595"/>
      <c r="BW22" s="595"/>
      <c r="BX22" s="595"/>
      <c r="BY22" s="595"/>
      <c r="BZ22" s="595"/>
      <c r="CA22" s="595"/>
      <c r="CB22" s="595"/>
      <c r="CC22" s="595"/>
      <c r="CD22" s="595"/>
      <c r="CE22" s="595"/>
      <c r="CF22" s="595"/>
      <c r="CG22" s="595"/>
      <c r="CH22" s="595"/>
      <c r="CI22" s="595"/>
      <c r="CJ22" s="595"/>
      <c r="CK22" s="595"/>
      <c r="CL22" s="595"/>
      <c r="CM22" s="595"/>
      <c r="CN22" s="595"/>
      <c r="CO22" s="595"/>
      <c r="CP22" s="595"/>
      <c r="CQ22" s="596"/>
    </row>
    <row r="23" spans="1:96" ht="30" customHeight="1">
      <c r="B23" s="501" t="s">
        <v>2213</v>
      </c>
      <c r="C23" s="502"/>
      <c r="D23" s="502"/>
      <c r="E23" s="502"/>
      <c r="F23" s="502"/>
      <c r="G23" s="502"/>
      <c r="H23" s="502"/>
      <c r="I23" s="502"/>
      <c r="J23" s="502"/>
      <c r="K23" s="502"/>
      <c r="L23" s="502"/>
      <c r="M23" s="502"/>
      <c r="N23" s="503"/>
      <c r="O23" s="563"/>
      <c r="P23" s="564"/>
      <c r="Q23" s="564"/>
      <c r="R23" s="564"/>
      <c r="S23" s="564"/>
      <c r="T23" s="564"/>
      <c r="U23" s="564"/>
      <c r="V23" s="564"/>
      <c r="W23" s="564"/>
      <c r="X23" s="564"/>
      <c r="Y23" s="564"/>
      <c r="Z23" s="564"/>
      <c r="AA23" s="564"/>
      <c r="AB23" s="564"/>
      <c r="AC23" s="564"/>
      <c r="AD23" s="564"/>
      <c r="AE23" s="564"/>
      <c r="AF23" s="564"/>
      <c r="AG23" s="564"/>
      <c r="AH23" s="564"/>
      <c r="AI23" s="564"/>
      <c r="AJ23" s="564"/>
      <c r="AK23" s="564"/>
      <c r="AL23" s="564"/>
      <c r="AM23" s="564"/>
      <c r="AN23" s="564"/>
      <c r="AO23" s="564"/>
      <c r="AP23" s="564"/>
      <c r="AQ23" s="565"/>
      <c r="AR23" s="36"/>
      <c r="AS23" s="33"/>
      <c r="AT23" s="36"/>
      <c r="AU23" s="36"/>
      <c r="AV23" s="36"/>
      <c r="AW23" s="36"/>
      <c r="AX23" s="36"/>
      <c r="AY23" s="36"/>
      <c r="AZ23" s="36"/>
      <c r="BA23" s="36"/>
      <c r="BB23" s="568" t="str">
        <f t="shared" ref="BB23" si="2">B23</f>
        <v>助成対象事業の開始予定日</v>
      </c>
      <c r="BC23" s="568"/>
      <c r="BD23" s="568"/>
      <c r="BE23" s="568"/>
      <c r="BF23" s="568"/>
      <c r="BG23" s="568"/>
      <c r="BH23" s="568"/>
      <c r="BI23" s="568"/>
      <c r="BJ23" s="568"/>
      <c r="BK23" s="568"/>
      <c r="BL23" s="568"/>
      <c r="BM23" s="568"/>
      <c r="BN23" s="568"/>
      <c r="BO23" s="572"/>
      <c r="BP23" s="573"/>
      <c r="BQ23" s="573"/>
      <c r="BR23" s="573"/>
      <c r="BS23" s="573"/>
      <c r="BT23" s="573"/>
      <c r="BU23" s="573"/>
      <c r="BV23" s="573"/>
      <c r="BW23" s="573"/>
      <c r="BX23" s="573"/>
      <c r="BY23" s="573"/>
      <c r="BZ23" s="573"/>
      <c r="CA23" s="573"/>
      <c r="CB23" s="573"/>
      <c r="CC23" s="573"/>
      <c r="CD23" s="573"/>
      <c r="CE23" s="573"/>
      <c r="CF23" s="573"/>
      <c r="CG23" s="573"/>
      <c r="CH23" s="573"/>
      <c r="CI23" s="573"/>
      <c r="CJ23" s="573"/>
      <c r="CK23" s="573"/>
      <c r="CL23" s="573"/>
      <c r="CM23" s="573"/>
      <c r="CN23" s="573"/>
      <c r="CO23" s="573"/>
      <c r="CP23" s="573"/>
      <c r="CQ23" s="574"/>
      <c r="CR23" s="1"/>
    </row>
    <row r="24" spans="1:96" ht="30" customHeight="1">
      <c r="B24" s="501" t="s">
        <v>2214</v>
      </c>
      <c r="C24" s="502"/>
      <c r="D24" s="502"/>
      <c r="E24" s="502"/>
      <c r="F24" s="502"/>
      <c r="G24" s="502"/>
      <c r="H24" s="502"/>
      <c r="I24" s="502"/>
      <c r="J24" s="502"/>
      <c r="K24" s="502"/>
      <c r="L24" s="502"/>
      <c r="M24" s="502"/>
      <c r="N24" s="503"/>
      <c r="O24" s="563"/>
      <c r="P24" s="564"/>
      <c r="Q24" s="564"/>
      <c r="R24" s="564"/>
      <c r="S24" s="564"/>
      <c r="T24" s="564"/>
      <c r="U24" s="564"/>
      <c r="V24" s="564"/>
      <c r="W24" s="564"/>
      <c r="X24" s="564"/>
      <c r="Y24" s="564"/>
      <c r="Z24" s="564"/>
      <c r="AA24" s="564"/>
      <c r="AB24" s="564"/>
      <c r="AC24" s="564"/>
      <c r="AD24" s="564"/>
      <c r="AE24" s="564"/>
      <c r="AF24" s="564"/>
      <c r="AG24" s="564"/>
      <c r="AH24" s="564"/>
      <c r="AI24" s="564"/>
      <c r="AJ24" s="564"/>
      <c r="AK24" s="564"/>
      <c r="AL24" s="564"/>
      <c r="AM24" s="564"/>
      <c r="AN24" s="564"/>
      <c r="AO24" s="564"/>
      <c r="AP24" s="564"/>
      <c r="AQ24" s="565"/>
      <c r="AR24" s="36"/>
      <c r="AS24" s="33"/>
      <c r="AT24" s="36"/>
      <c r="AU24" s="36"/>
      <c r="AV24" s="36"/>
      <c r="AW24" s="36"/>
      <c r="AX24" s="36"/>
      <c r="AY24" s="36"/>
      <c r="AZ24" s="36"/>
      <c r="BA24" s="36"/>
      <c r="BB24" s="568" t="str">
        <f t="shared" ref="BB24" si="3">B24</f>
        <v>助成対象事業の完了予定日</v>
      </c>
      <c r="BC24" s="568"/>
      <c r="BD24" s="568"/>
      <c r="BE24" s="568"/>
      <c r="BF24" s="568"/>
      <c r="BG24" s="568"/>
      <c r="BH24" s="568"/>
      <c r="BI24" s="568"/>
      <c r="BJ24" s="568"/>
      <c r="BK24" s="568"/>
      <c r="BL24" s="568"/>
      <c r="BM24" s="568"/>
      <c r="BN24" s="568"/>
      <c r="BO24" s="578"/>
      <c r="BP24" s="579"/>
      <c r="BQ24" s="579"/>
      <c r="BR24" s="579"/>
      <c r="BS24" s="579"/>
      <c r="BT24" s="579"/>
      <c r="BU24" s="579"/>
      <c r="BV24" s="579"/>
      <c r="BW24" s="579"/>
      <c r="BX24" s="579"/>
      <c r="BY24" s="579"/>
      <c r="BZ24" s="579"/>
      <c r="CA24" s="579"/>
      <c r="CB24" s="579"/>
      <c r="CC24" s="579"/>
      <c r="CD24" s="579"/>
      <c r="CE24" s="579"/>
      <c r="CF24" s="579"/>
      <c r="CG24" s="579"/>
      <c r="CH24" s="579"/>
      <c r="CI24" s="579"/>
      <c r="CJ24" s="579"/>
      <c r="CK24" s="579"/>
      <c r="CL24" s="579"/>
      <c r="CM24" s="579"/>
      <c r="CN24" s="579"/>
      <c r="CO24" s="579"/>
      <c r="CP24" s="579"/>
      <c r="CQ24" s="580"/>
      <c r="CR24" s="1"/>
    </row>
    <row r="25" spans="1:96" ht="30" customHeight="1">
      <c r="B25" s="507" t="s">
        <v>2215</v>
      </c>
      <c r="C25" s="508"/>
      <c r="D25" s="508"/>
      <c r="E25" s="508"/>
      <c r="F25" s="508"/>
      <c r="G25" s="508"/>
      <c r="H25" s="508"/>
      <c r="I25" s="508"/>
      <c r="J25" s="522" t="s">
        <v>2216</v>
      </c>
      <c r="K25" s="523"/>
      <c r="L25" s="523"/>
      <c r="M25" s="523"/>
      <c r="N25" s="524"/>
      <c r="O25" s="525">
        <f>基本情報!E4</f>
        <v>0</v>
      </c>
      <c r="P25" s="526"/>
      <c r="Q25" s="526"/>
      <c r="R25" s="526"/>
      <c r="S25" s="526"/>
      <c r="T25" s="526"/>
      <c r="U25" s="526"/>
      <c r="V25" s="526"/>
      <c r="W25" s="526"/>
      <c r="X25" s="526"/>
      <c r="Y25" s="526"/>
      <c r="Z25" s="526"/>
      <c r="AA25" s="526"/>
      <c r="AB25" s="526"/>
      <c r="AC25" s="526"/>
      <c r="AD25" s="526"/>
      <c r="AE25" s="526"/>
      <c r="AF25" s="526"/>
      <c r="AG25" s="526"/>
      <c r="AH25" s="526"/>
      <c r="AI25" s="526"/>
      <c r="AJ25" s="526"/>
      <c r="AK25" s="526"/>
      <c r="AL25" s="526"/>
      <c r="AM25" s="526"/>
      <c r="AN25" s="526"/>
      <c r="AO25" s="526"/>
      <c r="AP25" s="526"/>
      <c r="AQ25" s="527"/>
      <c r="BB25" s="507" t="str">
        <f>B25</f>
        <v>申請担当者連絡先＊</v>
      </c>
      <c r="BC25" s="508"/>
      <c r="BD25" s="508"/>
      <c r="BE25" s="508"/>
      <c r="BF25" s="508"/>
      <c r="BG25" s="508"/>
      <c r="BH25" s="508"/>
      <c r="BI25" s="508"/>
      <c r="BJ25" s="522" t="str">
        <f>J25</f>
        <v xml:space="preserve">会社名 </v>
      </c>
      <c r="BK25" s="523"/>
      <c r="BL25" s="523"/>
      <c r="BM25" s="523"/>
      <c r="BN25" s="524"/>
      <c r="BO25" s="525" t="str">
        <f>基本情報!BE4</f>
        <v>ああああ株式会社</v>
      </c>
      <c r="BP25" s="526"/>
      <c r="BQ25" s="526"/>
      <c r="BR25" s="526"/>
      <c r="BS25" s="526"/>
      <c r="BT25" s="526"/>
      <c r="BU25" s="526"/>
      <c r="BV25" s="526"/>
      <c r="BW25" s="526"/>
      <c r="BX25" s="526"/>
      <c r="BY25" s="526"/>
      <c r="BZ25" s="526"/>
      <c r="CA25" s="526"/>
      <c r="CB25" s="526"/>
      <c r="CC25" s="526"/>
      <c r="CD25" s="526"/>
      <c r="CE25" s="526"/>
      <c r="CF25" s="526"/>
      <c r="CG25" s="526"/>
      <c r="CH25" s="526"/>
      <c r="CI25" s="526"/>
      <c r="CJ25" s="526"/>
      <c r="CK25" s="526"/>
      <c r="CL25" s="526"/>
      <c r="CM25" s="526"/>
      <c r="CN25" s="526"/>
      <c r="CO25" s="526"/>
      <c r="CP25" s="526"/>
      <c r="CQ25" s="527"/>
    </row>
    <row r="26" spans="1:96" ht="30" customHeight="1">
      <c r="B26" s="509"/>
      <c r="C26" s="510"/>
      <c r="D26" s="510"/>
      <c r="E26" s="510"/>
      <c r="F26" s="510"/>
      <c r="G26" s="510"/>
      <c r="H26" s="510"/>
      <c r="I26" s="510"/>
      <c r="J26" s="519" t="s">
        <v>2217</v>
      </c>
      <c r="K26" s="520"/>
      <c r="L26" s="520"/>
      <c r="M26" s="520"/>
      <c r="N26" s="521"/>
      <c r="O26" s="528">
        <f>基本情報!E10</f>
        <v>0</v>
      </c>
      <c r="P26" s="529"/>
      <c r="Q26" s="529"/>
      <c r="R26" s="529"/>
      <c r="S26" s="529"/>
      <c r="T26" s="529"/>
      <c r="U26" s="529"/>
      <c r="V26" s="529"/>
      <c r="W26" s="529"/>
      <c r="X26" s="529"/>
      <c r="Y26" s="529"/>
      <c r="Z26" s="529"/>
      <c r="AA26" s="529"/>
      <c r="AB26" s="529"/>
      <c r="AC26" s="529"/>
      <c r="AD26" s="529"/>
      <c r="AE26" s="529"/>
      <c r="AF26" s="529"/>
      <c r="AG26" s="529"/>
      <c r="AH26" s="529"/>
      <c r="AI26" s="529"/>
      <c r="AJ26" s="529"/>
      <c r="AK26" s="529"/>
      <c r="AL26" s="529"/>
      <c r="AM26" s="529"/>
      <c r="AN26" s="529"/>
      <c r="AO26" s="529"/>
      <c r="AP26" s="529"/>
      <c r="AQ26" s="530"/>
      <c r="BB26" s="509"/>
      <c r="BC26" s="510"/>
      <c r="BD26" s="510"/>
      <c r="BE26" s="510"/>
      <c r="BF26" s="510"/>
      <c r="BG26" s="510"/>
      <c r="BH26" s="510"/>
      <c r="BI26" s="510"/>
      <c r="BJ26" s="536" t="str">
        <f t="shared" ref="BJ26:BJ31" si="4">J26</f>
        <v>部課名</v>
      </c>
      <c r="BK26" s="537"/>
      <c r="BL26" s="537"/>
      <c r="BM26" s="537"/>
      <c r="BN26" s="538"/>
      <c r="BO26" s="528" t="str">
        <f>基本情報!BE10</f>
        <v>おおお課</v>
      </c>
      <c r="BP26" s="529"/>
      <c r="BQ26" s="529"/>
      <c r="BR26" s="529"/>
      <c r="BS26" s="529"/>
      <c r="BT26" s="529"/>
      <c r="BU26" s="529"/>
      <c r="BV26" s="529"/>
      <c r="BW26" s="529"/>
      <c r="BX26" s="529"/>
      <c r="BY26" s="529"/>
      <c r="BZ26" s="529"/>
      <c r="CA26" s="529"/>
      <c r="CB26" s="529"/>
      <c r="CC26" s="529"/>
      <c r="CD26" s="529"/>
      <c r="CE26" s="529"/>
      <c r="CF26" s="529"/>
      <c r="CG26" s="529"/>
      <c r="CH26" s="529"/>
      <c r="CI26" s="529"/>
      <c r="CJ26" s="529"/>
      <c r="CK26" s="529"/>
      <c r="CL26" s="529"/>
      <c r="CM26" s="529"/>
      <c r="CN26" s="529"/>
      <c r="CO26" s="529"/>
      <c r="CP26" s="529"/>
      <c r="CQ26" s="530"/>
    </row>
    <row r="27" spans="1:96" ht="30" customHeight="1">
      <c r="B27" s="509"/>
      <c r="C27" s="510"/>
      <c r="D27" s="510"/>
      <c r="E27" s="510"/>
      <c r="F27" s="510"/>
      <c r="G27" s="510"/>
      <c r="H27" s="510"/>
      <c r="I27" s="510"/>
      <c r="J27" s="516" t="s">
        <v>2218</v>
      </c>
      <c r="K27" s="517"/>
      <c r="L27" s="517"/>
      <c r="M27" s="517"/>
      <c r="N27" s="518"/>
      <c r="O27" s="528">
        <f>基本情報!E12</f>
        <v>0</v>
      </c>
      <c r="P27" s="529"/>
      <c r="Q27" s="529"/>
      <c r="R27" s="529"/>
      <c r="S27" s="529"/>
      <c r="T27" s="529"/>
      <c r="U27" s="529"/>
      <c r="V27" s="529"/>
      <c r="W27" s="529"/>
      <c r="X27" s="529"/>
      <c r="Y27" s="529"/>
      <c r="Z27" s="529"/>
      <c r="AA27" s="529"/>
      <c r="AB27" s="529"/>
      <c r="AC27" s="529"/>
      <c r="AD27" s="529"/>
      <c r="AE27" s="529"/>
      <c r="AF27" s="529"/>
      <c r="AG27" s="529"/>
      <c r="AH27" s="529"/>
      <c r="AI27" s="529"/>
      <c r="AJ27" s="529"/>
      <c r="AK27" s="529"/>
      <c r="AL27" s="529"/>
      <c r="AM27" s="529"/>
      <c r="AN27" s="529"/>
      <c r="AO27" s="529"/>
      <c r="AP27" s="529"/>
      <c r="AQ27" s="530"/>
      <c r="BB27" s="509"/>
      <c r="BC27" s="510"/>
      <c r="BD27" s="510"/>
      <c r="BE27" s="510"/>
      <c r="BF27" s="510"/>
      <c r="BG27" s="510"/>
      <c r="BH27" s="510"/>
      <c r="BI27" s="510"/>
      <c r="BJ27" s="536" t="str">
        <f t="shared" si="4"/>
        <v>担当者氏名</v>
      </c>
      <c r="BK27" s="537"/>
      <c r="BL27" s="537"/>
      <c r="BM27" s="537"/>
      <c r="BN27" s="538"/>
      <c r="BO27" s="528" t="str">
        <f>基本情報!BE12</f>
        <v>かか　かか</v>
      </c>
      <c r="BP27" s="529"/>
      <c r="BQ27" s="529"/>
      <c r="BR27" s="529"/>
      <c r="BS27" s="529"/>
      <c r="BT27" s="529"/>
      <c r="BU27" s="529"/>
      <c r="BV27" s="529"/>
      <c r="BW27" s="529"/>
      <c r="BX27" s="529"/>
      <c r="BY27" s="529"/>
      <c r="BZ27" s="529"/>
      <c r="CA27" s="529"/>
      <c r="CB27" s="529"/>
      <c r="CC27" s="529"/>
      <c r="CD27" s="529"/>
      <c r="CE27" s="529"/>
      <c r="CF27" s="529"/>
      <c r="CG27" s="529"/>
      <c r="CH27" s="529"/>
      <c r="CI27" s="529"/>
      <c r="CJ27" s="529"/>
      <c r="CK27" s="529"/>
      <c r="CL27" s="529"/>
      <c r="CM27" s="529"/>
      <c r="CN27" s="529"/>
      <c r="CO27" s="529"/>
      <c r="CP27" s="529"/>
      <c r="CQ27" s="530"/>
    </row>
    <row r="28" spans="1:96" ht="30" customHeight="1">
      <c r="B28" s="511"/>
      <c r="C28" s="512"/>
      <c r="D28" s="512"/>
      <c r="E28" s="512"/>
      <c r="F28" s="512"/>
      <c r="G28" s="512"/>
      <c r="H28" s="512"/>
      <c r="I28" s="512"/>
      <c r="J28" s="513" t="s">
        <v>2219</v>
      </c>
      <c r="K28" s="514"/>
      <c r="L28" s="514"/>
      <c r="M28" s="514"/>
      <c r="N28" s="515"/>
      <c r="O28" s="531">
        <f>基本情報!E13</f>
        <v>0</v>
      </c>
      <c r="P28" s="532"/>
      <c r="Q28" s="532"/>
      <c r="R28" s="532"/>
      <c r="S28" s="532"/>
      <c r="T28" s="532"/>
      <c r="U28" s="532"/>
      <c r="V28" s="532"/>
      <c r="W28" s="532"/>
      <c r="X28" s="532"/>
      <c r="Y28" s="532"/>
      <c r="Z28" s="532"/>
      <c r="AA28" s="532"/>
      <c r="AB28" s="532"/>
      <c r="AC28" s="532"/>
      <c r="AD28" s="532"/>
      <c r="AE28" s="532"/>
      <c r="AF28" s="532"/>
      <c r="AG28" s="532"/>
      <c r="AH28" s="532"/>
      <c r="AI28" s="532"/>
      <c r="AJ28" s="532"/>
      <c r="AK28" s="532"/>
      <c r="AL28" s="532"/>
      <c r="AM28" s="532"/>
      <c r="AN28" s="532"/>
      <c r="AO28" s="532"/>
      <c r="AP28" s="532"/>
      <c r="AQ28" s="533"/>
      <c r="BB28" s="511"/>
      <c r="BC28" s="512"/>
      <c r="BD28" s="512"/>
      <c r="BE28" s="512"/>
      <c r="BF28" s="512"/>
      <c r="BG28" s="512"/>
      <c r="BH28" s="512"/>
      <c r="BI28" s="512"/>
      <c r="BJ28" s="581" t="str">
        <f t="shared" si="4"/>
        <v>電話番号</v>
      </c>
      <c r="BK28" s="582"/>
      <c r="BL28" s="582"/>
      <c r="BM28" s="582"/>
      <c r="BN28" s="583"/>
      <c r="BO28" s="531" t="str">
        <f>基本情報!BE13</f>
        <v>03-0000-0000</v>
      </c>
      <c r="BP28" s="532"/>
      <c r="BQ28" s="532"/>
      <c r="BR28" s="532"/>
      <c r="BS28" s="532"/>
      <c r="BT28" s="532"/>
      <c r="BU28" s="532"/>
      <c r="BV28" s="532"/>
      <c r="BW28" s="532"/>
      <c r="BX28" s="532"/>
      <c r="BY28" s="532"/>
      <c r="BZ28" s="532"/>
      <c r="CA28" s="532"/>
      <c r="CB28" s="532"/>
      <c r="CC28" s="532"/>
      <c r="CD28" s="532"/>
      <c r="CE28" s="532"/>
      <c r="CF28" s="532"/>
      <c r="CG28" s="532"/>
      <c r="CH28" s="532"/>
      <c r="CI28" s="532"/>
      <c r="CJ28" s="532"/>
      <c r="CK28" s="532"/>
      <c r="CL28" s="532"/>
      <c r="CM28" s="532"/>
      <c r="CN28" s="532"/>
      <c r="CO28" s="532"/>
      <c r="CP28" s="532"/>
      <c r="CQ28" s="533"/>
    </row>
    <row r="29" spans="1:96" ht="30" customHeight="1">
      <c r="B29" s="584" t="s">
        <v>2220</v>
      </c>
      <c r="C29" s="585"/>
      <c r="D29" s="585"/>
      <c r="E29" s="585"/>
      <c r="F29" s="585"/>
      <c r="G29" s="585"/>
      <c r="H29" s="585"/>
      <c r="I29" s="585"/>
      <c r="J29" s="617" t="s">
        <v>2221</v>
      </c>
      <c r="K29" s="618"/>
      <c r="L29" s="618"/>
      <c r="M29" s="618"/>
      <c r="N29" s="619"/>
      <c r="O29" s="602"/>
      <c r="P29" s="603"/>
      <c r="Q29" s="603"/>
      <c r="R29" s="603"/>
      <c r="S29" s="603"/>
      <c r="T29" s="603"/>
      <c r="U29" s="603"/>
      <c r="V29" s="603"/>
      <c r="W29" s="603"/>
      <c r="X29" s="603"/>
      <c r="Y29" s="603"/>
      <c r="Z29" s="603"/>
      <c r="AA29" s="603"/>
      <c r="AB29" s="603"/>
      <c r="AC29" s="603"/>
      <c r="AD29" s="603"/>
      <c r="AE29" s="603"/>
      <c r="AF29" s="577" t="s">
        <v>2222</v>
      </c>
      <c r="AG29" s="577"/>
      <c r="AH29" s="577"/>
      <c r="AI29" s="570" t="str">
        <f t="shared" ref="AI29:AI31" si="5">IF($O$29&gt;=1,"",IF($O$30&gt;=1,"",IF($O$31&gt;=1,"","入力内容に誤りがあります")))</f>
        <v>入力内容に誤りがあります</v>
      </c>
      <c r="AJ29" s="570"/>
      <c r="AK29" s="570"/>
      <c r="AL29" s="570"/>
      <c r="AM29" s="570"/>
      <c r="AN29" s="570"/>
      <c r="AO29" s="570"/>
      <c r="AP29" s="570"/>
      <c r="AQ29" s="571"/>
      <c r="AS29" s="40"/>
      <c r="AT29" s="185"/>
      <c r="AU29" s="185"/>
      <c r="AV29" s="185"/>
      <c r="AW29" s="185"/>
      <c r="AX29" s="185"/>
      <c r="AY29" s="185"/>
      <c r="AZ29" s="185"/>
      <c r="BA29" s="186"/>
      <c r="BB29" s="584" t="str">
        <f>B29</f>
        <v>交付申請を行う日が属する年度の４月１日から遡って３年の間の、都内における年間供給棟数</v>
      </c>
      <c r="BC29" s="585"/>
      <c r="BD29" s="585"/>
      <c r="BE29" s="585"/>
      <c r="BF29" s="585"/>
      <c r="BG29" s="585"/>
      <c r="BH29" s="585"/>
      <c r="BI29" s="585"/>
      <c r="BJ29" s="522" t="str">
        <f t="shared" si="4"/>
        <v>1年前</v>
      </c>
      <c r="BK29" s="523"/>
      <c r="BL29" s="523"/>
      <c r="BM29" s="523"/>
      <c r="BN29" s="524"/>
      <c r="BO29" s="534"/>
      <c r="BP29" s="535"/>
      <c r="BQ29" s="535"/>
      <c r="BR29" s="535"/>
      <c r="BS29" s="535"/>
      <c r="BT29" s="535"/>
      <c r="BU29" s="535"/>
      <c r="BV29" s="535"/>
      <c r="BW29" s="535"/>
      <c r="BX29" s="535"/>
      <c r="BY29" s="535"/>
      <c r="BZ29" s="535"/>
      <c r="CA29" s="535"/>
      <c r="CB29" s="535"/>
      <c r="CC29" s="535"/>
      <c r="CD29" s="535"/>
      <c r="CE29" s="535"/>
      <c r="CF29" s="577" t="s">
        <v>2222</v>
      </c>
      <c r="CG29" s="577"/>
      <c r="CH29" s="577"/>
      <c r="CI29" s="575"/>
      <c r="CJ29" s="575"/>
      <c r="CK29" s="575"/>
      <c r="CL29" s="575"/>
      <c r="CM29" s="575"/>
      <c r="CN29" s="575"/>
      <c r="CO29" s="575"/>
      <c r="CP29" s="575"/>
      <c r="CQ29" s="576"/>
      <c r="CR29" s="40" t="str">
        <f>IF(BO29&lt;1,"入力内容に誤りがあります","")</f>
        <v>入力内容に誤りがあります</v>
      </c>
    </row>
    <row r="30" spans="1:96" ht="30" customHeight="1">
      <c r="B30" s="586"/>
      <c r="C30" s="587"/>
      <c r="D30" s="587"/>
      <c r="E30" s="587"/>
      <c r="F30" s="587"/>
      <c r="G30" s="587"/>
      <c r="H30" s="587"/>
      <c r="I30" s="587"/>
      <c r="J30" s="620" t="s">
        <v>2223</v>
      </c>
      <c r="K30" s="621"/>
      <c r="L30" s="621"/>
      <c r="M30" s="621"/>
      <c r="N30" s="622"/>
      <c r="O30" s="602"/>
      <c r="P30" s="603"/>
      <c r="Q30" s="603"/>
      <c r="R30" s="603"/>
      <c r="S30" s="603"/>
      <c r="T30" s="603"/>
      <c r="U30" s="603"/>
      <c r="V30" s="603"/>
      <c r="W30" s="603"/>
      <c r="X30" s="603"/>
      <c r="Y30" s="603"/>
      <c r="Z30" s="603"/>
      <c r="AA30" s="603"/>
      <c r="AB30" s="603"/>
      <c r="AC30" s="603"/>
      <c r="AD30" s="603"/>
      <c r="AE30" s="603"/>
      <c r="AF30" s="577" t="s">
        <v>2222</v>
      </c>
      <c r="AG30" s="577"/>
      <c r="AH30" s="577"/>
      <c r="AI30" s="570" t="str">
        <f t="shared" si="5"/>
        <v>入力内容に誤りがあります</v>
      </c>
      <c r="AJ30" s="570"/>
      <c r="AK30" s="570"/>
      <c r="AL30" s="570"/>
      <c r="AM30" s="570"/>
      <c r="AN30" s="570"/>
      <c r="AO30" s="570"/>
      <c r="AP30" s="570"/>
      <c r="AQ30" s="571"/>
      <c r="AS30" s="40"/>
      <c r="AT30" s="40"/>
      <c r="BA30" s="187"/>
      <c r="BB30" s="586"/>
      <c r="BC30" s="587"/>
      <c r="BD30" s="587"/>
      <c r="BE30" s="587"/>
      <c r="BF30" s="587"/>
      <c r="BG30" s="587"/>
      <c r="BH30" s="587"/>
      <c r="BI30" s="587"/>
      <c r="BJ30" s="522" t="str">
        <f t="shared" si="4"/>
        <v>２年前</v>
      </c>
      <c r="BK30" s="523"/>
      <c r="BL30" s="523"/>
      <c r="BM30" s="523"/>
      <c r="BN30" s="524"/>
      <c r="BO30" s="534"/>
      <c r="BP30" s="535"/>
      <c r="BQ30" s="535"/>
      <c r="BR30" s="535"/>
      <c r="BS30" s="535"/>
      <c r="BT30" s="535"/>
      <c r="BU30" s="535"/>
      <c r="BV30" s="535"/>
      <c r="BW30" s="535"/>
      <c r="BX30" s="535"/>
      <c r="BY30" s="535"/>
      <c r="BZ30" s="535"/>
      <c r="CA30" s="535"/>
      <c r="CB30" s="535"/>
      <c r="CC30" s="535"/>
      <c r="CD30" s="535"/>
      <c r="CE30" s="535"/>
      <c r="CF30" s="577" t="s">
        <v>2222</v>
      </c>
      <c r="CG30" s="577"/>
      <c r="CH30" s="577"/>
      <c r="CI30" s="575"/>
      <c r="CJ30" s="575"/>
      <c r="CK30" s="575"/>
      <c r="CL30" s="575"/>
      <c r="CM30" s="575"/>
      <c r="CN30" s="575"/>
      <c r="CO30" s="575"/>
      <c r="CP30" s="575"/>
      <c r="CQ30" s="576"/>
      <c r="CR30" s="40" t="str">
        <f>IF(BO30&lt;1,"入力内容に誤りがあります","")</f>
        <v>入力内容に誤りがあります</v>
      </c>
    </row>
    <row r="31" spans="1:96" ht="30" customHeight="1">
      <c r="B31" s="588"/>
      <c r="C31" s="589"/>
      <c r="D31" s="589"/>
      <c r="E31" s="589"/>
      <c r="F31" s="589"/>
      <c r="G31" s="589"/>
      <c r="H31" s="589"/>
      <c r="I31" s="589"/>
      <c r="J31" s="617" t="s">
        <v>2224</v>
      </c>
      <c r="K31" s="618"/>
      <c r="L31" s="618"/>
      <c r="M31" s="618"/>
      <c r="N31" s="619"/>
      <c r="O31" s="623"/>
      <c r="P31" s="624"/>
      <c r="Q31" s="624"/>
      <c r="R31" s="624"/>
      <c r="S31" s="624"/>
      <c r="T31" s="624"/>
      <c r="U31" s="624"/>
      <c r="V31" s="624"/>
      <c r="W31" s="624"/>
      <c r="X31" s="624"/>
      <c r="Y31" s="624"/>
      <c r="Z31" s="624"/>
      <c r="AA31" s="624"/>
      <c r="AB31" s="624"/>
      <c r="AC31" s="624"/>
      <c r="AD31" s="624"/>
      <c r="AE31" s="624"/>
      <c r="AF31" s="577" t="s">
        <v>2222</v>
      </c>
      <c r="AG31" s="577"/>
      <c r="AH31" s="577"/>
      <c r="AI31" s="570" t="str">
        <f t="shared" si="5"/>
        <v>入力内容に誤りがあります</v>
      </c>
      <c r="AJ31" s="570"/>
      <c r="AK31" s="570"/>
      <c r="AL31" s="570"/>
      <c r="AM31" s="570"/>
      <c r="AN31" s="570"/>
      <c r="AO31" s="570"/>
      <c r="AP31" s="570"/>
      <c r="AQ31" s="571"/>
      <c r="AS31" s="40"/>
      <c r="AT31" s="40"/>
      <c r="BA31" s="187"/>
      <c r="BB31" s="588"/>
      <c r="BC31" s="589"/>
      <c r="BD31" s="589"/>
      <c r="BE31" s="589"/>
      <c r="BF31" s="589"/>
      <c r="BG31" s="589"/>
      <c r="BH31" s="589"/>
      <c r="BI31" s="589"/>
      <c r="BJ31" s="522" t="str">
        <f t="shared" si="4"/>
        <v>３年前</v>
      </c>
      <c r="BK31" s="523"/>
      <c r="BL31" s="523"/>
      <c r="BM31" s="523"/>
      <c r="BN31" s="524"/>
      <c r="BO31" s="534"/>
      <c r="BP31" s="535"/>
      <c r="BQ31" s="535"/>
      <c r="BR31" s="535"/>
      <c r="BS31" s="535"/>
      <c r="BT31" s="535"/>
      <c r="BU31" s="535"/>
      <c r="BV31" s="535"/>
      <c r="BW31" s="535"/>
      <c r="BX31" s="535"/>
      <c r="BY31" s="535"/>
      <c r="BZ31" s="535"/>
      <c r="CA31" s="535"/>
      <c r="CB31" s="535"/>
      <c r="CC31" s="535"/>
      <c r="CD31" s="535"/>
      <c r="CE31" s="535"/>
      <c r="CF31" s="577" t="s">
        <v>2222</v>
      </c>
      <c r="CG31" s="577"/>
      <c r="CH31" s="577"/>
      <c r="CI31" s="575"/>
      <c r="CJ31" s="575"/>
      <c r="CK31" s="575"/>
      <c r="CL31" s="575"/>
      <c r="CM31" s="575"/>
      <c r="CN31" s="575"/>
      <c r="CO31" s="575"/>
      <c r="CP31" s="575"/>
      <c r="CQ31" s="576"/>
      <c r="CR31" s="40" t="str">
        <f>IF(BO31&lt;1,"入力内容に誤りがあります","")</f>
        <v>入力内容に誤りがあります</v>
      </c>
    </row>
    <row r="32" spans="1:96" ht="15" customHeight="1">
      <c r="A32" s="32"/>
      <c r="B32" s="442" t="s">
        <v>2225</v>
      </c>
      <c r="C32" s="442"/>
      <c r="D32" s="442"/>
      <c r="E32" s="442"/>
      <c r="F32" s="442"/>
      <c r="G32" s="442"/>
      <c r="H32" s="442"/>
      <c r="I32" s="442"/>
      <c r="J32" s="442"/>
      <c r="K32" s="442"/>
      <c r="L32" s="442"/>
      <c r="M32" s="442"/>
      <c r="N32" s="442"/>
      <c r="O32" s="600"/>
      <c r="P32" s="600"/>
      <c r="Q32" s="600"/>
      <c r="R32" s="600"/>
      <c r="S32" s="600"/>
      <c r="T32" s="600"/>
      <c r="U32" s="600"/>
      <c r="V32" s="600"/>
      <c r="W32" s="600"/>
      <c r="X32" s="600"/>
      <c r="Y32" s="600"/>
      <c r="Z32" s="600"/>
      <c r="AA32" s="600"/>
      <c r="AB32" s="600"/>
      <c r="AC32" s="600"/>
      <c r="AD32" s="600"/>
      <c r="AE32" s="600"/>
      <c r="AF32" s="601"/>
      <c r="AG32" s="601"/>
      <c r="AH32" s="601"/>
      <c r="AI32" s="601"/>
      <c r="AJ32" s="601"/>
      <c r="AK32" s="601"/>
      <c r="AL32" s="601"/>
      <c r="AM32" s="601"/>
      <c r="AN32" s="601"/>
      <c r="AO32" s="601"/>
      <c r="AP32" s="601"/>
      <c r="AQ32" s="601"/>
      <c r="BA32" s="32"/>
      <c r="BB32" s="442" t="str">
        <f>B32</f>
        <v>助成対象事業主旨（200字程度）</v>
      </c>
      <c r="BC32" s="442"/>
      <c r="BD32" s="442"/>
      <c r="BE32" s="442"/>
      <c r="BF32" s="442"/>
      <c r="BG32" s="442"/>
      <c r="BH32" s="442"/>
      <c r="BI32" s="442"/>
      <c r="BJ32" s="442"/>
      <c r="BK32" s="442"/>
      <c r="BL32" s="442"/>
      <c r="BM32" s="442"/>
      <c r="BN32" s="442"/>
      <c r="BO32" s="569"/>
      <c r="BP32" s="569"/>
      <c r="BQ32" s="569"/>
      <c r="BR32" s="569"/>
      <c r="BS32" s="569"/>
      <c r="BT32" s="569"/>
      <c r="BU32" s="569"/>
      <c r="BV32" s="569"/>
      <c r="BW32" s="569"/>
      <c r="BX32" s="569"/>
      <c r="BY32" s="569"/>
      <c r="BZ32" s="569"/>
      <c r="CA32" s="569"/>
      <c r="CB32" s="569"/>
      <c r="CC32" s="569"/>
      <c r="CD32" s="569"/>
      <c r="CE32" s="569"/>
      <c r="CF32" s="569"/>
      <c r="CG32" s="569"/>
      <c r="CH32" s="569"/>
      <c r="CI32" s="569"/>
      <c r="CJ32" s="569"/>
      <c r="CK32" s="569"/>
      <c r="CL32" s="569"/>
      <c r="CM32" s="569"/>
      <c r="CN32" s="569"/>
      <c r="CO32" s="569"/>
      <c r="CP32" s="569"/>
      <c r="CQ32" s="569"/>
    </row>
    <row r="33" spans="1:98" ht="15" customHeight="1">
      <c r="A33" s="32"/>
      <c r="B33" s="442"/>
      <c r="C33" s="442"/>
      <c r="D33" s="442"/>
      <c r="E33" s="442"/>
      <c r="F33" s="442"/>
      <c r="G33" s="442"/>
      <c r="H33" s="442"/>
      <c r="I33" s="442"/>
      <c r="J33" s="442"/>
      <c r="K33" s="442"/>
      <c r="L33" s="442"/>
      <c r="M33" s="442"/>
      <c r="N33" s="442"/>
      <c r="O33" s="601"/>
      <c r="P33" s="601"/>
      <c r="Q33" s="601"/>
      <c r="R33" s="601"/>
      <c r="S33" s="601"/>
      <c r="T33" s="601"/>
      <c r="U33" s="601"/>
      <c r="V33" s="601"/>
      <c r="W33" s="601"/>
      <c r="X33" s="601"/>
      <c r="Y33" s="601"/>
      <c r="Z33" s="601"/>
      <c r="AA33" s="601"/>
      <c r="AB33" s="601"/>
      <c r="AC33" s="601"/>
      <c r="AD33" s="601"/>
      <c r="AE33" s="601"/>
      <c r="AF33" s="601"/>
      <c r="AG33" s="601"/>
      <c r="AH33" s="601"/>
      <c r="AI33" s="601"/>
      <c r="AJ33" s="601"/>
      <c r="AK33" s="601"/>
      <c r="AL33" s="601"/>
      <c r="AM33" s="601"/>
      <c r="AN33" s="601"/>
      <c r="AO33" s="601"/>
      <c r="AP33" s="601"/>
      <c r="AQ33" s="601"/>
      <c r="BA33" s="32"/>
      <c r="BB33" s="442"/>
      <c r="BC33" s="442"/>
      <c r="BD33" s="442"/>
      <c r="BE33" s="442"/>
      <c r="BF33" s="442"/>
      <c r="BG33" s="442"/>
      <c r="BH33" s="442"/>
      <c r="BI33" s="442"/>
      <c r="BJ33" s="442"/>
      <c r="BK33" s="442"/>
      <c r="BL33" s="442"/>
      <c r="BM33" s="442"/>
      <c r="BN33" s="442"/>
      <c r="BO33" s="569"/>
      <c r="BP33" s="569"/>
      <c r="BQ33" s="569"/>
      <c r="BR33" s="569"/>
      <c r="BS33" s="569"/>
      <c r="BT33" s="569"/>
      <c r="BU33" s="569"/>
      <c r="BV33" s="569"/>
      <c r="BW33" s="569"/>
      <c r="BX33" s="569"/>
      <c r="BY33" s="569"/>
      <c r="BZ33" s="569"/>
      <c r="CA33" s="569"/>
      <c r="CB33" s="569"/>
      <c r="CC33" s="569"/>
      <c r="CD33" s="569"/>
      <c r="CE33" s="569"/>
      <c r="CF33" s="569"/>
      <c r="CG33" s="569"/>
      <c r="CH33" s="569"/>
      <c r="CI33" s="569"/>
      <c r="CJ33" s="569"/>
      <c r="CK33" s="569"/>
      <c r="CL33" s="569"/>
      <c r="CM33" s="569"/>
      <c r="CN33" s="569"/>
      <c r="CO33" s="569"/>
      <c r="CP33" s="569"/>
      <c r="CQ33" s="569"/>
    </row>
    <row r="34" spans="1:98" ht="15" customHeight="1">
      <c r="A34" s="32"/>
      <c r="B34" s="442"/>
      <c r="C34" s="442"/>
      <c r="D34" s="442"/>
      <c r="E34" s="442"/>
      <c r="F34" s="442"/>
      <c r="G34" s="442"/>
      <c r="H34" s="442"/>
      <c r="I34" s="442"/>
      <c r="J34" s="442"/>
      <c r="K34" s="442"/>
      <c r="L34" s="442"/>
      <c r="M34" s="442"/>
      <c r="N34" s="442"/>
      <c r="O34" s="601"/>
      <c r="P34" s="601"/>
      <c r="Q34" s="601"/>
      <c r="R34" s="601"/>
      <c r="S34" s="601"/>
      <c r="T34" s="601"/>
      <c r="U34" s="601"/>
      <c r="V34" s="601"/>
      <c r="W34" s="601"/>
      <c r="X34" s="601"/>
      <c r="Y34" s="601"/>
      <c r="Z34" s="601"/>
      <c r="AA34" s="601"/>
      <c r="AB34" s="601"/>
      <c r="AC34" s="601"/>
      <c r="AD34" s="601"/>
      <c r="AE34" s="601"/>
      <c r="AF34" s="601"/>
      <c r="AG34" s="601"/>
      <c r="AH34" s="601"/>
      <c r="AI34" s="601"/>
      <c r="AJ34" s="601"/>
      <c r="AK34" s="601"/>
      <c r="AL34" s="601"/>
      <c r="AM34" s="601"/>
      <c r="AN34" s="601"/>
      <c r="AO34" s="601"/>
      <c r="AP34" s="601"/>
      <c r="AQ34" s="601"/>
      <c r="BA34" s="32"/>
      <c r="BB34" s="442"/>
      <c r="BC34" s="442"/>
      <c r="BD34" s="442"/>
      <c r="BE34" s="442"/>
      <c r="BF34" s="442"/>
      <c r="BG34" s="442"/>
      <c r="BH34" s="442"/>
      <c r="BI34" s="442"/>
      <c r="BJ34" s="442"/>
      <c r="BK34" s="442"/>
      <c r="BL34" s="442"/>
      <c r="BM34" s="442"/>
      <c r="BN34" s="442"/>
      <c r="BO34" s="569"/>
      <c r="BP34" s="569"/>
      <c r="BQ34" s="569"/>
      <c r="BR34" s="569"/>
      <c r="BS34" s="569"/>
      <c r="BT34" s="569"/>
      <c r="BU34" s="569"/>
      <c r="BV34" s="569"/>
      <c r="BW34" s="569"/>
      <c r="BX34" s="569"/>
      <c r="BY34" s="569"/>
      <c r="BZ34" s="569"/>
      <c r="CA34" s="569"/>
      <c r="CB34" s="569"/>
      <c r="CC34" s="569"/>
      <c r="CD34" s="569"/>
      <c r="CE34" s="569"/>
      <c r="CF34" s="569"/>
      <c r="CG34" s="569"/>
      <c r="CH34" s="569"/>
      <c r="CI34" s="569"/>
      <c r="CJ34" s="569"/>
      <c r="CK34" s="569"/>
      <c r="CL34" s="569"/>
      <c r="CM34" s="569"/>
      <c r="CN34" s="569"/>
      <c r="CO34" s="569"/>
      <c r="CP34" s="569"/>
      <c r="CQ34" s="569"/>
    </row>
    <row r="35" spans="1:98" ht="15" customHeight="1">
      <c r="A35" s="32"/>
      <c r="B35" s="442"/>
      <c r="C35" s="442"/>
      <c r="D35" s="442"/>
      <c r="E35" s="442"/>
      <c r="F35" s="442"/>
      <c r="G35" s="442"/>
      <c r="H35" s="442"/>
      <c r="I35" s="442"/>
      <c r="J35" s="442"/>
      <c r="K35" s="442"/>
      <c r="L35" s="442"/>
      <c r="M35" s="442"/>
      <c r="N35" s="442"/>
      <c r="O35" s="601"/>
      <c r="P35" s="601"/>
      <c r="Q35" s="601"/>
      <c r="R35" s="601"/>
      <c r="S35" s="601"/>
      <c r="T35" s="601"/>
      <c r="U35" s="601"/>
      <c r="V35" s="601"/>
      <c r="W35" s="601"/>
      <c r="X35" s="601"/>
      <c r="Y35" s="601"/>
      <c r="Z35" s="601"/>
      <c r="AA35" s="601"/>
      <c r="AB35" s="601"/>
      <c r="AC35" s="601"/>
      <c r="AD35" s="601"/>
      <c r="AE35" s="601"/>
      <c r="AF35" s="601"/>
      <c r="AG35" s="601"/>
      <c r="AH35" s="601"/>
      <c r="AI35" s="601"/>
      <c r="AJ35" s="601"/>
      <c r="AK35" s="601"/>
      <c r="AL35" s="601"/>
      <c r="AM35" s="601"/>
      <c r="AN35" s="601"/>
      <c r="AO35" s="601"/>
      <c r="AP35" s="601"/>
      <c r="AQ35" s="601"/>
      <c r="BA35" s="32"/>
      <c r="BB35" s="442"/>
      <c r="BC35" s="442"/>
      <c r="BD35" s="442"/>
      <c r="BE35" s="442"/>
      <c r="BF35" s="442"/>
      <c r="BG35" s="442"/>
      <c r="BH35" s="442"/>
      <c r="BI35" s="442"/>
      <c r="BJ35" s="442"/>
      <c r="BK35" s="442"/>
      <c r="BL35" s="442"/>
      <c r="BM35" s="442"/>
      <c r="BN35" s="442"/>
      <c r="BO35" s="569"/>
      <c r="BP35" s="569"/>
      <c r="BQ35" s="569"/>
      <c r="BR35" s="569"/>
      <c r="BS35" s="569"/>
      <c r="BT35" s="569"/>
      <c r="BU35" s="569"/>
      <c r="BV35" s="569"/>
      <c r="BW35" s="569"/>
      <c r="BX35" s="569"/>
      <c r="BY35" s="569"/>
      <c r="BZ35" s="569"/>
      <c r="CA35" s="569"/>
      <c r="CB35" s="569"/>
      <c r="CC35" s="569"/>
      <c r="CD35" s="569"/>
      <c r="CE35" s="569"/>
      <c r="CF35" s="569"/>
      <c r="CG35" s="569"/>
      <c r="CH35" s="569"/>
      <c r="CI35" s="569"/>
      <c r="CJ35" s="569"/>
      <c r="CK35" s="569"/>
      <c r="CL35" s="569"/>
      <c r="CM35" s="569"/>
      <c r="CN35" s="569"/>
      <c r="CO35" s="569"/>
      <c r="CP35" s="569"/>
      <c r="CQ35" s="569"/>
    </row>
    <row r="36" spans="1:98" ht="15" customHeight="1">
      <c r="A36" s="32"/>
      <c r="B36" s="442"/>
      <c r="C36" s="442"/>
      <c r="D36" s="442"/>
      <c r="E36" s="442"/>
      <c r="F36" s="442"/>
      <c r="G36" s="442"/>
      <c r="H36" s="442"/>
      <c r="I36" s="442"/>
      <c r="J36" s="442"/>
      <c r="K36" s="442"/>
      <c r="L36" s="442"/>
      <c r="M36" s="442"/>
      <c r="N36" s="442"/>
      <c r="O36" s="601"/>
      <c r="P36" s="601"/>
      <c r="Q36" s="601"/>
      <c r="R36" s="601"/>
      <c r="S36" s="601"/>
      <c r="T36" s="601"/>
      <c r="U36" s="601"/>
      <c r="V36" s="601"/>
      <c r="W36" s="601"/>
      <c r="X36" s="601"/>
      <c r="Y36" s="601"/>
      <c r="Z36" s="601"/>
      <c r="AA36" s="601"/>
      <c r="AB36" s="601"/>
      <c r="AC36" s="601"/>
      <c r="AD36" s="601"/>
      <c r="AE36" s="601"/>
      <c r="AF36" s="601"/>
      <c r="AG36" s="601"/>
      <c r="AH36" s="601"/>
      <c r="AI36" s="601"/>
      <c r="AJ36" s="601"/>
      <c r="AK36" s="601"/>
      <c r="AL36" s="601"/>
      <c r="AM36" s="601"/>
      <c r="AN36" s="601"/>
      <c r="AO36" s="601"/>
      <c r="AP36" s="601"/>
      <c r="AQ36" s="601"/>
      <c r="BA36" s="32"/>
      <c r="BB36" s="442"/>
      <c r="BC36" s="442"/>
      <c r="BD36" s="442"/>
      <c r="BE36" s="442"/>
      <c r="BF36" s="442"/>
      <c r="BG36" s="442"/>
      <c r="BH36" s="442"/>
      <c r="BI36" s="442"/>
      <c r="BJ36" s="442"/>
      <c r="BK36" s="442"/>
      <c r="BL36" s="442"/>
      <c r="BM36" s="442"/>
      <c r="BN36" s="442"/>
      <c r="BO36" s="569"/>
      <c r="BP36" s="569"/>
      <c r="BQ36" s="569"/>
      <c r="BR36" s="569"/>
      <c r="BS36" s="569"/>
      <c r="BT36" s="569"/>
      <c r="BU36" s="569"/>
      <c r="BV36" s="569"/>
      <c r="BW36" s="569"/>
      <c r="BX36" s="569"/>
      <c r="BY36" s="569"/>
      <c r="BZ36" s="569"/>
      <c r="CA36" s="569"/>
      <c r="CB36" s="569"/>
      <c r="CC36" s="569"/>
      <c r="CD36" s="569"/>
      <c r="CE36" s="569"/>
      <c r="CF36" s="569"/>
      <c r="CG36" s="569"/>
      <c r="CH36" s="569"/>
      <c r="CI36" s="569"/>
      <c r="CJ36" s="569"/>
      <c r="CK36" s="569"/>
      <c r="CL36" s="569"/>
      <c r="CM36" s="569"/>
      <c r="CN36" s="569"/>
      <c r="CO36" s="569"/>
      <c r="CP36" s="569"/>
      <c r="CQ36" s="569"/>
    </row>
    <row r="37" spans="1:98" ht="15" customHeight="1">
      <c r="A37" s="32"/>
      <c r="B37" s="442"/>
      <c r="C37" s="442"/>
      <c r="D37" s="442"/>
      <c r="E37" s="442"/>
      <c r="F37" s="442"/>
      <c r="G37" s="442"/>
      <c r="H37" s="442"/>
      <c r="I37" s="442"/>
      <c r="J37" s="442"/>
      <c r="K37" s="442"/>
      <c r="L37" s="442"/>
      <c r="M37" s="442"/>
      <c r="N37" s="442"/>
      <c r="O37" s="601"/>
      <c r="P37" s="601"/>
      <c r="Q37" s="601"/>
      <c r="R37" s="601"/>
      <c r="S37" s="601"/>
      <c r="T37" s="601"/>
      <c r="U37" s="601"/>
      <c r="V37" s="601"/>
      <c r="W37" s="601"/>
      <c r="X37" s="601"/>
      <c r="Y37" s="601"/>
      <c r="Z37" s="601"/>
      <c r="AA37" s="601"/>
      <c r="AB37" s="601"/>
      <c r="AC37" s="601"/>
      <c r="AD37" s="601"/>
      <c r="AE37" s="601"/>
      <c r="AF37" s="601"/>
      <c r="AG37" s="601"/>
      <c r="AH37" s="601"/>
      <c r="AI37" s="601"/>
      <c r="AJ37" s="601"/>
      <c r="AK37" s="601"/>
      <c r="AL37" s="601"/>
      <c r="AM37" s="601"/>
      <c r="AN37" s="601"/>
      <c r="AO37" s="601"/>
      <c r="AP37" s="601"/>
      <c r="AQ37" s="601"/>
      <c r="BA37" s="32"/>
      <c r="BB37" s="442"/>
      <c r="BC37" s="442"/>
      <c r="BD37" s="442"/>
      <c r="BE37" s="442"/>
      <c r="BF37" s="442"/>
      <c r="BG37" s="442"/>
      <c r="BH37" s="442"/>
      <c r="BI37" s="442"/>
      <c r="BJ37" s="442"/>
      <c r="BK37" s="442"/>
      <c r="BL37" s="442"/>
      <c r="BM37" s="442"/>
      <c r="BN37" s="442"/>
      <c r="BO37" s="569"/>
      <c r="BP37" s="569"/>
      <c r="BQ37" s="569"/>
      <c r="BR37" s="569"/>
      <c r="BS37" s="569"/>
      <c r="BT37" s="569"/>
      <c r="BU37" s="569"/>
      <c r="BV37" s="569"/>
      <c r="BW37" s="569"/>
      <c r="BX37" s="569"/>
      <c r="BY37" s="569"/>
      <c r="BZ37" s="569"/>
      <c r="CA37" s="569"/>
      <c r="CB37" s="569"/>
      <c r="CC37" s="569"/>
      <c r="CD37" s="569"/>
      <c r="CE37" s="569"/>
      <c r="CF37" s="569"/>
      <c r="CG37" s="569"/>
      <c r="CH37" s="569"/>
      <c r="CI37" s="569"/>
      <c r="CJ37" s="569"/>
      <c r="CK37" s="569"/>
      <c r="CL37" s="569"/>
      <c r="CM37" s="569"/>
      <c r="CN37" s="569"/>
      <c r="CO37" s="569"/>
      <c r="CP37" s="569"/>
      <c r="CQ37" s="569"/>
    </row>
    <row r="38" spans="1:98" ht="15" customHeight="1">
      <c r="A38" s="32"/>
      <c r="B38" s="321"/>
      <c r="C38" s="321"/>
      <c r="D38" s="321"/>
      <c r="E38" s="321"/>
      <c r="F38" s="321"/>
      <c r="G38" s="321"/>
      <c r="H38" s="321"/>
      <c r="I38" s="321"/>
      <c r="J38" s="321"/>
      <c r="K38" s="321"/>
      <c r="L38" s="321"/>
      <c r="M38" s="321"/>
      <c r="N38" s="321"/>
      <c r="O38" s="321"/>
      <c r="P38" s="321"/>
      <c r="Q38" s="321"/>
      <c r="R38" s="321"/>
      <c r="S38" s="321"/>
      <c r="T38" s="321"/>
      <c r="U38" s="321"/>
      <c r="V38" s="321"/>
      <c r="W38" s="321"/>
      <c r="X38" s="321"/>
      <c r="Y38" s="321"/>
      <c r="Z38" s="321"/>
      <c r="AA38" s="321"/>
      <c r="AB38" s="321"/>
      <c r="AC38" s="321"/>
      <c r="AD38" s="321"/>
      <c r="AE38" s="321"/>
      <c r="AF38" s="321"/>
      <c r="AG38" s="321"/>
      <c r="AH38" s="321"/>
      <c r="AI38" s="321"/>
      <c r="AJ38" s="321"/>
      <c r="AK38" s="321"/>
      <c r="AL38" s="442" t="str">
        <f>LEN(O32)&amp;"字"</f>
        <v>0字</v>
      </c>
      <c r="AM38" s="442"/>
      <c r="AN38" s="442"/>
      <c r="AO38" s="442"/>
      <c r="AP38" s="442"/>
      <c r="AQ38" s="442"/>
      <c r="BA38" s="32"/>
      <c r="BB38" s="296"/>
      <c r="BC38" s="296"/>
      <c r="BD38" s="296"/>
      <c r="BE38" s="296"/>
      <c r="BF38" s="296"/>
      <c r="BG38" s="296"/>
      <c r="BH38" s="296"/>
      <c r="BI38" s="296"/>
      <c r="BJ38" s="296"/>
      <c r="BK38" s="296"/>
      <c r="BL38" s="296"/>
      <c r="BM38" s="296"/>
      <c r="BN38" s="296"/>
      <c r="BO38" s="296"/>
      <c r="BP38" s="296"/>
      <c r="BQ38" s="296"/>
      <c r="BR38" s="296"/>
      <c r="BS38" s="296"/>
      <c r="BT38" s="296"/>
      <c r="BU38" s="296"/>
      <c r="BV38" s="296"/>
      <c r="BW38" s="296"/>
      <c r="BX38" s="296"/>
      <c r="BY38" s="296"/>
      <c r="BZ38" s="296"/>
      <c r="CA38" s="296"/>
      <c r="CB38" s="296"/>
      <c r="CC38" s="296"/>
      <c r="CD38" s="296"/>
      <c r="CE38" s="296"/>
      <c r="CF38" s="296"/>
      <c r="CG38" s="296"/>
      <c r="CH38" s="296"/>
      <c r="CI38" s="296"/>
      <c r="CJ38" s="296"/>
      <c r="CK38" s="296"/>
      <c r="CL38" s="442" t="str">
        <f>LEN(BO32)&amp;"字"</f>
        <v>0字</v>
      </c>
      <c r="CM38" s="442"/>
      <c r="CN38" s="442"/>
      <c r="CO38" s="442"/>
      <c r="CP38" s="442"/>
      <c r="CQ38" s="442"/>
    </row>
    <row r="39" spans="1:98" ht="15" customHeight="1">
      <c r="A39" s="32"/>
      <c r="B39" s="399" t="s">
        <v>2226</v>
      </c>
      <c r="C39" s="399"/>
      <c r="D39" s="399"/>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c r="AK39" s="399"/>
      <c r="AL39" s="399"/>
      <c r="AM39" s="399"/>
      <c r="AN39" s="399"/>
      <c r="AO39" s="399"/>
      <c r="AP39" s="399"/>
      <c r="AQ39" s="399"/>
      <c r="BA39" s="32"/>
      <c r="BB39" s="399" t="s">
        <v>2226</v>
      </c>
      <c r="BC39" s="399"/>
      <c r="BD39" s="399"/>
      <c r="BE39" s="399"/>
      <c r="BF39" s="399"/>
      <c r="BG39" s="399"/>
      <c r="BH39" s="399"/>
      <c r="BI39" s="399"/>
      <c r="BJ39" s="399"/>
      <c r="BK39" s="399"/>
      <c r="BL39" s="399"/>
      <c r="BM39" s="399"/>
      <c r="BN39" s="399"/>
      <c r="BO39" s="399"/>
      <c r="BP39" s="399"/>
      <c r="BQ39" s="399"/>
      <c r="BR39" s="399"/>
      <c r="BS39" s="399"/>
      <c r="BT39" s="399"/>
      <c r="BU39" s="399"/>
      <c r="BV39" s="399"/>
      <c r="BW39" s="399"/>
      <c r="BX39" s="399"/>
      <c r="BY39" s="399"/>
      <c r="BZ39" s="399"/>
      <c r="CA39" s="399"/>
      <c r="CB39" s="399"/>
      <c r="CC39" s="399"/>
      <c r="CD39" s="399"/>
      <c r="CE39" s="399"/>
      <c r="CF39" s="399"/>
      <c r="CG39" s="399"/>
      <c r="CH39" s="399"/>
      <c r="CI39" s="399"/>
      <c r="CJ39" s="399"/>
      <c r="CK39" s="399"/>
      <c r="CL39" s="399"/>
      <c r="CM39" s="399"/>
      <c r="CN39" s="399"/>
      <c r="CO39" s="399"/>
      <c r="CP39" s="399"/>
      <c r="CQ39" s="399"/>
    </row>
    <row r="40" spans="1:98" ht="15" customHeight="1">
      <c r="A40" s="32"/>
      <c r="B40" s="399"/>
      <c r="C40" s="399"/>
      <c r="D40" s="399"/>
      <c r="E40" s="399"/>
      <c r="F40" s="399"/>
      <c r="G40" s="399"/>
      <c r="H40" s="399"/>
      <c r="I40" s="399"/>
      <c r="J40" s="399"/>
      <c r="K40" s="399"/>
      <c r="L40" s="399"/>
      <c r="M40" s="399"/>
      <c r="N40" s="399"/>
      <c r="O40" s="399"/>
      <c r="P40" s="399"/>
      <c r="Q40" s="399"/>
      <c r="R40" s="399"/>
      <c r="S40" s="399"/>
      <c r="T40" s="399"/>
      <c r="U40" s="399"/>
      <c r="V40" s="399"/>
      <c r="W40" s="399"/>
      <c r="X40" s="399"/>
      <c r="Y40" s="399"/>
      <c r="Z40" s="399"/>
      <c r="AA40" s="399"/>
      <c r="AB40" s="399"/>
      <c r="AC40" s="399"/>
      <c r="AD40" s="399"/>
      <c r="AE40" s="399"/>
      <c r="AF40" s="399"/>
      <c r="AG40" s="399"/>
      <c r="AH40" s="399"/>
      <c r="AI40" s="399"/>
      <c r="AJ40" s="399"/>
      <c r="AK40" s="399"/>
      <c r="AL40" s="399"/>
      <c r="AM40" s="399"/>
      <c r="AN40" s="399"/>
      <c r="AO40" s="399"/>
      <c r="AP40" s="399"/>
      <c r="AQ40" s="399"/>
      <c r="AT40" s="33"/>
      <c r="BA40" s="32"/>
      <c r="BB40" s="399"/>
      <c r="BC40" s="399"/>
      <c r="BD40" s="399"/>
      <c r="BE40" s="399"/>
      <c r="BF40" s="399"/>
      <c r="BG40" s="399"/>
      <c r="BH40" s="399"/>
      <c r="BI40" s="399"/>
      <c r="BJ40" s="399"/>
      <c r="BK40" s="399"/>
      <c r="BL40" s="399"/>
      <c r="BM40" s="399"/>
      <c r="BN40" s="399"/>
      <c r="BO40" s="399"/>
      <c r="BP40" s="399"/>
      <c r="BQ40" s="399"/>
      <c r="BR40" s="399"/>
      <c r="BS40" s="399"/>
      <c r="BT40" s="399"/>
      <c r="BU40" s="399"/>
      <c r="BV40" s="399"/>
      <c r="BW40" s="399"/>
      <c r="BX40" s="399"/>
      <c r="BY40" s="399"/>
      <c r="BZ40" s="399"/>
      <c r="CA40" s="399"/>
      <c r="CB40" s="399"/>
      <c r="CC40" s="399"/>
      <c r="CD40" s="399"/>
      <c r="CE40" s="399"/>
      <c r="CF40" s="399"/>
      <c r="CG40" s="399"/>
      <c r="CH40" s="399"/>
      <c r="CI40" s="399"/>
      <c r="CJ40" s="399"/>
      <c r="CK40" s="399"/>
      <c r="CL40" s="399"/>
      <c r="CM40" s="399"/>
      <c r="CN40" s="399"/>
      <c r="CO40" s="399"/>
      <c r="CP40" s="399"/>
      <c r="CQ40" s="399"/>
    </row>
    <row r="41" spans="1:98" s="63" customFormat="1" ht="15" customHeight="1">
      <c r="B41" s="64"/>
      <c r="D41" s="64"/>
      <c r="E41" s="64"/>
      <c r="F41" s="64"/>
      <c r="G41" s="64"/>
      <c r="AR41" s="3" t="s">
        <v>2227</v>
      </c>
      <c r="BB41" s="64"/>
      <c r="BD41" s="64"/>
      <c r="BE41" s="64"/>
      <c r="BF41" s="64"/>
      <c r="BG41" s="64"/>
      <c r="CR41" s="3" t="s">
        <v>2227</v>
      </c>
    </row>
    <row r="42" spans="1:98" s="63" customFormat="1" ht="15" customHeight="1">
      <c r="B42" s="188" t="s">
        <v>2228</v>
      </c>
      <c r="C42" s="189"/>
      <c r="D42" s="188"/>
      <c r="E42" s="188"/>
      <c r="F42" s="188"/>
      <c r="G42" s="188"/>
      <c r="H42" s="189"/>
      <c r="I42" s="189"/>
      <c r="J42" s="189"/>
      <c r="K42" s="189"/>
      <c r="L42" s="189"/>
      <c r="M42" s="189"/>
      <c r="N42" s="189"/>
      <c r="O42" s="189"/>
      <c r="P42" s="189"/>
      <c r="AR42" s="3"/>
      <c r="AS42" s="190" t="s">
        <v>2229</v>
      </c>
      <c r="BB42" s="64" t="s">
        <v>2228</v>
      </c>
      <c r="BD42" s="64"/>
      <c r="BE42" s="64"/>
      <c r="BF42" s="64"/>
      <c r="BG42" s="64"/>
      <c r="CR42" s="3"/>
    </row>
    <row r="43" spans="1:98" s="63" customFormat="1" ht="15" customHeight="1">
      <c r="B43" s="188"/>
      <c r="C43" s="189"/>
      <c r="D43" s="188"/>
      <c r="E43" s="188"/>
      <c r="F43" s="188"/>
      <c r="G43" s="188"/>
      <c r="H43" s="189"/>
      <c r="I43" s="189"/>
      <c r="J43" s="189"/>
      <c r="K43" s="189"/>
      <c r="L43" s="189"/>
      <c r="M43" s="189"/>
      <c r="N43" s="189"/>
      <c r="O43" s="189"/>
      <c r="P43" s="189"/>
      <c r="AD43" s="63" t="s">
        <v>2230</v>
      </c>
      <c r="AR43" s="3"/>
      <c r="BB43" s="64"/>
      <c r="BD43" s="64"/>
      <c r="BE43" s="64"/>
      <c r="BF43" s="64"/>
      <c r="BG43" s="64"/>
      <c r="CD43" s="63" t="s">
        <v>2230</v>
      </c>
      <c r="CR43" s="3"/>
    </row>
    <row r="44" spans="1:98" s="63" customFormat="1" ht="30" customHeight="1">
      <c r="B44" s="611" t="s">
        <v>2231</v>
      </c>
      <c r="C44" s="612"/>
      <c r="D44" s="612"/>
      <c r="E44" s="612"/>
      <c r="F44" s="612"/>
      <c r="G44" s="612"/>
      <c r="H44" s="612"/>
      <c r="I44" s="612"/>
      <c r="J44" s="612"/>
      <c r="K44" s="612"/>
      <c r="L44" s="612"/>
      <c r="M44" s="612"/>
      <c r="N44" s="612"/>
      <c r="O44" s="612"/>
      <c r="P44" s="613"/>
      <c r="Q44" s="476">
        <f>'内訳-（委託・外注）'!F39</f>
        <v>0</v>
      </c>
      <c r="R44" s="476"/>
      <c r="S44" s="476"/>
      <c r="T44" s="476"/>
      <c r="U44" s="476"/>
      <c r="V44" s="476"/>
      <c r="W44" s="476"/>
      <c r="X44" s="476"/>
      <c r="Y44" s="476"/>
      <c r="Z44" s="476"/>
      <c r="AA44" s="476"/>
      <c r="AB44" s="476"/>
      <c r="AC44" s="477"/>
      <c r="AD44" s="499" t="s">
        <v>2232</v>
      </c>
      <c r="AE44" s="500"/>
      <c r="AF44" s="470"/>
      <c r="AG44" s="471"/>
      <c r="AH44" s="471"/>
      <c r="AI44" s="471"/>
      <c r="AJ44" s="471"/>
      <c r="AK44" s="471"/>
      <c r="AL44" s="471"/>
      <c r="AM44" s="471"/>
      <c r="AN44" s="471"/>
      <c r="AO44" s="471"/>
      <c r="AP44" s="471"/>
      <c r="AQ44" s="472"/>
      <c r="AR44" s="3"/>
      <c r="BB44" s="496" t="str">
        <f>B44</f>
        <v>外注・委託費</v>
      </c>
      <c r="BC44" s="497"/>
      <c r="BD44" s="497"/>
      <c r="BE44" s="497"/>
      <c r="BF44" s="497"/>
      <c r="BG44" s="497"/>
      <c r="BH44" s="497"/>
      <c r="BI44" s="497"/>
      <c r="BJ44" s="497"/>
      <c r="BK44" s="497"/>
      <c r="BL44" s="497"/>
      <c r="BM44" s="497"/>
      <c r="BN44" s="497"/>
      <c r="BO44" s="497"/>
      <c r="BP44" s="498"/>
      <c r="BQ44" s="476">
        <f>基本情報!BE27</f>
        <v>0</v>
      </c>
      <c r="BR44" s="476"/>
      <c r="BS44" s="476"/>
      <c r="BT44" s="476"/>
      <c r="BU44" s="476"/>
      <c r="BV44" s="476"/>
      <c r="BW44" s="476"/>
      <c r="BX44" s="476"/>
      <c r="BY44" s="476"/>
      <c r="BZ44" s="476"/>
      <c r="CA44" s="476"/>
      <c r="CB44" s="476"/>
      <c r="CC44" s="476"/>
      <c r="CD44" s="499" t="str">
        <f>AD44</f>
        <v>円</v>
      </c>
      <c r="CE44" s="500"/>
      <c r="CF44" s="467">
        <f>AF44</f>
        <v>0</v>
      </c>
      <c r="CG44" s="468"/>
      <c r="CH44" s="468"/>
      <c r="CI44" s="468"/>
      <c r="CJ44" s="468"/>
      <c r="CK44" s="468"/>
      <c r="CL44" s="468"/>
      <c r="CM44" s="468"/>
      <c r="CN44" s="468"/>
      <c r="CO44" s="468"/>
      <c r="CP44" s="468"/>
      <c r="CQ44" s="469"/>
      <c r="CR44" s="3"/>
    </row>
    <row r="45" spans="1:98" s="63" customFormat="1" ht="30" customHeight="1">
      <c r="B45" s="611" t="s">
        <v>2233</v>
      </c>
      <c r="C45" s="612"/>
      <c r="D45" s="612"/>
      <c r="E45" s="612"/>
      <c r="F45" s="612"/>
      <c r="G45" s="612"/>
      <c r="H45" s="612"/>
      <c r="I45" s="612"/>
      <c r="J45" s="612"/>
      <c r="K45" s="612"/>
      <c r="L45" s="612"/>
      <c r="M45" s="612"/>
      <c r="N45" s="612"/>
      <c r="O45" s="612"/>
      <c r="P45" s="613"/>
      <c r="Q45" s="476">
        <f>'内訳-（研修等参加・実施）'!F39</f>
        <v>0</v>
      </c>
      <c r="R45" s="476"/>
      <c r="S45" s="476"/>
      <c r="T45" s="476"/>
      <c r="U45" s="476"/>
      <c r="V45" s="476"/>
      <c r="W45" s="476"/>
      <c r="X45" s="476"/>
      <c r="Y45" s="476"/>
      <c r="Z45" s="476"/>
      <c r="AA45" s="476"/>
      <c r="AB45" s="476"/>
      <c r="AC45" s="477"/>
      <c r="AD45" s="539" t="s">
        <v>2232</v>
      </c>
      <c r="AE45" s="540"/>
      <c r="AF45" s="614"/>
      <c r="AG45" s="615"/>
      <c r="AH45" s="615"/>
      <c r="AI45" s="615"/>
      <c r="AJ45" s="615"/>
      <c r="AK45" s="615"/>
      <c r="AL45" s="615"/>
      <c r="AM45" s="615"/>
      <c r="AN45" s="615"/>
      <c r="AO45" s="615"/>
      <c r="AP45" s="615"/>
      <c r="AQ45" s="616"/>
      <c r="AR45" s="3"/>
      <c r="AT45" s="136"/>
      <c r="AU45" s="137"/>
      <c r="BB45" s="496" t="str">
        <f t="shared" ref="BB45:BB47" si="6">B45</f>
        <v>研修等参加・実施費</v>
      </c>
      <c r="BC45" s="497"/>
      <c r="BD45" s="497"/>
      <c r="BE45" s="497"/>
      <c r="BF45" s="497"/>
      <c r="BG45" s="497"/>
      <c r="BH45" s="497"/>
      <c r="BI45" s="497"/>
      <c r="BJ45" s="497"/>
      <c r="BK45" s="497"/>
      <c r="BL45" s="497"/>
      <c r="BM45" s="497"/>
      <c r="BN45" s="497"/>
      <c r="BO45" s="497"/>
      <c r="BP45" s="498"/>
      <c r="BQ45" s="476">
        <f>基本情報!BE28</f>
        <v>0</v>
      </c>
      <c r="BR45" s="476"/>
      <c r="BS45" s="476"/>
      <c r="BT45" s="476"/>
      <c r="BU45" s="476"/>
      <c r="BV45" s="476"/>
      <c r="BW45" s="476"/>
      <c r="BX45" s="476"/>
      <c r="BY45" s="476"/>
      <c r="BZ45" s="476"/>
      <c r="CA45" s="476"/>
      <c r="CB45" s="476"/>
      <c r="CC45" s="476"/>
      <c r="CD45" s="499" t="str">
        <f t="shared" ref="CD45:CD47" si="7">AD45</f>
        <v>円</v>
      </c>
      <c r="CE45" s="500"/>
      <c r="CF45" s="467">
        <f t="shared" ref="CF45:CF47" si="8">AF45</f>
        <v>0</v>
      </c>
      <c r="CG45" s="468"/>
      <c r="CH45" s="468"/>
      <c r="CI45" s="468"/>
      <c r="CJ45" s="468"/>
      <c r="CK45" s="468"/>
      <c r="CL45" s="468"/>
      <c r="CM45" s="468"/>
      <c r="CN45" s="468"/>
      <c r="CO45" s="468"/>
      <c r="CP45" s="468"/>
      <c r="CQ45" s="469"/>
      <c r="CR45" s="63" t="s">
        <v>2234</v>
      </c>
      <c r="CS45" s="136">
        <f>$Q$55*0.2</f>
        <v>0</v>
      </c>
      <c r="CT45" s="137" t="str">
        <f>IF($BQ45&lt;=$CS45,"OK","NG")</f>
        <v>OK</v>
      </c>
    </row>
    <row r="46" spans="1:98" s="63" customFormat="1" ht="30" customHeight="1">
      <c r="B46" s="546" t="s">
        <v>2235</v>
      </c>
      <c r="C46" s="547"/>
      <c r="D46" s="547"/>
      <c r="E46" s="547"/>
      <c r="F46" s="547"/>
      <c r="G46" s="547"/>
      <c r="H46" s="547"/>
      <c r="I46" s="547"/>
      <c r="J46" s="547"/>
      <c r="K46" s="547"/>
      <c r="L46" s="547"/>
      <c r="M46" s="547"/>
      <c r="N46" s="547"/>
      <c r="O46" s="547"/>
      <c r="P46" s="548"/>
      <c r="Q46" s="476">
        <f>'内訳-（専門家指導）'!F39</f>
        <v>0</v>
      </c>
      <c r="R46" s="476"/>
      <c r="S46" s="476"/>
      <c r="T46" s="476"/>
      <c r="U46" s="476"/>
      <c r="V46" s="476"/>
      <c r="W46" s="476"/>
      <c r="X46" s="476"/>
      <c r="Y46" s="476"/>
      <c r="Z46" s="476"/>
      <c r="AA46" s="476"/>
      <c r="AB46" s="476"/>
      <c r="AC46" s="477"/>
      <c r="AD46" s="539" t="s">
        <v>2232</v>
      </c>
      <c r="AE46" s="540"/>
      <c r="AF46" s="473"/>
      <c r="AG46" s="474"/>
      <c r="AH46" s="474"/>
      <c r="AI46" s="474"/>
      <c r="AJ46" s="474"/>
      <c r="AK46" s="474"/>
      <c r="AL46" s="474"/>
      <c r="AM46" s="474"/>
      <c r="AN46" s="474"/>
      <c r="AO46" s="474"/>
      <c r="AP46" s="474"/>
      <c r="AQ46" s="475"/>
      <c r="AR46" s="3"/>
      <c r="AT46" s="191"/>
      <c r="BB46" s="496" t="str">
        <f t="shared" si="6"/>
        <v>専門家指導費</v>
      </c>
      <c r="BC46" s="497"/>
      <c r="BD46" s="497"/>
      <c r="BE46" s="497"/>
      <c r="BF46" s="497"/>
      <c r="BG46" s="497"/>
      <c r="BH46" s="497"/>
      <c r="BI46" s="497"/>
      <c r="BJ46" s="497"/>
      <c r="BK46" s="497"/>
      <c r="BL46" s="497"/>
      <c r="BM46" s="497"/>
      <c r="BN46" s="497"/>
      <c r="BO46" s="497"/>
      <c r="BP46" s="498"/>
      <c r="BQ46" s="476">
        <f>基本情報!BE29</f>
        <v>0</v>
      </c>
      <c r="BR46" s="476"/>
      <c r="BS46" s="476"/>
      <c r="BT46" s="476"/>
      <c r="BU46" s="476"/>
      <c r="BV46" s="476"/>
      <c r="BW46" s="476"/>
      <c r="BX46" s="476"/>
      <c r="BY46" s="476"/>
      <c r="BZ46" s="476"/>
      <c r="CA46" s="476"/>
      <c r="CB46" s="476"/>
      <c r="CC46" s="476"/>
      <c r="CD46" s="499" t="str">
        <f t="shared" si="7"/>
        <v>円</v>
      </c>
      <c r="CE46" s="500"/>
      <c r="CF46" s="467">
        <f t="shared" si="8"/>
        <v>0</v>
      </c>
      <c r="CG46" s="468"/>
      <c r="CH46" s="468"/>
      <c r="CI46" s="468"/>
      <c r="CJ46" s="468"/>
      <c r="CK46" s="468"/>
      <c r="CL46" s="468"/>
      <c r="CM46" s="468"/>
      <c r="CN46" s="468"/>
      <c r="CO46" s="468"/>
      <c r="CP46" s="468"/>
      <c r="CQ46" s="469"/>
      <c r="CR46" s="3"/>
    </row>
    <row r="47" spans="1:98" s="63" customFormat="1" ht="30" customHeight="1">
      <c r="B47" s="543" t="s">
        <v>2236</v>
      </c>
      <c r="C47" s="544"/>
      <c r="D47" s="544"/>
      <c r="E47" s="544"/>
      <c r="F47" s="544"/>
      <c r="G47" s="544"/>
      <c r="H47" s="544"/>
      <c r="I47" s="544"/>
      <c r="J47" s="544"/>
      <c r="K47" s="544"/>
      <c r="L47" s="544"/>
      <c r="M47" s="544"/>
      <c r="N47" s="544"/>
      <c r="O47" s="544"/>
      <c r="P47" s="545"/>
      <c r="Q47" s="476">
        <f>'内訳-（賃借）'!F39</f>
        <v>0</v>
      </c>
      <c r="R47" s="476"/>
      <c r="S47" s="476"/>
      <c r="T47" s="476"/>
      <c r="U47" s="476"/>
      <c r="V47" s="476"/>
      <c r="W47" s="476"/>
      <c r="X47" s="476"/>
      <c r="Y47" s="476"/>
      <c r="Z47" s="476"/>
      <c r="AA47" s="476"/>
      <c r="AB47" s="476"/>
      <c r="AC47" s="477"/>
      <c r="AD47" s="541" t="s">
        <v>2232</v>
      </c>
      <c r="AE47" s="542"/>
      <c r="AF47" s="473"/>
      <c r="AG47" s="474"/>
      <c r="AH47" s="474"/>
      <c r="AI47" s="474"/>
      <c r="AJ47" s="474"/>
      <c r="AK47" s="474"/>
      <c r="AL47" s="474"/>
      <c r="AM47" s="474"/>
      <c r="AN47" s="474"/>
      <c r="AO47" s="474"/>
      <c r="AP47" s="474"/>
      <c r="AQ47" s="475"/>
      <c r="AR47" s="3"/>
      <c r="AT47" s="191"/>
      <c r="BB47" s="608" t="str">
        <f t="shared" si="6"/>
        <v>賃借費</v>
      </c>
      <c r="BC47" s="609"/>
      <c r="BD47" s="609"/>
      <c r="BE47" s="609"/>
      <c r="BF47" s="609"/>
      <c r="BG47" s="609"/>
      <c r="BH47" s="609"/>
      <c r="BI47" s="609"/>
      <c r="BJ47" s="609"/>
      <c r="BK47" s="609"/>
      <c r="BL47" s="609"/>
      <c r="BM47" s="609"/>
      <c r="BN47" s="609"/>
      <c r="BO47" s="609"/>
      <c r="BP47" s="610"/>
      <c r="BQ47" s="476">
        <f>基本情報!BE30</f>
        <v>0</v>
      </c>
      <c r="BR47" s="476"/>
      <c r="BS47" s="476"/>
      <c r="BT47" s="476"/>
      <c r="BU47" s="476"/>
      <c r="BV47" s="476"/>
      <c r="BW47" s="476"/>
      <c r="BX47" s="476"/>
      <c r="BY47" s="476"/>
      <c r="BZ47" s="476"/>
      <c r="CA47" s="476"/>
      <c r="CB47" s="476"/>
      <c r="CC47" s="476"/>
      <c r="CD47" s="471" t="str">
        <f t="shared" si="7"/>
        <v>円</v>
      </c>
      <c r="CE47" s="472"/>
      <c r="CF47" s="467">
        <f t="shared" si="8"/>
        <v>0</v>
      </c>
      <c r="CG47" s="468"/>
      <c r="CH47" s="468"/>
      <c r="CI47" s="468"/>
      <c r="CJ47" s="468"/>
      <c r="CK47" s="468"/>
      <c r="CL47" s="468"/>
      <c r="CM47" s="468"/>
      <c r="CN47" s="468"/>
      <c r="CO47" s="468"/>
      <c r="CP47" s="468"/>
      <c r="CQ47" s="469"/>
      <c r="CR47" s="3"/>
    </row>
    <row r="48" spans="1:98" s="63" customFormat="1" ht="15" customHeight="1">
      <c r="B48" s="192"/>
      <c r="C48" s="192"/>
      <c r="D48" s="192"/>
      <c r="E48" s="192"/>
      <c r="F48" s="192"/>
      <c r="G48" s="192"/>
      <c r="H48" s="192"/>
      <c r="I48" s="192"/>
      <c r="J48" s="192"/>
      <c r="K48" s="192"/>
      <c r="L48" s="192"/>
      <c r="M48" s="192"/>
      <c r="N48" s="192"/>
      <c r="O48" s="192"/>
      <c r="P48" s="192"/>
      <c r="Q48" s="79"/>
      <c r="R48" s="79"/>
      <c r="S48" s="79"/>
      <c r="T48" s="79"/>
      <c r="U48" s="79"/>
      <c r="V48" s="79"/>
      <c r="W48" s="79"/>
      <c r="X48" s="79"/>
      <c r="Y48" s="79"/>
      <c r="Z48" s="79"/>
      <c r="AA48" s="79"/>
      <c r="AB48" s="79"/>
      <c r="AC48" s="79"/>
      <c r="AD48" s="329"/>
      <c r="AE48" s="329"/>
      <c r="AF48" s="138"/>
      <c r="AG48" s="138"/>
      <c r="AH48" s="138"/>
      <c r="AI48" s="138"/>
      <c r="AJ48" s="138"/>
      <c r="AK48" s="138"/>
      <c r="AL48" s="138"/>
      <c r="AM48" s="138"/>
      <c r="AN48" s="138"/>
      <c r="AO48" s="138"/>
      <c r="AP48" s="138"/>
      <c r="AQ48" s="138"/>
      <c r="AR48" s="3"/>
      <c r="AT48" s="191"/>
      <c r="AU48" s="193"/>
      <c r="BB48" s="194"/>
      <c r="BC48" s="194"/>
      <c r="BD48" s="194"/>
      <c r="BE48" s="194"/>
      <c r="BF48" s="194"/>
      <c r="BG48" s="194"/>
      <c r="BH48" s="194"/>
      <c r="BI48" s="194"/>
      <c r="BJ48" s="194"/>
      <c r="BK48" s="194"/>
      <c r="BL48" s="194"/>
      <c r="BM48" s="194"/>
      <c r="BN48" s="194"/>
      <c r="BO48" s="194"/>
      <c r="BP48" s="194"/>
      <c r="BQ48" s="79"/>
      <c r="BR48" s="79"/>
      <c r="BS48" s="79"/>
      <c r="BT48" s="79"/>
      <c r="BU48" s="79"/>
      <c r="BV48" s="79"/>
      <c r="BW48" s="79"/>
      <c r="BX48" s="79"/>
      <c r="BY48" s="79"/>
      <c r="BZ48" s="79"/>
      <c r="CA48" s="79"/>
      <c r="CB48" s="79"/>
      <c r="CC48" s="79"/>
      <c r="CD48" s="329"/>
      <c r="CE48" s="329"/>
      <c r="CF48" s="138"/>
      <c r="CG48" s="138"/>
      <c r="CH48" s="138"/>
      <c r="CI48" s="138"/>
      <c r="CJ48" s="138"/>
      <c r="CK48" s="138"/>
      <c r="CL48" s="138"/>
      <c r="CM48" s="138"/>
      <c r="CN48" s="138"/>
      <c r="CO48" s="138"/>
      <c r="CP48" s="138"/>
      <c r="CQ48" s="138"/>
      <c r="CR48" s="63" t="str">
        <f>IF($CT45="OK","OK","NG")</f>
        <v>OK</v>
      </c>
    </row>
    <row r="49" spans="1:96" s="63" customFormat="1" ht="15" customHeight="1">
      <c r="B49" s="188"/>
      <c r="C49" s="189"/>
      <c r="D49" s="188"/>
      <c r="E49" s="188"/>
      <c r="F49" s="188"/>
      <c r="G49" s="188"/>
      <c r="H49" s="189"/>
      <c r="I49" s="189"/>
      <c r="J49" s="189"/>
      <c r="K49" s="189"/>
      <c r="L49" s="189"/>
      <c r="M49" s="189"/>
      <c r="N49" s="189"/>
      <c r="O49" s="189"/>
      <c r="P49" s="189"/>
      <c r="AR49" s="3"/>
      <c r="BB49" s="64"/>
      <c r="BD49" s="64"/>
      <c r="BE49" s="64"/>
      <c r="BF49" s="64"/>
      <c r="BG49" s="64"/>
      <c r="CR49" s="3"/>
    </row>
    <row r="50" spans="1:96" s="63" customFormat="1" ht="30" customHeight="1">
      <c r="B50" s="611" t="s">
        <v>2237</v>
      </c>
      <c r="C50" s="612"/>
      <c r="D50" s="612"/>
      <c r="E50" s="612"/>
      <c r="F50" s="612"/>
      <c r="G50" s="612"/>
      <c r="H50" s="612"/>
      <c r="I50" s="612"/>
      <c r="J50" s="612"/>
      <c r="K50" s="612"/>
      <c r="L50" s="612"/>
      <c r="M50" s="612"/>
      <c r="N50" s="612"/>
      <c r="O50" s="612"/>
      <c r="P50" s="613"/>
      <c r="Q50" s="555">
        <f>SUM(Q44:AC47)</f>
        <v>0</v>
      </c>
      <c r="R50" s="556"/>
      <c r="S50" s="556"/>
      <c r="T50" s="556"/>
      <c r="U50" s="556"/>
      <c r="V50" s="556"/>
      <c r="W50" s="556"/>
      <c r="X50" s="556"/>
      <c r="Y50" s="556"/>
      <c r="Z50" s="556"/>
      <c r="AA50" s="556"/>
      <c r="AB50" s="556"/>
      <c r="AC50" s="556"/>
      <c r="AD50" s="556"/>
      <c r="AE50" s="556"/>
      <c r="AF50" s="316" t="s">
        <v>2232</v>
      </c>
      <c r="AG50" s="478" t="s">
        <v>2238</v>
      </c>
      <c r="AH50" s="478"/>
      <c r="AI50" s="478"/>
      <c r="AJ50" s="478"/>
      <c r="AK50" s="478"/>
      <c r="AL50" s="478"/>
      <c r="AM50" s="478"/>
      <c r="AN50" s="478"/>
      <c r="AO50" s="478"/>
      <c r="AP50" s="478"/>
      <c r="AQ50" s="479"/>
      <c r="AR50" s="3"/>
      <c r="AT50" s="193"/>
      <c r="BB50" s="504" t="str">
        <f>B50</f>
        <v>助成対象経費</v>
      </c>
      <c r="BC50" s="478"/>
      <c r="BD50" s="478"/>
      <c r="BE50" s="478"/>
      <c r="BF50" s="478"/>
      <c r="BG50" s="478"/>
      <c r="BH50" s="478"/>
      <c r="BI50" s="478"/>
      <c r="BJ50" s="478"/>
      <c r="BK50" s="478"/>
      <c r="BL50" s="478"/>
      <c r="BM50" s="478"/>
      <c r="BN50" s="478"/>
      <c r="BO50" s="478"/>
      <c r="BP50" s="479"/>
      <c r="BQ50" s="555">
        <f>SUM(BQ44:CC47)</f>
        <v>0</v>
      </c>
      <c r="BR50" s="556"/>
      <c r="BS50" s="556"/>
      <c r="BT50" s="556"/>
      <c r="BU50" s="556"/>
      <c r="BV50" s="556"/>
      <c r="BW50" s="556"/>
      <c r="BX50" s="556"/>
      <c r="BY50" s="556"/>
      <c r="BZ50" s="556"/>
      <c r="CA50" s="556"/>
      <c r="CB50" s="556"/>
      <c r="CC50" s="556"/>
      <c r="CD50" s="556"/>
      <c r="CE50" s="556"/>
      <c r="CF50" s="316" t="str">
        <f>AF50</f>
        <v>円</v>
      </c>
      <c r="CG50" s="478" t="str">
        <f>AG50</f>
        <v>※合計金額</v>
      </c>
      <c r="CH50" s="478"/>
      <c r="CI50" s="478"/>
      <c r="CJ50" s="478"/>
      <c r="CK50" s="478"/>
      <c r="CL50" s="478"/>
      <c r="CM50" s="478"/>
      <c r="CN50" s="478"/>
      <c r="CO50" s="478"/>
      <c r="CP50" s="478"/>
      <c r="CQ50" s="479"/>
      <c r="CR50" s="3"/>
    </row>
    <row r="51" spans="1:96" s="63" customFormat="1" ht="30" customHeight="1">
      <c r="B51" s="611" t="s">
        <v>2239</v>
      </c>
      <c r="C51" s="612"/>
      <c r="D51" s="612"/>
      <c r="E51" s="612"/>
      <c r="F51" s="612"/>
      <c r="G51" s="612"/>
      <c r="H51" s="612"/>
      <c r="I51" s="612"/>
      <c r="J51" s="612"/>
      <c r="K51" s="612"/>
      <c r="L51" s="612"/>
      <c r="M51" s="612"/>
      <c r="N51" s="612"/>
      <c r="O51" s="612"/>
      <c r="P51" s="613"/>
      <c r="Q51" s="505">
        <f>IF(基本情報!E20="該当する",2/3,0)</f>
        <v>0</v>
      </c>
      <c r="R51" s="506"/>
      <c r="S51" s="506"/>
      <c r="T51" s="506"/>
      <c r="U51" s="506"/>
      <c r="V51" s="506"/>
      <c r="W51" s="506"/>
      <c r="X51" s="506"/>
      <c r="Y51" s="506"/>
      <c r="Z51" s="506"/>
      <c r="AA51" s="506"/>
      <c r="AB51" s="506"/>
      <c r="AC51" s="506"/>
      <c r="AD51" s="506"/>
      <c r="AE51" s="506"/>
      <c r="AF51" s="316"/>
      <c r="AG51" s="553"/>
      <c r="AH51" s="553"/>
      <c r="AI51" s="553"/>
      <c r="AJ51" s="553"/>
      <c r="AK51" s="553"/>
      <c r="AL51" s="553"/>
      <c r="AM51" s="553"/>
      <c r="AN51" s="553"/>
      <c r="AO51" s="553"/>
      <c r="AP51" s="553"/>
      <c r="AQ51" s="554"/>
      <c r="AR51" s="3"/>
      <c r="AS51" s="191" t="str">
        <f>IF($Q$51=0,"助成対象外","")</f>
        <v>助成対象外</v>
      </c>
      <c r="AT51" s="193"/>
      <c r="BB51" s="504" t="str">
        <f t="shared" ref="BB51:BB53" si="9">B51</f>
        <v>助成率</v>
      </c>
      <c r="BC51" s="478"/>
      <c r="BD51" s="478"/>
      <c r="BE51" s="478"/>
      <c r="BF51" s="478"/>
      <c r="BG51" s="478"/>
      <c r="BH51" s="478"/>
      <c r="BI51" s="478"/>
      <c r="BJ51" s="478"/>
      <c r="BK51" s="478"/>
      <c r="BL51" s="478"/>
      <c r="BM51" s="478"/>
      <c r="BN51" s="478"/>
      <c r="BO51" s="478"/>
      <c r="BP51" s="479"/>
      <c r="BQ51" s="505">
        <f>IF(基本情報!BE20="該当しない",2/3,"助成対象外")</f>
        <v>0.66666666666666663</v>
      </c>
      <c r="BR51" s="506"/>
      <c r="BS51" s="506"/>
      <c r="BT51" s="506"/>
      <c r="BU51" s="506"/>
      <c r="BV51" s="506"/>
      <c r="BW51" s="506"/>
      <c r="BX51" s="506"/>
      <c r="BY51" s="506"/>
      <c r="BZ51" s="506"/>
      <c r="CA51" s="506"/>
      <c r="CB51" s="506"/>
      <c r="CC51" s="506"/>
      <c r="CD51" s="506"/>
      <c r="CE51" s="506"/>
      <c r="CF51" s="316">
        <f t="shared" ref="CF51:CF53" si="10">AF51</f>
        <v>0</v>
      </c>
      <c r="CG51" s="478">
        <f t="shared" ref="CG51:CG53" si="11">AG51</f>
        <v>0</v>
      </c>
      <c r="CH51" s="478"/>
      <c r="CI51" s="478"/>
      <c r="CJ51" s="478"/>
      <c r="CK51" s="478"/>
      <c r="CL51" s="478"/>
      <c r="CM51" s="478"/>
      <c r="CN51" s="478"/>
      <c r="CO51" s="478"/>
      <c r="CP51" s="478"/>
      <c r="CQ51" s="479"/>
      <c r="CR51" s="3"/>
    </row>
    <row r="52" spans="1:96" s="63" customFormat="1" ht="30" customHeight="1">
      <c r="B52" s="611" t="s">
        <v>2240</v>
      </c>
      <c r="C52" s="612"/>
      <c r="D52" s="612"/>
      <c r="E52" s="612"/>
      <c r="F52" s="612"/>
      <c r="G52" s="612"/>
      <c r="H52" s="612"/>
      <c r="I52" s="612"/>
      <c r="J52" s="612"/>
      <c r="K52" s="612"/>
      <c r="L52" s="612"/>
      <c r="M52" s="612"/>
      <c r="N52" s="612"/>
      <c r="O52" s="612"/>
      <c r="P52" s="613"/>
      <c r="Q52" s="505">
        <f>(YEAR($O$24)-YEAR($O$23))*12+MONTH($O$24)-MONTH($O$23)+1</f>
        <v>1</v>
      </c>
      <c r="R52" s="506">
        <f t="shared" ref="R52:AE52" si="12">(YEAR($AD$23)-YEAR($O$23))*12+MONTH($AD$23)-MONTH($O$23)+IF(DAY($O$23)&lt;=DAY($AD$23),1,0)</f>
        <v>1</v>
      </c>
      <c r="S52" s="506">
        <f t="shared" si="12"/>
        <v>1</v>
      </c>
      <c r="T52" s="506">
        <f t="shared" si="12"/>
        <v>1</v>
      </c>
      <c r="U52" s="506">
        <f t="shared" si="12"/>
        <v>1</v>
      </c>
      <c r="V52" s="506">
        <f t="shared" si="12"/>
        <v>1</v>
      </c>
      <c r="W52" s="506">
        <f t="shared" si="12"/>
        <v>1</v>
      </c>
      <c r="X52" s="506">
        <f t="shared" si="12"/>
        <v>1</v>
      </c>
      <c r="Y52" s="506">
        <f t="shared" si="12"/>
        <v>1</v>
      </c>
      <c r="Z52" s="506">
        <f t="shared" si="12"/>
        <v>1</v>
      </c>
      <c r="AA52" s="506">
        <f t="shared" si="12"/>
        <v>1</v>
      </c>
      <c r="AB52" s="506">
        <f t="shared" si="12"/>
        <v>1</v>
      </c>
      <c r="AC52" s="506">
        <f t="shared" si="12"/>
        <v>1</v>
      </c>
      <c r="AD52" s="506">
        <f t="shared" si="12"/>
        <v>1</v>
      </c>
      <c r="AE52" s="506">
        <f t="shared" si="12"/>
        <v>1</v>
      </c>
      <c r="AF52" s="316" t="s">
        <v>2241</v>
      </c>
      <c r="AG52" s="551"/>
      <c r="AH52" s="551"/>
      <c r="AI52" s="551"/>
      <c r="AJ52" s="551"/>
      <c r="AK52" s="551"/>
      <c r="AL52" s="551"/>
      <c r="AM52" s="551"/>
      <c r="AN52" s="551"/>
      <c r="AO52" s="551"/>
      <c r="AP52" s="551"/>
      <c r="AQ52" s="552"/>
      <c r="AR52" s="3"/>
      <c r="AT52" s="193"/>
      <c r="BB52" s="504" t="str">
        <f t="shared" si="9"/>
        <v>助成期間</v>
      </c>
      <c r="BC52" s="478"/>
      <c r="BD52" s="478"/>
      <c r="BE52" s="478"/>
      <c r="BF52" s="478"/>
      <c r="BG52" s="478"/>
      <c r="BH52" s="478"/>
      <c r="BI52" s="478"/>
      <c r="BJ52" s="478"/>
      <c r="BK52" s="478"/>
      <c r="BL52" s="478"/>
      <c r="BM52" s="478"/>
      <c r="BN52" s="478"/>
      <c r="BO52" s="478"/>
      <c r="BP52" s="479"/>
      <c r="BQ52" s="505">
        <f>(YEAR($BO$24)-YEAR($BO$23))*12+MONTH($BO$24)-MONTH($BO$23)+IF(DAY($BO$23)&lt;=DAY($BO$24),1,0)</f>
        <v>1</v>
      </c>
      <c r="BR52" s="506">
        <f t="shared" ref="BR52:CE52" si="13">(YEAR($AD$23)-YEAR($O$23))*12+MONTH($AD$23)-MONTH($O$23)+IF(DAY($O$23)&lt;=DAY($AD$23),1,0)</f>
        <v>1</v>
      </c>
      <c r="BS52" s="506">
        <f t="shared" si="13"/>
        <v>1</v>
      </c>
      <c r="BT52" s="506">
        <f t="shared" si="13"/>
        <v>1</v>
      </c>
      <c r="BU52" s="506">
        <f t="shared" si="13"/>
        <v>1</v>
      </c>
      <c r="BV52" s="506">
        <f t="shared" si="13"/>
        <v>1</v>
      </c>
      <c r="BW52" s="506">
        <f t="shared" si="13"/>
        <v>1</v>
      </c>
      <c r="BX52" s="506">
        <f t="shared" si="13"/>
        <v>1</v>
      </c>
      <c r="BY52" s="506">
        <f t="shared" si="13"/>
        <v>1</v>
      </c>
      <c r="BZ52" s="506">
        <f t="shared" si="13"/>
        <v>1</v>
      </c>
      <c r="CA52" s="506">
        <f t="shared" si="13"/>
        <v>1</v>
      </c>
      <c r="CB52" s="506">
        <f t="shared" si="13"/>
        <v>1</v>
      </c>
      <c r="CC52" s="506">
        <f t="shared" si="13"/>
        <v>1</v>
      </c>
      <c r="CD52" s="506">
        <f t="shared" si="13"/>
        <v>1</v>
      </c>
      <c r="CE52" s="506">
        <f t="shared" si="13"/>
        <v>1</v>
      </c>
      <c r="CF52" s="316" t="str">
        <f t="shared" si="10"/>
        <v>月</v>
      </c>
      <c r="CG52" s="478">
        <f t="shared" si="11"/>
        <v>0</v>
      </c>
      <c r="CH52" s="478"/>
      <c r="CI52" s="478"/>
      <c r="CJ52" s="478"/>
      <c r="CK52" s="478"/>
      <c r="CL52" s="478"/>
      <c r="CM52" s="478"/>
      <c r="CN52" s="478"/>
      <c r="CO52" s="478"/>
      <c r="CP52" s="478"/>
      <c r="CQ52" s="479"/>
      <c r="CR52" s="3"/>
    </row>
    <row r="53" spans="1:96" s="63" customFormat="1" ht="30" customHeight="1">
      <c r="B53" s="543" t="s">
        <v>2242</v>
      </c>
      <c r="C53" s="544"/>
      <c r="D53" s="544"/>
      <c r="E53" s="544"/>
      <c r="F53" s="544"/>
      <c r="G53" s="544"/>
      <c r="H53" s="544"/>
      <c r="I53" s="544"/>
      <c r="J53" s="544"/>
      <c r="K53" s="544"/>
      <c r="L53" s="544"/>
      <c r="M53" s="544"/>
      <c r="N53" s="544"/>
      <c r="O53" s="544"/>
      <c r="P53" s="545"/>
      <c r="Q53" s="549">
        <f>IF($Q$52&lt;=12,1000000,2000000)</f>
        <v>1000000</v>
      </c>
      <c r="R53" s="550"/>
      <c r="S53" s="550"/>
      <c r="T53" s="550"/>
      <c r="U53" s="550"/>
      <c r="V53" s="550"/>
      <c r="W53" s="550"/>
      <c r="X53" s="550"/>
      <c r="Y53" s="550"/>
      <c r="Z53" s="550"/>
      <c r="AA53" s="550"/>
      <c r="AB53" s="550"/>
      <c r="AC53" s="550"/>
      <c r="AD53" s="550"/>
      <c r="AE53" s="550"/>
      <c r="AF53" s="315" t="s">
        <v>2232</v>
      </c>
      <c r="AG53" s="480"/>
      <c r="AH53" s="480"/>
      <c r="AI53" s="480"/>
      <c r="AJ53" s="480"/>
      <c r="AK53" s="480"/>
      <c r="AL53" s="480"/>
      <c r="AM53" s="480"/>
      <c r="AN53" s="480"/>
      <c r="AO53" s="480"/>
      <c r="AP53" s="480"/>
      <c r="AQ53" s="481"/>
      <c r="AR53" s="3"/>
      <c r="AS53" s="136"/>
      <c r="AT53" s="193"/>
      <c r="BB53" s="607" t="str">
        <f t="shared" si="9"/>
        <v>助成上限額</v>
      </c>
      <c r="BC53" s="468"/>
      <c r="BD53" s="468"/>
      <c r="BE53" s="468"/>
      <c r="BF53" s="468"/>
      <c r="BG53" s="468"/>
      <c r="BH53" s="468"/>
      <c r="BI53" s="468"/>
      <c r="BJ53" s="468"/>
      <c r="BK53" s="468"/>
      <c r="BL53" s="468"/>
      <c r="BM53" s="468"/>
      <c r="BN53" s="468"/>
      <c r="BO53" s="468"/>
      <c r="BP53" s="469"/>
      <c r="BQ53" s="549">
        <f>IF($Q$52&lt;=12,1000000,2000000)</f>
        <v>1000000</v>
      </c>
      <c r="BR53" s="550"/>
      <c r="BS53" s="550"/>
      <c r="BT53" s="550"/>
      <c r="BU53" s="550"/>
      <c r="BV53" s="550"/>
      <c r="BW53" s="550"/>
      <c r="BX53" s="550"/>
      <c r="BY53" s="550"/>
      <c r="BZ53" s="550"/>
      <c r="CA53" s="550"/>
      <c r="CB53" s="550"/>
      <c r="CC53" s="550"/>
      <c r="CD53" s="550"/>
      <c r="CE53" s="550"/>
      <c r="CF53" s="315" t="str">
        <f t="shared" si="10"/>
        <v>円</v>
      </c>
      <c r="CG53" s="468">
        <f t="shared" si="11"/>
        <v>0</v>
      </c>
      <c r="CH53" s="468"/>
      <c r="CI53" s="468"/>
      <c r="CJ53" s="468"/>
      <c r="CK53" s="468"/>
      <c r="CL53" s="468"/>
      <c r="CM53" s="468"/>
      <c r="CN53" s="468"/>
      <c r="CO53" s="468"/>
      <c r="CP53" s="468"/>
      <c r="CQ53" s="469"/>
      <c r="CR53" s="3"/>
    </row>
    <row r="54" spans="1:96" s="63" customFormat="1" ht="15" customHeight="1" thickBot="1">
      <c r="B54" s="192"/>
      <c r="C54" s="192"/>
      <c r="D54" s="192"/>
      <c r="E54" s="192"/>
      <c r="F54" s="192"/>
      <c r="G54" s="192"/>
      <c r="H54" s="192"/>
      <c r="I54" s="192"/>
      <c r="J54" s="192"/>
      <c r="K54" s="192"/>
      <c r="L54" s="192"/>
      <c r="M54" s="192"/>
      <c r="N54" s="192"/>
      <c r="O54" s="192"/>
      <c r="P54" s="192"/>
      <c r="Q54" s="121"/>
      <c r="R54" s="79"/>
      <c r="S54" s="79"/>
      <c r="T54" s="79"/>
      <c r="U54" s="79"/>
      <c r="V54" s="79"/>
      <c r="W54" s="79"/>
      <c r="X54" s="79"/>
      <c r="Y54" s="79"/>
      <c r="Z54" s="79"/>
      <c r="AA54" s="79"/>
      <c r="AB54" s="79"/>
      <c r="AC54" s="79"/>
      <c r="AD54" s="79"/>
      <c r="AE54" s="79"/>
      <c r="AF54" s="79"/>
      <c r="AG54" s="79"/>
      <c r="AH54" s="79"/>
      <c r="AI54" s="79"/>
      <c r="AJ54" s="51"/>
      <c r="AK54" s="50"/>
      <c r="AL54" s="50"/>
      <c r="AM54" s="50"/>
      <c r="AN54" s="50"/>
      <c r="AO54" s="50"/>
      <c r="AP54" s="50"/>
      <c r="AQ54" s="50"/>
      <c r="AR54" s="3"/>
      <c r="BB54" s="51"/>
      <c r="BC54" s="51"/>
      <c r="BD54" s="51"/>
      <c r="BE54" s="51"/>
      <c r="BF54" s="51"/>
      <c r="BG54" s="51"/>
      <c r="BH54" s="51"/>
      <c r="BI54" s="51"/>
      <c r="BJ54" s="51"/>
      <c r="BK54" s="51"/>
      <c r="BL54" s="51"/>
      <c r="BM54" s="51"/>
      <c r="BN54" s="51"/>
      <c r="BO54" s="51"/>
      <c r="BP54" s="51"/>
      <c r="BQ54" s="121"/>
      <c r="BR54" s="79"/>
      <c r="BS54" s="79"/>
      <c r="BT54" s="79"/>
      <c r="BU54" s="79"/>
      <c r="BV54" s="79"/>
      <c r="BW54" s="79"/>
      <c r="BX54" s="79"/>
      <c r="BY54" s="79"/>
      <c r="BZ54" s="79"/>
      <c r="CA54" s="79"/>
      <c r="CB54" s="79"/>
      <c r="CC54" s="79"/>
      <c r="CD54" s="79"/>
      <c r="CE54" s="79"/>
      <c r="CF54" s="79"/>
      <c r="CG54" s="79"/>
      <c r="CH54" s="79"/>
      <c r="CI54" s="79"/>
      <c r="CJ54" s="51"/>
      <c r="CK54" s="50"/>
      <c r="CL54" s="50"/>
      <c r="CM54" s="50"/>
      <c r="CN54" s="50"/>
      <c r="CO54" s="50"/>
      <c r="CP54" s="50"/>
      <c r="CQ54" s="50"/>
      <c r="CR54" s="3"/>
    </row>
    <row r="55" spans="1:96" ht="15" customHeight="1">
      <c r="A55" s="63"/>
      <c r="B55" s="557" t="s">
        <v>2243</v>
      </c>
      <c r="C55" s="558"/>
      <c r="D55" s="558"/>
      <c r="E55" s="558"/>
      <c r="F55" s="558"/>
      <c r="G55" s="558"/>
      <c r="H55" s="558"/>
      <c r="I55" s="558"/>
      <c r="J55" s="558"/>
      <c r="K55" s="558"/>
      <c r="L55" s="558"/>
      <c r="M55" s="558"/>
      <c r="N55" s="558"/>
      <c r="O55" s="558"/>
      <c r="P55" s="559"/>
      <c r="Q55" s="488">
        <f>MIN(ROUNDDOWN($Q$50*$Q$51,-3),$Q$53)</f>
        <v>0</v>
      </c>
      <c r="R55" s="488"/>
      <c r="S55" s="488"/>
      <c r="T55" s="488"/>
      <c r="U55" s="488"/>
      <c r="V55" s="488"/>
      <c r="W55" s="488"/>
      <c r="X55" s="488"/>
      <c r="Y55" s="488"/>
      <c r="Z55" s="488"/>
      <c r="AA55" s="488"/>
      <c r="AB55" s="488"/>
      <c r="AC55" s="488"/>
      <c r="AD55" s="488"/>
      <c r="AE55" s="488"/>
      <c r="AF55" s="488"/>
      <c r="AG55" s="488"/>
      <c r="AH55" s="488"/>
      <c r="AI55" s="488"/>
      <c r="AJ55" s="490" t="s">
        <v>2232</v>
      </c>
      <c r="AK55" s="492"/>
      <c r="AL55" s="492"/>
      <c r="AM55" s="492"/>
      <c r="AN55" s="492"/>
      <c r="AO55" s="492"/>
      <c r="AP55" s="492"/>
      <c r="AQ55" s="493"/>
      <c r="AR55" s="3"/>
      <c r="AT55" s="193"/>
      <c r="BA55" s="63"/>
      <c r="BB55" s="482" t="str">
        <f>B55</f>
        <v>交付申請額</v>
      </c>
      <c r="BC55" s="483"/>
      <c r="BD55" s="483"/>
      <c r="BE55" s="483"/>
      <c r="BF55" s="483"/>
      <c r="BG55" s="483"/>
      <c r="BH55" s="483"/>
      <c r="BI55" s="483"/>
      <c r="BJ55" s="483"/>
      <c r="BK55" s="483"/>
      <c r="BL55" s="483"/>
      <c r="BM55" s="483"/>
      <c r="BN55" s="483"/>
      <c r="BO55" s="483"/>
      <c r="BP55" s="484"/>
      <c r="BQ55" s="488">
        <f>MIN(INT($BQ$50*$BQ$51),BQ53)</f>
        <v>0</v>
      </c>
      <c r="BR55" s="488"/>
      <c r="BS55" s="488"/>
      <c r="BT55" s="488"/>
      <c r="BU55" s="488"/>
      <c r="BV55" s="488"/>
      <c r="BW55" s="488"/>
      <c r="BX55" s="488"/>
      <c r="BY55" s="488"/>
      <c r="BZ55" s="488"/>
      <c r="CA55" s="488"/>
      <c r="CB55" s="488"/>
      <c r="CC55" s="488"/>
      <c r="CD55" s="488"/>
      <c r="CE55" s="488"/>
      <c r="CF55" s="488"/>
      <c r="CG55" s="488"/>
      <c r="CH55" s="488"/>
      <c r="CI55" s="488"/>
      <c r="CJ55" s="490" t="str">
        <f>AJ55</f>
        <v>円</v>
      </c>
      <c r="CK55" s="492">
        <f>AK55</f>
        <v>0</v>
      </c>
      <c r="CL55" s="492"/>
      <c r="CM55" s="492"/>
      <c r="CN55" s="492"/>
      <c r="CO55" s="492"/>
      <c r="CP55" s="492"/>
      <c r="CQ55" s="493"/>
      <c r="CR55" s="3"/>
    </row>
    <row r="56" spans="1:96" ht="15" customHeight="1" thickBot="1">
      <c r="A56" s="63"/>
      <c r="B56" s="560"/>
      <c r="C56" s="561"/>
      <c r="D56" s="561"/>
      <c r="E56" s="561"/>
      <c r="F56" s="561"/>
      <c r="G56" s="561"/>
      <c r="H56" s="561"/>
      <c r="I56" s="561"/>
      <c r="J56" s="561"/>
      <c r="K56" s="561"/>
      <c r="L56" s="561"/>
      <c r="M56" s="561"/>
      <c r="N56" s="561"/>
      <c r="O56" s="561"/>
      <c r="P56" s="562"/>
      <c r="Q56" s="489"/>
      <c r="R56" s="489"/>
      <c r="S56" s="489"/>
      <c r="T56" s="489"/>
      <c r="U56" s="489"/>
      <c r="V56" s="489"/>
      <c r="W56" s="489"/>
      <c r="X56" s="489"/>
      <c r="Y56" s="489"/>
      <c r="Z56" s="489"/>
      <c r="AA56" s="489"/>
      <c r="AB56" s="489"/>
      <c r="AC56" s="489"/>
      <c r="AD56" s="489"/>
      <c r="AE56" s="489"/>
      <c r="AF56" s="489"/>
      <c r="AG56" s="489"/>
      <c r="AH56" s="489"/>
      <c r="AI56" s="489"/>
      <c r="AJ56" s="491"/>
      <c r="AK56" s="494"/>
      <c r="AL56" s="494"/>
      <c r="AM56" s="494"/>
      <c r="AN56" s="494"/>
      <c r="AO56" s="494"/>
      <c r="AP56" s="494"/>
      <c r="AQ56" s="495"/>
      <c r="AR56" s="3"/>
      <c r="BA56" s="63"/>
      <c r="BB56" s="485"/>
      <c r="BC56" s="486"/>
      <c r="BD56" s="486"/>
      <c r="BE56" s="486"/>
      <c r="BF56" s="486"/>
      <c r="BG56" s="486"/>
      <c r="BH56" s="486"/>
      <c r="BI56" s="486"/>
      <c r="BJ56" s="486"/>
      <c r="BK56" s="486"/>
      <c r="BL56" s="486"/>
      <c r="BM56" s="486"/>
      <c r="BN56" s="486"/>
      <c r="BO56" s="486"/>
      <c r="BP56" s="487"/>
      <c r="BQ56" s="489"/>
      <c r="BR56" s="489"/>
      <c r="BS56" s="489"/>
      <c r="BT56" s="489"/>
      <c r="BU56" s="489"/>
      <c r="BV56" s="489"/>
      <c r="BW56" s="489"/>
      <c r="BX56" s="489"/>
      <c r="BY56" s="489"/>
      <c r="BZ56" s="489"/>
      <c r="CA56" s="489"/>
      <c r="CB56" s="489"/>
      <c r="CC56" s="489"/>
      <c r="CD56" s="489"/>
      <c r="CE56" s="489"/>
      <c r="CF56" s="489"/>
      <c r="CG56" s="489"/>
      <c r="CH56" s="489"/>
      <c r="CI56" s="489"/>
      <c r="CJ56" s="491"/>
      <c r="CK56" s="494"/>
      <c r="CL56" s="494"/>
      <c r="CM56" s="494"/>
      <c r="CN56" s="494"/>
      <c r="CO56" s="494"/>
      <c r="CP56" s="494"/>
      <c r="CQ56" s="495"/>
      <c r="CR56" s="3"/>
    </row>
    <row r="57" spans="1:96" ht="15" customHeight="1">
      <c r="B57" s="347"/>
      <c r="C57" s="347"/>
      <c r="D57" s="347"/>
      <c r="E57" s="347"/>
      <c r="F57" s="347"/>
      <c r="G57" s="347"/>
      <c r="H57" s="347"/>
      <c r="I57" s="347"/>
      <c r="J57" s="347"/>
      <c r="K57" s="347"/>
      <c r="L57" s="347"/>
      <c r="M57" s="347"/>
      <c r="N57" s="347"/>
      <c r="O57" s="347"/>
      <c r="P57" s="347"/>
      <c r="Q57" s="347"/>
      <c r="R57" s="347"/>
      <c r="S57" s="347"/>
      <c r="T57" s="347"/>
      <c r="U57" s="347"/>
      <c r="V57" s="347"/>
      <c r="W57" s="347"/>
      <c r="X57" s="347"/>
      <c r="Y57" s="347"/>
      <c r="Z57" s="347"/>
      <c r="AA57" s="347"/>
      <c r="AB57" s="347"/>
      <c r="AC57" s="347"/>
      <c r="AD57" s="347"/>
      <c r="AE57" s="347"/>
      <c r="AF57" s="347"/>
      <c r="AG57" s="347"/>
      <c r="AH57" s="347"/>
      <c r="AI57" s="347"/>
      <c r="AJ57" s="347"/>
      <c r="AK57" s="347"/>
      <c r="AL57" s="347"/>
      <c r="AM57" s="347"/>
      <c r="AN57" s="347"/>
      <c r="AO57" s="347"/>
      <c r="AP57" s="347"/>
      <c r="AQ57" s="347"/>
      <c r="BB57" s="465" t="str">
        <f>IF($CR$48="NG","助成対象経費の上限が超えています。
助成対象経費を確認してください。","")</f>
        <v/>
      </c>
      <c r="BC57" s="465"/>
      <c r="BD57" s="465"/>
      <c r="BE57" s="465"/>
      <c r="BF57" s="465"/>
      <c r="BG57" s="465"/>
      <c r="BH57" s="465"/>
      <c r="BI57" s="465"/>
      <c r="BJ57" s="465"/>
      <c r="BK57" s="465"/>
      <c r="BL57" s="465"/>
      <c r="BM57" s="465"/>
      <c r="BN57" s="465"/>
      <c r="BO57" s="465"/>
      <c r="BP57" s="465"/>
      <c r="BQ57" s="465"/>
      <c r="BR57" s="465"/>
      <c r="BS57" s="465"/>
      <c r="BT57" s="465"/>
      <c r="BU57" s="465"/>
      <c r="BV57" s="465"/>
      <c r="BW57" s="465"/>
      <c r="BX57" s="465"/>
      <c r="BY57" s="465"/>
      <c r="BZ57" s="465"/>
      <c r="CA57" s="465"/>
      <c r="CB57" s="465"/>
      <c r="CC57" s="465"/>
      <c r="CD57" s="465"/>
      <c r="CE57" s="465"/>
      <c r="CF57" s="465"/>
      <c r="CG57" s="465"/>
      <c r="CH57" s="465"/>
      <c r="CI57" s="465"/>
      <c r="CJ57" s="465"/>
      <c r="CK57" s="465"/>
      <c r="CL57" s="465"/>
      <c r="CM57" s="465"/>
      <c r="CN57" s="465"/>
      <c r="CO57" s="465"/>
      <c r="CP57" s="465"/>
      <c r="CQ57" s="465"/>
    </row>
    <row r="58" spans="1:96" ht="15" customHeight="1">
      <c r="B58" s="348"/>
      <c r="C58" s="348"/>
      <c r="D58" s="348"/>
      <c r="E58" s="348"/>
      <c r="F58" s="348"/>
      <c r="G58" s="348"/>
      <c r="H58" s="348"/>
      <c r="I58" s="348"/>
      <c r="J58" s="348"/>
      <c r="K58" s="348"/>
      <c r="L58" s="348"/>
      <c r="M58" s="348"/>
      <c r="N58" s="348"/>
      <c r="O58" s="348"/>
      <c r="P58" s="348"/>
      <c r="Q58" s="348"/>
      <c r="R58" s="348"/>
      <c r="S58" s="348"/>
      <c r="T58" s="348"/>
      <c r="U58" s="348"/>
      <c r="V58" s="348"/>
      <c r="W58" s="348"/>
      <c r="X58" s="348"/>
      <c r="Y58" s="348"/>
      <c r="Z58" s="348"/>
      <c r="AA58" s="348"/>
      <c r="AB58" s="348"/>
      <c r="AC58" s="348"/>
      <c r="AD58" s="348"/>
      <c r="AE58" s="348"/>
      <c r="AF58" s="348"/>
      <c r="AG58" s="348"/>
      <c r="AH58" s="348"/>
      <c r="AI58" s="348"/>
      <c r="AJ58" s="348"/>
      <c r="AK58" s="348"/>
      <c r="AL58" s="348"/>
      <c r="AM58" s="348"/>
      <c r="AN58" s="348"/>
      <c r="AO58" s="348"/>
      <c r="AP58" s="348"/>
      <c r="AQ58" s="348"/>
      <c r="BB58" s="466"/>
      <c r="BC58" s="466"/>
      <c r="BD58" s="466"/>
      <c r="BE58" s="466"/>
      <c r="BF58" s="466"/>
      <c r="BG58" s="466"/>
      <c r="BH58" s="466"/>
      <c r="BI58" s="466"/>
      <c r="BJ58" s="466"/>
      <c r="BK58" s="466"/>
      <c r="BL58" s="466"/>
      <c r="BM58" s="466"/>
      <c r="BN58" s="466"/>
      <c r="BO58" s="466"/>
      <c r="BP58" s="466"/>
      <c r="BQ58" s="466"/>
      <c r="BR58" s="466"/>
      <c r="BS58" s="466"/>
      <c r="BT58" s="466"/>
      <c r="BU58" s="466"/>
      <c r="BV58" s="466"/>
      <c r="BW58" s="466"/>
      <c r="BX58" s="466"/>
      <c r="BY58" s="466"/>
      <c r="BZ58" s="466"/>
      <c r="CA58" s="466"/>
      <c r="CB58" s="466"/>
      <c r="CC58" s="466"/>
      <c r="CD58" s="466"/>
      <c r="CE58" s="466"/>
      <c r="CF58" s="466"/>
      <c r="CG58" s="466"/>
      <c r="CH58" s="466"/>
      <c r="CI58" s="466"/>
      <c r="CJ58" s="466"/>
      <c r="CK58" s="466"/>
      <c r="CL58" s="466"/>
      <c r="CM58" s="466"/>
      <c r="CN58" s="466"/>
      <c r="CO58" s="466"/>
      <c r="CP58" s="466"/>
      <c r="CQ58" s="466"/>
    </row>
    <row r="59" spans="1:96" ht="15" customHeight="1">
      <c r="B59" s="348"/>
      <c r="C59" s="348"/>
      <c r="D59" s="348"/>
      <c r="E59" s="348"/>
      <c r="F59" s="348"/>
      <c r="G59" s="348"/>
      <c r="H59" s="348"/>
      <c r="I59" s="348"/>
      <c r="J59" s="348"/>
      <c r="K59" s="348"/>
      <c r="L59" s="348"/>
      <c r="M59" s="348"/>
      <c r="N59" s="348"/>
      <c r="O59" s="348"/>
      <c r="P59" s="348"/>
      <c r="Q59" s="348"/>
      <c r="R59" s="348"/>
      <c r="S59" s="348"/>
      <c r="T59" s="348"/>
      <c r="U59" s="348"/>
      <c r="V59" s="348"/>
      <c r="W59" s="348"/>
      <c r="X59" s="348"/>
      <c r="Y59" s="348"/>
      <c r="Z59" s="348"/>
      <c r="AA59" s="348"/>
      <c r="AB59" s="348"/>
      <c r="AC59" s="348"/>
      <c r="AD59" s="348"/>
      <c r="AE59" s="348"/>
      <c r="AF59" s="348"/>
      <c r="AG59" s="348"/>
      <c r="AH59" s="348"/>
      <c r="AI59" s="348"/>
      <c r="AJ59" s="348"/>
      <c r="AK59" s="348"/>
      <c r="AL59" s="348"/>
      <c r="AM59" s="348"/>
      <c r="AN59" s="348"/>
      <c r="AO59" s="348"/>
      <c r="AP59" s="348"/>
      <c r="AQ59" s="348"/>
      <c r="BB59" s="466"/>
      <c r="BC59" s="466"/>
      <c r="BD59" s="466"/>
      <c r="BE59" s="466"/>
      <c r="BF59" s="466"/>
      <c r="BG59" s="466"/>
      <c r="BH59" s="466"/>
      <c r="BI59" s="466"/>
      <c r="BJ59" s="466"/>
      <c r="BK59" s="466"/>
      <c r="BL59" s="466"/>
      <c r="BM59" s="466"/>
      <c r="BN59" s="466"/>
      <c r="BO59" s="466"/>
      <c r="BP59" s="466"/>
      <c r="BQ59" s="466"/>
      <c r="BR59" s="466"/>
      <c r="BS59" s="466"/>
      <c r="BT59" s="466"/>
      <c r="BU59" s="466"/>
      <c r="BV59" s="466"/>
      <c r="BW59" s="466"/>
      <c r="BX59" s="466"/>
      <c r="BY59" s="466"/>
      <c r="BZ59" s="466"/>
      <c r="CA59" s="466"/>
      <c r="CB59" s="466"/>
      <c r="CC59" s="466"/>
      <c r="CD59" s="466"/>
      <c r="CE59" s="466"/>
      <c r="CF59" s="466"/>
      <c r="CG59" s="466"/>
      <c r="CH59" s="466"/>
      <c r="CI59" s="466"/>
      <c r="CJ59" s="466"/>
      <c r="CK59" s="466"/>
      <c r="CL59" s="466"/>
      <c r="CM59" s="466"/>
      <c r="CN59" s="466"/>
      <c r="CO59" s="466"/>
      <c r="CP59" s="466"/>
      <c r="CQ59" s="466"/>
    </row>
    <row r="60" spans="1:96" ht="15" customHeight="1">
      <c r="B60" s="348"/>
      <c r="C60" s="348"/>
      <c r="D60" s="348"/>
      <c r="E60" s="348"/>
      <c r="F60" s="348"/>
      <c r="G60" s="348"/>
      <c r="H60" s="348"/>
      <c r="I60" s="348"/>
      <c r="J60" s="348"/>
      <c r="K60" s="348"/>
      <c r="L60" s="348"/>
      <c r="M60" s="348"/>
      <c r="N60" s="348"/>
      <c r="O60" s="348"/>
      <c r="P60" s="348"/>
      <c r="Q60" s="348"/>
      <c r="R60" s="348"/>
      <c r="S60" s="348"/>
      <c r="T60" s="348"/>
      <c r="U60" s="348"/>
      <c r="V60" s="348"/>
      <c r="W60" s="348"/>
      <c r="X60" s="348"/>
      <c r="Y60" s="348"/>
      <c r="Z60" s="348"/>
      <c r="AA60" s="348"/>
      <c r="AB60" s="348"/>
      <c r="AC60" s="348"/>
      <c r="AD60" s="348"/>
      <c r="AE60" s="348"/>
      <c r="AF60" s="348"/>
      <c r="AG60" s="348"/>
      <c r="AH60" s="348"/>
      <c r="AI60" s="348"/>
      <c r="AJ60" s="348"/>
      <c r="AK60" s="348"/>
      <c r="AL60" s="348"/>
      <c r="AM60" s="348"/>
      <c r="AN60" s="348"/>
      <c r="AO60" s="348"/>
      <c r="AP60" s="348"/>
      <c r="AQ60" s="348"/>
      <c r="BB60" s="466"/>
      <c r="BC60" s="466"/>
      <c r="BD60" s="466"/>
      <c r="BE60" s="466"/>
      <c r="BF60" s="466"/>
      <c r="BG60" s="466"/>
      <c r="BH60" s="466"/>
      <c r="BI60" s="466"/>
      <c r="BJ60" s="466"/>
      <c r="BK60" s="466"/>
      <c r="BL60" s="466"/>
      <c r="BM60" s="466"/>
      <c r="BN60" s="466"/>
      <c r="BO60" s="466"/>
      <c r="BP60" s="466"/>
      <c r="BQ60" s="466"/>
      <c r="BR60" s="466"/>
      <c r="BS60" s="466"/>
      <c r="BT60" s="466"/>
      <c r="BU60" s="466"/>
      <c r="BV60" s="466"/>
      <c r="BW60" s="466"/>
      <c r="BX60" s="466"/>
      <c r="BY60" s="466"/>
      <c r="BZ60" s="466"/>
      <c r="CA60" s="466"/>
      <c r="CB60" s="466"/>
      <c r="CC60" s="466"/>
      <c r="CD60" s="466"/>
      <c r="CE60" s="466"/>
      <c r="CF60" s="466"/>
      <c r="CG60" s="466"/>
      <c r="CH60" s="466"/>
      <c r="CI60" s="466"/>
      <c r="CJ60" s="466"/>
      <c r="CK60" s="466"/>
      <c r="CL60" s="466"/>
      <c r="CM60" s="466"/>
      <c r="CN60" s="466"/>
      <c r="CO60" s="466"/>
      <c r="CP60" s="466"/>
      <c r="CQ60" s="466"/>
    </row>
  </sheetData>
  <sheetProtection algorithmName="SHA-512" hashValue="jPZeEW6iBC3klc66bCb8YOeQHbny3ppy5CJNbOhTsEDLynaP0WNqrpki3EUx2i/KtEHwwcPArfR4SH5o8XeAzA==" saltValue="yvl3cAT4TmoK3efJJIxw3g==" spinCount="100000" sheet="1" formatCells="0" selectLockedCells="1"/>
  <dataConsolidate/>
  <mergeCells count="157">
    <mergeCell ref="B32:N37"/>
    <mergeCell ref="CI30:CQ30"/>
    <mergeCell ref="CF29:CH29"/>
    <mergeCell ref="CI29:CQ29"/>
    <mergeCell ref="BB46:BP46"/>
    <mergeCell ref="B45:P45"/>
    <mergeCell ref="B44:P44"/>
    <mergeCell ref="B29:I31"/>
    <mergeCell ref="J31:N31"/>
    <mergeCell ref="J30:N30"/>
    <mergeCell ref="J29:N29"/>
    <mergeCell ref="O31:AE31"/>
    <mergeCell ref="BB53:BP53"/>
    <mergeCell ref="BB47:BP47"/>
    <mergeCell ref="BQ47:CC47"/>
    <mergeCell ref="CD47:CE47"/>
    <mergeCell ref="CD46:CE46"/>
    <mergeCell ref="CG52:CQ52"/>
    <mergeCell ref="BQ46:CC46"/>
    <mergeCell ref="B39:AQ40"/>
    <mergeCell ref="CG53:CQ53"/>
    <mergeCell ref="BQ53:CE53"/>
    <mergeCell ref="BB50:BP50"/>
    <mergeCell ref="BQ50:CE50"/>
    <mergeCell ref="CG50:CQ50"/>
    <mergeCell ref="BB51:BP51"/>
    <mergeCell ref="BQ51:CE51"/>
    <mergeCell ref="B50:P50"/>
    <mergeCell ref="AF45:AQ45"/>
    <mergeCell ref="B51:P51"/>
    <mergeCell ref="B52:P52"/>
    <mergeCell ref="B53:P53"/>
    <mergeCell ref="CE3:CH3"/>
    <mergeCell ref="CJ3:CL3"/>
    <mergeCell ref="CN3:CP3"/>
    <mergeCell ref="BV7:BY8"/>
    <mergeCell ref="CF30:CH30"/>
    <mergeCell ref="Q45:AC45"/>
    <mergeCell ref="Q44:AC44"/>
    <mergeCell ref="BB32:BN37"/>
    <mergeCell ref="AD44:AE44"/>
    <mergeCell ref="CF31:CH31"/>
    <mergeCell ref="AI31:AQ31"/>
    <mergeCell ref="O32:AQ37"/>
    <mergeCell ref="AF31:AH31"/>
    <mergeCell ref="AD45:AE45"/>
    <mergeCell ref="BO31:CE31"/>
    <mergeCell ref="O29:AE29"/>
    <mergeCell ref="O30:AE30"/>
    <mergeCell ref="AJ3:AL3"/>
    <mergeCell ref="B20:AQ20"/>
    <mergeCell ref="AE3:AH3"/>
    <mergeCell ref="AN3:AP3"/>
    <mergeCell ref="AA7:AC8"/>
    <mergeCell ref="AD7:AQ8"/>
    <mergeCell ref="AA9:AQ10"/>
    <mergeCell ref="AH11:AQ12"/>
    <mergeCell ref="B23:N23"/>
    <mergeCell ref="O22:AQ22"/>
    <mergeCell ref="V9:Y10"/>
    <mergeCell ref="V7:Y8"/>
    <mergeCell ref="B14:AQ15"/>
    <mergeCell ref="B17:AQ18"/>
    <mergeCell ref="B22:N22"/>
    <mergeCell ref="AA11:AG12"/>
    <mergeCell ref="V11:Y12"/>
    <mergeCell ref="O23:AQ23"/>
    <mergeCell ref="CA7:CC8"/>
    <mergeCell ref="CD7:CQ8"/>
    <mergeCell ref="BV9:BY10"/>
    <mergeCell ref="CA9:CQ10"/>
    <mergeCell ref="BV11:BY12"/>
    <mergeCell ref="CA11:CF12"/>
    <mergeCell ref="CH11:CQ12"/>
    <mergeCell ref="BB23:BN23"/>
    <mergeCell ref="BO22:CQ22"/>
    <mergeCell ref="O24:AQ24"/>
    <mergeCell ref="BB14:CQ15"/>
    <mergeCell ref="AL38:AQ38"/>
    <mergeCell ref="BB17:CQ18"/>
    <mergeCell ref="BB20:CQ20"/>
    <mergeCell ref="BB22:BN22"/>
    <mergeCell ref="BO32:CQ37"/>
    <mergeCell ref="AI30:AQ30"/>
    <mergeCell ref="AI29:AQ29"/>
    <mergeCell ref="BB24:BN24"/>
    <mergeCell ref="BO23:CQ23"/>
    <mergeCell ref="CI31:CQ31"/>
    <mergeCell ref="AF30:AH30"/>
    <mergeCell ref="AF29:AH29"/>
    <mergeCell ref="BO24:CQ24"/>
    <mergeCell ref="BJ27:BN27"/>
    <mergeCell ref="BJ28:BN28"/>
    <mergeCell ref="BB29:BI31"/>
    <mergeCell ref="BJ29:BN29"/>
    <mergeCell ref="BJ30:BN30"/>
    <mergeCell ref="BJ31:BN31"/>
    <mergeCell ref="AK55:AQ56"/>
    <mergeCell ref="AD46:AE46"/>
    <mergeCell ref="AD47:AE47"/>
    <mergeCell ref="B47:P47"/>
    <mergeCell ref="B46:P46"/>
    <mergeCell ref="Q53:AE53"/>
    <mergeCell ref="Q52:AE52"/>
    <mergeCell ref="Q51:AE51"/>
    <mergeCell ref="AG52:AQ52"/>
    <mergeCell ref="AG51:AQ51"/>
    <mergeCell ref="Q50:AE50"/>
    <mergeCell ref="B55:P56"/>
    <mergeCell ref="B24:N24"/>
    <mergeCell ref="BB52:BP52"/>
    <mergeCell ref="BQ52:CE52"/>
    <mergeCell ref="Q46:AC46"/>
    <mergeCell ref="BB39:CQ40"/>
    <mergeCell ref="B25:I28"/>
    <mergeCell ref="J28:N28"/>
    <mergeCell ref="J27:N27"/>
    <mergeCell ref="J26:N26"/>
    <mergeCell ref="J25:N25"/>
    <mergeCell ref="O25:AQ25"/>
    <mergeCell ref="O26:AQ26"/>
    <mergeCell ref="O27:AQ27"/>
    <mergeCell ref="O28:AQ28"/>
    <mergeCell ref="BO30:CE30"/>
    <mergeCell ref="BO29:CE29"/>
    <mergeCell ref="BO27:CQ27"/>
    <mergeCell ref="BO26:CQ26"/>
    <mergeCell ref="BO25:CQ25"/>
    <mergeCell ref="BO28:CQ28"/>
    <mergeCell ref="CL38:CQ38"/>
    <mergeCell ref="BB25:BI28"/>
    <mergeCell ref="BJ25:BN25"/>
    <mergeCell ref="BJ26:BN26"/>
    <mergeCell ref="BB57:CQ60"/>
    <mergeCell ref="CF44:CQ44"/>
    <mergeCell ref="AF44:AQ44"/>
    <mergeCell ref="AF46:AQ46"/>
    <mergeCell ref="AF47:AQ47"/>
    <mergeCell ref="CF46:CQ46"/>
    <mergeCell ref="CF47:CQ47"/>
    <mergeCell ref="Q47:AC47"/>
    <mergeCell ref="AG50:AQ50"/>
    <mergeCell ref="AG53:AQ53"/>
    <mergeCell ref="BB55:BP56"/>
    <mergeCell ref="BQ55:CI56"/>
    <mergeCell ref="CJ55:CJ56"/>
    <mergeCell ref="CK55:CQ56"/>
    <mergeCell ref="BB44:BP44"/>
    <mergeCell ref="BQ44:CC44"/>
    <mergeCell ref="CD44:CE44"/>
    <mergeCell ref="BB45:BP45"/>
    <mergeCell ref="BQ45:CC45"/>
    <mergeCell ref="CD45:CE45"/>
    <mergeCell ref="CF45:CQ45"/>
    <mergeCell ref="Q55:AI56"/>
    <mergeCell ref="AJ55:AJ56"/>
    <mergeCell ref="CG51:CQ51"/>
  </mergeCells>
  <phoneticPr fontId="52"/>
  <dataValidations count="1">
    <dataValidation type="date" operator="lessThanOrEqual" allowBlank="1" showInputMessage="1" showErrorMessage="1" error="令和７年３月３１日以前の日付としてください。_x000a_" sqref="O24:AQ24" xr:uid="{1FF3C4A7-2AFE-4642-8CEE-31512254B4D1}">
      <formula1>45747</formula1>
    </dataValidation>
  </dataValidations>
  <printOptions horizontalCentered="1"/>
  <pageMargins left="0.23622047244094491" right="0.23622047244094491" top="0.74803149606299213" bottom="0.74803149606299213" header="0.31496062992125984" footer="0.31496062992125984"/>
  <pageSetup paperSize="9" fitToWidth="0" fitToHeight="0" orientation="portrait" blackAndWhite="1" copies="2" r:id="rId1"/>
  <rowBreaks count="1" manualBreakCount="1">
    <brk id="40" max="4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37E09-A321-4A36-95DE-8962099C5B88}">
  <sheetPr>
    <tabColor theme="4" tint="0.39997558519241921"/>
  </sheetPr>
  <dimension ref="A1:AU89"/>
  <sheetViews>
    <sheetView showZeros="0" view="pageBreakPreview" zoomScaleNormal="100" zoomScaleSheetLayoutView="100" workbookViewId="0">
      <selection activeCell="B6" sqref="B6:AQ52"/>
    </sheetView>
  </sheetViews>
  <sheetFormatPr defaultColWidth="2.21875" defaultRowHeight="15" customHeight="1" outlineLevelRow="1"/>
  <cols>
    <col min="1" max="43" width="2.21875" style="1"/>
    <col min="44" max="45" width="2.21875" style="36"/>
    <col min="46" max="16384" width="2.21875" style="1"/>
  </cols>
  <sheetData>
    <row r="1" spans="1:44" ht="15" customHeight="1">
      <c r="A1" s="40"/>
      <c r="B1" s="94" t="s">
        <v>2244</v>
      </c>
      <c r="F1" s="35"/>
      <c r="G1" s="35"/>
      <c r="H1" s="35"/>
      <c r="Q1" s="35"/>
      <c r="R1" s="35"/>
      <c r="S1" s="35"/>
      <c r="T1" s="35"/>
      <c r="U1" s="35"/>
      <c r="V1" s="35"/>
      <c r="W1" s="35"/>
      <c r="X1" s="35"/>
      <c r="AR1" s="3"/>
    </row>
    <row r="2" spans="1:44" ht="15" customHeight="1">
      <c r="A2" s="40"/>
      <c r="B2" s="94"/>
      <c r="F2" s="35"/>
      <c r="G2" s="35"/>
      <c r="H2" s="35"/>
      <c r="Q2" s="35"/>
      <c r="R2" s="35"/>
      <c r="S2" s="35"/>
      <c r="T2" s="35"/>
      <c r="U2" s="35"/>
      <c r="V2" s="35"/>
      <c r="W2" s="35"/>
      <c r="X2" s="35"/>
      <c r="AR2" s="3"/>
    </row>
    <row r="3" spans="1:44" ht="15" customHeight="1">
      <c r="B3" s="178" t="s">
        <v>2245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row>
    <row r="4" spans="1:44" ht="15" customHeight="1">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c r="AP4" s="178"/>
      <c r="AQ4" s="178"/>
    </row>
    <row r="5" spans="1:44" ht="15" customHeight="1">
      <c r="B5" s="96" t="s">
        <v>2246</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row>
    <row r="6" spans="1:44" ht="15" customHeight="1">
      <c r="B6" s="642" t="s">
        <v>2247</v>
      </c>
      <c r="C6" s="643"/>
      <c r="D6" s="643"/>
      <c r="E6" s="643"/>
      <c r="F6" s="643"/>
      <c r="G6" s="643"/>
      <c r="H6" s="643"/>
      <c r="I6" s="643"/>
      <c r="J6" s="643"/>
      <c r="K6" s="643"/>
      <c r="L6" s="643"/>
      <c r="M6" s="643"/>
      <c r="N6" s="643"/>
      <c r="O6" s="643"/>
      <c r="P6" s="643"/>
      <c r="Q6" s="643"/>
      <c r="R6" s="643"/>
      <c r="S6" s="643"/>
      <c r="T6" s="643"/>
      <c r="U6" s="643"/>
      <c r="V6" s="643"/>
      <c r="W6" s="643"/>
      <c r="X6" s="643"/>
      <c r="Y6" s="643"/>
      <c r="Z6" s="643"/>
      <c r="AA6" s="643"/>
      <c r="AB6" s="643"/>
      <c r="AC6" s="643"/>
      <c r="AD6" s="643"/>
      <c r="AE6" s="643"/>
      <c r="AF6" s="643"/>
      <c r="AG6" s="643"/>
      <c r="AH6" s="643"/>
      <c r="AI6" s="643"/>
      <c r="AJ6" s="643"/>
      <c r="AK6" s="643"/>
      <c r="AL6" s="643"/>
      <c r="AM6" s="643"/>
      <c r="AN6" s="643"/>
      <c r="AO6" s="643"/>
      <c r="AP6" s="643"/>
      <c r="AQ6" s="644"/>
    </row>
    <row r="7" spans="1:44" ht="15" customHeight="1">
      <c r="B7" s="645"/>
      <c r="C7" s="646"/>
      <c r="D7" s="646"/>
      <c r="E7" s="646"/>
      <c r="F7" s="646"/>
      <c r="G7" s="646"/>
      <c r="H7" s="646"/>
      <c r="I7" s="646"/>
      <c r="J7" s="646"/>
      <c r="K7" s="646"/>
      <c r="L7" s="646"/>
      <c r="M7" s="646"/>
      <c r="N7" s="646"/>
      <c r="O7" s="646"/>
      <c r="P7" s="646"/>
      <c r="Q7" s="646"/>
      <c r="R7" s="646"/>
      <c r="S7" s="646"/>
      <c r="T7" s="646"/>
      <c r="U7" s="646"/>
      <c r="V7" s="646"/>
      <c r="W7" s="646"/>
      <c r="X7" s="646"/>
      <c r="Y7" s="646"/>
      <c r="Z7" s="646"/>
      <c r="AA7" s="646"/>
      <c r="AB7" s="646"/>
      <c r="AC7" s="646"/>
      <c r="AD7" s="646"/>
      <c r="AE7" s="646"/>
      <c r="AF7" s="646"/>
      <c r="AG7" s="646"/>
      <c r="AH7" s="646"/>
      <c r="AI7" s="646"/>
      <c r="AJ7" s="646"/>
      <c r="AK7" s="646"/>
      <c r="AL7" s="646"/>
      <c r="AM7" s="646"/>
      <c r="AN7" s="646"/>
      <c r="AO7" s="646"/>
      <c r="AP7" s="646"/>
      <c r="AQ7" s="647"/>
    </row>
    <row r="8" spans="1:44" ht="15" customHeight="1">
      <c r="B8" s="645"/>
      <c r="C8" s="646"/>
      <c r="D8" s="646"/>
      <c r="E8" s="646"/>
      <c r="F8" s="646"/>
      <c r="G8" s="646"/>
      <c r="H8" s="646"/>
      <c r="I8" s="646"/>
      <c r="J8" s="646"/>
      <c r="K8" s="646"/>
      <c r="L8" s="646"/>
      <c r="M8" s="646"/>
      <c r="N8" s="646"/>
      <c r="O8" s="646"/>
      <c r="P8" s="646"/>
      <c r="Q8" s="646"/>
      <c r="R8" s="646"/>
      <c r="S8" s="646"/>
      <c r="T8" s="646"/>
      <c r="U8" s="646"/>
      <c r="V8" s="646"/>
      <c r="W8" s="646"/>
      <c r="X8" s="646"/>
      <c r="Y8" s="646"/>
      <c r="Z8" s="646"/>
      <c r="AA8" s="646"/>
      <c r="AB8" s="646"/>
      <c r="AC8" s="646"/>
      <c r="AD8" s="646"/>
      <c r="AE8" s="646"/>
      <c r="AF8" s="646"/>
      <c r="AG8" s="646"/>
      <c r="AH8" s="646"/>
      <c r="AI8" s="646"/>
      <c r="AJ8" s="646"/>
      <c r="AK8" s="646"/>
      <c r="AL8" s="646"/>
      <c r="AM8" s="646"/>
      <c r="AN8" s="646"/>
      <c r="AO8" s="646"/>
      <c r="AP8" s="646"/>
      <c r="AQ8" s="647"/>
    </row>
    <row r="9" spans="1:44" ht="15" customHeight="1">
      <c r="B9" s="645"/>
      <c r="C9" s="646"/>
      <c r="D9" s="646"/>
      <c r="E9" s="646"/>
      <c r="F9" s="646"/>
      <c r="G9" s="646"/>
      <c r="H9" s="646"/>
      <c r="I9" s="646"/>
      <c r="J9" s="646"/>
      <c r="K9" s="646"/>
      <c r="L9" s="646"/>
      <c r="M9" s="646"/>
      <c r="N9" s="646"/>
      <c r="O9" s="646"/>
      <c r="P9" s="646"/>
      <c r="Q9" s="646"/>
      <c r="R9" s="646"/>
      <c r="S9" s="646"/>
      <c r="T9" s="646"/>
      <c r="U9" s="646"/>
      <c r="V9" s="646"/>
      <c r="W9" s="646"/>
      <c r="X9" s="646"/>
      <c r="Y9" s="646"/>
      <c r="Z9" s="646"/>
      <c r="AA9" s="646"/>
      <c r="AB9" s="646"/>
      <c r="AC9" s="646"/>
      <c r="AD9" s="646"/>
      <c r="AE9" s="646"/>
      <c r="AF9" s="646"/>
      <c r="AG9" s="646"/>
      <c r="AH9" s="646"/>
      <c r="AI9" s="646"/>
      <c r="AJ9" s="646"/>
      <c r="AK9" s="646"/>
      <c r="AL9" s="646"/>
      <c r="AM9" s="646"/>
      <c r="AN9" s="646"/>
      <c r="AO9" s="646"/>
      <c r="AP9" s="646"/>
      <c r="AQ9" s="647"/>
    </row>
    <row r="10" spans="1:44" ht="15" customHeight="1">
      <c r="B10" s="645"/>
      <c r="C10" s="646"/>
      <c r="D10" s="646"/>
      <c r="E10" s="646"/>
      <c r="F10" s="646"/>
      <c r="G10" s="646"/>
      <c r="H10" s="646"/>
      <c r="I10" s="646"/>
      <c r="J10" s="646"/>
      <c r="K10" s="646"/>
      <c r="L10" s="646"/>
      <c r="M10" s="646"/>
      <c r="N10" s="646"/>
      <c r="O10" s="646"/>
      <c r="P10" s="646"/>
      <c r="Q10" s="646"/>
      <c r="R10" s="646"/>
      <c r="S10" s="646"/>
      <c r="T10" s="646"/>
      <c r="U10" s="646"/>
      <c r="V10" s="646"/>
      <c r="W10" s="646"/>
      <c r="X10" s="646"/>
      <c r="Y10" s="646"/>
      <c r="Z10" s="646"/>
      <c r="AA10" s="646"/>
      <c r="AB10" s="646"/>
      <c r="AC10" s="646"/>
      <c r="AD10" s="646"/>
      <c r="AE10" s="646"/>
      <c r="AF10" s="646"/>
      <c r="AG10" s="646"/>
      <c r="AH10" s="646"/>
      <c r="AI10" s="646"/>
      <c r="AJ10" s="646"/>
      <c r="AK10" s="646"/>
      <c r="AL10" s="646"/>
      <c r="AM10" s="646"/>
      <c r="AN10" s="646"/>
      <c r="AO10" s="646"/>
      <c r="AP10" s="646"/>
      <c r="AQ10" s="647"/>
    </row>
    <row r="11" spans="1:44" ht="15" customHeight="1">
      <c r="B11" s="645"/>
      <c r="C11" s="646"/>
      <c r="D11" s="646"/>
      <c r="E11" s="646"/>
      <c r="F11" s="646"/>
      <c r="G11" s="646"/>
      <c r="H11" s="646"/>
      <c r="I11" s="646"/>
      <c r="J11" s="646"/>
      <c r="K11" s="646"/>
      <c r="L11" s="646"/>
      <c r="M11" s="646"/>
      <c r="N11" s="646"/>
      <c r="O11" s="646"/>
      <c r="P11" s="646"/>
      <c r="Q11" s="646"/>
      <c r="R11" s="646"/>
      <c r="S11" s="646"/>
      <c r="T11" s="646"/>
      <c r="U11" s="646"/>
      <c r="V11" s="646"/>
      <c r="W11" s="646"/>
      <c r="X11" s="646"/>
      <c r="Y11" s="646"/>
      <c r="Z11" s="646"/>
      <c r="AA11" s="646"/>
      <c r="AB11" s="646"/>
      <c r="AC11" s="646"/>
      <c r="AD11" s="646"/>
      <c r="AE11" s="646"/>
      <c r="AF11" s="646"/>
      <c r="AG11" s="646"/>
      <c r="AH11" s="646"/>
      <c r="AI11" s="646"/>
      <c r="AJ11" s="646"/>
      <c r="AK11" s="646"/>
      <c r="AL11" s="646"/>
      <c r="AM11" s="646"/>
      <c r="AN11" s="646"/>
      <c r="AO11" s="646"/>
      <c r="AP11" s="646"/>
      <c r="AQ11" s="647"/>
    </row>
    <row r="12" spans="1:44" ht="15" customHeight="1">
      <c r="B12" s="645"/>
      <c r="C12" s="646"/>
      <c r="D12" s="646"/>
      <c r="E12" s="646"/>
      <c r="F12" s="646"/>
      <c r="G12" s="646"/>
      <c r="H12" s="646"/>
      <c r="I12" s="646"/>
      <c r="J12" s="646"/>
      <c r="K12" s="646"/>
      <c r="L12" s="646"/>
      <c r="M12" s="646"/>
      <c r="N12" s="646"/>
      <c r="O12" s="646"/>
      <c r="P12" s="646"/>
      <c r="Q12" s="646"/>
      <c r="R12" s="646"/>
      <c r="S12" s="646"/>
      <c r="T12" s="646"/>
      <c r="U12" s="646"/>
      <c r="V12" s="646"/>
      <c r="W12" s="646"/>
      <c r="X12" s="646"/>
      <c r="Y12" s="646"/>
      <c r="Z12" s="646"/>
      <c r="AA12" s="646"/>
      <c r="AB12" s="646"/>
      <c r="AC12" s="646"/>
      <c r="AD12" s="646"/>
      <c r="AE12" s="646"/>
      <c r="AF12" s="646"/>
      <c r="AG12" s="646"/>
      <c r="AH12" s="646"/>
      <c r="AI12" s="646"/>
      <c r="AJ12" s="646"/>
      <c r="AK12" s="646"/>
      <c r="AL12" s="646"/>
      <c r="AM12" s="646"/>
      <c r="AN12" s="646"/>
      <c r="AO12" s="646"/>
      <c r="AP12" s="646"/>
      <c r="AQ12" s="647"/>
    </row>
    <row r="13" spans="1:44" ht="15" customHeight="1">
      <c r="B13" s="645"/>
      <c r="C13" s="646"/>
      <c r="D13" s="646"/>
      <c r="E13" s="646"/>
      <c r="F13" s="646"/>
      <c r="G13" s="646"/>
      <c r="H13" s="646"/>
      <c r="I13" s="646"/>
      <c r="J13" s="646"/>
      <c r="K13" s="646"/>
      <c r="L13" s="646"/>
      <c r="M13" s="646"/>
      <c r="N13" s="646"/>
      <c r="O13" s="646"/>
      <c r="P13" s="646"/>
      <c r="Q13" s="646"/>
      <c r="R13" s="646"/>
      <c r="S13" s="646"/>
      <c r="T13" s="646"/>
      <c r="U13" s="646"/>
      <c r="V13" s="646"/>
      <c r="W13" s="646"/>
      <c r="X13" s="646"/>
      <c r="Y13" s="646"/>
      <c r="Z13" s="646"/>
      <c r="AA13" s="646"/>
      <c r="AB13" s="646"/>
      <c r="AC13" s="646"/>
      <c r="AD13" s="646"/>
      <c r="AE13" s="646"/>
      <c r="AF13" s="646"/>
      <c r="AG13" s="646"/>
      <c r="AH13" s="646"/>
      <c r="AI13" s="646"/>
      <c r="AJ13" s="646"/>
      <c r="AK13" s="646"/>
      <c r="AL13" s="646"/>
      <c r="AM13" s="646"/>
      <c r="AN13" s="646"/>
      <c r="AO13" s="646"/>
      <c r="AP13" s="646"/>
      <c r="AQ13" s="647"/>
    </row>
    <row r="14" spans="1:44" ht="15" customHeight="1">
      <c r="B14" s="645"/>
      <c r="C14" s="646"/>
      <c r="D14" s="646"/>
      <c r="E14" s="646"/>
      <c r="F14" s="646"/>
      <c r="G14" s="646"/>
      <c r="H14" s="646"/>
      <c r="I14" s="646"/>
      <c r="J14" s="646"/>
      <c r="K14" s="646"/>
      <c r="L14" s="646"/>
      <c r="M14" s="646"/>
      <c r="N14" s="646"/>
      <c r="O14" s="646"/>
      <c r="P14" s="646"/>
      <c r="Q14" s="646"/>
      <c r="R14" s="646"/>
      <c r="S14" s="646"/>
      <c r="T14" s="646"/>
      <c r="U14" s="646"/>
      <c r="V14" s="646"/>
      <c r="W14" s="646"/>
      <c r="X14" s="646"/>
      <c r="Y14" s="646"/>
      <c r="Z14" s="646"/>
      <c r="AA14" s="646"/>
      <c r="AB14" s="646"/>
      <c r="AC14" s="646"/>
      <c r="AD14" s="646"/>
      <c r="AE14" s="646"/>
      <c r="AF14" s="646"/>
      <c r="AG14" s="646"/>
      <c r="AH14" s="646"/>
      <c r="AI14" s="646"/>
      <c r="AJ14" s="646"/>
      <c r="AK14" s="646"/>
      <c r="AL14" s="646"/>
      <c r="AM14" s="646"/>
      <c r="AN14" s="646"/>
      <c r="AO14" s="646"/>
      <c r="AP14" s="646"/>
      <c r="AQ14" s="647"/>
    </row>
    <row r="15" spans="1:44" ht="15" customHeight="1">
      <c r="B15" s="645"/>
      <c r="C15" s="646"/>
      <c r="D15" s="646"/>
      <c r="E15" s="646"/>
      <c r="F15" s="646"/>
      <c r="G15" s="646"/>
      <c r="H15" s="646"/>
      <c r="I15" s="646"/>
      <c r="J15" s="646"/>
      <c r="K15" s="646"/>
      <c r="L15" s="646"/>
      <c r="M15" s="646"/>
      <c r="N15" s="646"/>
      <c r="O15" s="646"/>
      <c r="P15" s="646"/>
      <c r="Q15" s="646"/>
      <c r="R15" s="646"/>
      <c r="S15" s="646"/>
      <c r="T15" s="646"/>
      <c r="U15" s="646"/>
      <c r="V15" s="646"/>
      <c r="W15" s="646"/>
      <c r="X15" s="646"/>
      <c r="Y15" s="646"/>
      <c r="Z15" s="646"/>
      <c r="AA15" s="646"/>
      <c r="AB15" s="646"/>
      <c r="AC15" s="646"/>
      <c r="AD15" s="646"/>
      <c r="AE15" s="646"/>
      <c r="AF15" s="646"/>
      <c r="AG15" s="646"/>
      <c r="AH15" s="646"/>
      <c r="AI15" s="646"/>
      <c r="AJ15" s="646"/>
      <c r="AK15" s="646"/>
      <c r="AL15" s="646"/>
      <c r="AM15" s="646"/>
      <c r="AN15" s="646"/>
      <c r="AO15" s="646"/>
      <c r="AP15" s="646"/>
      <c r="AQ15" s="647"/>
    </row>
    <row r="16" spans="1:44" ht="15" customHeight="1">
      <c r="B16" s="645"/>
      <c r="C16" s="646"/>
      <c r="D16" s="646"/>
      <c r="E16" s="646"/>
      <c r="F16" s="646"/>
      <c r="G16" s="646"/>
      <c r="H16" s="646"/>
      <c r="I16" s="646"/>
      <c r="J16" s="646"/>
      <c r="K16" s="646"/>
      <c r="L16" s="646"/>
      <c r="M16" s="646"/>
      <c r="N16" s="646"/>
      <c r="O16" s="646"/>
      <c r="P16" s="646"/>
      <c r="Q16" s="646"/>
      <c r="R16" s="646"/>
      <c r="S16" s="646"/>
      <c r="T16" s="646"/>
      <c r="U16" s="646"/>
      <c r="V16" s="646"/>
      <c r="W16" s="646"/>
      <c r="X16" s="646"/>
      <c r="Y16" s="646"/>
      <c r="Z16" s="646"/>
      <c r="AA16" s="646"/>
      <c r="AB16" s="646"/>
      <c r="AC16" s="646"/>
      <c r="AD16" s="646"/>
      <c r="AE16" s="646"/>
      <c r="AF16" s="646"/>
      <c r="AG16" s="646"/>
      <c r="AH16" s="646"/>
      <c r="AI16" s="646"/>
      <c r="AJ16" s="646"/>
      <c r="AK16" s="646"/>
      <c r="AL16" s="646"/>
      <c r="AM16" s="646"/>
      <c r="AN16" s="646"/>
      <c r="AO16" s="646"/>
      <c r="AP16" s="646"/>
      <c r="AQ16" s="647"/>
    </row>
    <row r="17" spans="2:43" ht="15" customHeight="1">
      <c r="B17" s="645"/>
      <c r="C17" s="646"/>
      <c r="D17" s="646"/>
      <c r="E17" s="646"/>
      <c r="F17" s="646"/>
      <c r="G17" s="646"/>
      <c r="H17" s="646"/>
      <c r="I17" s="646"/>
      <c r="J17" s="646"/>
      <c r="K17" s="646"/>
      <c r="L17" s="646"/>
      <c r="M17" s="646"/>
      <c r="N17" s="646"/>
      <c r="O17" s="646"/>
      <c r="P17" s="646"/>
      <c r="Q17" s="646"/>
      <c r="R17" s="646"/>
      <c r="S17" s="646"/>
      <c r="T17" s="646"/>
      <c r="U17" s="646"/>
      <c r="V17" s="646"/>
      <c r="W17" s="646"/>
      <c r="X17" s="646"/>
      <c r="Y17" s="646"/>
      <c r="Z17" s="646"/>
      <c r="AA17" s="646"/>
      <c r="AB17" s="646"/>
      <c r="AC17" s="646"/>
      <c r="AD17" s="646"/>
      <c r="AE17" s="646"/>
      <c r="AF17" s="646"/>
      <c r="AG17" s="646"/>
      <c r="AH17" s="646"/>
      <c r="AI17" s="646"/>
      <c r="AJ17" s="646"/>
      <c r="AK17" s="646"/>
      <c r="AL17" s="646"/>
      <c r="AM17" s="646"/>
      <c r="AN17" s="646"/>
      <c r="AO17" s="646"/>
      <c r="AP17" s="646"/>
      <c r="AQ17" s="647"/>
    </row>
    <row r="18" spans="2:43" ht="15" customHeight="1">
      <c r="B18" s="645"/>
      <c r="C18" s="646"/>
      <c r="D18" s="646"/>
      <c r="E18" s="646"/>
      <c r="F18" s="646"/>
      <c r="G18" s="646"/>
      <c r="H18" s="646"/>
      <c r="I18" s="646"/>
      <c r="J18" s="646"/>
      <c r="K18" s="646"/>
      <c r="L18" s="646"/>
      <c r="M18" s="646"/>
      <c r="N18" s="646"/>
      <c r="O18" s="646"/>
      <c r="P18" s="646"/>
      <c r="Q18" s="646"/>
      <c r="R18" s="646"/>
      <c r="S18" s="646"/>
      <c r="T18" s="646"/>
      <c r="U18" s="646"/>
      <c r="V18" s="646"/>
      <c r="W18" s="646"/>
      <c r="X18" s="646"/>
      <c r="Y18" s="646"/>
      <c r="Z18" s="646"/>
      <c r="AA18" s="646"/>
      <c r="AB18" s="646"/>
      <c r="AC18" s="646"/>
      <c r="AD18" s="646"/>
      <c r="AE18" s="646"/>
      <c r="AF18" s="646"/>
      <c r="AG18" s="646"/>
      <c r="AH18" s="646"/>
      <c r="AI18" s="646"/>
      <c r="AJ18" s="646"/>
      <c r="AK18" s="646"/>
      <c r="AL18" s="646"/>
      <c r="AM18" s="646"/>
      <c r="AN18" s="646"/>
      <c r="AO18" s="646"/>
      <c r="AP18" s="646"/>
      <c r="AQ18" s="647"/>
    </row>
    <row r="19" spans="2:43" ht="15" customHeight="1">
      <c r="B19" s="645"/>
      <c r="C19" s="646"/>
      <c r="D19" s="646"/>
      <c r="E19" s="646"/>
      <c r="F19" s="646"/>
      <c r="G19" s="646"/>
      <c r="H19" s="646"/>
      <c r="I19" s="646"/>
      <c r="J19" s="646"/>
      <c r="K19" s="646"/>
      <c r="L19" s="646"/>
      <c r="M19" s="646"/>
      <c r="N19" s="646"/>
      <c r="O19" s="646"/>
      <c r="P19" s="646"/>
      <c r="Q19" s="646"/>
      <c r="R19" s="646"/>
      <c r="S19" s="646"/>
      <c r="T19" s="646"/>
      <c r="U19" s="646"/>
      <c r="V19" s="646"/>
      <c r="W19" s="646"/>
      <c r="X19" s="646"/>
      <c r="Y19" s="646"/>
      <c r="Z19" s="646"/>
      <c r="AA19" s="646"/>
      <c r="AB19" s="646"/>
      <c r="AC19" s="646"/>
      <c r="AD19" s="646"/>
      <c r="AE19" s="646"/>
      <c r="AF19" s="646"/>
      <c r="AG19" s="646"/>
      <c r="AH19" s="646"/>
      <c r="AI19" s="646"/>
      <c r="AJ19" s="646"/>
      <c r="AK19" s="646"/>
      <c r="AL19" s="646"/>
      <c r="AM19" s="646"/>
      <c r="AN19" s="646"/>
      <c r="AO19" s="646"/>
      <c r="AP19" s="646"/>
      <c r="AQ19" s="647"/>
    </row>
    <row r="20" spans="2:43" ht="15" customHeight="1">
      <c r="B20" s="645"/>
      <c r="C20" s="646"/>
      <c r="D20" s="646"/>
      <c r="E20" s="646"/>
      <c r="F20" s="646"/>
      <c r="G20" s="646"/>
      <c r="H20" s="646"/>
      <c r="I20" s="646"/>
      <c r="J20" s="646"/>
      <c r="K20" s="646"/>
      <c r="L20" s="646"/>
      <c r="M20" s="646"/>
      <c r="N20" s="646"/>
      <c r="O20" s="646"/>
      <c r="P20" s="646"/>
      <c r="Q20" s="646"/>
      <c r="R20" s="646"/>
      <c r="S20" s="646"/>
      <c r="T20" s="646"/>
      <c r="U20" s="646"/>
      <c r="V20" s="646"/>
      <c r="W20" s="646"/>
      <c r="X20" s="646"/>
      <c r="Y20" s="646"/>
      <c r="Z20" s="646"/>
      <c r="AA20" s="646"/>
      <c r="AB20" s="646"/>
      <c r="AC20" s="646"/>
      <c r="AD20" s="646"/>
      <c r="AE20" s="646"/>
      <c r="AF20" s="646"/>
      <c r="AG20" s="646"/>
      <c r="AH20" s="646"/>
      <c r="AI20" s="646"/>
      <c r="AJ20" s="646"/>
      <c r="AK20" s="646"/>
      <c r="AL20" s="646"/>
      <c r="AM20" s="646"/>
      <c r="AN20" s="646"/>
      <c r="AO20" s="646"/>
      <c r="AP20" s="646"/>
      <c r="AQ20" s="647"/>
    </row>
    <row r="21" spans="2:43" ht="15" customHeight="1">
      <c r="B21" s="645"/>
      <c r="C21" s="646"/>
      <c r="D21" s="646"/>
      <c r="E21" s="646"/>
      <c r="F21" s="646"/>
      <c r="G21" s="646"/>
      <c r="H21" s="646"/>
      <c r="I21" s="646"/>
      <c r="J21" s="646"/>
      <c r="K21" s="646"/>
      <c r="L21" s="646"/>
      <c r="M21" s="646"/>
      <c r="N21" s="646"/>
      <c r="O21" s="646"/>
      <c r="P21" s="646"/>
      <c r="Q21" s="646"/>
      <c r="R21" s="646"/>
      <c r="S21" s="646"/>
      <c r="T21" s="646"/>
      <c r="U21" s="646"/>
      <c r="V21" s="646"/>
      <c r="W21" s="646"/>
      <c r="X21" s="646"/>
      <c r="Y21" s="646"/>
      <c r="Z21" s="646"/>
      <c r="AA21" s="646"/>
      <c r="AB21" s="646"/>
      <c r="AC21" s="646"/>
      <c r="AD21" s="646"/>
      <c r="AE21" s="646"/>
      <c r="AF21" s="646"/>
      <c r="AG21" s="646"/>
      <c r="AH21" s="646"/>
      <c r="AI21" s="646"/>
      <c r="AJ21" s="646"/>
      <c r="AK21" s="646"/>
      <c r="AL21" s="646"/>
      <c r="AM21" s="646"/>
      <c r="AN21" s="646"/>
      <c r="AO21" s="646"/>
      <c r="AP21" s="646"/>
      <c r="AQ21" s="647"/>
    </row>
    <row r="22" spans="2:43" ht="15" customHeight="1">
      <c r="B22" s="645"/>
      <c r="C22" s="646"/>
      <c r="D22" s="646"/>
      <c r="E22" s="646"/>
      <c r="F22" s="646"/>
      <c r="G22" s="646"/>
      <c r="H22" s="646"/>
      <c r="I22" s="646"/>
      <c r="J22" s="646"/>
      <c r="K22" s="646"/>
      <c r="L22" s="646"/>
      <c r="M22" s="646"/>
      <c r="N22" s="646"/>
      <c r="O22" s="646"/>
      <c r="P22" s="646"/>
      <c r="Q22" s="646"/>
      <c r="R22" s="646"/>
      <c r="S22" s="646"/>
      <c r="T22" s="646"/>
      <c r="U22" s="646"/>
      <c r="V22" s="646"/>
      <c r="W22" s="646"/>
      <c r="X22" s="646"/>
      <c r="Y22" s="646"/>
      <c r="Z22" s="646"/>
      <c r="AA22" s="646"/>
      <c r="AB22" s="646"/>
      <c r="AC22" s="646"/>
      <c r="AD22" s="646"/>
      <c r="AE22" s="646"/>
      <c r="AF22" s="646"/>
      <c r="AG22" s="646"/>
      <c r="AH22" s="646"/>
      <c r="AI22" s="646"/>
      <c r="AJ22" s="646"/>
      <c r="AK22" s="646"/>
      <c r="AL22" s="646"/>
      <c r="AM22" s="646"/>
      <c r="AN22" s="646"/>
      <c r="AO22" s="646"/>
      <c r="AP22" s="646"/>
      <c r="AQ22" s="647"/>
    </row>
    <row r="23" spans="2:43" ht="15" customHeight="1">
      <c r="B23" s="645"/>
      <c r="C23" s="646"/>
      <c r="D23" s="646"/>
      <c r="E23" s="646"/>
      <c r="F23" s="646"/>
      <c r="G23" s="646"/>
      <c r="H23" s="646"/>
      <c r="I23" s="646"/>
      <c r="J23" s="646"/>
      <c r="K23" s="646"/>
      <c r="L23" s="646"/>
      <c r="M23" s="646"/>
      <c r="N23" s="646"/>
      <c r="O23" s="646"/>
      <c r="P23" s="646"/>
      <c r="Q23" s="646"/>
      <c r="R23" s="646"/>
      <c r="S23" s="646"/>
      <c r="T23" s="646"/>
      <c r="U23" s="646"/>
      <c r="V23" s="646"/>
      <c r="W23" s="646"/>
      <c r="X23" s="646"/>
      <c r="Y23" s="646"/>
      <c r="Z23" s="646"/>
      <c r="AA23" s="646"/>
      <c r="AB23" s="646"/>
      <c r="AC23" s="646"/>
      <c r="AD23" s="646"/>
      <c r="AE23" s="646"/>
      <c r="AF23" s="646"/>
      <c r="AG23" s="646"/>
      <c r="AH23" s="646"/>
      <c r="AI23" s="646"/>
      <c r="AJ23" s="646"/>
      <c r="AK23" s="646"/>
      <c r="AL23" s="646"/>
      <c r="AM23" s="646"/>
      <c r="AN23" s="646"/>
      <c r="AO23" s="646"/>
      <c r="AP23" s="646"/>
      <c r="AQ23" s="647"/>
    </row>
    <row r="24" spans="2:43" ht="15" customHeight="1">
      <c r="B24" s="645"/>
      <c r="C24" s="646"/>
      <c r="D24" s="646"/>
      <c r="E24" s="646"/>
      <c r="F24" s="646"/>
      <c r="G24" s="646"/>
      <c r="H24" s="646"/>
      <c r="I24" s="646"/>
      <c r="J24" s="646"/>
      <c r="K24" s="646"/>
      <c r="L24" s="646"/>
      <c r="M24" s="646"/>
      <c r="N24" s="646"/>
      <c r="O24" s="646"/>
      <c r="P24" s="646"/>
      <c r="Q24" s="646"/>
      <c r="R24" s="646"/>
      <c r="S24" s="646"/>
      <c r="T24" s="646"/>
      <c r="U24" s="646"/>
      <c r="V24" s="646"/>
      <c r="W24" s="646"/>
      <c r="X24" s="646"/>
      <c r="Y24" s="646"/>
      <c r="Z24" s="646"/>
      <c r="AA24" s="646"/>
      <c r="AB24" s="646"/>
      <c r="AC24" s="646"/>
      <c r="AD24" s="646"/>
      <c r="AE24" s="646"/>
      <c r="AF24" s="646"/>
      <c r="AG24" s="646"/>
      <c r="AH24" s="646"/>
      <c r="AI24" s="646"/>
      <c r="AJ24" s="646"/>
      <c r="AK24" s="646"/>
      <c r="AL24" s="646"/>
      <c r="AM24" s="646"/>
      <c r="AN24" s="646"/>
      <c r="AO24" s="646"/>
      <c r="AP24" s="646"/>
      <c r="AQ24" s="647"/>
    </row>
    <row r="25" spans="2:43" ht="15" customHeight="1">
      <c r="B25" s="645"/>
      <c r="C25" s="646"/>
      <c r="D25" s="646"/>
      <c r="E25" s="646"/>
      <c r="F25" s="646"/>
      <c r="G25" s="646"/>
      <c r="H25" s="646"/>
      <c r="I25" s="646"/>
      <c r="J25" s="646"/>
      <c r="K25" s="646"/>
      <c r="L25" s="646"/>
      <c r="M25" s="646"/>
      <c r="N25" s="646"/>
      <c r="O25" s="646"/>
      <c r="P25" s="646"/>
      <c r="Q25" s="646"/>
      <c r="R25" s="646"/>
      <c r="S25" s="646"/>
      <c r="T25" s="646"/>
      <c r="U25" s="646"/>
      <c r="V25" s="646"/>
      <c r="W25" s="646"/>
      <c r="X25" s="646"/>
      <c r="Y25" s="646"/>
      <c r="Z25" s="646"/>
      <c r="AA25" s="646"/>
      <c r="AB25" s="646"/>
      <c r="AC25" s="646"/>
      <c r="AD25" s="646"/>
      <c r="AE25" s="646"/>
      <c r="AF25" s="646"/>
      <c r="AG25" s="646"/>
      <c r="AH25" s="646"/>
      <c r="AI25" s="646"/>
      <c r="AJ25" s="646"/>
      <c r="AK25" s="646"/>
      <c r="AL25" s="646"/>
      <c r="AM25" s="646"/>
      <c r="AN25" s="646"/>
      <c r="AO25" s="646"/>
      <c r="AP25" s="646"/>
      <c r="AQ25" s="647"/>
    </row>
    <row r="26" spans="2:43" ht="15" customHeight="1">
      <c r="B26" s="645"/>
      <c r="C26" s="646"/>
      <c r="D26" s="646"/>
      <c r="E26" s="646"/>
      <c r="F26" s="646"/>
      <c r="G26" s="646"/>
      <c r="H26" s="646"/>
      <c r="I26" s="646"/>
      <c r="J26" s="646"/>
      <c r="K26" s="646"/>
      <c r="L26" s="646"/>
      <c r="M26" s="646"/>
      <c r="N26" s="646"/>
      <c r="O26" s="646"/>
      <c r="P26" s="646"/>
      <c r="Q26" s="646"/>
      <c r="R26" s="646"/>
      <c r="S26" s="646"/>
      <c r="T26" s="646"/>
      <c r="U26" s="646"/>
      <c r="V26" s="646"/>
      <c r="W26" s="646"/>
      <c r="X26" s="646"/>
      <c r="Y26" s="646"/>
      <c r="Z26" s="646"/>
      <c r="AA26" s="646"/>
      <c r="AB26" s="646"/>
      <c r="AC26" s="646"/>
      <c r="AD26" s="646"/>
      <c r="AE26" s="646"/>
      <c r="AF26" s="646"/>
      <c r="AG26" s="646"/>
      <c r="AH26" s="646"/>
      <c r="AI26" s="646"/>
      <c r="AJ26" s="646"/>
      <c r="AK26" s="646"/>
      <c r="AL26" s="646"/>
      <c r="AM26" s="646"/>
      <c r="AN26" s="646"/>
      <c r="AO26" s="646"/>
      <c r="AP26" s="646"/>
      <c r="AQ26" s="647"/>
    </row>
    <row r="27" spans="2:43" ht="15" customHeight="1">
      <c r="B27" s="645"/>
      <c r="C27" s="646"/>
      <c r="D27" s="646"/>
      <c r="E27" s="646"/>
      <c r="F27" s="646"/>
      <c r="G27" s="646"/>
      <c r="H27" s="646"/>
      <c r="I27" s="646"/>
      <c r="J27" s="646"/>
      <c r="K27" s="646"/>
      <c r="L27" s="646"/>
      <c r="M27" s="646"/>
      <c r="N27" s="646"/>
      <c r="O27" s="646"/>
      <c r="P27" s="646"/>
      <c r="Q27" s="646"/>
      <c r="R27" s="646"/>
      <c r="S27" s="646"/>
      <c r="T27" s="646"/>
      <c r="U27" s="646"/>
      <c r="V27" s="646"/>
      <c r="W27" s="646"/>
      <c r="X27" s="646"/>
      <c r="Y27" s="646"/>
      <c r="Z27" s="646"/>
      <c r="AA27" s="646"/>
      <c r="AB27" s="646"/>
      <c r="AC27" s="646"/>
      <c r="AD27" s="646"/>
      <c r="AE27" s="646"/>
      <c r="AF27" s="646"/>
      <c r="AG27" s="646"/>
      <c r="AH27" s="646"/>
      <c r="AI27" s="646"/>
      <c r="AJ27" s="646"/>
      <c r="AK27" s="646"/>
      <c r="AL27" s="646"/>
      <c r="AM27" s="646"/>
      <c r="AN27" s="646"/>
      <c r="AO27" s="646"/>
      <c r="AP27" s="646"/>
      <c r="AQ27" s="647"/>
    </row>
    <row r="28" spans="2:43" ht="15" customHeight="1">
      <c r="B28" s="645"/>
      <c r="C28" s="646"/>
      <c r="D28" s="646"/>
      <c r="E28" s="646"/>
      <c r="F28" s="646"/>
      <c r="G28" s="646"/>
      <c r="H28" s="646"/>
      <c r="I28" s="646"/>
      <c r="J28" s="646"/>
      <c r="K28" s="646"/>
      <c r="L28" s="646"/>
      <c r="M28" s="646"/>
      <c r="N28" s="646"/>
      <c r="O28" s="646"/>
      <c r="P28" s="646"/>
      <c r="Q28" s="646"/>
      <c r="R28" s="646"/>
      <c r="S28" s="646"/>
      <c r="T28" s="646"/>
      <c r="U28" s="646"/>
      <c r="V28" s="646"/>
      <c r="W28" s="646"/>
      <c r="X28" s="646"/>
      <c r="Y28" s="646"/>
      <c r="Z28" s="646"/>
      <c r="AA28" s="646"/>
      <c r="AB28" s="646"/>
      <c r="AC28" s="646"/>
      <c r="AD28" s="646"/>
      <c r="AE28" s="646"/>
      <c r="AF28" s="646"/>
      <c r="AG28" s="646"/>
      <c r="AH28" s="646"/>
      <c r="AI28" s="646"/>
      <c r="AJ28" s="646"/>
      <c r="AK28" s="646"/>
      <c r="AL28" s="646"/>
      <c r="AM28" s="646"/>
      <c r="AN28" s="646"/>
      <c r="AO28" s="646"/>
      <c r="AP28" s="646"/>
      <c r="AQ28" s="647"/>
    </row>
    <row r="29" spans="2:43" ht="15" customHeight="1">
      <c r="B29" s="645"/>
      <c r="C29" s="646"/>
      <c r="D29" s="646"/>
      <c r="E29" s="646"/>
      <c r="F29" s="646"/>
      <c r="G29" s="646"/>
      <c r="H29" s="646"/>
      <c r="I29" s="646"/>
      <c r="J29" s="646"/>
      <c r="K29" s="646"/>
      <c r="L29" s="646"/>
      <c r="M29" s="646"/>
      <c r="N29" s="646"/>
      <c r="O29" s="646"/>
      <c r="P29" s="646"/>
      <c r="Q29" s="646"/>
      <c r="R29" s="646"/>
      <c r="S29" s="646"/>
      <c r="T29" s="646"/>
      <c r="U29" s="646"/>
      <c r="V29" s="646"/>
      <c r="W29" s="646"/>
      <c r="X29" s="646"/>
      <c r="Y29" s="646"/>
      <c r="Z29" s="646"/>
      <c r="AA29" s="646"/>
      <c r="AB29" s="646"/>
      <c r="AC29" s="646"/>
      <c r="AD29" s="646"/>
      <c r="AE29" s="646"/>
      <c r="AF29" s="646"/>
      <c r="AG29" s="646"/>
      <c r="AH29" s="646"/>
      <c r="AI29" s="646"/>
      <c r="AJ29" s="646"/>
      <c r="AK29" s="646"/>
      <c r="AL29" s="646"/>
      <c r="AM29" s="646"/>
      <c r="AN29" s="646"/>
      <c r="AO29" s="646"/>
      <c r="AP29" s="646"/>
      <c r="AQ29" s="647"/>
    </row>
    <row r="30" spans="2:43" ht="15" customHeight="1">
      <c r="B30" s="645"/>
      <c r="C30" s="646"/>
      <c r="D30" s="646"/>
      <c r="E30" s="646"/>
      <c r="F30" s="646"/>
      <c r="G30" s="646"/>
      <c r="H30" s="646"/>
      <c r="I30" s="646"/>
      <c r="J30" s="646"/>
      <c r="K30" s="646"/>
      <c r="L30" s="646"/>
      <c r="M30" s="646"/>
      <c r="N30" s="646"/>
      <c r="O30" s="646"/>
      <c r="P30" s="646"/>
      <c r="Q30" s="646"/>
      <c r="R30" s="646"/>
      <c r="S30" s="646"/>
      <c r="T30" s="646"/>
      <c r="U30" s="646"/>
      <c r="V30" s="646"/>
      <c r="W30" s="646"/>
      <c r="X30" s="646"/>
      <c r="Y30" s="646"/>
      <c r="Z30" s="646"/>
      <c r="AA30" s="646"/>
      <c r="AB30" s="646"/>
      <c r="AC30" s="646"/>
      <c r="AD30" s="646"/>
      <c r="AE30" s="646"/>
      <c r="AF30" s="646"/>
      <c r="AG30" s="646"/>
      <c r="AH30" s="646"/>
      <c r="AI30" s="646"/>
      <c r="AJ30" s="646"/>
      <c r="AK30" s="646"/>
      <c r="AL30" s="646"/>
      <c r="AM30" s="646"/>
      <c r="AN30" s="646"/>
      <c r="AO30" s="646"/>
      <c r="AP30" s="646"/>
      <c r="AQ30" s="647"/>
    </row>
    <row r="31" spans="2:43" ht="15" customHeight="1">
      <c r="B31" s="645"/>
      <c r="C31" s="646"/>
      <c r="D31" s="646"/>
      <c r="E31" s="646"/>
      <c r="F31" s="646"/>
      <c r="G31" s="646"/>
      <c r="H31" s="646"/>
      <c r="I31" s="646"/>
      <c r="J31" s="646"/>
      <c r="K31" s="646"/>
      <c r="L31" s="646"/>
      <c r="M31" s="646"/>
      <c r="N31" s="646"/>
      <c r="O31" s="646"/>
      <c r="P31" s="646"/>
      <c r="Q31" s="646"/>
      <c r="R31" s="646"/>
      <c r="S31" s="646"/>
      <c r="T31" s="646"/>
      <c r="U31" s="646"/>
      <c r="V31" s="646"/>
      <c r="W31" s="646"/>
      <c r="X31" s="646"/>
      <c r="Y31" s="646"/>
      <c r="Z31" s="646"/>
      <c r="AA31" s="646"/>
      <c r="AB31" s="646"/>
      <c r="AC31" s="646"/>
      <c r="AD31" s="646"/>
      <c r="AE31" s="646"/>
      <c r="AF31" s="646"/>
      <c r="AG31" s="646"/>
      <c r="AH31" s="646"/>
      <c r="AI31" s="646"/>
      <c r="AJ31" s="646"/>
      <c r="AK31" s="646"/>
      <c r="AL31" s="646"/>
      <c r="AM31" s="646"/>
      <c r="AN31" s="646"/>
      <c r="AO31" s="646"/>
      <c r="AP31" s="646"/>
      <c r="AQ31" s="647"/>
    </row>
    <row r="32" spans="2:43" ht="15" customHeight="1">
      <c r="B32" s="645"/>
      <c r="C32" s="646"/>
      <c r="D32" s="646"/>
      <c r="E32" s="646"/>
      <c r="F32" s="646"/>
      <c r="G32" s="646"/>
      <c r="H32" s="646"/>
      <c r="I32" s="646"/>
      <c r="J32" s="646"/>
      <c r="K32" s="646"/>
      <c r="L32" s="646"/>
      <c r="M32" s="646"/>
      <c r="N32" s="646"/>
      <c r="O32" s="646"/>
      <c r="P32" s="646"/>
      <c r="Q32" s="646"/>
      <c r="R32" s="646"/>
      <c r="S32" s="646"/>
      <c r="T32" s="646"/>
      <c r="U32" s="646"/>
      <c r="V32" s="646"/>
      <c r="W32" s="646"/>
      <c r="X32" s="646"/>
      <c r="Y32" s="646"/>
      <c r="Z32" s="646"/>
      <c r="AA32" s="646"/>
      <c r="AB32" s="646"/>
      <c r="AC32" s="646"/>
      <c r="AD32" s="646"/>
      <c r="AE32" s="646"/>
      <c r="AF32" s="646"/>
      <c r="AG32" s="646"/>
      <c r="AH32" s="646"/>
      <c r="AI32" s="646"/>
      <c r="AJ32" s="646"/>
      <c r="AK32" s="646"/>
      <c r="AL32" s="646"/>
      <c r="AM32" s="646"/>
      <c r="AN32" s="646"/>
      <c r="AO32" s="646"/>
      <c r="AP32" s="646"/>
      <c r="AQ32" s="647"/>
    </row>
    <row r="33" spans="2:43" ht="15" customHeight="1">
      <c r="B33" s="645"/>
      <c r="C33" s="646"/>
      <c r="D33" s="646"/>
      <c r="E33" s="646"/>
      <c r="F33" s="646"/>
      <c r="G33" s="646"/>
      <c r="H33" s="646"/>
      <c r="I33" s="646"/>
      <c r="J33" s="646"/>
      <c r="K33" s="646"/>
      <c r="L33" s="646"/>
      <c r="M33" s="646"/>
      <c r="N33" s="646"/>
      <c r="O33" s="646"/>
      <c r="P33" s="646"/>
      <c r="Q33" s="646"/>
      <c r="R33" s="646"/>
      <c r="S33" s="646"/>
      <c r="T33" s="646"/>
      <c r="U33" s="646"/>
      <c r="V33" s="646"/>
      <c r="W33" s="646"/>
      <c r="X33" s="646"/>
      <c r="Y33" s="646"/>
      <c r="Z33" s="646"/>
      <c r="AA33" s="646"/>
      <c r="AB33" s="646"/>
      <c r="AC33" s="646"/>
      <c r="AD33" s="646"/>
      <c r="AE33" s="646"/>
      <c r="AF33" s="646"/>
      <c r="AG33" s="646"/>
      <c r="AH33" s="646"/>
      <c r="AI33" s="646"/>
      <c r="AJ33" s="646"/>
      <c r="AK33" s="646"/>
      <c r="AL33" s="646"/>
      <c r="AM33" s="646"/>
      <c r="AN33" s="646"/>
      <c r="AO33" s="646"/>
      <c r="AP33" s="646"/>
      <c r="AQ33" s="647"/>
    </row>
    <row r="34" spans="2:43" ht="15" customHeight="1">
      <c r="B34" s="645"/>
      <c r="C34" s="646"/>
      <c r="D34" s="646"/>
      <c r="E34" s="646"/>
      <c r="F34" s="646"/>
      <c r="G34" s="646"/>
      <c r="H34" s="646"/>
      <c r="I34" s="646"/>
      <c r="J34" s="646"/>
      <c r="K34" s="646"/>
      <c r="L34" s="646"/>
      <c r="M34" s="646"/>
      <c r="N34" s="646"/>
      <c r="O34" s="646"/>
      <c r="P34" s="646"/>
      <c r="Q34" s="646"/>
      <c r="R34" s="646"/>
      <c r="S34" s="646"/>
      <c r="T34" s="646"/>
      <c r="U34" s="646"/>
      <c r="V34" s="646"/>
      <c r="W34" s="646"/>
      <c r="X34" s="646"/>
      <c r="Y34" s="646"/>
      <c r="Z34" s="646"/>
      <c r="AA34" s="646"/>
      <c r="AB34" s="646"/>
      <c r="AC34" s="646"/>
      <c r="AD34" s="646"/>
      <c r="AE34" s="646"/>
      <c r="AF34" s="646"/>
      <c r="AG34" s="646"/>
      <c r="AH34" s="646"/>
      <c r="AI34" s="646"/>
      <c r="AJ34" s="646"/>
      <c r="AK34" s="646"/>
      <c r="AL34" s="646"/>
      <c r="AM34" s="646"/>
      <c r="AN34" s="646"/>
      <c r="AO34" s="646"/>
      <c r="AP34" s="646"/>
      <c r="AQ34" s="647"/>
    </row>
    <row r="35" spans="2:43" ht="15" customHeight="1">
      <c r="B35" s="645"/>
      <c r="C35" s="646"/>
      <c r="D35" s="646"/>
      <c r="E35" s="646"/>
      <c r="F35" s="646"/>
      <c r="G35" s="646"/>
      <c r="H35" s="646"/>
      <c r="I35" s="646"/>
      <c r="J35" s="646"/>
      <c r="K35" s="646"/>
      <c r="L35" s="646"/>
      <c r="M35" s="646"/>
      <c r="N35" s="646"/>
      <c r="O35" s="646"/>
      <c r="P35" s="646"/>
      <c r="Q35" s="646"/>
      <c r="R35" s="646"/>
      <c r="S35" s="646"/>
      <c r="T35" s="646"/>
      <c r="U35" s="646"/>
      <c r="V35" s="646"/>
      <c r="W35" s="646"/>
      <c r="X35" s="646"/>
      <c r="Y35" s="646"/>
      <c r="Z35" s="646"/>
      <c r="AA35" s="646"/>
      <c r="AB35" s="646"/>
      <c r="AC35" s="646"/>
      <c r="AD35" s="646"/>
      <c r="AE35" s="646"/>
      <c r="AF35" s="646"/>
      <c r="AG35" s="646"/>
      <c r="AH35" s="646"/>
      <c r="AI35" s="646"/>
      <c r="AJ35" s="646"/>
      <c r="AK35" s="646"/>
      <c r="AL35" s="646"/>
      <c r="AM35" s="646"/>
      <c r="AN35" s="646"/>
      <c r="AO35" s="646"/>
      <c r="AP35" s="646"/>
      <c r="AQ35" s="647"/>
    </row>
    <row r="36" spans="2:43" ht="15" customHeight="1">
      <c r="B36" s="645"/>
      <c r="C36" s="646"/>
      <c r="D36" s="646"/>
      <c r="E36" s="646"/>
      <c r="F36" s="646"/>
      <c r="G36" s="646"/>
      <c r="H36" s="646"/>
      <c r="I36" s="646"/>
      <c r="J36" s="646"/>
      <c r="K36" s="646"/>
      <c r="L36" s="646"/>
      <c r="M36" s="646"/>
      <c r="N36" s="646"/>
      <c r="O36" s="646"/>
      <c r="P36" s="646"/>
      <c r="Q36" s="646"/>
      <c r="R36" s="646"/>
      <c r="S36" s="646"/>
      <c r="T36" s="646"/>
      <c r="U36" s="646"/>
      <c r="V36" s="646"/>
      <c r="W36" s="646"/>
      <c r="X36" s="646"/>
      <c r="Y36" s="646"/>
      <c r="Z36" s="646"/>
      <c r="AA36" s="646"/>
      <c r="AB36" s="646"/>
      <c r="AC36" s="646"/>
      <c r="AD36" s="646"/>
      <c r="AE36" s="646"/>
      <c r="AF36" s="646"/>
      <c r="AG36" s="646"/>
      <c r="AH36" s="646"/>
      <c r="AI36" s="646"/>
      <c r="AJ36" s="646"/>
      <c r="AK36" s="646"/>
      <c r="AL36" s="646"/>
      <c r="AM36" s="646"/>
      <c r="AN36" s="646"/>
      <c r="AO36" s="646"/>
      <c r="AP36" s="646"/>
      <c r="AQ36" s="647"/>
    </row>
    <row r="37" spans="2:43" ht="15" customHeight="1">
      <c r="B37" s="645"/>
      <c r="C37" s="646"/>
      <c r="D37" s="646"/>
      <c r="E37" s="646"/>
      <c r="F37" s="646"/>
      <c r="G37" s="646"/>
      <c r="H37" s="646"/>
      <c r="I37" s="646"/>
      <c r="J37" s="646"/>
      <c r="K37" s="646"/>
      <c r="L37" s="646"/>
      <c r="M37" s="646"/>
      <c r="N37" s="646"/>
      <c r="O37" s="646"/>
      <c r="P37" s="646"/>
      <c r="Q37" s="646"/>
      <c r="R37" s="646"/>
      <c r="S37" s="646"/>
      <c r="T37" s="646"/>
      <c r="U37" s="646"/>
      <c r="V37" s="646"/>
      <c r="W37" s="646"/>
      <c r="X37" s="646"/>
      <c r="Y37" s="646"/>
      <c r="Z37" s="646"/>
      <c r="AA37" s="646"/>
      <c r="AB37" s="646"/>
      <c r="AC37" s="646"/>
      <c r="AD37" s="646"/>
      <c r="AE37" s="646"/>
      <c r="AF37" s="646"/>
      <c r="AG37" s="646"/>
      <c r="AH37" s="646"/>
      <c r="AI37" s="646"/>
      <c r="AJ37" s="646"/>
      <c r="AK37" s="646"/>
      <c r="AL37" s="646"/>
      <c r="AM37" s="646"/>
      <c r="AN37" s="646"/>
      <c r="AO37" s="646"/>
      <c r="AP37" s="646"/>
      <c r="AQ37" s="647"/>
    </row>
    <row r="38" spans="2:43" ht="15" customHeight="1">
      <c r="B38" s="645"/>
      <c r="C38" s="646"/>
      <c r="D38" s="646"/>
      <c r="E38" s="646"/>
      <c r="F38" s="646"/>
      <c r="G38" s="646"/>
      <c r="H38" s="646"/>
      <c r="I38" s="646"/>
      <c r="J38" s="646"/>
      <c r="K38" s="646"/>
      <c r="L38" s="646"/>
      <c r="M38" s="646"/>
      <c r="N38" s="646"/>
      <c r="O38" s="646"/>
      <c r="P38" s="646"/>
      <c r="Q38" s="646"/>
      <c r="R38" s="646"/>
      <c r="S38" s="646"/>
      <c r="T38" s="646"/>
      <c r="U38" s="646"/>
      <c r="V38" s="646"/>
      <c r="W38" s="646"/>
      <c r="X38" s="646"/>
      <c r="Y38" s="646"/>
      <c r="Z38" s="646"/>
      <c r="AA38" s="646"/>
      <c r="AB38" s="646"/>
      <c r="AC38" s="646"/>
      <c r="AD38" s="646"/>
      <c r="AE38" s="646"/>
      <c r="AF38" s="646"/>
      <c r="AG38" s="646"/>
      <c r="AH38" s="646"/>
      <c r="AI38" s="646"/>
      <c r="AJ38" s="646"/>
      <c r="AK38" s="646"/>
      <c r="AL38" s="646"/>
      <c r="AM38" s="646"/>
      <c r="AN38" s="646"/>
      <c r="AO38" s="646"/>
      <c r="AP38" s="646"/>
      <c r="AQ38" s="647"/>
    </row>
    <row r="39" spans="2:43" ht="15" customHeight="1">
      <c r="B39" s="645"/>
      <c r="C39" s="646"/>
      <c r="D39" s="646"/>
      <c r="E39" s="646"/>
      <c r="F39" s="646"/>
      <c r="G39" s="646"/>
      <c r="H39" s="646"/>
      <c r="I39" s="646"/>
      <c r="J39" s="646"/>
      <c r="K39" s="646"/>
      <c r="L39" s="646"/>
      <c r="M39" s="646"/>
      <c r="N39" s="646"/>
      <c r="O39" s="646"/>
      <c r="P39" s="646"/>
      <c r="Q39" s="646"/>
      <c r="R39" s="646"/>
      <c r="S39" s="646"/>
      <c r="T39" s="646"/>
      <c r="U39" s="646"/>
      <c r="V39" s="646"/>
      <c r="W39" s="646"/>
      <c r="X39" s="646"/>
      <c r="Y39" s="646"/>
      <c r="Z39" s="646"/>
      <c r="AA39" s="646"/>
      <c r="AB39" s="646"/>
      <c r="AC39" s="646"/>
      <c r="AD39" s="646"/>
      <c r="AE39" s="646"/>
      <c r="AF39" s="646"/>
      <c r="AG39" s="646"/>
      <c r="AH39" s="646"/>
      <c r="AI39" s="646"/>
      <c r="AJ39" s="646"/>
      <c r="AK39" s="646"/>
      <c r="AL39" s="646"/>
      <c r="AM39" s="646"/>
      <c r="AN39" s="646"/>
      <c r="AO39" s="646"/>
      <c r="AP39" s="646"/>
      <c r="AQ39" s="647"/>
    </row>
    <row r="40" spans="2:43" ht="15" customHeight="1">
      <c r="B40" s="645"/>
      <c r="C40" s="646"/>
      <c r="D40" s="646"/>
      <c r="E40" s="646"/>
      <c r="F40" s="646"/>
      <c r="G40" s="646"/>
      <c r="H40" s="646"/>
      <c r="I40" s="646"/>
      <c r="J40" s="646"/>
      <c r="K40" s="646"/>
      <c r="L40" s="646"/>
      <c r="M40" s="646"/>
      <c r="N40" s="646"/>
      <c r="O40" s="646"/>
      <c r="P40" s="646"/>
      <c r="Q40" s="646"/>
      <c r="R40" s="646"/>
      <c r="S40" s="646"/>
      <c r="T40" s="646"/>
      <c r="U40" s="646"/>
      <c r="V40" s="646"/>
      <c r="W40" s="646"/>
      <c r="X40" s="646"/>
      <c r="Y40" s="646"/>
      <c r="Z40" s="646"/>
      <c r="AA40" s="646"/>
      <c r="AB40" s="646"/>
      <c r="AC40" s="646"/>
      <c r="AD40" s="646"/>
      <c r="AE40" s="646"/>
      <c r="AF40" s="646"/>
      <c r="AG40" s="646"/>
      <c r="AH40" s="646"/>
      <c r="AI40" s="646"/>
      <c r="AJ40" s="646"/>
      <c r="AK40" s="646"/>
      <c r="AL40" s="646"/>
      <c r="AM40" s="646"/>
      <c r="AN40" s="646"/>
      <c r="AO40" s="646"/>
      <c r="AP40" s="646"/>
      <c r="AQ40" s="647"/>
    </row>
    <row r="41" spans="2:43" ht="15" customHeight="1">
      <c r="B41" s="645"/>
      <c r="C41" s="646"/>
      <c r="D41" s="646"/>
      <c r="E41" s="646"/>
      <c r="F41" s="646"/>
      <c r="G41" s="646"/>
      <c r="H41" s="646"/>
      <c r="I41" s="646"/>
      <c r="J41" s="646"/>
      <c r="K41" s="646"/>
      <c r="L41" s="646"/>
      <c r="M41" s="646"/>
      <c r="N41" s="646"/>
      <c r="O41" s="646"/>
      <c r="P41" s="646"/>
      <c r="Q41" s="646"/>
      <c r="R41" s="646"/>
      <c r="S41" s="646"/>
      <c r="T41" s="646"/>
      <c r="U41" s="646"/>
      <c r="V41" s="646"/>
      <c r="W41" s="646"/>
      <c r="X41" s="646"/>
      <c r="Y41" s="646"/>
      <c r="Z41" s="646"/>
      <c r="AA41" s="646"/>
      <c r="AB41" s="646"/>
      <c r="AC41" s="646"/>
      <c r="AD41" s="646"/>
      <c r="AE41" s="646"/>
      <c r="AF41" s="646"/>
      <c r="AG41" s="646"/>
      <c r="AH41" s="646"/>
      <c r="AI41" s="646"/>
      <c r="AJ41" s="646"/>
      <c r="AK41" s="646"/>
      <c r="AL41" s="646"/>
      <c r="AM41" s="646"/>
      <c r="AN41" s="646"/>
      <c r="AO41" s="646"/>
      <c r="AP41" s="646"/>
      <c r="AQ41" s="647"/>
    </row>
    <row r="42" spans="2:43" ht="15" customHeight="1">
      <c r="B42" s="645"/>
      <c r="C42" s="646"/>
      <c r="D42" s="646"/>
      <c r="E42" s="646"/>
      <c r="F42" s="646"/>
      <c r="G42" s="646"/>
      <c r="H42" s="646"/>
      <c r="I42" s="646"/>
      <c r="J42" s="646"/>
      <c r="K42" s="646"/>
      <c r="L42" s="646"/>
      <c r="M42" s="646"/>
      <c r="N42" s="646"/>
      <c r="O42" s="646"/>
      <c r="P42" s="646"/>
      <c r="Q42" s="646"/>
      <c r="R42" s="646"/>
      <c r="S42" s="646"/>
      <c r="T42" s="646"/>
      <c r="U42" s="646"/>
      <c r="V42" s="646"/>
      <c r="W42" s="646"/>
      <c r="X42" s="646"/>
      <c r="Y42" s="646"/>
      <c r="Z42" s="646"/>
      <c r="AA42" s="646"/>
      <c r="AB42" s="646"/>
      <c r="AC42" s="646"/>
      <c r="AD42" s="646"/>
      <c r="AE42" s="646"/>
      <c r="AF42" s="646"/>
      <c r="AG42" s="646"/>
      <c r="AH42" s="646"/>
      <c r="AI42" s="646"/>
      <c r="AJ42" s="646"/>
      <c r="AK42" s="646"/>
      <c r="AL42" s="646"/>
      <c r="AM42" s="646"/>
      <c r="AN42" s="646"/>
      <c r="AO42" s="646"/>
      <c r="AP42" s="646"/>
      <c r="AQ42" s="647"/>
    </row>
    <row r="43" spans="2:43" ht="15" customHeight="1">
      <c r="B43" s="645"/>
      <c r="C43" s="646"/>
      <c r="D43" s="646"/>
      <c r="E43" s="646"/>
      <c r="F43" s="646"/>
      <c r="G43" s="646"/>
      <c r="H43" s="646"/>
      <c r="I43" s="646"/>
      <c r="J43" s="646"/>
      <c r="K43" s="646"/>
      <c r="L43" s="646"/>
      <c r="M43" s="646"/>
      <c r="N43" s="646"/>
      <c r="O43" s="646"/>
      <c r="P43" s="646"/>
      <c r="Q43" s="646"/>
      <c r="R43" s="646"/>
      <c r="S43" s="646"/>
      <c r="T43" s="646"/>
      <c r="U43" s="646"/>
      <c r="V43" s="646"/>
      <c r="W43" s="646"/>
      <c r="X43" s="646"/>
      <c r="Y43" s="646"/>
      <c r="Z43" s="646"/>
      <c r="AA43" s="646"/>
      <c r="AB43" s="646"/>
      <c r="AC43" s="646"/>
      <c r="AD43" s="646"/>
      <c r="AE43" s="646"/>
      <c r="AF43" s="646"/>
      <c r="AG43" s="646"/>
      <c r="AH43" s="646"/>
      <c r="AI43" s="646"/>
      <c r="AJ43" s="646"/>
      <c r="AK43" s="646"/>
      <c r="AL43" s="646"/>
      <c r="AM43" s="646"/>
      <c r="AN43" s="646"/>
      <c r="AO43" s="646"/>
      <c r="AP43" s="646"/>
      <c r="AQ43" s="647"/>
    </row>
    <row r="44" spans="2:43" ht="15" customHeight="1">
      <c r="B44" s="645"/>
      <c r="C44" s="646"/>
      <c r="D44" s="646"/>
      <c r="E44" s="646"/>
      <c r="F44" s="646"/>
      <c r="G44" s="646"/>
      <c r="H44" s="646"/>
      <c r="I44" s="646"/>
      <c r="J44" s="646"/>
      <c r="K44" s="646"/>
      <c r="L44" s="646"/>
      <c r="M44" s="646"/>
      <c r="N44" s="646"/>
      <c r="O44" s="646"/>
      <c r="P44" s="646"/>
      <c r="Q44" s="646"/>
      <c r="R44" s="646"/>
      <c r="S44" s="646"/>
      <c r="T44" s="646"/>
      <c r="U44" s="646"/>
      <c r="V44" s="646"/>
      <c r="W44" s="646"/>
      <c r="X44" s="646"/>
      <c r="Y44" s="646"/>
      <c r="Z44" s="646"/>
      <c r="AA44" s="646"/>
      <c r="AB44" s="646"/>
      <c r="AC44" s="646"/>
      <c r="AD44" s="646"/>
      <c r="AE44" s="646"/>
      <c r="AF44" s="646"/>
      <c r="AG44" s="646"/>
      <c r="AH44" s="646"/>
      <c r="AI44" s="646"/>
      <c r="AJ44" s="646"/>
      <c r="AK44" s="646"/>
      <c r="AL44" s="646"/>
      <c r="AM44" s="646"/>
      <c r="AN44" s="646"/>
      <c r="AO44" s="646"/>
      <c r="AP44" s="646"/>
      <c r="AQ44" s="647"/>
    </row>
    <row r="45" spans="2:43" ht="15" customHeight="1">
      <c r="B45" s="645"/>
      <c r="C45" s="646"/>
      <c r="D45" s="646"/>
      <c r="E45" s="646"/>
      <c r="F45" s="646"/>
      <c r="G45" s="646"/>
      <c r="H45" s="646"/>
      <c r="I45" s="646"/>
      <c r="J45" s="646"/>
      <c r="K45" s="646"/>
      <c r="L45" s="646"/>
      <c r="M45" s="646"/>
      <c r="N45" s="646"/>
      <c r="O45" s="646"/>
      <c r="P45" s="646"/>
      <c r="Q45" s="646"/>
      <c r="R45" s="646"/>
      <c r="S45" s="646"/>
      <c r="T45" s="646"/>
      <c r="U45" s="646"/>
      <c r="V45" s="646"/>
      <c r="W45" s="646"/>
      <c r="X45" s="646"/>
      <c r="Y45" s="646"/>
      <c r="Z45" s="646"/>
      <c r="AA45" s="646"/>
      <c r="AB45" s="646"/>
      <c r="AC45" s="646"/>
      <c r="AD45" s="646"/>
      <c r="AE45" s="646"/>
      <c r="AF45" s="646"/>
      <c r="AG45" s="646"/>
      <c r="AH45" s="646"/>
      <c r="AI45" s="646"/>
      <c r="AJ45" s="646"/>
      <c r="AK45" s="646"/>
      <c r="AL45" s="646"/>
      <c r="AM45" s="646"/>
      <c r="AN45" s="646"/>
      <c r="AO45" s="646"/>
      <c r="AP45" s="646"/>
      <c r="AQ45" s="647"/>
    </row>
    <row r="46" spans="2:43" ht="15" customHeight="1">
      <c r="B46" s="645"/>
      <c r="C46" s="646"/>
      <c r="D46" s="646"/>
      <c r="E46" s="646"/>
      <c r="F46" s="646"/>
      <c r="G46" s="646"/>
      <c r="H46" s="646"/>
      <c r="I46" s="646"/>
      <c r="J46" s="646"/>
      <c r="K46" s="646"/>
      <c r="L46" s="646"/>
      <c r="M46" s="646"/>
      <c r="N46" s="646"/>
      <c r="O46" s="646"/>
      <c r="P46" s="646"/>
      <c r="Q46" s="646"/>
      <c r="R46" s="646"/>
      <c r="S46" s="646"/>
      <c r="T46" s="646"/>
      <c r="U46" s="646"/>
      <c r="V46" s="646"/>
      <c r="W46" s="646"/>
      <c r="X46" s="646"/>
      <c r="Y46" s="646"/>
      <c r="Z46" s="646"/>
      <c r="AA46" s="646"/>
      <c r="AB46" s="646"/>
      <c r="AC46" s="646"/>
      <c r="AD46" s="646"/>
      <c r="AE46" s="646"/>
      <c r="AF46" s="646"/>
      <c r="AG46" s="646"/>
      <c r="AH46" s="646"/>
      <c r="AI46" s="646"/>
      <c r="AJ46" s="646"/>
      <c r="AK46" s="646"/>
      <c r="AL46" s="646"/>
      <c r="AM46" s="646"/>
      <c r="AN46" s="646"/>
      <c r="AO46" s="646"/>
      <c r="AP46" s="646"/>
      <c r="AQ46" s="647"/>
    </row>
    <row r="47" spans="2:43" ht="15" customHeight="1">
      <c r="B47" s="645"/>
      <c r="C47" s="646"/>
      <c r="D47" s="646"/>
      <c r="E47" s="646"/>
      <c r="F47" s="646"/>
      <c r="G47" s="646"/>
      <c r="H47" s="646"/>
      <c r="I47" s="646"/>
      <c r="J47" s="646"/>
      <c r="K47" s="646"/>
      <c r="L47" s="646"/>
      <c r="M47" s="646"/>
      <c r="N47" s="646"/>
      <c r="O47" s="646"/>
      <c r="P47" s="646"/>
      <c r="Q47" s="646"/>
      <c r="R47" s="646"/>
      <c r="S47" s="646"/>
      <c r="T47" s="646"/>
      <c r="U47" s="646"/>
      <c r="V47" s="646"/>
      <c r="W47" s="646"/>
      <c r="X47" s="646"/>
      <c r="Y47" s="646"/>
      <c r="Z47" s="646"/>
      <c r="AA47" s="646"/>
      <c r="AB47" s="646"/>
      <c r="AC47" s="646"/>
      <c r="AD47" s="646"/>
      <c r="AE47" s="646"/>
      <c r="AF47" s="646"/>
      <c r="AG47" s="646"/>
      <c r="AH47" s="646"/>
      <c r="AI47" s="646"/>
      <c r="AJ47" s="646"/>
      <c r="AK47" s="646"/>
      <c r="AL47" s="646"/>
      <c r="AM47" s="646"/>
      <c r="AN47" s="646"/>
      <c r="AO47" s="646"/>
      <c r="AP47" s="646"/>
      <c r="AQ47" s="647"/>
    </row>
    <row r="48" spans="2:43" ht="15" customHeight="1">
      <c r="B48" s="645"/>
      <c r="C48" s="646"/>
      <c r="D48" s="646"/>
      <c r="E48" s="646"/>
      <c r="F48" s="646"/>
      <c r="G48" s="646"/>
      <c r="H48" s="646"/>
      <c r="I48" s="646"/>
      <c r="J48" s="646"/>
      <c r="K48" s="646"/>
      <c r="L48" s="646"/>
      <c r="M48" s="646"/>
      <c r="N48" s="646"/>
      <c r="O48" s="646"/>
      <c r="P48" s="646"/>
      <c r="Q48" s="646"/>
      <c r="R48" s="646"/>
      <c r="S48" s="646"/>
      <c r="T48" s="646"/>
      <c r="U48" s="646"/>
      <c r="V48" s="646"/>
      <c r="W48" s="646"/>
      <c r="X48" s="646"/>
      <c r="Y48" s="646"/>
      <c r="Z48" s="646"/>
      <c r="AA48" s="646"/>
      <c r="AB48" s="646"/>
      <c r="AC48" s="646"/>
      <c r="AD48" s="646"/>
      <c r="AE48" s="646"/>
      <c r="AF48" s="646"/>
      <c r="AG48" s="646"/>
      <c r="AH48" s="646"/>
      <c r="AI48" s="646"/>
      <c r="AJ48" s="646"/>
      <c r="AK48" s="646"/>
      <c r="AL48" s="646"/>
      <c r="AM48" s="646"/>
      <c r="AN48" s="646"/>
      <c r="AO48" s="646"/>
      <c r="AP48" s="646"/>
      <c r="AQ48" s="647"/>
    </row>
    <row r="49" spans="1:47" ht="15" customHeight="1">
      <c r="B49" s="645"/>
      <c r="C49" s="646"/>
      <c r="D49" s="646"/>
      <c r="E49" s="646"/>
      <c r="F49" s="646"/>
      <c r="G49" s="646"/>
      <c r="H49" s="646"/>
      <c r="I49" s="646"/>
      <c r="J49" s="646"/>
      <c r="K49" s="646"/>
      <c r="L49" s="646"/>
      <c r="M49" s="646"/>
      <c r="N49" s="646"/>
      <c r="O49" s="646"/>
      <c r="P49" s="646"/>
      <c r="Q49" s="646"/>
      <c r="R49" s="646"/>
      <c r="S49" s="646"/>
      <c r="T49" s="646"/>
      <c r="U49" s="646"/>
      <c r="V49" s="646"/>
      <c r="W49" s="646"/>
      <c r="X49" s="646"/>
      <c r="Y49" s="646"/>
      <c r="Z49" s="646"/>
      <c r="AA49" s="646"/>
      <c r="AB49" s="646"/>
      <c r="AC49" s="646"/>
      <c r="AD49" s="646"/>
      <c r="AE49" s="646"/>
      <c r="AF49" s="646"/>
      <c r="AG49" s="646"/>
      <c r="AH49" s="646"/>
      <c r="AI49" s="646"/>
      <c r="AJ49" s="646"/>
      <c r="AK49" s="646"/>
      <c r="AL49" s="646"/>
      <c r="AM49" s="646"/>
      <c r="AN49" s="646"/>
      <c r="AO49" s="646"/>
      <c r="AP49" s="646"/>
      <c r="AQ49" s="647"/>
    </row>
    <row r="50" spans="1:47" ht="15" customHeight="1">
      <c r="B50" s="645"/>
      <c r="C50" s="646"/>
      <c r="D50" s="646"/>
      <c r="E50" s="646"/>
      <c r="F50" s="646"/>
      <c r="G50" s="646"/>
      <c r="H50" s="646"/>
      <c r="I50" s="646"/>
      <c r="J50" s="646"/>
      <c r="K50" s="646"/>
      <c r="L50" s="646"/>
      <c r="M50" s="646"/>
      <c r="N50" s="646"/>
      <c r="O50" s="646"/>
      <c r="P50" s="646"/>
      <c r="Q50" s="646"/>
      <c r="R50" s="646"/>
      <c r="S50" s="646"/>
      <c r="T50" s="646"/>
      <c r="U50" s="646"/>
      <c r="V50" s="646"/>
      <c r="W50" s="646"/>
      <c r="X50" s="646"/>
      <c r="Y50" s="646"/>
      <c r="Z50" s="646"/>
      <c r="AA50" s="646"/>
      <c r="AB50" s="646"/>
      <c r="AC50" s="646"/>
      <c r="AD50" s="646"/>
      <c r="AE50" s="646"/>
      <c r="AF50" s="646"/>
      <c r="AG50" s="646"/>
      <c r="AH50" s="646"/>
      <c r="AI50" s="646"/>
      <c r="AJ50" s="646"/>
      <c r="AK50" s="646"/>
      <c r="AL50" s="646"/>
      <c r="AM50" s="646"/>
      <c r="AN50" s="646"/>
      <c r="AO50" s="646"/>
      <c r="AP50" s="646"/>
      <c r="AQ50" s="647"/>
    </row>
    <row r="51" spans="1:47" ht="15" customHeight="1">
      <c r="B51" s="645"/>
      <c r="C51" s="646"/>
      <c r="D51" s="646"/>
      <c r="E51" s="646"/>
      <c r="F51" s="646"/>
      <c r="G51" s="646"/>
      <c r="H51" s="646"/>
      <c r="I51" s="646"/>
      <c r="J51" s="646"/>
      <c r="K51" s="646"/>
      <c r="L51" s="646"/>
      <c r="M51" s="646"/>
      <c r="N51" s="646"/>
      <c r="O51" s="646"/>
      <c r="P51" s="646"/>
      <c r="Q51" s="646"/>
      <c r="R51" s="646"/>
      <c r="S51" s="646"/>
      <c r="T51" s="646"/>
      <c r="U51" s="646"/>
      <c r="V51" s="646"/>
      <c r="W51" s="646"/>
      <c r="X51" s="646"/>
      <c r="Y51" s="646"/>
      <c r="Z51" s="646"/>
      <c r="AA51" s="646"/>
      <c r="AB51" s="646"/>
      <c r="AC51" s="646"/>
      <c r="AD51" s="646"/>
      <c r="AE51" s="646"/>
      <c r="AF51" s="646"/>
      <c r="AG51" s="646"/>
      <c r="AH51" s="646"/>
      <c r="AI51" s="646"/>
      <c r="AJ51" s="646"/>
      <c r="AK51" s="646"/>
      <c r="AL51" s="646"/>
      <c r="AM51" s="646"/>
      <c r="AN51" s="646"/>
      <c r="AO51" s="646"/>
      <c r="AP51" s="646"/>
      <c r="AQ51" s="647"/>
    </row>
    <row r="52" spans="1:47" ht="15" customHeight="1">
      <c r="B52" s="648"/>
      <c r="C52" s="649"/>
      <c r="D52" s="649"/>
      <c r="E52" s="649"/>
      <c r="F52" s="649"/>
      <c r="G52" s="649"/>
      <c r="H52" s="649"/>
      <c r="I52" s="649"/>
      <c r="J52" s="649"/>
      <c r="K52" s="649"/>
      <c r="L52" s="649"/>
      <c r="M52" s="649"/>
      <c r="N52" s="649"/>
      <c r="O52" s="649"/>
      <c r="P52" s="649"/>
      <c r="Q52" s="649"/>
      <c r="R52" s="649"/>
      <c r="S52" s="649"/>
      <c r="T52" s="649"/>
      <c r="U52" s="649"/>
      <c r="V52" s="649"/>
      <c r="W52" s="649"/>
      <c r="X52" s="649"/>
      <c r="Y52" s="649"/>
      <c r="Z52" s="649"/>
      <c r="AA52" s="649"/>
      <c r="AB52" s="649"/>
      <c r="AC52" s="649"/>
      <c r="AD52" s="649"/>
      <c r="AE52" s="649"/>
      <c r="AF52" s="649"/>
      <c r="AG52" s="649"/>
      <c r="AH52" s="649"/>
      <c r="AI52" s="649"/>
      <c r="AJ52" s="649"/>
      <c r="AK52" s="649"/>
      <c r="AL52" s="649"/>
      <c r="AM52" s="649"/>
      <c r="AN52" s="649"/>
      <c r="AO52" s="649"/>
      <c r="AP52" s="649"/>
      <c r="AQ52" s="650"/>
    </row>
    <row r="53" spans="1:47" ht="15" customHeight="1">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row>
    <row r="54" spans="1:47" s="36" customFormat="1" ht="30" hidden="1" customHeight="1">
      <c r="A54" s="1"/>
      <c r="B54" s="640" t="s">
        <v>2248</v>
      </c>
      <c r="C54" s="641"/>
      <c r="D54" s="639" t="s">
        <v>2249</v>
      </c>
      <c r="E54" s="639"/>
      <c r="F54" s="639"/>
      <c r="G54" s="639"/>
      <c r="H54" s="631" t="s">
        <v>2250</v>
      </c>
      <c r="I54" s="631"/>
      <c r="J54" s="631"/>
      <c r="K54" s="631"/>
      <c r="L54" s="631"/>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L54" s="632"/>
      <c r="AM54" s="632"/>
      <c r="AN54" s="632"/>
      <c r="AO54" s="632"/>
      <c r="AP54" s="632"/>
      <c r="AQ54" s="632"/>
      <c r="AT54" s="1"/>
      <c r="AU54" s="1"/>
    </row>
    <row r="55" spans="1:47" s="36" customFormat="1" ht="30" hidden="1" customHeight="1">
      <c r="A55" s="1"/>
      <c r="B55" s="640"/>
      <c r="C55" s="641"/>
      <c r="D55" s="639"/>
      <c r="E55" s="639"/>
      <c r="F55" s="639"/>
      <c r="G55" s="639"/>
      <c r="H55" s="631" t="s">
        <v>2251</v>
      </c>
      <c r="I55" s="631"/>
      <c r="J55" s="631"/>
      <c r="K55" s="631"/>
      <c r="L55" s="631"/>
      <c r="M55" s="632"/>
      <c r="N55" s="632"/>
      <c r="O55" s="632"/>
      <c r="P55" s="632"/>
      <c r="Q55" s="632"/>
      <c r="R55" s="632"/>
      <c r="S55" s="632"/>
      <c r="T55" s="632"/>
      <c r="U55" s="632"/>
      <c r="V55" s="632"/>
      <c r="W55" s="632"/>
      <c r="X55" s="632"/>
      <c r="Y55" s="632"/>
      <c r="Z55" s="632"/>
      <c r="AA55" s="632"/>
      <c r="AB55" s="632"/>
      <c r="AC55" s="632"/>
      <c r="AD55" s="632"/>
      <c r="AE55" s="632"/>
      <c r="AF55" s="632"/>
      <c r="AG55" s="632"/>
      <c r="AH55" s="632"/>
      <c r="AI55" s="632"/>
      <c r="AJ55" s="632"/>
      <c r="AK55" s="632"/>
      <c r="AL55" s="632"/>
      <c r="AM55" s="632"/>
      <c r="AN55" s="632"/>
      <c r="AO55" s="632"/>
      <c r="AP55" s="632"/>
      <c r="AQ55" s="632"/>
      <c r="AT55" s="1"/>
      <c r="AU55" s="1"/>
    </row>
    <row r="56" spans="1:47" s="36" customFormat="1" ht="30" hidden="1" customHeight="1">
      <c r="A56" s="1"/>
      <c r="B56" s="640"/>
      <c r="C56" s="641"/>
      <c r="D56" s="639"/>
      <c r="E56" s="639"/>
      <c r="F56" s="639"/>
      <c r="G56" s="639"/>
      <c r="H56" s="631" t="s">
        <v>2047</v>
      </c>
      <c r="I56" s="631"/>
      <c r="J56" s="631"/>
      <c r="K56" s="631"/>
      <c r="L56" s="631"/>
      <c r="M56" s="632"/>
      <c r="N56" s="632"/>
      <c r="O56" s="632"/>
      <c r="P56" s="632"/>
      <c r="Q56" s="632"/>
      <c r="R56" s="632"/>
      <c r="S56" s="632"/>
      <c r="T56" s="632"/>
      <c r="U56" s="632"/>
      <c r="V56" s="632"/>
      <c r="W56" s="632"/>
      <c r="X56" s="632"/>
      <c r="Y56" s="632"/>
      <c r="Z56" s="632"/>
      <c r="AA56" s="632"/>
      <c r="AB56" s="632"/>
      <c r="AC56" s="632"/>
      <c r="AD56" s="632"/>
      <c r="AE56" s="632"/>
      <c r="AF56" s="632"/>
      <c r="AG56" s="632"/>
      <c r="AH56" s="632"/>
      <c r="AI56" s="632"/>
      <c r="AJ56" s="632"/>
      <c r="AK56" s="632"/>
      <c r="AL56" s="632"/>
      <c r="AM56" s="632"/>
      <c r="AN56" s="632"/>
      <c r="AO56" s="632"/>
      <c r="AP56" s="632"/>
      <c r="AQ56" s="632"/>
      <c r="AT56" s="1"/>
      <c r="AU56" s="1"/>
    </row>
    <row r="57" spans="1:47" s="36" customFormat="1" ht="15" hidden="1" customHeight="1">
      <c r="A57" s="1"/>
      <c r="B57" s="130"/>
      <c r="C57" s="130"/>
      <c r="D57" s="130"/>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T57" s="1"/>
      <c r="AU57" s="1"/>
    </row>
    <row r="58" spans="1:47" s="36" customFormat="1" ht="30" hidden="1" customHeight="1">
      <c r="A58" s="1"/>
      <c r="B58" s="633" t="s">
        <v>2252</v>
      </c>
      <c r="C58" s="634"/>
      <c r="D58" s="625" t="s">
        <v>2253</v>
      </c>
      <c r="E58" s="625"/>
      <c r="F58" s="625"/>
      <c r="G58" s="626"/>
      <c r="H58" s="631" t="s">
        <v>2049</v>
      </c>
      <c r="I58" s="631"/>
      <c r="J58" s="631"/>
      <c r="K58" s="631"/>
      <c r="L58" s="631"/>
      <c r="M58" s="632"/>
      <c r="N58" s="632"/>
      <c r="O58" s="632"/>
      <c r="P58" s="632"/>
      <c r="Q58" s="632"/>
      <c r="R58" s="632"/>
      <c r="S58" s="632"/>
      <c r="T58" s="632"/>
      <c r="U58" s="632"/>
      <c r="V58" s="632"/>
      <c r="W58" s="632"/>
      <c r="X58" s="632"/>
      <c r="Y58" s="632"/>
      <c r="Z58" s="632"/>
      <c r="AA58" s="632"/>
      <c r="AB58" s="632"/>
      <c r="AC58" s="632"/>
      <c r="AD58" s="632"/>
      <c r="AE58" s="632"/>
      <c r="AF58" s="632"/>
      <c r="AG58" s="632"/>
      <c r="AH58" s="632"/>
      <c r="AI58" s="632"/>
      <c r="AJ58" s="632"/>
      <c r="AK58" s="632"/>
      <c r="AL58" s="632"/>
      <c r="AM58" s="632"/>
      <c r="AN58" s="632"/>
      <c r="AO58" s="632"/>
      <c r="AP58" s="632"/>
      <c r="AQ58" s="632"/>
      <c r="AT58" s="1"/>
      <c r="AU58" s="1"/>
    </row>
    <row r="59" spans="1:47" s="36" customFormat="1" ht="30" hidden="1" customHeight="1">
      <c r="A59" s="1"/>
      <c r="B59" s="635"/>
      <c r="C59" s="636"/>
      <c r="D59" s="627"/>
      <c r="E59" s="627"/>
      <c r="F59" s="627"/>
      <c r="G59" s="628"/>
      <c r="H59" s="631" t="s">
        <v>2250</v>
      </c>
      <c r="I59" s="631"/>
      <c r="J59" s="631"/>
      <c r="K59" s="631"/>
      <c r="L59" s="631"/>
      <c r="M59" s="632"/>
      <c r="N59" s="632"/>
      <c r="O59" s="632"/>
      <c r="P59" s="632"/>
      <c r="Q59" s="632"/>
      <c r="R59" s="632"/>
      <c r="S59" s="632"/>
      <c r="T59" s="632"/>
      <c r="U59" s="632"/>
      <c r="V59" s="632"/>
      <c r="W59" s="632"/>
      <c r="X59" s="632"/>
      <c r="Y59" s="632"/>
      <c r="Z59" s="632"/>
      <c r="AA59" s="632"/>
      <c r="AB59" s="632"/>
      <c r="AC59" s="632"/>
      <c r="AD59" s="632"/>
      <c r="AE59" s="632"/>
      <c r="AF59" s="632"/>
      <c r="AG59" s="632"/>
      <c r="AH59" s="632"/>
      <c r="AI59" s="632"/>
      <c r="AJ59" s="632"/>
      <c r="AK59" s="632"/>
      <c r="AL59" s="632"/>
      <c r="AM59" s="632"/>
      <c r="AN59" s="632"/>
      <c r="AO59" s="632"/>
      <c r="AP59" s="632"/>
      <c r="AQ59" s="632"/>
      <c r="AT59" s="1"/>
      <c r="AU59" s="1"/>
    </row>
    <row r="60" spans="1:47" s="36" customFormat="1" ht="30" hidden="1" customHeight="1">
      <c r="A60" s="1"/>
      <c r="B60" s="635"/>
      <c r="C60" s="636"/>
      <c r="D60" s="627"/>
      <c r="E60" s="627"/>
      <c r="F60" s="627"/>
      <c r="G60" s="628"/>
      <c r="H60" s="631" t="s">
        <v>2251</v>
      </c>
      <c r="I60" s="631"/>
      <c r="J60" s="631"/>
      <c r="K60" s="631"/>
      <c r="L60" s="631"/>
      <c r="M60" s="632"/>
      <c r="N60" s="632"/>
      <c r="O60" s="632"/>
      <c r="P60" s="632"/>
      <c r="Q60" s="632"/>
      <c r="R60" s="632"/>
      <c r="S60" s="632"/>
      <c r="T60" s="632"/>
      <c r="U60" s="632"/>
      <c r="V60" s="632"/>
      <c r="W60" s="632"/>
      <c r="X60" s="632"/>
      <c r="Y60" s="632"/>
      <c r="Z60" s="632"/>
      <c r="AA60" s="632"/>
      <c r="AB60" s="632"/>
      <c r="AC60" s="632"/>
      <c r="AD60" s="632"/>
      <c r="AE60" s="632"/>
      <c r="AF60" s="632"/>
      <c r="AG60" s="632"/>
      <c r="AH60" s="632"/>
      <c r="AI60" s="632"/>
      <c r="AJ60" s="632"/>
      <c r="AK60" s="632"/>
      <c r="AL60" s="632"/>
      <c r="AM60" s="632"/>
      <c r="AN60" s="632"/>
      <c r="AO60" s="632"/>
      <c r="AP60" s="632"/>
      <c r="AQ60" s="632"/>
      <c r="AT60" s="1"/>
      <c r="AU60" s="1"/>
    </row>
    <row r="61" spans="1:47" s="36" customFormat="1" ht="30" hidden="1" customHeight="1">
      <c r="A61" s="1"/>
      <c r="B61" s="637"/>
      <c r="C61" s="638"/>
      <c r="D61" s="629"/>
      <c r="E61" s="629"/>
      <c r="F61" s="629"/>
      <c r="G61" s="630"/>
      <c r="H61" s="631" t="s">
        <v>2047</v>
      </c>
      <c r="I61" s="631"/>
      <c r="J61" s="631"/>
      <c r="K61" s="631"/>
      <c r="L61" s="631"/>
      <c r="M61" s="632"/>
      <c r="N61" s="632"/>
      <c r="O61" s="632"/>
      <c r="P61" s="632"/>
      <c r="Q61" s="632"/>
      <c r="R61" s="632"/>
      <c r="S61" s="632"/>
      <c r="T61" s="632"/>
      <c r="U61" s="632"/>
      <c r="V61" s="632"/>
      <c r="W61" s="632"/>
      <c r="X61" s="632"/>
      <c r="Y61" s="632"/>
      <c r="Z61" s="632"/>
      <c r="AA61" s="632"/>
      <c r="AB61" s="632"/>
      <c r="AC61" s="632"/>
      <c r="AD61" s="632"/>
      <c r="AE61" s="632"/>
      <c r="AF61" s="632"/>
      <c r="AG61" s="632"/>
      <c r="AH61" s="632"/>
      <c r="AI61" s="632"/>
      <c r="AJ61" s="632"/>
      <c r="AK61" s="632"/>
      <c r="AL61" s="632"/>
      <c r="AM61" s="632"/>
      <c r="AN61" s="632"/>
      <c r="AO61" s="632"/>
      <c r="AP61" s="632"/>
      <c r="AQ61" s="632"/>
      <c r="AU61" s="1"/>
    </row>
    <row r="62" spans="1:47" s="36" customFormat="1" ht="15" hidden="1" customHeight="1">
      <c r="A62" s="1"/>
      <c r="B62" s="98"/>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T62" s="1"/>
      <c r="AU62" s="1"/>
    </row>
    <row r="63" spans="1:47" s="36" customFormat="1" ht="30" hidden="1" customHeight="1">
      <c r="A63" s="1"/>
      <c r="B63" s="633" t="s">
        <v>2254</v>
      </c>
      <c r="C63" s="634"/>
      <c r="D63" s="625" t="s">
        <v>2253</v>
      </c>
      <c r="E63" s="625"/>
      <c r="F63" s="625"/>
      <c r="G63" s="626"/>
      <c r="H63" s="631" t="s">
        <v>2049</v>
      </c>
      <c r="I63" s="631"/>
      <c r="J63" s="631"/>
      <c r="K63" s="631"/>
      <c r="L63" s="631"/>
      <c r="M63" s="632"/>
      <c r="N63" s="632"/>
      <c r="O63" s="632"/>
      <c r="P63" s="632"/>
      <c r="Q63" s="632"/>
      <c r="R63" s="632"/>
      <c r="S63" s="632"/>
      <c r="T63" s="632"/>
      <c r="U63" s="632"/>
      <c r="V63" s="632"/>
      <c r="W63" s="632"/>
      <c r="X63" s="632"/>
      <c r="Y63" s="632"/>
      <c r="Z63" s="632"/>
      <c r="AA63" s="632"/>
      <c r="AB63" s="632"/>
      <c r="AC63" s="632"/>
      <c r="AD63" s="632"/>
      <c r="AE63" s="632"/>
      <c r="AF63" s="632"/>
      <c r="AG63" s="632"/>
      <c r="AH63" s="632"/>
      <c r="AI63" s="632"/>
      <c r="AJ63" s="632"/>
      <c r="AK63" s="632"/>
      <c r="AL63" s="632"/>
      <c r="AM63" s="632"/>
      <c r="AN63" s="632"/>
      <c r="AO63" s="632"/>
      <c r="AP63" s="632"/>
      <c r="AQ63" s="632"/>
      <c r="AT63" s="1"/>
      <c r="AU63" s="1"/>
    </row>
    <row r="64" spans="1:47" s="36" customFormat="1" ht="30" hidden="1" customHeight="1">
      <c r="A64" s="1"/>
      <c r="B64" s="635"/>
      <c r="C64" s="636"/>
      <c r="D64" s="627"/>
      <c r="E64" s="627"/>
      <c r="F64" s="627"/>
      <c r="G64" s="628"/>
      <c r="H64" s="631" t="s">
        <v>2250</v>
      </c>
      <c r="I64" s="631"/>
      <c r="J64" s="631"/>
      <c r="K64" s="631"/>
      <c r="L64" s="631"/>
      <c r="M64" s="632"/>
      <c r="N64" s="632"/>
      <c r="O64" s="632"/>
      <c r="P64" s="632"/>
      <c r="Q64" s="632"/>
      <c r="R64" s="632"/>
      <c r="S64" s="632"/>
      <c r="T64" s="632"/>
      <c r="U64" s="632"/>
      <c r="V64" s="632"/>
      <c r="W64" s="632"/>
      <c r="X64" s="632"/>
      <c r="Y64" s="632"/>
      <c r="Z64" s="632"/>
      <c r="AA64" s="632"/>
      <c r="AB64" s="632"/>
      <c r="AC64" s="632"/>
      <c r="AD64" s="632"/>
      <c r="AE64" s="632"/>
      <c r="AF64" s="632"/>
      <c r="AG64" s="632"/>
      <c r="AH64" s="632"/>
      <c r="AI64" s="632"/>
      <c r="AJ64" s="632"/>
      <c r="AK64" s="632"/>
      <c r="AL64" s="632"/>
      <c r="AM64" s="632"/>
      <c r="AN64" s="632"/>
      <c r="AO64" s="632"/>
      <c r="AP64" s="632"/>
      <c r="AQ64" s="632"/>
      <c r="AT64" s="1"/>
      <c r="AU64" s="1"/>
    </row>
    <row r="65" spans="1:47" s="36" customFormat="1" ht="30" hidden="1" customHeight="1">
      <c r="A65" s="1"/>
      <c r="B65" s="635"/>
      <c r="C65" s="636"/>
      <c r="D65" s="627"/>
      <c r="E65" s="627"/>
      <c r="F65" s="627"/>
      <c r="G65" s="628"/>
      <c r="H65" s="631" t="s">
        <v>2251</v>
      </c>
      <c r="I65" s="631"/>
      <c r="J65" s="631"/>
      <c r="K65" s="631"/>
      <c r="L65" s="631"/>
      <c r="M65" s="632"/>
      <c r="N65" s="632"/>
      <c r="O65" s="632"/>
      <c r="P65" s="632"/>
      <c r="Q65" s="632"/>
      <c r="R65" s="632"/>
      <c r="S65" s="632"/>
      <c r="T65" s="632"/>
      <c r="U65" s="632"/>
      <c r="V65" s="632"/>
      <c r="W65" s="632"/>
      <c r="X65" s="632"/>
      <c r="Y65" s="632"/>
      <c r="Z65" s="632"/>
      <c r="AA65" s="632"/>
      <c r="AB65" s="632"/>
      <c r="AC65" s="632"/>
      <c r="AD65" s="632"/>
      <c r="AE65" s="632"/>
      <c r="AF65" s="632"/>
      <c r="AG65" s="632"/>
      <c r="AH65" s="632"/>
      <c r="AI65" s="632"/>
      <c r="AJ65" s="632"/>
      <c r="AK65" s="632"/>
      <c r="AL65" s="632"/>
      <c r="AM65" s="632"/>
      <c r="AN65" s="632"/>
      <c r="AO65" s="632"/>
      <c r="AP65" s="632"/>
      <c r="AQ65" s="632"/>
      <c r="AT65" s="1"/>
      <c r="AU65" s="1"/>
    </row>
    <row r="66" spans="1:47" s="36" customFormat="1" ht="30" hidden="1" customHeight="1">
      <c r="A66" s="1"/>
      <c r="B66" s="637"/>
      <c r="C66" s="638"/>
      <c r="D66" s="629"/>
      <c r="E66" s="629"/>
      <c r="F66" s="629"/>
      <c r="G66" s="630"/>
      <c r="H66" s="631" t="s">
        <v>2047</v>
      </c>
      <c r="I66" s="631"/>
      <c r="J66" s="631"/>
      <c r="K66" s="631"/>
      <c r="L66" s="631"/>
      <c r="M66" s="632"/>
      <c r="N66" s="632"/>
      <c r="O66" s="632"/>
      <c r="P66" s="632"/>
      <c r="Q66" s="632"/>
      <c r="R66" s="632"/>
      <c r="S66" s="632"/>
      <c r="T66" s="632"/>
      <c r="U66" s="632"/>
      <c r="V66" s="632"/>
      <c r="W66" s="632"/>
      <c r="X66" s="632"/>
      <c r="Y66" s="632"/>
      <c r="Z66" s="632"/>
      <c r="AA66" s="632"/>
      <c r="AB66" s="632"/>
      <c r="AC66" s="632"/>
      <c r="AD66" s="632"/>
      <c r="AE66" s="632"/>
      <c r="AF66" s="632"/>
      <c r="AG66" s="632"/>
      <c r="AH66" s="632"/>
      <c r="AI66" s="632"/>
      <c r="AJ66" s="632"/>
      <c r="AK66" s="632"/>
      <c r="AL66" s="632"/>
      <c r="AM66" s="632"/>
      <c r="AN66" s="632"/>
      <c r="AO66" s="632"/>
      <c r="AP66" s="632"/>
      <c r="AQ66" s="632"/>
      <c r="AU66" s="1"/>
    </row>
    <row r="67" spans="1:47" s="36" customFormat="1" ht="15" hidden="1" customHeight="1">
      <c r="A67" s="1"/>
      <c r="B67" s="324"/>
      <c r="C67" s="324"/>
      <c r="D67" s="323"/>
      <c r="E67" s="323"/>
      <c r="F67" s="323"/>
      <c r="G67" s="323"/>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T67" s="36" t="s">
        <v>2255</v>
      </c>
      <c r="AU67" s="1"/>
    </row>
    <row r="68" spans="1:47" s="36" customFormat="1" ht="30" hidden="1" customHeight="1" outlineLevel="1">
      <c r="A68" s="1"/>
      <c r="B68" s="633" t="s">
        <v>2256</v>
      </c>
      <c r="C68" s="634"/>
      <c r="D68" s="625" t="s">
        <v>2253</v>
      </c>
      <c r="E68" s="625"/>
      <c r="F68" s="625"/>
      <c r="G68" s="626"/>
      <c r="H68" s="631" t="s">
        <v>2049</v>
      </c>
      <c r="I68" s="631"/>
      <c r="J68" s="631"/>
      <c r="K68" s="631"/>
      <c r="L68" s="631"/>
      <c r="M68" s="632"/>
      <c r="N68" s="632"/>
      <c r="O68" s="632"/>
      <c r="P68" s="632"/>
      <c r="Q68" s="632"/>
      <c r="R68" s="632"/>
      <c r="S68" s="632"/>
      <c r="T68" s="632"/>
      <c r="U68" s="632"/>
      <c r="V68" s="632"/>
      <c r="W68" s="632"/>
      <c r="X68" s="632"/>
      <c r="Y68" s="632"/>
      <c r="Z68" s="632"/>
      <c r="AA68" s="632"/>
      <c r="AB68" s="632"/>
      <c r="AC68" s="632"/>
      <c r="AD68" s="632"/>
      <c r="AE68" s="632"/>
      <c r="AF68" s="632"/>
      <c r="AG68" s="632"/>
      <c r="AH68" s="632"/>
      <c r="AI68" s="632"/>
      <c r="AJ68" s="632"/>
      <c r="AK68" s="632"/>
      <c r="AL68" s="632"/>
      <c r="AM68" s="632"/>
      <c r="AN68" s="632"/>
      <c r="AO68" s="632"/>
      <c r="AP68" s="632"/>
      <c r="AQ68" s="632"/>
      <c r="AT68" s="36" t="s">
        <v>2257</v>
      </c>
      <c r="AU68" s="1"/>
    </row>
    <row r="69" spans="1:47" s="36" customFormat="1" ht="30" hidden="1" customHeight="1" outlineLevel="1">
      <c r="A69" s="1"/>
      <c r="B69" s="635"/>
      <c r="C69" s="636"/>
      <c r="D69" s="627"/>
      <c r="E69" s="627"/>
      <c r="F69" s="627"/>
      <c r="G69" s="628"/>
      <c r="H69" s="631" t="s">
        <v>2250</v>
      </c>
      <c r="I69" s="631"/>
      <c r="J69" s="631"/>
      <c r="K69" s="631"/>
      <c r="L69" s="631"/>
      <c r="M69" s="632"/>
      <c r="N69" s="632"/>
      <c r="O69" s="632"/>
      <c r="P69" s="632"/>
      <c r="Q69" s="632"/>
      <c r="R69" s="632"/>
      <c r="S69" s="632"/>
      <c r="T69" s="632"/>
      <c r="U69" s="632"/>
      <c r="V69" s="632"/>
      <c r="W69" s="632"/>
      <c r="X69" s="632"/>
      <c r="Y69" s="632"/>
      <c r="Z69" s="632"/>
      <c r="AA69" s="632"/>
      <c r="AB69" s="632"/>
      <c r="AC69" s="632"/>
      <c r="AD69" s="632"/>
      <c r="AE69" s="632"/>
      <c r="AF69" s="632"/>
      <c r="AG69" s="632"/>
      <c r="AH69" s="632"/>
      <c r="AI69" s="632"/>
      <c r="AJ69" s="632"/>
      <c r="AK69" s="632"/>
      <c r="AL69" s="632"/>
      <c r="AM69" s="632"/>
      <c r="AN69" s="632"/>
      <c r="AO69" s="632"/>
      <c r="AP69" s="632"/>
      <c r="AQ69" s="632"/>
      <c r="AT69" s="36" t="s">
        <v>2257</v>
      </c>
      <c r="AU69" s="1"/>
    </row>
    <row r="70" spans="1:47" s="36" customFormat="1" ht="30" hidden="1" customHeight="1" outlineLevel="1">
      <c r="A70" s="1"/>
      <c r="B70" s="635"/>
      <c r="C70" s="636"/>
      <c r="D70" s="627"/>
      <c r="E70" s="627"/>
      <c r="F70" s="627"/>
      <c r="G70" s="628"/>
      <c r="H70" s="631" t="s">
        <v>2251</v>
      </c>
      <c r="I70" s="631"/>
      <c r="J70" s="631"/>
      <c r="K70" s="631"/>
      <c r="L70" s="631"/>
      <c r="M70" s="632"/>
      <c r="N70" s="632"/>
      <c r="O70" s="632"/>
      <c r="P70" s="632"/>
      <c r="Q70" s="632"/>
      <c r="R70" s="632"/>
      <c r="S70" s="632"/>
      <c r="T70" s="632"/>
      <c r="U70" s="632"/>
      <c r="V70" s="632"/>
      <c r="W70" s="632"/>
      <c r="X70" s="632"/>
      <c r="Y70" s="632"/>
      <c r="Z70" s="632"/>
      <c r="AA70" s="632"/>
      <c r="AB70" s="632"/>
      <c r="AC70" s="632"/>
      <c r="AD70" s="632"/>
      <c r="AE70" s="632"/>
      <c r="AF70" s="632"/>
      <c r="AG70" s="632"/>
      <c r="AH70" s="632"/>
      <c r="AI70" s="632"/>
      <c r="AJ70" s="632"/>
      <c r="AK70" s="632"/>
      <c r="AL70" s="632"/>
      <c r="AM70" s="632"/>
      <c r="AN70" s="632"/>
      <c r="AO70" s="632"/>
      <c r="AP70" s="632"/>
      <c r="AQ70" s="632"/>
      <c r="AT70" s="36" t="s">
        <v>2257</v>
      </c>
      <c r="AU70" s="1"/>
    </row>
    <row r="71" spans="1:47" s="36" customFormat="1" ht="30" hidden="1" customHeight="1" outlineLevel="1">
      <c r="A71" s="1"/>
      <c r="B71" s="637"/>
      <c r="C71" s="638"/>
      <c r="D71" s="629"/>
      <c r="E71" s="629"/>
      <c r="F71" s="629"/>
      <c r="G71" s="630"/>
      <c r="H71" s="631" t="s">
        <v>2047</v>
      </c>
      <c r="I71" s="631"/>
      <c r="J71" s="631"/>
      <c r="K71" s="631"/>
      <c r="L71" s="631"/>
      <c r="M71" s="632"/>
      <c r="N71" s="632"/>
      <c r="O71" s="632"/>
      <c r="P71" s="632"/>
      <c r="Q71" s="632"/>
      <c r="R71" s="632"/>
      <c r="S71" s="632"/>
      <c r="T71" s="632"/>
      <c r="U71" s="632"/>
      <c r="V71" s="632"/>
      <c r="W71" s="632"/>
      <c r="X71" s="632"/>
      <c r="Y71" s="632"/>
      <c r="Z71" s="632"/>
      <c r="AA71" s="632"/>
      <c r="AB71" s="632"/>
      <c r="AC71" s="632"/>
      <c r="AD71" s="632"/>
      <c r="AE71" s="632"/>
      <c r="AF71" s="632"/>
      <c r="AG71" s="632"/>
      <c r="AH71" s="632"/>
      <c r="AI71" s="632"/>
      <c r="AJ71" s="632"/>
      <c r="AK71" s="632"/>
      <c r="AL71" s="632"/>
      <c r="AM71" s="632"/>
      <c r="AN71" s="632"/>
      <c r="AO71" s="632"/>
      <c r="AP71" s="632"/>
      <c r="AQ71" s="632"/>
      <c r="AT71" s="36" t="s">
        <v>2257</v>
      </c>
      <c r="AU71" s="1"/>
    </row>
    <row r="72" spans="1:47" s="36" customFormat="1" ht="15" hidden="1" customHeight="1" collapsed="1">
      <c r="A72" s="1"/>
      <c r="B72" s="324"/>
      <c r="C72" s="324"/>
      <c r="D72" s="323"/>
      <c r="E72" s="323"/>
      <c r="F72" s="323"/>
      <c r="G72" s="323"/>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T72" s="36" t="s">
        <v>2258</v>
      </c>
      <c r="AU72" s="1"/>
    </row>
    <row r="73" spans="1:47" s="36" customFormat="1" ht="30" hidden="1" customHeight="1" outlineLevel="1">
      <c r="A73" s="1"/>
      <c r="B73" s="633" t="s">
        <v>2259</v>
      </c>
      <c r="C73" s="634"/>
      <c r="D73" s="625" t="s">
        <v>2253</v>
      </c>
      <c r="E73" s="625"/>
      <c r="F73" s="625"/>
      <c r="G73" s="626"/>
      <c r="H73" s="631" t="s">
        <v>2049</v>
      </c>
      <c r="I73" s="631"/>
      <c r="J73" s="631"/>
      <c r="K73" s="631"/>
      <c r="L73" s="631"/>
      <c r="M73" s="632"/>
      <c r="N73" s="632"/>
      <c r="O73" s="632"/>
      <c r="P73" s="632"/>
      <c r="Q73" s="632"/>
      <c r="R73" s="632"/>
      <c r="S73" s="632"/>
      <c r="T73" s="632"/>
      <c r="U73" s="632"/>
      <c r="V73" s="632"/>
      <c r="W73" s="632"/>
      <c r="X73" s="632"/>
      <c r="Y73" s="632"/>
      <c r="Z73" s="632"/>
      <c r="AA73" s="632"/>
      <c r="AB73" s="632"/>
      <c r="AC73" s="632"/>
      <c r="AD73" s="632"/>
      <c r="AE73" s="632"/>
      <c r="AF73" s="632"/>
      <c r="AG73" s="632"/>
      <c r="AH73" s="632"/>
      <c r="AI73" s="632"/>
      <c r="AJ73" s="632"/>
      <c r="AK73" s="632"/>
      <c r="AL73" s="632"/>
      <c r="AM73" s="632"/>
      <c r="AN73" s="632"/>
      <c r="AO73" s="632"/>
      <c r="AP73" s="632"/>
      <c r="AQ73" s="632"/>
      <c r="AT73" s="1"/>
      <c r="AU73" s="1"/>
    </row>
    <row r="74" spans="1:47" s="36" customFormat="1" ht="30" hidden="1" customHeight="1" outlineLevel="1">
      <c r="A74" s="1"/>
      <c r="B74" s="635"/>
      <c r="C74" s="636"/>
      <c r="D74" s="627"/>
      <c r="E74" s="627"/>
      <c r="F74" s="627"/>
      <c r="G74" s="628"/>
      <c r="H74" s="631" t="s">
        <v>2250</v>
      </c>
      <c r="I74" s="631"/>
      <c r="J74" s="631"/>
      <c r="K74" s="631"/>
      <c r="L74" s="631"/>
      <c r="M74" s="632"/>
      <c r="N74" s="632"/>
      <c r="O74" s="632"/>
      <c r="P74" s="632"/>
      <c r="Q74" s="632"/>
      <c r="R74" s="632"/>
      <c r="S74" s="632"/>
      <c r="T74" s="632"/>
      <c r="U74" s="632"/>
      <c r="V74" s="632"/>
      <c r="W74" s="632"/>
      <c r="X74" s="632"/>
      <c r="Y74" s="632"/>
      <c r="Z74" s="632"/>
      <c r="AA74" s="632"/>
      <c r="AB74" s="632"/>
      <c r="AC74" s="632"/>
      <c r="AD74" s="632"/>
      <c r="AE74" s="632"/>
      <c r="AF74" s="632"/>
      <c r="AG74" s="632"/>
      <c r="AH74" s="632"/>
      <c r="AI74" s="632"/>
      <c r="AJ74" s="632"/>
      <c r="AK74" s="632"/>
      <c r="AL74" s="632"/>
      <c r="AM74" s="632"/>
      <c r="AN74" s="632"/>
      <c r="AO74" s="632"/>
      <c r="AP74" s="632"/>
      <c r="AQ74" s="632"/>
      <c r="AT74" s="1"/>
      <c r="AU74" s="1"/>
    </row>
    <row r="75" spans="1:47" s="36" customFormat="1" ht="30" hidden="1" customHeight="1" outlineLevel="1">
      <c r="A75" s="1"/>
      <c r="B75" s="635"/>
      <c r="C75" s="636"/>
      <c r="D75" s="627"/>
      <c r="E75" s="627"/>
      <c r="F75" s="627"/>
      <c r="G75" s="628"/>
      <c r="H75" s="631" t="s">
        <v>2251</v>
      </c>
      <c r="I75" s="631"/>
      <c r="J75" s="631"/>
      <c r="K75" s="631"/>
      <c r="L75" s="631"/>
      <c r="M75" s="632"/>
      <c r="N75" s="632"/>
      <c r="O75" s="632"/>
      <c r="P75" s="632"/>
      <c r="Q75" s="632"/>
      <c r="R75" s="632"/>
      <c r="S75" s="632"/>
      <c r="T75" s="632"/>
      <c r="U75" s="632"/>
      <c r="V75" s="632"/>
      <c r="W75" s="632"/>
      <c r="X75" s="632"/>
      <c r="Y75" s="632"/>
      <c r="Z75" s="632"/>
      <c r="AA75" s="632"/>
      <c r="AB75" s="632"/>
      <c r="AC75" s="632"/>
      <c r="AD75" s="632"/>
      <c r="AE75" s="632"/>
      <c r="AF75" s="632"/>
      <c r="AG75" s="632"/>
      <c r="AH75" s="632"/>
      <c r="AI75" s="632"/>
      <c r="AJ75" s="632"/>
      <c r="AK75" s="632"/>
      <c r="AL75" s="632"/>
      <c r="AM75" s="632"/>
      <c r="AN75" s="632"/>
      <c r="AO75" s="632"/>
      <c r="AP75" s="632"/>
      <c r="AQ75" s="632"/>
      <c r="AT75" s="1"/>
      <c r="AU75" s="1"/>
    </row>
    <row r="76" spans="1:47" s="36" customFormat="1" ht="30" hidden="1" customHeight="1" outlineLevel="1">
      <c r="A76" s="1"/>
      <c r="B76" s="637"/>
      <c r="C76" s="638"/>
      <c r="D76" s="629"/>
      <c r="E76" s="629"/>
      <c r="F76" s="629"/>
      <c r="G76" s="630"/>
      <c r="H76" s="631" t="s">
        <v>2047</v>
      </c>
      <c r="I76" s="631"/>
      <c r="J76" s="631"/>
      <c r="K76" s="631"/>
      <c r="L76" s="631"/>
      <c r="M76" s="632"/>
      <c r="N76" s="632"/>
      <c r="O76" s="632"/>
      <c r="P76" s="632"/>
      <c r="Q76" s="632"/>
      <c r="R76" s="632"/>
      <c r="S76" s="632"/>
      <c r="T76" s="632"/>
      <c r="U76" s="632"/>
      <c r="V76" s="632"/>
      <c r="W76" s="632"/>
      <c r="X76" s="632"/>
      <c r="Y76" s="632"/>
      <c r="Z76" s="632"/>
      <c r="AA76" s="632"/>
      <c r="AB76" s="632"/>
      <c r="AC76" s="632"/>
      <c r="AD76" s="632"/>
      <c r="AE76" s="632"/>
      <c r="AF76" s="632"/>
      <c r="AG76" s="632"/>
      <c r="AH76" s="632"/>
      <c r="AI76" s="632"/>
      <c r="AJ76" s="632"/>
      <c r="AK76" s="632"/>
      <c r="AL76" s="632"/>
      <c r="AM76" s="632"/>
      <c r="AN76" s="632"/>
      <c r="AO76" s="632"/>
      <c r="AP76" s="632"/>
      <c r="AQ76" s="632"/>
      <c r="AU76" s="1"/>
    </row>
    <row r="77" spans="1:47" s="36" customFormat="1" ht="15" hidden="1" customHeight="1" collapsed="1">
      <c r="A77" s="1"/>
      <c r="B77" s="324"/>
      <c r="C77" s="324"/>
      <c r="D77" s="323"/>
      <c r="E77" s="323"/>
      <c r="F77" s="323"/>
      <c r="G77" s="323"/>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U77" s="1"/>
    </row>
    <row r="78" spans="1:47" s="36" customFormat="1" ht="30" hidden="1" customHeight="1" outlineLevel="1">
      <c r="A78" s="1"/>
      <c r="B78" s="633" t="s">
        <v>2260</v>
      </c>
      <c r="C78" s="634"/>
      <c r="D78" s="625" t="s">
        <v>2253</v>
      </c>
      <c r="E78" s="625"/>
      <c r="F78" s="625"/>
      <c r="G78" s="626"/>
      <c r="H78" s="631" t="s">
        <v>2049</v>
      </c>
      <c r="I78" s="631"/>
      <c r="J78" s="631"/>
      <c r="K78" s="631"/>
      <c r="L78" s="631"/>
      <c r="M78" s="632"/>
      <c r="N78" s="632"/>
      <c r="O78" s="632"/>
      <c r="P78" s="632"/>
      <c r="Q78" s="632"/>
      <c r="R78" s="632"/>
      <c r="S78" s="632"/>
      <c r="T78" s="632"/>
      <c r="U78" s="632"/>
      <c r="V78" s="632"/>
      <c r="W78" s="632"/>
      <c r="X78" s="632"/>
      <c r="Y78" s="632"/>
      <c r="Z78" s="632"/>
      <c r="AA78" s="632"/>
      <c r="AB78" s="632"/>
      <c r="AC78" s="632"/>
      <c r="AD78" s="632"/>
      <c r="AE78" s="632"/>
      <c r="AF78" s="632"/>
      <c r="AG78" s="632"/>
      <c r="AH78" s="632"/>
      <c r="AI78" s="632"/>
      <c r="AJ78" s="632"/>
      <c r="AK78" s="632"/>
      <c r="AL78" s="632"/>
      <c r="AM78" s="632"/>
      <c r="AN78" s="632"/>
      <c r="AO78" s="632"/>
      <c r="AP78" s="632"/>
      <c r="AQ78" s="632"/>
      <c r="AT78" s="1"/>
      <c r="AU78" s="1"/>
    </row>
    <row r="79" spans="1:47" s="36" customFormat="1" ht="30" hidden="1" customHeight="1" outlineLevel="1">
      <c r="A79" s="1"/>
      <c r="B79" s="635"/>
      <c r="C79" s="636"/>
      <c r="D79" s="627"/>
      <c r="E79" s="627"/>
      <c r="F79" s="627"/>
      <c r="G79" s="628"/>
      <c r="H79" s="631" t="s">
        <v>2250</v>
      </c>
      <c r="I79" s="631"/>
      <c r="J79" s="631"/>
      <c r="K79" s="631"/>
      <c r="L79" s="631"/>
      <c r="M79" s="632"/>
      <c r="N79" s="632"/>
      <c r="O79" s="632"/>
      <c r="P79" s="632"/>
      <c r="Q79" s="632"/>
      <c r="R79" s="632"/>
      <c r="S79" s="632"/>
      <c r="T79" s="632"/>
      <c r="U79" s="632"/>
      <c r="V79" s="632"/>
      <c r="W79" s="632"/>
      <c r="X79" s="632"/>
      <c r="Y79" s="632"/>
      <c r="Z79" s="632"/>
      <c r="AA79" s="632"/>
      <c r="AB79" s="632"/>
      <c r="AC79" s="632"/>
      <c r="AD79" s="632"/>
      <c r="AE79" s="632"/>
      <c r="AF79" s="632"/>
      <c r="AG79" s="632"/>
      <c r="AH79" s="632"/>
      <c r="AI79" s="632"/>
      <c r="AJ79" s="632"/>
      <c r="AK79" s="632"/>
      <c r="AL79" s="632"/>
      <c r="AM79" s="632"/>
      <c r="AN79" s="632"/>
      <c r="AO79" s="632"/>
      <c r="AP79" s="632"/>
      <c r="AQ79" s="632"/>
      <c r="AT79" s="1"/>
      <c r="AU79" s="1"/>
    </row>
    <row r="80" spans="1:47" s="36" customFormat="1" ht="30" hidden="1" customHeight="1" outlineLevel="1">
      <c r="A80" s="1"/>
      <c r="B80" s="635"/>
      <c r="C80" s="636"/>
      <c r="D80" s="627"/>
      <c r="E80" s="627"/>
      <c r="F80" s="627"/>
      <c r="G80" s="628"/>
      <c r="H80" s="631" t="s">
        <v>2251</v>
      </c>
      <c r="I80" s="631"/>
      <c r="J80" s="631"/>
      <c r="K80" s="631"/>
      <c r="L80" s="631"/>
      <c r="M80" s="632"/>
      <c r="N80" s="632"/>
      <c r="O80" s="632"/>
      <c r="P80" s="632"/>
      <c r="Q80" s="632"/>
      <c r="R80" s="632"/>
      <c r="S80" s="632"/>
      <c r="T80" s="632"/>
      <c r="U80" s="632"/>
      <c r="V80" s="632"/>
      <c r="W80" s="632"/>
      <c r="X80" s="632"/>
      <c r="Y80" s="632"/>
      <c r="Z80" s="632"/>
      <c r="AA80" s="632"/>
      <c r="AB80" s="632"/>
      <c r="AC80" s="632"/>
      <c r="AD80" s="632"/>
      <c r="AE80" s="632"/>
      <c r="AF80" s="632"/>
      <c r="AG80" s="632"/>
      <c r="AH80" s="632"/>
      <c r="AI80" s="632"/>
      <c r="AJ80" s="632"/>
      <c r="AK80" s="632"/>
      <c r="AL80" s="632"/>
      <c r="AM80" s="632"/>
      <c r="AN80" s="632"/>
      <c r="AO80" s="632"/>
      <c r="AP80" s="632"/>
      <c r="AQ80" s="632"/>
      <c r="AT80" s="1"/>
      <c r="AU80" s="1"/>
    </row>
    <row r="81" spans="1:47" s="36" customFormat="1" ht="30" hidden="1" customHeight="1" outlineLevel="1">
      <c r="A81" s="1"/>
      <c r="B81" s="637"/>
      <c r="C81" s="638"/>
      <c r="D81" s="629"/>
      <c r="E81" s="629"/>
      <c r="F81" s="629"/>
      <c r="G81" s="630"/>
      <c r="H81" s="631" t="s">
        <v>2047</v>
      </c>
      <c r="I81" s="631"/>
      <c r="J81" s="631"/>
      <c r="K81" s="631"/>
      <c r="L81" s="631"/>
      <c r="M81" s="632"/>
      <c r="N81" s="632"/>
      <c r="O81" s="632"/>
      <c r="P81" s="632"/>
      <c r="Q81" s="632"/>
      <c r="R81" s="632"/>
      <c r="S81" s="632"/>
      <c r="T81" s="632"/>
      <c r="U81" s="632"/>
      <c r="V81" s="632"/>
      <c r="W81" s="632"/>
      <c r="X81" s="632"/>
      <c r="Y81" s="632"/>
      <c r="Z81" s="632"/>
      <c r="AA81" s="632"/>
      <c r="AB81" s="632"/>
      <c r="AC81" s="632"/>
      <c r="AD81" s="632"/>
      <c r="AE81" s="632"/>
      <c r="AF81" s="632"/>
      <c r="AG81" s="632"/>
      <c r="AH81" s="632"/>
      <c r="AI81" s="632"/>
      <c r="AJ81" s="632"/>
      <c r="AK81" s="632"/>
      <c r="AL81" s="632"/>
      <c r="AM81" s="632"/>
      <c r="AN81" s="632"/>
      <c r="AO81" s="632"/>
      <c r="AP81" s="632"/>
      <c r="AQ81" s="632"/>
      <c r="AU81" s="1"/>
    </row>
    <row r="82" spans="1:47" s="36" customFormat="1" ht="15" hidden="1" customHeight="1" collapsed="1">
      <c r="A82" s="1"/>
      <c r="B82" s="1" t="s">
        <v>2261</v>
      </c>
      <c r="C82" s="324"/>
      <c r="D82" s="323"/>
      <c r="E82" s="323"/>
      <c r="F82" s="323"/>
      <c r="G82" s="323"/>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U82" s="1"/>
    </row>
    <row r="83" spans="1:47" s="36" customFormat="1" ht="15" hidden="1" customHeight="1">
      <c r="A83" s="1"/>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T83" s="1"/>
      <c r="AU83" s="1"/>
    </row>
    <row r="84" spans="1:47" s="36" customFormat="1" ht="15" customHeight="1">
      <c r="A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T84" s="1"/>
      <c r="AU84" s="1"/>
    </row>
    <row r="85" spans="1:47" s="36" customFormat="1" ht="15" customHeight="1">
      <c r="A85" s="1"/>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T85" s="1"/>
      <c r="AU85" s="1"/>
    </row>
    <row r="86" spans="1:47" s="36" customFormat="1" ht="15" customHeight="1">
      <c r="A86" s="1"/>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T86" s="1"/>
      <c r="AU86" s="1"/>
    </row>
    <row r="87" spans="1:47" s="36" customFormat="1" ht="15" customHeight="1">
      <c r="A87" s="1"/>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T87" s="1"/>
      <c r="AU87" s="1"/>
    </row>
    <row r="88" spans="1:47" s="36" customFormat="1" ht="15" customHeight="1">
      <c r="A88" s="1"/>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T88" s="1"/>
      <c r="AU88" s="1"/>
    </row>
    <row r="89" spans="1:47" s="36" customFormat="1" ht="15" customHeight="1">
      <c r="A89" s="1"/>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T89" s="1"/>
      <c r="AU89" s="1"/>
    </row>
  </sheetData>
  <sheetProtection algorithmName="SHA-512" hashValue="98NsNAtg3/9M61M8z+cSX952jO9/n+8jw1hCn7jurPrTp2p84B2MQjdpQcGdAn7Wp5fTmwjGccooUDHFQOPePw==" saltValue="FcXAV0G4RZeTWMuObQqicQ==" spinCount="100000" sheet="1" formatCells="0" selectLockedCells="1"/>
  <mergeCells count="59">
    <mergeCell ref="B6:AQ52"/>
    <mergeCell ref="M71:AQ71"/>
    <mergeCell ref="B73:C76"/>
    <mergeCell ref="D73:G76"/>
    <mergeCell ref="H73:L73"/>
    <mergeCell ref="M73:AQ73"/>
    <mergeCell ref="H74:L74"/>
    <mergeCell ref="M74:AQ74"/>
    <mergeCell ref="H75:L75"/>
    <mergeCell ref="M75:AQ75"/>
    <mergeCell ref="H76:L76"/>
    <mergeCell ref="M76:AQ76"/>
    <mergeCell ref="B68:C71"/>
    <mergeCell ref="D68:G71"/>
    <mergeCell ref="M66:AQ66"/>
    <mergeCell ref="M68:AQ68"/>
    <mergeCell ref="H69:L69"/>
    <mergeCell ref="M69:AQ69"/>
    <mergeCell ref="H70:L70"/>
    <mergeCell ref="M70:AQ70"/>
    <mergeCell ref="H68:L68"/>
    <mergeCell ref="M63:AQ63"/>
    <mergeCell ref="H64:L64"/>
    <mergeCell ref="M64:AQ64"/>
    <mergeCell ref="H65:L65"/>
    <mergeCell ref="M65:AQ65"/>
    <mergeCell ref="H54:L54"/>
    <mergeCell ref="H56:L56"/>
    <mergeCell ref="H55:L55"/>
    <mergeCell ref="D54:G56"/>
    <mergeCell ref="B54:C56"/>
    <mergeCell ref="B58:C61"/>
    <mergeCell ref="B78:C81"/>
    <mergeCell ref="D78:G81"/>
    <mergeCell ref="H78:L78"/>
    <mergeCell ref="M78:AQ78"/>
    <mergeCell ref="H79:L79"/>
    <mergeCell ref="M79:AQ79"/>
    <mergeCell ref="H80:L80"/>
    <mergeCell ref="M80:AQ80"/>
    <mergeCell ref="H81:L81"/>
    <mergeCell ref="M81:AQ81"/>
    <mergeCell ref="B63:C66"/>
    <mergeCell ref="D63:G66"/>
    <mergeCell ref="H63:L63"/>
    <mergeCell ref="H66:L66"/>
    <mergeCell ref="H71:L71"/>
    <mergeCell ref="M61:AQ61"/>
    <mergeCell ref="M60:AQ60"/>
    <mergeCell ref="M59:AQ59"/>
    <mergeCell ref="M58:AQ58"/>
    <mergeCell ref="M54:AQ54"/>
    <mergeCell ref="M55:AQ55"/>
    <mergeCell ref="M56:AQ56"/>
    <mergeCell ref="D58:G61"/>
    <mergeCell ref="H61:L61"/>
    <mergeCell ref="H60:L60"/>
    <mergeCell ref="H59:L59"/>
    <mergeCell ref="H58:L58"/>
  </mergeCells>
  <phoneticPr fontId="52"/>
  <printOptions horizontalCentered="1"/>
  <pageMargins left="0.23622047244094491" right="0.23622047244094491" top="0.74803149606299213" bottom="0.74803149606299213" header="0.31496062992125984" footer="0.31496062992125984"/>
  <pageSetup paperSize="9" scale="99"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CF4BC-BF1F-404B-A197-3AF0A1AD383B}">
  <sheetPr>
    <tabColor theme="4" tint="0.39997558519241921"/>
  </sheetPr>
  <dimension ref="A1:F39"/>
  <sheetViews>
    <sheetView view="pageBreakPreview" topLeftCell="A12" zoomScaleNormal="100" zoomScaleSheetLayoutView="100" workbookViewId="0">
      <selection activeCell="E7" sqref="E7"/>
    </sheetView>
  </sheetViews>
  <sheetFormatPr defaultColWidth="10" defaultRowHeight="13.2"/>
  <cols>
    <col min="1" max="1" width="6.33203125" style="142" customWidth="1"/>
    <col min="2" max="2" width="2.33203125" style="142" customWidth="1"/>
    <col min="3" max="3" width="1.88671875" style="142" customWidth="1"/>
    <col min="4" max="4" width="3" style="142" customWidth="1"/>
    <col min="5" max="5" width="48.33203125" style="142" customWidth="1"/>
    <col min="6" max="6" width="23" style="142" customWidth="1"/>
    <col min="7" max="16384" width="10" style="142"/>
  </cols>
  <sheetData>
    <row r="1" spans="1:6" ht="27" customHeight="1">
      <c r="A1" s="658" t="s">
        <v>2265</v>
      </c>
      <c r="B1" s="658"/>
      <c r="C1" s="658"/>
      <c r="D1" s="658"/>
      <c r="E1" s="658"/>
      <c r="F1" s="658"/>
    </row>
    <row r="3" spans="1:6">
      <c r="A3" s="142" t="s">
        <v>2266</v>
      </c>
    </row>
    <row r="4" spans="1:6">
      <c r="F4" s="143" t="s">
        <v>2262</v>
      </c>
    </row>
    <row r="5" spans="1:6" ht="30" customHeight="1">
      <c r="A5" s="659" t="s">
        <v>2267</v>
      </c>
      <c r="B5" s="660" t="s">
        <v>2268</v>
      </c>
      <c r="C5" s="661"/>
      <c r="D5" s="662"/>
      <c r="E5" s="666" t="s">
        <v>2123</v>
      </c>
      <c r="F5" s="668" t="s">
        <v>2269</v>
      </c>
    </row>
    <row r="6" spans="1:6" ht="30" customHeight="1">
      <c r="A6" s="659"/>
      <c r="B6" s="663"/>
      <c r="C6" s="664"/>
      <c r="D6" s="665"/>
      <c r="E6" s="667"/>
      <c r="F6" s="669"/>
    </row>
    <row r="7" spans="1:6" ht="20.100000000000001" customHeight="1">
      <c r="A7" s="670" t="s">
        <v>2263</v>
      </c>
      <c r="B7" s="144" t="s">
        <v>2270</v>
      </c>
      <c r="C7" s="145" t="s">
        <v>2271</v>
      </c>
      <c r="D7" s="146">
        <v>1</v>
      </c>
      <c r="E7" s="195"/>
      <c r="F7" s="196"/>
    </row>
    <row r="8" spans="1:6" ht="20.100000000000001" customHeight="1">
      <c r="A8" s="651"/>
      <c r="B8" s="147" t="s">
        <v>2270</v>
      </c>
      <c r="C8" s="148" t="s">
        <v>2271</v>
      </c>
      <c r="D8" s="149">
        <v>2</v>
      </c>
      <c r="E8" s="197"/>
      <c r="F8" s="198"/>
    </row>
    <row r="9" spans="1:6" ht="20.100000000000001" customHeight="1">
      <c r="A9" s="651"/>
      <c r="B9" s="147" t="s">
        <v>2270</v>
      </c>
      <c r="C9" s="148" t="s">
        <v>2271</v>
      </c>
      <c r="D9" s="149">
        <v>3</v>
      </c>
      <c r="E9" s="197"/>
      <c r="F9" s="198"/>
    </row>
    <row r="10" spans="1:6" ht="20.100000000000001" customHeight="1">
      <c r="A10" s="651"/>
      <c r="B10" s="147" t="s">
        <v>2270</v>
      </c>
      <c r="C10" s="148" t="s">
        <v>2271</v>
      </c>
      <c r="D10" s="149">
        <v>4</v>
      </c>
      <c r="E10" s="197"/>
      <c r="F10" s="198"/>
    </row>
    <row r="11" spans="1:6" ht="20.100000000000001" customHeight="1">
      <c r="A11" s="651"/>
      <c r="B11" s="147" t="s">
        <v>2270</v>
      </c>
      <c r="C11" s="148" t="s">
        <v>2271</v>
      </c>
      <c r="D11" s="149">
        <v>5</v>
      </c>
      <c r="E11" s="197"/>
      <c r="F11" s="198"/>
    </row>
    <row r="12" spans="1:6" ht="20.100000000000001" customHeight="1">
      <c r="A12" s="651"/>
      <c r="B12" s="147" t="s">
        <v>2270</v>
      </c>
      <c r="C12" s="148" t="s">
        <v>2271</v>
      </c>
      <c r="D12" s="149">
        <v>6</v>
      </c>
      <c r="E12" s="197"/>
      <c r="F12" s="198"/>
    </row>
    <row r="13" spans="1:6" ht="20.100000000000001" customHeight="1">
      <c r="A13" s="651"/>
      <c r="B13" s="147" t="s">
        <v>2270</v>
      </c>
      <c r="C13" s="148" t="s">
        <v>2271</v>
      </c>
      <c r="D13" s="149">
        <v>7</v>
      </c>
      <c r="E13" s="197"/>
      <c r="F13" s="198"/>
    </row>
    <row r="14" spans="1:6" ht="20.100000000000001" customHeight="1">
      <c r="A14" s="651"/>
      <c r="B14" s="147" t="s">
        <v>2270</v>
      </c>
      <c r="C14" s="148" t="s">
        <v>2271</v>
      </c>
      <c r="D14" s="149">
        <v>8</v>
      </c>
      <c r="E14" s="197"/>
      <c r="F14" s="198"/>
    </row>
    <row r="15" spans="1:6" ht="20.100000000000001" customHeight="1">
      <c r="A15" s="651"/>
      <c r="B15" s="147" t="s">
        <v>2270</v>
      </c>
      <c r="C15" s="148" t="s">
        <v>2271</v>
      </c>
      <c r="D15" s="149">
        <v>9</v>
      </c>
      <c r="E15" s="197"/>
      <c r="F15" s="198"/>
    </row>
    <row r="16" spans="1:6" ht="20.100000000000001" customHeight="1">
      <c r="A16" s="651"/>
      <c r="B16" s="147" t="s">
        <v>2270</v>
      </c>
      <c r="C16" s="148" t="s">
        <v>2271</v>
      </c>
      <c r="D16" s="149">
        <v>10</v>
      </c>
      <c r="E16" s="197"/>
      <c r="F16" s="198"/>
    </row>
    <row r="17" spans="1:6" ht="20.100000000000001" customHeight="1">
      <c r="A17" s="651"/>
      <c r="B17" s="147" t="s">
        <v>2270</v>
      </c>
      <c r="C17" s="148" t="s">
        <v>2271</v>
      </c>
      <c r="D17" s="149">
        <v>11</v>
      </c>
      <c r="E17" s="197"/>
      <c r="F17" s="198"/>
    </row>
    <row r="18" spans="1:6" ht="20.100000000000001" customHeight="1">
      <c r="A18" s="651"/>
      <c r="B18" s="147" t="s">
        <v>2270</v>
      </c>
      <c r="C18" s="148" t="s">
        <v>2271</v>
      </c>
      <c r="D18" s="149">
        <v>12</v>
      </c>
      <c r="E18" s="197"/>
      <c r="F18" s="198"/>
    </row>
    <row r="19" spans="1:6" ht="20.100000000000001" customHeight="1">
      <c r="A19" s="651"/>
      <c r="B19" s="147" t="s">
        <v>2270</v>
      </c>
      <c r="C19" s="148" t="s">
        <v>2271</v>
      </c>
      <c r="D19" s="149">
        <v>13</v>
      </c>
      <c r="E19" s="197"/>
      <c r="F19" s="198"/>
    </row>
    <row r="20" spans="1:6" ht="20.100000000000001" customHeight="1">
      <c r="A20" s="651"/>
      <c r="B20" s="147" t="s">
        <v>2270</v>
      </c>
      <c r="C20" s="148" t="s">
        <v>2271</v>
      </c>
      <c r="D20" s="149">
        <v>14</v>
      </c>
      <c r="E20" s="197"/>
      <c r="F20" s="198"/>
    </row>
    <row r="21" spans="1:6" ht="20.100000000000001" customHeight="1">
      <c r="A21" s="651"/>
      <c r="B21" s="150" t="s">
        <v>2270</v>
      </c>
      <c r="C21" s="151" t="s">
        <v>2271</v>
      </c>
      <c r="D21" s="152">
        <v>15</v>
      </c>
      <c r="E21" s="199"/>
      <c r="F21" s="200"/>
    </row>
    <row r="22" spans="1:6" ht="20.100000000000001" customHeight="1" thickBot="1">
      <c r="A22" s="652"/>
      <c r="B22" s="653" t="s">
        <v>2061</v>
      </c>
      <c r="C22" s="654"/>
      <c r="D22" s="654"/>
      <c r="E22" s="654"/>
      <c r="F22" s="153">
        <f>SUM(F7:F21)</f>
        <v>0</v>
      </c>
    </row>
    <row r="23" spans="1:6" ht="20.100000000000001" customHeight="1" thickTop="1">
      <c r="A23" s="651" t="s">
        <v>2264</v>
      </c>
      <c r="B23" s="179" t="s">
        <v>2270</v>
      </c>
      <c r="C23" s="155" t="s">
        <v>2271</v>
      </c>
      <c r="D23" s="167">
        <v>1</v>
      </c>
      <c r="E23" s="201"/>
      <c r="F23" s="202"/>
    </row>
    <row r="24" spans="1:6" ht="20.100000000000001" customHeight="1">
      <c r="A24" s="651"/>
      <c r="B24" s="147" t="s">
        <v>2270</v>
      </c>
      <c r="C24" s="148" t="s">
        <v>2271</v>
      </c>
      <c r="D24" s="149">
        <v>2</v>
      </c>
      <c r="E24" s="197"/>
      <c r="F24" s="198"/>
    </row>
    <row r="25" spans="1:6" ht="20.100000000000001" customHeight="1">
      <c r="A25" s="651"/>
      <c r="B25" s="147" t="s">
        <v>2270</v>
      </c>
      <c r="C25" s="148" t="s">
        <v>2271</v>
      </c>
      <c r="D25" s="149">
        <v>3</v>
      </c>
      <c r="E25" s="197"/>
      <c r="F25" s="198"/>
    </row>
    <row r="26" spans="1:6" ht="20.100000000000001" customHeight="1">
      <c r="A26" s="651"/>
      <c r="B26" s="147" t="s">
        <v>2270</v>
      </c>
      <c r="C26" s="148" t="s">
        <v>2271</v>
      </c>
      <c r="D26" s="149">
        <v>4</v>
      </c>
      <c r="E26" s="197"/>
      <c r="F26" s="198"/>
    </row>
    <row r="27" spans="1:6" ht="20.100000000000001" customHeight="1">
      <c r="A27" s="651"/>
      <c r="B27" s="147" t="s">
        <v>2270</v>
      </c>
      <c r="C27" s="148" t="s">
        <v>2271</v>
      </c>
      <c r="D27" s="149">
        <v>5</v>
      </c>
      <c r="E27" s="197"/>
      <c r="F27" s="198"/>
    </row>
    <row r="28" spans="1:6" ht="20.100000000000001" customHeight="1">
      <c r="A28" s="651"/>
      <c r="B28" s="147" t="s">
        <v>2270</v>
      </c>
      <c r="C28" s="148" t="s">
        <v>2271</v>
      </c>
      <c r="D28" s="149">
        <v>6</v>
      </c>
      <c r="E28" s="197"/>
      <c r="F28" s="198"/>
    </row>
    <row r="29" spans="1:6" ht="20.100000000000001" customHeight="1">
      <c r="A29" s="651"/>
      <c r="B29" s="147" t="s">
        <v>2270</v>
      </c>
      <c r="C29" s="148" t="s">
        <v>2271</v>
      </c>
      <c r="D29" s="149">
        <v>7</v>
      </c>
      <c r="E29" s="197"/>
      <c r="F29" s="198"/>
    </row>
    <row r="30" spans="1:6" ht="20.100000000000001" customHeight="1">
      <c r="A30" s="651"/>
      <c r="B30" s="147" t="s">
        <v>2270</v>
      </c>
      <c r="C30" s="148" t="s">
        <v>2271</v>
      </c>
      <c r="D30" s="149">
        <v>8</v>
      </c>
      <c r="E30" s="197"/>
      <c r="F30" s="198"/>
    </row>
    <row r="31" spans="1:6" ht="20.100000000000001" customHeight="1">
      <c r="A31" s="651"/>
      <c r="B31" s="147" t="s">
        <v>2270</v>
      </c>
      <c r="C31" s="148" t="s">
        <v>2271</v>
      </c>
      <c r="D31" s="149">
        <v>9</v>
      </c>
      <c r="E31" s="197"/>
      <c r="F31" s="198"/>
    </row>
    <row r="32" spans="1:6" ht="20.100000000000001" customHeight="1">
      <c r="A32" s="651"/>
      <c r="B32" s="147" t="s">
        <v>2270</v>
      </c>
      <c r="C32" s="148" t="s">
        <v>2271</v>
      </c>
      <c r="D32" s="149">
        <v>10</v>
      </c>
      <c r="E32" s="197"/>
      <c r="F32" s="198"/>
    </row>
    <row r="33" spans="1:6" ht="20.100000000000001" customHeight="1">
      <c r="A33" s="651"/>
      <c r="B33" s="147" t="s">
        <v>2270</v>
      </c>
      <c r="C33" s="148" t="s">
        <v>2271</v>
      </c>
      <c r="D33" s="149">
        <v>11</v>
      </c>
      <c r="E33" s="197"/>
      <c r="F33" s="198"/>
    </row>
    <row r="34" spans="1:6" ht="20.100000000000001" customHeight="1">
      <c r="A34" s="651"/>
      <c r="B34" s="147" t="s">
        <v>2270</v>
      </c>
      <c r="C34" s="148" t="s">
        <v>2271</v>
      </c>
      <c r="D34" s="149">
        <v>12</v>
      </c>
      <c r="E34" s="197"/>
      <c r="F34" s="198"/>
    </row>
    <row r="35" spans="1:6" ht="20.100000000000001" customHeight="1">
      <c r="A35" s="651"/>
      <c r="B35" s="147" t="s">
        <v>2270</v>
      </c>
      <c r="C35" s="148" t="s">
        <v>2271</v>
      </c>
      <c r="D35" s="149">
        <v>13</v>
      </c>
      <c r="E35" s="197"/>
      <c r="F35" s="198"/>
    </row>
    <row r="36" spans="1:6" ht="20.100000000000001" customHeight="1">
      <c r="A36" s="651"/>
      <c r="B36" s="147" t="s">
        <v>2270</v>
      </c>
      <c r="C36" s="148" t="s">
        <v>2271</v>
      </c>
      <c r="D36" s="149">
        <v>14</v>
      </c>
      <c r="E36" s="197"/>
      <c r="F36" s="198"/>
    </row>
    <row r="37" spans="1:6" ht="20.100000000000001" customHeight="1">
      <c r="A37" s="651"/>
      <c r="B37" s="150" t="s">
        <v>2270</v>
      </c>
      <c r="C37" s="151" t="s">
        <v>2271</v>
      </c>
      <c r="D37" s="152">
        <v>15</v>
      </c>
      <c r="E37" s="199"/>
      <c r="F37" s="200"/>
    </row>
    <row r="38" spans="1:6" ht="20.100000000000001" customHeight="1" thickBot="1">
      <c r="A38" s="652"/>
      <c r="B38" s="653" t="s">
        <v>2061</v>
      </c>
      <c r="C38" s="654"/>
      <c r="D38" s="654"/>
      <c r="E38" s="654"/>
      <c r="F38" s="153">
        <f>SUM(F23:F37)</f>
        <v>0</v>
      </c>
    </row>
    <row r="39" spans="1:6" ht="20.100000000000001" customHeight="1" thickTop="1">
      <c r="A39" s="154"/>
      <c r="B39" s="655" t="s">
        <v>2057</v>
      </c>
      <c r="C39" s="656"/>
      <c r="D39" s="656"/>
      <c r="E39" s="657"/>
      <c r="F39" s="180">
        <f>SUM(F22,F38)</f>
        <v>0</v>
      </c>
    </row>
  </sheetData>
  <sheetProtection algorithmName="SHA-512" hashValue="ci55gWqIhhZR6CmawF3MbpytQdHolyvtG4Yw4AqykktNHLqH8qEj1OzAFI0hVqL85UMZfrWgX8K3gMA68ZEJDw==" saltValue="oYZNs65K5vI8CizpeT8sfA==" spinCount="100000" sheet="1" objects="1" scenarios="1" formatCells="0" selectLockedCells="1"/>
  <mergeCells count="10">
    <mergeCell ref="A23:A38"/>
    <mergeCell ref="B38:E38"/>
    <mergeCell ref="B39:E39"/>
    <mergeCell ref="A1:F1"/>
    <mergeCell ref="A5:A6"/>
    <mergeCell ref="B5:D6"/>
    <mergeCell ref="E5:E6"/>
    <mergeCell ref="F5:F6"/>
    <mergeCell ref="A7:A22"/>
    <mergeCell ref="B22:E22"/>
  </mergeCells>
  <phoneticPr fontId="52"/>
  <pageMargins left="0.70866141732283472" right="0.70866141732283472" top="0.74803149606299213" bottom="0.74803149606299213" header="0.31496062992125984" footer="0.31496062992125984"/>
  <pageSetup paperSize="9" scale="95"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2BD9B-526E-45BD-9B25-500E481199FB}">
  <sheetPr>
    <tabColor theme="4" tint="0.39997558519241921"/>
  </sheetPr>
  <dimension ref="A1:J49"/>
  <sheetViews>
    <sheetView view="pageBreakPreview" topLeftCell="A19" zoomScaleNormal="100" zoomScaleSheetLayoutView="100" workbookViewId="0">
      <selection activeCell="F39" sqref="F39"/>
    </sheetView>
  </sheetViews>
  <sheetFormatPr defaultColWidth="10" defaultRowHeight="13.2"/>
  <cols>
    <col min="1" max="1" width="6.33203125" style="142" customWidth="1"/>
    <col min="2" max="2" width="2.33203125" style="142" customWidth="1"/>
    <col min="3" max="3" width="1.88671875" style="142" customWidth="1"/>
    <col min="4" max="4" width="3" style="142" customWidth="1"/>
    <col min="5" max="5" width="48.33203125" style="142" customWidth="1"/>
    <col min="6" max="6" width="23" style="142" customWidth="1"/>
    <col min="7" max="9" width="3" style="142" customWidth="1"/>
    <col min="10" max="16384" width="10" style="142"/>
  </cols>
  <sheetData>
    <row r="1" spans="1:10" ht="27" customHeight="1">
      <c r="A1" s="658" t="s">
        <v>2265</v>
      </c>
      <c r="B1" s="658"/>
      <c r="C1" s="658"/>
      <c r="D1" s="658"/>
      <c r="E1" s="658"/>
      <c r="F1" s="658"/>
      <c r="I1" s="155"/>
      <c r="J1" s="155"/>
    </row>
    <row r="2" spans="1:10" ht="13.2" customHeight="1">
      <c r="A2" s="325"/>
      <c r="B2" s="325"/>
      <c r="C2" s="325"/>
      <c r="D2" s="325"/>
      <c r="E2" s="325"/>
      <c r="F2" s="325"/>
      <c r="I2" s="155"/>
      <c r="J2" s="155"/>
    </row>
    <row r="3" spans="1:10" ht="13.2" customHeight="1">
      <c r="A3" s="142" t="s">
        <v>2272</v>
      </c>
      <c r="C3" s="155"/>
    </row>
    <row r="4" spans="1:10" ht="13.2" customHeight="1">
      <c r="B4" s="143"/>
      <c r="F4" s="143" t="s">
        <v>2262</v>
      </c>
      <c r="H4" s="155"/>
    </row>
    <row r="5" spans="1:10" ht="30" customHeight="1">
      <c r="A5" s="674" t="s">
        <v>2267</v>
      </c>
      <c r="B5" s="660" t="s">
        <v>2268</v>
      </c>
      <c r="C5" s="661"/>
      <c r="D5" s="662"/>
      <c r="E5" s="679" t="s">
        <v>2123</v>
      </c>
      <c r="F5" s="681" t="s">
        <v>2269</v>
      </c>
      <c r="H5" s="155"/>
    </row>
    <row r="6" spans="1:10" ht="30" customHeight="1">
      <c r="A6" s="674"/>
      <c r="B6" s="663"/>
      <c r="C6" s="664"/>
      <c r="D6" s="665"/>
      <c r="E6" s="680"/>
      <c r="F6" s="681"/>
      <c r="H6" s="155"/>
    </row>
    <row r="7" spans="1:10" ht="20.100000000000001" customHeight="1">
      <c r="A7" s="659" t="s">
        <v>2263</v>
      </c>
      <c r="B7" s="156" t="s">
        <v>2273</v>
      </c>
      <c r="C7" s="157" t="s">
        <v>2271</v>
      </c>
      <c r="D7" s="158">
        <v>1</v>
      </c>
      <c r="E7" s="195"/>
      <c r="F7" s="203"/>
      <c r="H7" s="155"/>
    </row>
    <row r="8" spans="1:10" ht="20.100000000000001" customHeight="1">
      <c r="A8" s="659"/>
      <c r="B8" s="147" t="s">
        <v>2273</v>
      </c>
      <c r="C8" s="155" t="s">
        <v>2271</v>
      </c>
      <c r="D8" s="159">
        <v>2</v>
      </c>
      <c r="E8" s="197"/>
      <c r="F8" s="204"/>
      <c r="H8" s="155"/>
    </row>
    <row r="9" spans="1:10" ht="20.100000000000001" customHeight="1">
      <c r="A9" s="659"/>
      <c r="B9" s="147" t="s">
        <v>2273</v>
      </c>
      <c r="C9" s="160" t="s">
        <v>2271</v>
      </c>
      <c r="D9" s="159">
        <v>3</v>
      </c>
      <c r="E9" s="197"/>
      <c r="F9" s="204"/>
      <c r="H9" s="155"/>
    </row>
    <row r="10" spans="1:10" ht="20.100000000000001" customHeight="1">
      <c r="A10" s="659"/>
      <c r="B10" s="147" t="s">
        <v>2273</v>
      </c>
      <c r="C10" s="148" t="s">
        <v>2271</v>
      </c>
      <c r="D10" s="159">
        <v>4</v>
      </c>
      <c r="E10" s="197"/>
      <c r="F10" s="204"/>
      <c r="H10" s="155"/>
    </row>
    <row r="11" spans="1:10" ht="20.100000000000001" customHeight="1">
      <c r="A11" s="659"/>
      <c r="B11" s="147" t="s">
        <v>2273</v>
      </c>
      <c r="C11" s="155" t="s">
        <v>2271</v>
      </c>
      <c r="D11" s="159">
        <v>5</v>
      </c>
      <c r="E11" s="197"/>
      <c r="F11" s="204"/>
    </row>
    <row r="12" spans="1:10" ht="20.100000000000001" customHeight="1">
      <c r="A12" s="659"/>
      <c r="B12" s="147" t="s">
        <v>2273</v>
      </c>
      <c r="C12" s="160" t="s">
        <v>2271</v>
      </c>
      <c r="D12" s="159">
        <v>6</v>
      </c>
      <c r="E12" s="197"/>
      <c r="F12" s="204"/>
    </row>
    <row r="13" spans="1:10" ht="20.100000000000001" customHeight="1">
      <c r="A13" s="659"/>
      <c r="B13" s="147" t="s">
        <v>2273</v>
      </c>
      <c r="C13" s="148" t="s">
        <v>2271</v>
      </c>
      <c r="D13" s="159">
        <v>7</v>
      </c>
      <c r="E13" s="197"/>
      <c r="F13" s="204"/>
    </row>
    <row r="14" spans="1:10" ht="20.100000000000001" customHeight="1">
      <c r="A14" s="659"/>
      <c r="B14" s="147" t="s">
        <v>2273</v>
      </c>
      <c r="C14" s="155" t="s">
        <v>2271</v>
      </c>
      <c r="D14" s="159">
        <v>8</v>
      </c>
      <c r="E14" s="197"/>
      <c r="F14" s="204"/>
    </row>
    <row r="15" spans="1:10" ht="20.100000000000001" customHeight="1">
      <c r="A15" s="659"/>
      <c r="B15" s="147" t="s">
        <v>2273</v>
      </c>
      <c r="C15" s="160" t="s">
        <v>2271</v>
      </c>
      <c r="D15" s="159">
        <v>9</v>
      </c>
      <c r="E15" s="197"/>
      <c r="F15" s="204"/>
    </row>
    <row r="16" spans="1:10" ht="20.100000000000001" customHeight="1">
      <c r="A16" s="659"/>
      <c r="B16" s="147" t="s">
        <v>2273</v>
      </c>
      <c r="C16" s="148" t="s">
        <v>2271</v>
      </c>
      <c r="D16" s="159">
        <v>10</v>
      </c>
      <c r="E16" s="197"/>
      <c r="F16" s="204"/>
    </row>
    <row r="17" spans="1:6" ht="20.100000000000001" customHeight="1">
      <c r="A17" s="659"/>
      <c r="B17" s="147" t="s">
        <v>2273</v>
      </c>
      <c r="C17" s="155" t="s">
        <v>2271</v>
      </c>
      <c r="D17" s="159">
        <v>11</v>
      </c>
      <c r="E17" s="197"/>
      <c r="F17" s="204"/>
    </row>
    <row r="18" spans="1:6" ht="20.100000000000001" customHeight="1">
      <c r="A18" s="659"/>
      <c r="B18" s="147" t="s">
        <v>2273</v>
      </c>
      <c r="C18" s="160" t="s">
        <v>2271</v>
      </c>
      <c r="D18" s="159">
        <v>12</v>
      </c>
      <c r="E18" s="197"/>
      <c r="F18" s="204"/>
    </row>
    <row r="19" spans="1:6" ht="20.100000000000001" customHeight="1">
      <c r="A19" s="659"/>
      <c r="B19" s="147" t="s">
        <v>2273</v>
      </c>
      <c r="C19" s="160" t="s">
        <v>2271</v>
      </c>
      <c r="D19" s="159">
        <v>13</v>
      </c>
      <c r="E19" s="197"/>
      <c r="F19" s="204"/>
    </row>
    <row r="20" spans="1:6" ht="20.100000000000001" customHeight="1">
      <c r="A20" s="659"/>
      <c r="B20" s="147" t="s">
        <v>2273</v>
      </c>
      <c r="C20" s="160" t="s">
        <v>2271</v>
      </c>
      <c r="D20" s="159">
        <v>14</v>
      </c>
      <c r="E20" s="197"/>
      <c r="F20" s="204"/>
    </row>
    <row r="21" spans="1:6" ht="20.100000000000001" customHeight="1">
      <c r="A21" s="659"/>
      <c r="B21" s="150" t="s">
        <v>2273</v>
      </c>
      <c r="C21" s="160" t="s">
        <v>2271</v>
      </c>
      <c r="D21" s="159">
        <v>15</v>
      </c>
      <c r="E21" s="205"/>
      <c r="F21" s="204"/>
    </row>
    <row r="22" spans="1:6" ht="20.100000000000001" customHeight="1" thickBot="1">
      <c r="A22" s="677"/>
      <c r="B22" s="675" t="s">
        <v>2061</v>
      </c>
      <c r="C22" s="676"/>
      <c r="D22" s="676"/>
      <c r="E22" s="676"/>
      <c r="F22" s="174">
        <f>SUM(F7:F21)</f>
        <v>0</v>
      </c>
    </row>
    <row r="23" spans="1:6" ht="20.100000000000001" customHeight="1" thickTop="1">
      <c r="A23" s="678" t="s">
        <v>2264</v>
      </c>
      <c r="B23" s="161" t="s">
        <v>2273</v>
      </c>
      <c r="C23" s="162" t="s">
        <v>2271</v>
      </c>
      <c r="D23" s="163">
        <v>1</v>
      </c>
      <c r="E23" s="201"/>
      <c r="F23" s="206"/>
    </row>
    <row r="24" spans="1:6" ht="20.100000000000001" customHeight="1">
      <c r="A24" s="659"/>
      <c r="B24" s="147" t="s">
        <v>2273</v>
      </c>
      <c r="C24" s="148" t="s">
        <v>2271</v>
      </c>
      <c r="D24" s="159">
        <v>2</v>
      </c>
      <c r="E24" s="197"/>
      <c r="F24" s="204"/>
    </row>
    <row r="25" spans="1:6" ht="20.100000000000001" customHeight="1">
      <c r="A25" s="659"/>
      <c r="B25" s="147" t="s">
        <v>2273</v>
      </c>
      <c r="C25" s="148" t="s">
        <v>2271</v>
      </c>
      <c r="D25" s="159">
        <v>3</v>
      </c>
      <c r="E25" s="197"/>
      <c r="F25" s="204"/>
    </row>
    <row r="26" spans="1:6" ht="20.100000000000001" customHeight="1">
      <c r="A26" s="659"/>
      <c r="B26" s="147" t="s">
        <v>2273</v>
      </c>
      <c r="C26" s="148" t="s">
        <v>2271</v>
      </c>
      <c r="D26" s="159">
        <v>4</v>
      </c>
      <c r="E26" s="197"/>
      <c r="F26" s="204"/>
    </row>
    <row r="27" spans="1:6" ht="20.100000000000001" customHeight="1">
      <c r="A27" s="659"/>
      <c r="B27" s="147" t="s">
        <v>2273</v>
      </c>
      <c r="C27" s="148" t="s">
        <v>2271</v>
      </c>
      <c r="D27" s="159">
        <v>5</v>
      </c>
      <c r="E27" s="197"/>
      <c r="F27" s="204"/>
    </row>
    <row r="28" spans="1:6" ht="20.100000000000001" customHeight="1">
      <c r="A28" s="659"/>
      <c r="B28" s="147" t="s">
        <v>2273</v>
      </c>
      <c r="C28" s="148" t="s">
        <v>2271</v>
      </c>
      <c r="D28" s="159">
        <v>6</v>
      </c>
      <c r="E28" s="197"/>
      <c r="F28" s="204"/>
    </row>
    <row r="29" spans="1:6" ht="20.100000000000001" customHeight="1">
      <c r="A29" s="659"/>
      <c r="B29" s="147" t="s">
        <v>2273</v>
      </c>
      <c r="C29" s="148" t="s">
        <v>2271</v>
      </c>
      <c r="D29" s="159">
        <v>7</v>
      </c>
      <c r="E29" s="197"/>
      <c r="F29" s="204"/>
    </row>
    <row r="30" spans="1:6" ht="20.100000000000001" customHeight="1">
      <c r="A30" s="659"/>
      <c r="B30" s="147" t="s">
        <v>2273</v>
      </c>
      <c r="C30" s="148" t="s">
        <v>2271</v>
      </c>
      <c r="D30" s="159">
        <v>8</v>
      </c>
      <c r="E30" s="197"/>
      <c r="F30" s="204"/>
    </row>
    <row r="31" spans="1:6" ht="20.100000000000001" customHeight="1">
      <c r="A31" s="659"/>
      <c r="B31" s="147" t="s">
        <v>2273</v>
      </c>
      <c r="C31" s="148" t="s">
        <v>2271</v>
      </c>
      <c r="D31" s="159">
        <v>9</v>
      </c>
      <c r="E31" s="197"/>
      <c r="F31" s="204"/>
    </row>
    <row r="32" spans="1:6" ht="20.100000000000001" customHeight="1">
      <c r="A32" s="659"/>
      <c r="B32" s="147" t="s">
        <v>2273</v>
      </c>
      <c r="C32" s="148" t="s">
        <v>2271</v>
      </c>
      <c r="D32" s="159">
        <v>10</v>
      </c>
      <c r="E32" s="197"/>
      <c r="F32" s="204"/>
    </row>
    <row r="33" spans="1:6" ht="20.100000000000001" customHeight="1">
      <c r="A33" s="659"/>
      <c r="B33" s="147" t="s">
        <v>2273</v>
      </c>
      <c r="C33" s="148" t="s">
        <v>2271</v>
      </c>
      <c r="D33" s="159">
        <v>11</v>
      </c>
      <c r="E33" s="197"/>
      <c r="F33" s="204"/>
    </row>
    <row r="34" spans="1:6" ht="20.100000000000001" customHeight="1">
      <c r="A34" s="659"/>
      <c r="B34" s="147" t="s">
        <v>2273</v>
      </c>
      <c r="C34" s="148" t="s">
        <v>2271</v>
      </c>
      <c r="D34" s="159">
        <v>12</v>
      </c>
      <c r="E34" s="197"/>
      <c r="F34" s="204"/>
    </row>
    <row r="35" spans="1:6" ht="20.100000000000001" customHeight="1">
      <c r="A35" s="659"/>
      <c r="B35" s="147" t="s">
        <v>2273</v>
      </c>
      <c r="C35" s="148" t="s">
        <v>2271</v>
      </c>
      <c r="D35" s="159">
        <v>13</v>
      </c>
      <c r="E35" s="197"/>
      <c r="F35" s="204"/>
    </row>
    <row r="36" spans="1:6" ht="20.100000000000001" customHeight="1">
      <c r="A36" s="659"/>
      <c r="B36" s="147" t="s">
        <v>2273</v>
      </c>
      <c r="C36" s="148" t="s">
        <v>2271</v>
      </c>
      <c r="D36" s="159">
        <v>14</v>
      </c>
      <c r="E36" s="197"/>
      <c r="F36" s="204"/>
    </row>
    <row r="37" spans="1:6" ht="20.100000000000001" customHeight="1">
      <c r="A37" s="659"/>
      <c r="B37" s="150" t="s">
        <v>2273</v>
      </c>
      <c r="C37" s="151" t="s">
        <v>2271</v>
      </c>
      <c r="D37" s="168">
        <v>15</v>
      </c>
      <c r="E37" s="199"/>
      <c r="F37" s="207"/>
    </row>
    <row r="38" spans="1:6" ht="20.100000000000001" customHeight="1" thickBot="1">
      <c r="A38" s="677"/>
      <c r="B38" s="675" t="s">
        <v>2061</v>
      </c>
      <c r="C38" s="676"/>
      <c r="D38" s="676"/>
      <c r="E38" s="676"/>
      <c r="F38" s="174">
        <f>SUM(F23:F37)</f>
        <v>0</v>
      </c>
    </row>
    <row r="39" spans="1:6" ht="20.100000000000001" customHeight="1" thickTop="1">
      <c r="A39" s="164"/>
      <c r="B39" s="656" t="s">
        <v>2057</v>
      </c>
      <c r="C39" s="656"/>
      <c r="D39" s="656"/>
      <c r="E39" s="656"/>
      <c r="F39" s="177">
        <f>F22+F38</f>
        <v>0</v>
      </c>
    </row>
    <row r="41" spans="1:6" hidden="1">
      <c r="A41" s="142" t="s">
        <v>2274</v>
      </c>
    </row>
    <row r="42" spans="1:6" hidden="1">
      <c r="A42" s="672" t="s">
        <v>2275</v>
      </c>
      <c r="B42" s="672"/>
      <c r="C42" s="672"/>
      <c r="D42" s="672"/>
      <c r="E42" s="672"/>
      <c r="F42" s="672"/>
    </row>
    <row r="43" spans="1:6" hidden="1">
      <c r="A43" s="673"/>
      <c r="B43" s="673"/>
      <c r="C43" s="673"/>
      <c r="D43" s="673"/>
      <c r="E43" s="673"/>
      <c r="F43" s="673"/>
    </row>
    <row r="44" spans="1:6" ht="18.75" hidden="1" customHeight="1">
      <c r="A44" s="165"/>
      <c r="B44" s="674" t="s">
        <v>2276</v>
      </c>
      <c r="C44" s="674"/>
      <c r="D44" s="674"/>
      <c r="E44" s="327" t="s">
        <v>2277</v>
      </c>
      <c r="F44" s="327" t="s">
        <v>2278</v>
      </c>
    </row>
    <row r="45" spans="1:6" ht="50.1" hidden="1" customHeight="1">
      <c r="A45" s="327">
        <v>1</v>
      </c>
      <c r="B45" s="671"/>
      <c r="C45" s="671"/>
      <c r="D45" s="671"/>
      <c r="E45" s="166"/>
      <c r="F45" s="326"/>
    </row>
    <row r="46" spans="1:6" ht="50.1" hidden="1" customHeight="1">
      <c r="A46" s="327">
        <v>2</v>
      </c>
      <c r="B46" s="671"/>
      <c r="C46" s="671"/>
      <c r="D46" s="671"/>
      <c r="E46" s="166"/>
      <c r="F46" s="326"/>
    </row>
    <row r="47" spans="1:6" ht="50.1" hidden="1" customHeight="1">
      <c r="A47" s="327">
        <v>3</v>
      </c>
      <c r="B47" s="671"/>
      <c r="C47" s="671"/>
      <c r="D47" s="671"/>
      <c r="E47" s="166"/>
      <c r="F47" s="326"/>
    </row>
    <row r="48" spans="1:6" ht="50.1" hidden="1" customHeight="1">
      <c r="A48" s="327">
        <v>4</v>
      </c>
      <c r="B48" s="671"/>
      <c r="C48" s="671"/>
      <c r="D48" s="671"/>
      <c r="E48" s="166"/>
      <c r="F48" s="326"/>
    </row>
    <row r="49" spans="1:6" ht="50.1" hidden="1" customHeight="1">
      <c r="A49" s="327">
        <v>5</v>
      </c>
      <c r="B49" s="671"/>
      <c r="C49" s="671"/>
      <c r="D49" s="671"/>
      <c r="E49" s="166"/>
      <c r="F49" s="326"/>
    </row>
  </sheetData>
  <sheetProtection algorithmName="SHA-512" hashValue="f+sCFub9AqxdnHiOw3RRzjqLPX7HFyxcky1nG/oxKHuIGAojhEEBTXLX5bFmvvXlX51jo4GoflhbuduyZ5vfHg==" saltValue="/raQycLr4tZYRIKFeKM/uw==" spinCount="100000" sheet="1" objects="1" scenarios="1" formatCells="0" selectLockedCells="1"/>
  <mergeCells count="17">
    <mergeCell ref="A1:F1"/>
    <mergeCell ref="A5:A6"/>
    <mergeCell ref="B5:D6"/>
    <mergeCell ref="E5:E6"/>
    <mergeCell ref="F5:F6"/>
    <mergeCell ref="B22:E22"/>
    <mergeCell ref="A7:A22"/>
    <mergeCell ref="B38:E38"/>
    <mergeCell ref="A23:A38"/>
    <mergeCell ref="B47:D47"/>
    <mergeCell ref="B48:D48"/>
    <mergeCell ref="B49:D49"/>
    <mergeCell ref="B39:E39"/>
    <mergeCell ref="A42:F43"/>
    <mergeCell ref="B44:D44"/>
    <mergeCell ref="B45:D45"/>
    <mergeCell ref="B46:D46"/>
  </mergeCells>
  <phoneticPr fontId="52"/>
  <pageMargins left="0.70866141732283472" right="0.70866141732283472" top="0.74803149606299213" bottom="0.74803149606299213" header="0.31496062992125984" footer="0.31496062992125984"/>
  <pageSetup paperSize="9" scale="95" orientation="portrait" blackAndWhite="1" r:id="rId1"/>
  <rowBreaks count="1" manualBreakCount="1">
    <brk id="3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1C4F1-9FF1-4326-B4F5-4E76F7469036}">
  <sheetPr>
    <tabColor theme="4" tint="0.39997558519241921"/>
  </sheetPr>
  <dimension ref="A1:F39"/>
  <sheetViews>
    <sheetView view="pageBreakPreview" topLeftCell="A16" zoomScaleNormal="100" zoomScaleSheetLayoutView="100" workbookViewId="0">
      <selection activeCell="E28" sqref="E28"/>
    </sheetView>
  </sheetViews>
  <sheetFormatPr defaultColWidth="10" defaultRowHeight="13.2"/>
  <cols>
    <col min="1" max="1" width="6.33203125" style="142" customWidth="1"/>
    <col min="2" max="2" width="2.33203125" style="142" customWidth="1"/>
    <col min="3" max="3" width="1.88671875" style="142" customWidth="1"/>
    <col min="4" max="4" width="3" style="142" customWidth="1"/>
    <col min="5" max="5" width="48.33203125" style="142" customWidth="1"/>
    <col min="6" max="6" width="23" style="142" customWidth="1"/>
    <col min="7" max="16384" width="10" style="142"/>
  </cols>
  <sheetData>
    <row r="1" spans="1:6" ht="27" customHeight="1">
      <c r="A1" s="658" t="s">
        <v>2265</v>
      </c>
      <c r="B1" s="658"/>
      <c r="C1" s="658"/>
      <c r="D1" s="658"/>
      <c r="E1" s="658"/>
      <c r="F1" s="658"/>
    </row>
    <row r="3" spans="1:6">
      <c r="A3" s="142" t="s">
        <v>2279</v>
      </c>
    </row>
    <row r="4" spans="1:6">
      <c r="F4" s="143" t="s">
        <v>2262</v>
      </c>
    </row>
    <row r="5" spans="1:6" ht="30" customHeight="1">
      <c r="A5" s="674" t="s">
        <v>2267</v>
      </c>
      <c r="B5" s="660" t="s">
        <v>2268</v>
      </c>
      <c r="C5" s="661"/>
      <c r="D5" s="662"/>
      <c r="E5" s="683" t="s">
        <v>2123</v>
      </c>
      <c r="F5" s="668" t="s">
        <v>2269</v>
      </c>
    </row>
    <row r="6" spans="1:6" ht="30" customHeight="1">
      <c r="A6" s="674"/>
      <c r="B6" s="663"/>
      <c r="C6" s="664"/>
      <c r="D6" s="665"/>
      <c r="E6" s="667"/>
      <c r="F6" s="669"/>
    </row>
    <row r="7" spans="1:6" ht="20.100000000000001" customHeight="1">
      <c r="A7" s="670" t="s">
        <v>2263</v>
      </c>
      <c r="B7" s="156" t="s">
        <v>2280</v>
      </c>
      <c r="C7" s="157" t="s">
        <v>2271</v>
      </c>
      <c r="D7" s="158">
        <v>1</v>
      </c>
      <c r="E7" s="195"/>
      <c r="F7" s="211"/>
    </row>
    <row r="8" spans="1:6" ht="20.100000000000001" customHeight="1">
      <c r="A8" s="651"/>
      <c r="B8" s="147" t="s">
        <v>2280</v>
      </c>
      <c r="C8" s="148" t="s">
        <v>2271</v>
      </c>
      <c r="D8" s="171">
        <v>2</v>
      </c>
      <c r="E8" s="197"/>
      <c r="F8" s="209"/>
    </row>
    <row r="9" spans="1:6" ht="20.100000000000001" customHeight="1">
      <c r="A9" s="651"/>
      <c r="B9" s="147" t="s">
        <v>2280</v>
      </c>
      <c r="C9" s="148" t="s">
        <v>2271</v>
      </c>
      <c r="D9" s="171">
        <v>3</v>
      </c>
      <c r="E9" s="197"/>
      <c r="F9" s="209"/>
    </row>
    <row r="10" spans="1:6" ht="20.100000000000001" customHeight="1">
      <c r="A10" s="651"/>
      <c r="B10" s="147" t="s">
        <v>2280</v>
      </c>
      <c r="C10" s="148" t="s">
        <v>2271</v>
      </c>
      <c r="D10" s="171">
        <v>4</v>
      </c>
      <c r="E10" s="197"/>
      <c r="F10" s="209"/>
    </row>
    <row r="11" spans="1:6" ht="20.100000000000001" customHeight="1">
      <c r="A11" s="651"/>
      <c r="B11" s="147" t="s">
        <v>2280</v>
      </c>
      <c r="C11" s="148" t="s">
        <v>2271</v>
      </c>
      <c r="D11" s="171">
        <v>5</v>
      </c>
      <c r="E11" s="197"/>
      <c r="F11" s="209"/>
    </row>
    <row r="12" spans="1:6" ht="20.100000000000001" customHeight="1">
      <c r="A12" s="651"/>
      <c r="B12" s="147" t="s">
        <v>2280</v>
      </c>
      <c r="C12" s="148" t="s">
        <v>2271</v>
      </c>
      <c r="D12" s="171">
        <v>6</v>
      </c>
      <c r="E12" s="197"/>
      <c r="F12" s="209"/>
    </row>
    <row r="13" spans="1:6" ht="20.100000000000001" customHeight="1">
      <c r="A13" s="651"/>
      <c r="B13" s="147" t="s">
        <v>2280</v>
      </c>
      <c r="C13" s="148" t="s">
        <v>2271</v>
      </c>
      <c r="D13" s="171">
        <v>7</v>
      </c>
      <c r="E13" s="197"/>
      <c r="F13" s="209"/>
    </row>
    <row r="14" spans="1:6" ht="20.100000000000001" customHeight="1">
      <c r="A14" s="651"/>
      <c r="B14" s="147" t="s">
        <v>2280</v>
      </c>
      <c r="C14" s="148" t="s">
        <v>2271</v>
      </c>
      <c r="D14" s="171">
        <v>8</v>
      </c>
      <c r="E14" s="197"/>
      <c r="F14" s="209"/>
    </row>
    <row r="15" spans="1:6" ht="20.100000000000001" customHeight="1">
      <c r="A15" s="651"/>
      <c r="B15" s="147" t="s">
        <v>2280</v>
      </c>
      <c r="C15" s="148" t="s">
        <v>2271</v>
      </c>
      <c r="D15" s="171">
        <v>9</v>
      </c>
      <c r="E15" s="197"/>
      <c r="F15" s="209"/>
    </row>
    <row r="16" spans="1:6" ht="20.100000000000001" customHeight="1">
      <c r="A16" s="651"/>
      <c r="B16" s="147" t="s">
        <v>2280</v>
      </c>
      <c r="C16" s="148" t="s">
        <v>2271</v>
      </c>
      <c r="D16" s="171">
        <v>10</v>
      </c>
      <c r="E16" s="197"/>
      <c r="F16" s="209"/>
    </row>
    <row r="17" spans="1:6" ht="20.100000000000001" customHeight="1">
      <c r="A17" s="651"/>
      <c r="B17" s="147" t="s">
        <v>2280</v>
      </c>
      <c r="C17" s="148" t="s">
        <v>2271</v>
      </c>
      <c r="D17" s="171">
        <v>11</v>
      </c>
      <c r="E17" s="197"/>
      <c r="F17" s="209"/>
    </row>
    <row r="18" spans="1:6" ht="20.100000000000001" customHeight="1">
      <c r="A18" s="651"/>
      <c r="B18" s="147" t="s">
        <v>2280</v>
      </c>
      <c r="C18" s="148" t="s">
        <v>2271</v>
      </c>
      <c r="D18" s="171">
        <v>12</v>
      </c>
      <c r="E18" s="197"/>
      <c r="F18" s="209"/>
    </row>
    <row r="19" spans="1:6" ht="20.100000000000001" customHeight="1">
      <c r="A19" s="651"/>
      <c r="B19" s="147" t="s">
        <v>2280</v>
      </c>
      <c r="C19" s="148" t="s">
        <v>2271</v>
      </c>
      <c r="D19" s="171">
        <v>13</v>
      </c>
      <c r="E19" s="197"/>
      <c r="F19" s="209"/>
    </row>
    <row r="20" spans="1:6" ht="20.100000000000001" customHeight="1">
      <c r="A20" s="651"/>
      <c r="B20" s="147" t="s">
        <v>2280</v>
      </c>
      <c r="C20" s="148" t="s">
        <v>2271</v>
      </c>
      <c r="D20" s="171">
        <v>14</v>
      </c>
      <c r="E20" s="197"/>
      <c r="F20" s="209"/>
    </row>
    <row r="21" spans="1:6" ht="20.100000000000001" customHeight="1">
      <c r="A21" s="651"/>
      <c r="B21" s="150" t="s">
        <v>2280</v>
      </c>
      <c r="C21" s="151" t="s">
        <v>2271</v>
      </c>
      <c r="D21" s="172">
        <v>15</v>
      </c>
      <c r="E21" s="199"/>
      <c r="F21" s="210"/>
    </row>
    <row r="22" spans="1:6" ht="20.100000000000001" customHeight="1" thickBot="1">
      <c r="A22" s="652"/>
      <c r="B22" s="653" t="s">
        <v>2061</v>
      </c>
      <c r="C22" s="654"/>
      <c r="D22" s="654"/>
      <c r="E22" s="654"/>
      <c r="F22" s="173">
        <f>SUM(F7:F21)</f>
        <v>0</v>
      </c>
    </row>
    <row r="23" spans="1:6" ht="20.100000000000001" customHeight="1" thickTop="1">
      <c r="A23" s="651" t="s">
        <v>2264</v>
      </c>
      <c r="B23" s="161" t="s">
        <v>2280</v>
      </c>
      <c r="C23" s="162" t="s">
        <v>2271</v>
      </c>
      <c r="D23" s="163">
        <v>1</v>
      </c>
      <c r="E23" s="201"/>
      <c r="F23" s="208"/>
    </row>
    <row r="24" spans="1:6" ht="20.100000000000001" customHeight="1">
      <c r="A24" s="651"/>
      <c r="B24" s="147" t="s">
        <v>2280</v>
      </c>
      <c r="C24" s="148" t="s">
        <v>2271</v>
      </c>
      <c r="D24" s="171">
        <v>2</v>
      </c>
      <c r="E24" s="197"/>
      <c r="F24" s="209"/>
    </row>
    <row r="25" spans="1:6" ht="20.100000000000001" customHeight="1">
      <c r="A25" s="651"/>
      <c r="B25" s="147" t="s">
        <v>2280</v>
      </c>
      <c r="C25" s="148" t="s">
        <v>2271</v>
      </c>
      <c r="D25" s="171">
        <v>3</v>
      </c>
      <c r="E25" s="197"/>
      <c r="F25" s="209"/>
    </row>
    <row r="26" spans="1:6" ht="20.100000000000001" customHeight="1">
      <c r="A26" s="651"/>
      <c r="B26" s="147" t="s">
        <v>2280</v>
      </c>
      <c r="C26" s="148" t="s">
        <v>2271</v>
      </c>
      <c r="D26" s="171">
        <v>4</v>
      </c>
      <c r="E26" s="197"/>
      <c r="F26" s="209"/>
    </row>
    <row r="27" spans="1:6" ht="20.100000000000001" customHeight="1">
      <c r="A27" s="651"/>
      <c r="B27" s="147" t="s">
        <v>2280</v>
      </c>
      <c r="C27" s="148" t="s">
        <v>2271</v>
      </c>
      <c r="D27" s="171">
        <v>5</v>
      </c>
      <c r="E27" s="197"/>
      <c r="F27" s="209"/>
    </row>
    <row r="28" spans="1:6" ht="20.100000000000001" customHeight="1">
      <c r="A28" s="651"/>
      <c r="B28" s="147" t="s">
        <v>2280</v>
      </c>
      <c r="C28" s="148" t="s">
        <v>2271</v>
      </c>
      <c r="D28" s="171">
        <v>6</v>
      </c>
      <c r="E28" s="197"/>
      <c r="F28" s="209"/>
    </row>
    <row r="29" spans="1:6" ht="20.100000000000001" customHeight="1">
      <c r="A29" s="651"/>
      <c r="B29" s="147" t="s">
        <v>2280</v>
      </c>
      <c r="C29" s="148" t="s">
        <v>2271</v>
      </c>
      <c r="D29" s="171">
        <v>7</v>
      </c>
      <c r="E29" s="197"/>
      <c r="F29" s="209"/>
    </row>
    <row r="30" spans="1:6" ht="20.100000000000001" customHeight="1">
      <c r="A30" s="651"/>
      <c r="B30" s="147" t="s">
        <v>2280</v>
      </c>
      <c r="C30" s="148" t="s">
        <v>2271</v>
      </c>
      <c r="D30" s="171">
        <v>8</v>
      </c>
      <c r="E30" s="197"/>
      <c r="F30" s="209"/>
    </row>
    <row r="31" spans="1:6" ht="20.100000000000001" customHeight="1">
      <c r="A31" s="651"/>
      <c r="B31" s="147" t="s">
        <v>2280</v>
      </c>
      <c r="C31" s="148" t="s">
        <v>2271</v>
      </c>
      <c r="D31" s="171">
        <v>9</v>
      </c>
      <c r="E31" s="197"/>
      <c r="F31" s="209"/>
    </row>
    <row r="32" spans="1:6" ht="20.100000000000001" customHeight="1">
      <c r="A32" s="651"/>
      <c r="B32" s="147" t="s">
        <v>2280</v>
      </c>
      <c r="C32" s="148" t="s">
        <v>2271</v>
      </c>
      <c r="D32" s="171">
        <v>10</v>
      </c>
      <c r="E32" s="197"/>
      <c r="F32" s="209"/>
    </row>
    <row r="33" spans="1:6" ht="20.100000000000001" customHeight="1">
      <c r="A33" s="651"/>
      <c r="B33" s="147" t="s">
        <v>2280</v>
      </c>
      <c r="C33" s="148" t="s">
        <v>2271</v>
      </c>
      <c r="D33" s="171">
        <v>11</v>
      </c>
      <c r="E33" s="197"/>
      <c r="F33" s="209"/>
    </row>
    <row r="34" spans="1:6" ht="20.100000000000001" customHeight="1">
      <c r="A34" s="651"/>
      <c r="B34" s="147" t="s">
        <v>2280</v>
      </c>
      <c r="C34" s="148" t="s">
        <v>2271</v>
      </c>
      <c r="D34" s="171">
        <v>12</v>
      </c>
      <c r="E34" s="197"/>
      <c r="F34" s="209"/>
    </row>
    <row r="35" spans="1:6" ht="20.100000000000001" customHeight="1">
      <c r="A35" s="651"/>
      <c r="B35" s="147" t="s">
        <v>2280</v>
      </c>
      <c r="C35" s="148" t="s">
        <v>2271</v>
      </c>
      <c r="D35" s="171">
        <v>13</v>
      </c>
      <c r="E35" s="197"/>
      <c r="F35" s="209"/>
    </row>
    <row r="36" spans="1:6" ht="20.100000000000001" customHeight="1">
      <c r="A36" s="651"/>
      <c r="B36" s="147" t="s">
        <v>2280</v>
      </c>
      <c r="C36" s="148" t="s">
        <v>2271</v>
      </c>
      <c r="D36" s="171">
        <v>14</v>
      </c>
      <c r="E36" s="197"/>
      <c r="F36" s="209"/>
    </row>
    <row r="37" spans="1:6" ht="20.100000000000001" customHeight="1">
      <c r="A37" s="651"/>
      <c r="B37" s="150" t="s">
        <v>2280</v>
      </c>
      <c r="C37" s="151" t="s">
        <v>2271</v>
      </c>
      <c r="D37" s="172">
        <v>15</v>
      </c>
      <c r="E37" s="199"/>
      <c r="F37" s="210"/>
    </row>
    <row r="38" spans="1:6" ht="20.100000000000001" customHeight="1" thickBot="1">
      <c r="A38" s="652"/>
      <c r="B38" s="653" t="s">
        <v>2061</v>
      </c>
      <c r="C38" s="654"/>
      <c r="D38" s="654"/>
      <c r="E38" s="654"/>
      <c r="F38" s="173">
        <f>SUM(F23:F37)</f>
        <v>0</v>
      </c>
    </row>
    <row r="39" spans="1:6" ht="20.100000000000001" customHeight="1" thickTop="1">
      <c r="A39" s="154"/>
      <c r="B39" s="682" t="s">
        <v>2057</v>
      </c>
      <c r="C39" s="682"/>
      <c r="D39" s="682"/>
      <c r="E39" s="682"/>
      <c r="F39" s="170">
        <f>SUM(F22,F38)</f>
        <v>0</v>
      </c>
    </row>
  </sheetData>
  <sheetProtection algorithmName="SHA-512" hashValue="5270/9FisehFNKMKrPIcBC8W1AdcjLYJJ/Iuc0zz2DkGLrD6JJMvhTN5puUL7s1T7YRSSTtNbtrnx1ca1vXAPw==" saltValue="nD0qY2nGo+gSFh8rNSjlsQ==" spinCount="100000" sheet="1" objects="1" scenarios="1" formatCells="0" selectLockedCells="1"/>
  <mergeCells count="10">
    <mergeCell ref="A23:A38"/>
    <mergeCell ref="B38:E38"/>
    <mergeCell ref="B39:E39"/>
    <mergeCell ref="A1:F1"/>
    <mergeCell ref="A5:A6"/>
    <mergeCell ref="B5:D6"/>
    <mergeCell ref="E5:E6"/>
    <mergeCell ref="F5:F6"/>
    <mergeCell ref="A7:A22"/>
    <mergeCell ref="B22:E22"/>
  </mergeCells>
  <phoneticPr fontId="52"/>
  <pageMargins left="0.70866141732283472" right="0.70866141732283472" top="0.74803149606299213" bottom="0.74803149606299213" header="0.31496062992125984" footer="0.31496062992125984"/>
  <pageSetup paperSize="9" scale="95"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26B9D-AB49-4754-9DB1-A91685A6FF36}">
  <sheetPr>
    <tabColor theme="4" tint="0.39997558519241921"/>
  </sheetPr>
  <dimension ref="A1:F39"/>
  <sheetViews>
    <sheetView view="pageBreakPreview" topLeftCell="A15" zoomScaleNormal="100" zoomScaleSheetLayoutView="100" workbookViewId="0">
      <selection activeCell="F13" sqref="F13"/>
    </sheetView>
  </sheetViews>
  <sheetFormatPr defaultColWidth="10" defaultRowHeight="13.2"/>
  <cols>
    <col min="1" max="1" width="6.33203125" style="142" customWidth="1"/>
    <col min="2" max="2" width="2.33203125" style="142" customWidth="1"/>
    <col min="3" max="3" width="1.88671875" style="142" customWidth="1"/>
    <col min="4" max="4" width="3" style="142" customWidth="1"/>
    <col min="5" max="5" width="48.33203125" style="142" customWidth="1"/>
    <col min="6" max="6" width="23" style="142" customWidth="1"/>
    <col min="7" max="16384" width="10" style="142"/>
  </cols>
  <sheetData>
    <row r="1" spans="1:6" ht="27" customHeight="1">
      <c r="A1" s="658" t="s">
        <v>2265</v>
      </c>
      <c r="B1" s="658"/>
      <c r="C1" s="658"/>
      <c r="D1" s="658"/>
      <c r="E1" s="658"/>
      <c r="F1" s="658"/>
    </row>
    <row r="3" spans="1:6">
      <c r="A3" s="142" t="s">
        <v>2281</v>
      </c>
    </row>
    <row r="4" spans="1:6">
      <c r="F4" s="143" t="s">
        <v>2262</v>
      </c>
    </row>
    <row r="5" spans="1:6" ht="30" customHeight="1">
      <c r="A5" s="684" t="s">
        <v>2267</v>
      </c>
      <c r="B5" s="660" t="s">
        <v>2268</v>
      </c>
      <c r="C5" s="661"/>
      <c r="D5" s="662"/>
      <c r="E5" s="683" t="s">
        <v>2123</v>
      </c>
      <c r="F5" s="668" t="s">
        <v>2269</v>
      </c>
    </row>
    <row r="6" spans="1:6" ht="30" customHeight="1">
      <c r="A6" s="685"/>
      <c r="B6" s="663"/>
      <c r="C6" s="664"/>
      <c r="D6" s="665"/>
      <c r="E6" s="667"/>
      <c r="F6" s="669"/>
    </row>
    <row r="7" spans="1:6" ht="20.100000000000001" customHeight="1">
      <c r="A7" s="651" t="s">
        <v>2263</v>
      </c>
      <c r="B7" s="161" t="s">
        <v>2282</v>
      </c>
      <c r="C7" s="162" t="s">
        <v>2271</v>
      </c>
      <c r="D7" s="167">
        <v>1</v>
      </c>
      <c r="E7" s="212"/>
      <c r="F7" s="208"/>
    </row>
    <row r="8" spans="1:6" ht="20.100000000000001" customHeight="1">
      <c r="A8" s="651"/>
      <c r="B8" s="147" t="s">
        <v>2282</v>
      </c>
      <c r="C8" s="148" t="s">
        <v>2271</v>
      </c>
      <c r="D8" s="149">
        <v>2</v>
      </c>
      <c r="E8" s="197"/>
      <c r="F8" s="209"/>
    </row>
    <row r="9" spans="1:6" ht="20.100000000000001" customHeight="1">
      <c r="A9" s="651"/>
      <c r="B9" s="147" t="s">
        <v>2282</v>
      </c>
      <c r="C9" s="148" t="s">
        <v>2271</v>
      </c>
      <c r="D9" s="171">
        <v>3</v>
      </c>
      <c r="E9" s="197"/>
      <c r="F9" s="209"/>
    </row>
    <row r="10" spans="1:6" ht="20.100000000000001" customHeight="1">
      <c r="A10" s="651"/>
      <c r="B10" s="147" t="s">
        <v>2282</v>
      </c>
      <c r="C10" s="148" t="s">
        <v>2271</v>
      </c>
      <c r="D10" s="171">
        <v>4</v>
      </c>
      <c r="E10" s="197"/>
      <c r="F10" s="209"/>
    </row>
    <row r="11" spans="1:6" ht="20.100000000000001" customHeight="1">
      <c r="A11" s="651"/>
      <c r="B11" s="147" t="s">
        <v>2282</v>
      </c>
      <c r="C11" s="148" t="s">
        <v>2271</v>
      </c>
      <c r="D11" s="171">
        <v>5</v>
      </c>
      <c r="E11" s="197"/>
      <c r="F11" s="209"/>
    </row>
    <row r="12" spans="1:6" ht="20.100000000000001" customHeight="1">
      <c r="A12" s="651"/>
      <c r="B12" s="147" t="s">
        <v>2282</v>
      </c>
      <c r="C12" s="148" t="s">
        <v>2271</v>
      </c>
      <c r="D12" s="171">
        <v>6</v>
      </c>
      <c r="E12" s="197"/>
      <c r="F12" s="209"/>
    </row>
    <row r="13" spans="1:6" ht="20.100000000000001" customHeight="1">
      <c r="A13" s="651"/>
      <c r="B13" s="147" t="s">
        <v>2282</v>
      </c>
      <c r="C13" s="148" t="s">
        <v>2271</v>
      </c>
      <c r="D13" s="171">
        <v>7</v>
      </c>
      <c r="E13" s="197"/>
      <c r="F13" s="209"/>
    </row>
    <row r="14" spans="1:6" ht="20.100000000000001" customHeight="1">
      <c r="A14" s="651"/>
      <c r="B14" s="147" t="s">
        <v>2282</v>
      </c>
      <c r="C14" s="148" t="s">
        <v>2271</v>
      </c>
      <c r="D14" s="171">
        <v>8</v>
      </c>
      <c r="E14" s="197"/>
      <c r="F14" s="209"/>
    </row>
    <row r="15" spans="1:6" ht="20.100000000000001" customHeight="1">
      <c r="A15" s="651"/>
      <c r="B15" s="147" t="s">
        <v>2282</v>
      </c>
      <c r="C15" s="148" t="s">
        <v>2271</v>
      </c>
      <c r="D15" s="171">
        <v>9</v>
      </c>
      <c r="E15" s="197"/>
      <c r="F15" s="209"/>
    </row>
    <row r="16" spans="1:6" ht="20.100000000000001" customHeight="1">
      <c r="A16" s="651"/>
      <c r="B16" s="147" t="s">
        <v>2282</v>
      </c>
      <c r="C16" s="148" t="s">
        <v>2271</v>
      </c>
      <c r="D16" s="171">
        <v>10</v>
      </c>
      <c r="E16" s="197"/>
      <c r="F16" s="209"/>
    </row>
    <row r="17" spans="1:6" ht="20.100000000000001" customHeight="1">
      <c r="A17" s="651"/>
      <c r="B17" s="147" t="s">
        <v>2282</v>
      </c>
      <c r="C17" s="148" t="s">
        <v>2271</v>
      </c>
      <c r="D17" s="171">
        <v>11</v>
      </c>
      <c r="E17" s="197"/>
      <c r="F17" s="209"/>
    </row>
    <row r="18" spans="1:6" ht="20.100000000000001" customHeight="1">
      <c r="A18" s="651"/>
      <c r="B18" s="147" t="s">
        <v>2282</v>
      </c>
      <c r="C18" s="148" t="s">
        <v>2271</v>
      </c>
      <c r="D18" s="171">
        <v>12</v>
      </c>
      <c r="E18" s="197"/>
      <c r="F18" s="209"/>
    </row>
    <row r="19" spans="1:6" ht="20.100000000000001" customHeight="1">
      <c r="A19" s="651"/>
      <c r="B19" s="147" t="s">
        <v>2282</v>
      </c>
      <c r="C19" s="148" t="s">
        <v>2271</v>
      </c>
      <c r="D19" s="171">
        <v>13</v>
      </c>
      <c r="E19" s="197"/>
      <c r="F19" s="209"/>
    </row>
    <row r="20" spans="1:6" ht="20.100000000000001" customHeight="1">
      <c r="A20" s="651"/>
      <c r="B20" s="147" t="s">
        <v>2282</v>
      </c>
      <c r="C20" s="148" t="s">
        <v>2271</v>
      </c>
      <c r="D20" s="171">
        <v>14</v>
      </c>
      <c r="E20" s="197"/>
      <c r="F20" s="209"/>
    </row>
    <row r="21" spans="1:6" ht="20.100000000000001" customHeight="1">
      <c r="A21" s="651"/>
      <c r="B21" s="150" t="s">
        <v>2282</v>
      </c>
      <c r="C21" s="151" t="s">
        <v>2271</v>
      </c>
      <c r="D21" s="172">
        <v>15</v>
      </c>
      <c r="E21" s="199"/>
      <c r="F21" s="210"/>
    </row>
    <row r="22" spans="1:6" ht="20.100000000000001" customHeight="1" thickBot="1">
      <c r="A22" s="652"/>
      <c r="B22" s="653" t="s">
        <v>2061</v>
      </c>
      <c r="C22" s="654"/>
      <c r="D22" s="654"/>
      <c r="E22" s="654"/>
      <c r="F22" s="169">
        <f>SUM(F7:F21)</f>
        <v>0</v>
      </c>
    </row>
    <row r="23" spans="1:6" ht="20.100000000000001" customHeight="1" thickTop="1">
      <c r="A23" s="651" t="s">
        <v>2263</v>
      </c>
      <c r="B23" s="161" t="s">
        <v>2282</v>
      </c>
      <c r="C23" s="162" t="s">
        <v>2271</v>
      </c>
      <c r="D23" s="167">
        <v>1</v>
      </c>
      <c r="E23" s="212"/>
      <c r="F23" s="208"/>
    </row>
    <row r="24" spans="1:6" ht="20.100000000000001" customHeight="1">
      <c r="A24" s="651"/>
      <c r="B24" s="147" t="s">
        <v>2282</v>
      </c>
      <c r="C24" s="148" t="s">
        <v>2271</v>
      </c>
      <c r="D24" s="149">
        <v>2</v>
      </c>
      <c r="E24" s="197"/>
      <c r="F24" s="209"/>
    </row>
    <row r="25" spans="1:6" ht="20.100000000000001" customHeight="1">
      <c r="A25" s="651"/>
      <c r="B25" s="147" t="s">
        <v>2282</v>
      </c>
      <c r="C25" s="148" t="s">
        <v>2271</v>
      </c>
      <c r="D25" s="171">
        <v>3</v>
      </c>
      <c r="E25" s="197"/>
      <c r="F25" s="209"/>
    </row>
    <row r="26" spans="1:6" ht="20.100000000000001" customHeight="1">
      <c r="A26" s="651"/>
      <c r="B26" s="147" t="s">
        <v>2282</v>
      </c>
      <c r="C26" s="148" t="s">
        <v>2271</v>
      </c>
      <c r="D26" s="171">
        <v>4</v>
      </c>
      <c r="E26" s="197"/>
      <c r="F26" s="209"/>
    </row>
    <row r="27" spans="1:6" ht="20.100000000000001" customHeight="1">
      <c r="A27" s="651"/>
      <c r="B27" s="147" t="s">
        <v>2282</v>
      </c>
      <c r="C27" s="148" t="s">
        <v>2271</v>
      </c>
      <c r="D27" s="171">
        <v>5</v>
      </c>
      <c r="E27" s="197"/>
      <c r="F27" s="209"/>
    </row>
    <row r="28" spans="1:6" ht="20.100000000000001" customHeight="1">
      <c r="A28" s="651"/>
      <c r="B28" s="147" t="s">
        <v>2282</v>
      </c>
      <c r="C28" s="148" t="s">
        <v>2271</v>
      </c>
      <c r="D28" s="171">
        <v>6</v>
      </c>
      <c r="E28" s="197"/>
      <c r="F28" s="209"/>
    </row>
    <row r="29" spans="1:6" ht="20.100000000000001" customHeight="1">
      <c r="A29" s="651"/>
      <c r="B29" s="147" t="s">
        <v>2282</v>
      </c>
      <c r="C29" s="148" t="s">
        <v>2271</v>
      </c>
      <c r="D29" s="171">
        <v>7</v>
      </c>
      <c r="E29" s="197"/>
      <c r="F29" s="209"/>
    </row>
    <row r="30" spans="1:6" ht="20.100000000000001" customHeight="1">
      <c r="A30" s="651"/>
      <c r="B30" s="147" t="s">
        <v>2282</v>
      </c>
      <c r="C30" s="148" t="s">
        <v>2271</v>
      </c>
      <c r="D30" s="171">
        <v>8</v>
      </c>
      <c r="E30" s="197"/>
      <c r="F30" s="209"/>
    </row>
    <row r="31" spans="1:6" ht="20.100000000000001" customHeight="1">
      <c r="A31" s="651"/>
      <c r="B31" s="147" t="s">
        <v>2282</v>
      </c>
      <c r="C31" s="148" t="s">
        <v>2271</v>
      </c>
      <c r="D31" s="171">
        <v>9</v>
      </c>
      <c r="E31" s="197"/>
      <c r="F31" s="209"/>
    </row>
    <row r="32" spans="1:6" ht="20.100000000000001" customHeight="1">
      <c r="A32" s="651"/>
      <c r="B32" s="147" t="s">
        <v>2282</v>
      </c>
      <c r="C32" s="148" t="s">
        <v>2271</v>
      </c>
      <c r="D32" s="171">
        <v>10</v>
      </c>
      <c r="E32" s="197"/>
      <c r="F32" s="209"/>
    </row>
    <row r="33" spans="1:6" ht="20.100000000000001" customHeight="1">
      <c r="A33" s="651"/>
      <c r="B33" s="147" t="s">
        <v>2282</v>
      </c>
      <c r="C33" s="148" t="s">
        <v>2271</v>
      </c>
      <c r="D33" s="171">
        <v>11</v>
      </c>
      <c r="E33" s="197"/>
      <c r="F33" s="209"/>
    </row>
    <row r="34" spans="1:6" ht="20.100000000000001" customHeight="1">
      <c r="A34" s="651"/>
      <c r="B34" s="147" t="s">
        <v>2282</v>
      </c>
      <c r="C34" s="148" t="s">
        <v>2271</v>
      </c>
      <c r="D34" s="171">
        <v>12</v>
      </c>
      <c r="E34" s="197"/>
      <c r="F34" s="209"/>
    </row>
    <row r="35" spans="1:6" ht="20.100000000000001" customHeight="1">
      <c r="A35" s="651"/>
      <c r="B35" s="147" t="s">
        <v>2282</v>
      </c>
      <c r="C35" s="148" t="s">
        <v>2271</v>
      </c>
      <c r="D35" s="171">
        <v>13</v>
      </c>
      <c r="E35" s="197"/>
      <c r="F35" s="209"/>
    </row>
    <row r="36" spans="1:6" ht="20.100000000000001" customHeight="1">
      <c r="A36" s="651"/>
      <c r="B36" s="147" t="s">
        <v>2282</v>
      </c>
      <c r="C36" s="148" t="s">
        <v>2271</v>
      </c>
      <c r="D36" s="171">
        <v>14</v>
      </c>
      <c r="E36" s="197"/>
      <c r="F36" s="209"/>
    </row>
    <row r="37" spans="1:6" ht="20.100000000000001" customHeight="1">
      <c r="A37" s="651"/>
      <c r="B37" s="150" t="s">
        <v>2282</v>
      </c>
      <c r="C37" s="151" t="s">
        <v>2271</v>
      </c>
      <c r="D37" s="172">
        <v>15</v>
      </c>
      <c r="E37" s="199"/>
      <c r="F37" s="210"/>
    </row>
    <row r="38" spans="1:6" ht="20.100000000000001" customHeight="1" thickBot="1">
      <c r="A38" s="652"/>
      <c r="B38" s="653" t="s">
        <v>2061</v>
      </c>
      <c r="C38" s="654"/>
      <c r="D38" s="654"/>
      <c r="E38" s="654"/>
      <c r="F38" s="169">
        <f>SUM(F23:F37)</f>
        <v>0</v>
      </c>
    </row>
    <row r="39" spans="1:6" ht="20.100000000000001" customHeight="1" thickTop="1">
      <c r="A39" s="154"/>
      <c r="B39" s="682" t="s">
        <v>2057</v>
      </c>
      <c r="C39" s="682"/>
      <c r="D39" s="682"/>
      <c r="E39" s="682"/>
      <c r="F39" s="170">
        <f>F22+F38</f>
        <v>0</v>
      </c>
    </row>
  </sheetData>
  <sheetProtection algorithmName="SHA-512" hashValue="v5ybzjDOMaMcpMBFSAK+Pq8zrvoG4G9ZfzMrWFHFdhj1zLNBIKidFoiQnRytK/cp0aetXmWF/xK+xdy9/eZ99g==" saltValue="JnRlIQlsFv/HrZPjxPnbzA==" spinCount="100000" sheet="1" objects="1" scenarios="1" formatCells="0" selectLockedCells="1"/>
  <mergeCells count="10">
    <mergeCell ref="A23:A38"/>
    <mergeCell ref="B38:E38"/>
    <mergeCell ref="B39:E39"/>
    <mergeCell ref="A1:F1"/>
    <mergeCell ref="A5:A6"/>
    <mergeCell ref="B5:D6"/>
    <mergeCell ref="E5:E6"/>
    <mergeCell ref="F5:F6"/>
    <mergeCell ref="A7:A22"/>
    <mergeCell ref="B22:E22"/>
  </mergeCells>
  <phoneticPr fontId="52"/>
  <pageMargins left="0.70866141732283472" right="0.70866141732283472" top="0.74803149606299213" bottom="0.74803149606299213" header="0.31496062992125984" footer="0.31496062992125984"/>
  <pageSetup paperSize="9" scale="95"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5">
    <tabColor theme="4" tint="0.39997558519241921"/>
  </sheetPr>
  <dimension ref="A1:BA67"/>
  <sheetViews>
    <sheetView showZeros="0" view="pageBreakPreview" zoomScaleNormal="100" zoomScaleSheetLayoutView="100" workbookViewId="0">
      <selection activeCell="BQ15" sqref="BQ15"/>
    </sheetView>
  </sheetViews>
  <sheetFormatPr defaultColWidth="2.21875" defaultRowHeight="15" customHeight="1"/>
  <cols>
    <col min="2" max="2" width="2.33203125" customWidth="1"/>
    <col min="46" max="46" width="2.21875" style="100"/>
  </cols>
  <sheetData>
    <row r="1" spans="1:53" ht="15" customHeight="1">
      <c r="A1" s="40"/>
      <c r="B1" s="9" t="s">
        <v>2283</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99"/>
      <c r="AU1" s="1"/>
      <c r="AV1" s="1"/>
      <c r="AW1" s="1"/>
      <c r="AX1" s="1"/>
      <c r="AY1" s="1"/>
      <c r="AZ1" s="1"/>
      <c r="BA1" s="1"/>
    </row>
    <row r="2" spans="1:53" ht="15" customHeight="1">
      <c r="A2" s="1"/>
      <c r="B2" s="686" t="s">
        <v>2284</v>
      </c>
      <c r="C2" s="686"/>
      <c r="D2" s="686"/>
      <c r="E2" s="686"/>
      <c r="F2" s="686"/>
      <c r="G2" s="686"/>
      <c r="H2" s="686"/>
      <c r="I2" s="686"/>
      <c r="J2" s="686"/>
      <c r="K2" s="686"/>
      <c r="L2" s="686"/>
      <c r="M2" s="686"/>
      <c r="N2" s="686"/>
      <c r="O2" s="686"/>
      <c r="P2" s="686"/>
      <c r="Q2" s="686"/>
      <c r="R2" s="686"/>
      <c r="S2" s="686"/>
      <c r="T2" s="686"/>
      <c r="U2" s="686"/>
      <c r="V2" s="686"/>
      <c r="W2" s="686"/>
      <c r="X2" s="686"/>
      <c r="Y2" s="686"/>
      <c r="Z2" s="686"/>
      <c r="AA2" s="686"/>
      <c r="AB2" s="686"/>
      <c r="AC2" s="686"/>
      <c r="AD2" s="686"/>
      <c r="AE2" s="686"/>
      <c r="AF2" s="686"/>
      <c r="AG2" s="686"/>
      <c r="AH2" s="686"/>
      <c r="AI2" s="686"/>
      <c r="AJ2" s="686"/>
      <c r="AK2" s="686"/>
      <c r="AL2" s="686"/>
      <c r="AM2" s="686"/>
      <c r="AN2" s="686"/>
      <c r="AO2" s="686"/>
      <c r="AP2" s="686"/>
      <c r="AQ2" s="686"/>
      <c r="AR2" s="1"/>
      <c r="AS2" s="1"/>
      <c r="AT2" s="99"/>
      <c r="AU2" s="1"/>
      <c r="AV2" s="1"/>
      <c r="AW2" s="1"/>
      <c r="AX2" s="1"/>
      <c r="AY2" s="1"/>
      <c r="AZ2" s="1"/>
      <c r="BA2" s="1"/>
    </row>
    <row r="3" spans="1:53" ht="15" customHeight="1">
      <c r="A3" s="1"/>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6"/>
      <c r="AK3" s="686"/>
      <c r="AL3" s="686"/>
      <c r="AM3" s="686"/>
      <c r="AN3" s="686"/>
      <c r="AO3" s="686"/>
      <c r="AP3" s="686"/>
      <c r="AQ3" s="686"/>
      <c r="AR3" s="1"/>
      <c r="AS3" s="1"/>
      <c r="AT3" s="99"/>
      <c r="AU3" s="1"/>
      <c r="AV3" s="1"/>
      <c r="AW3" s="1"/>
      <c r="AX3" s="1"/>
      <c r="AY3" s="1"/>
      <c r="AZ3" s="1"/>
      <c r="BA3" s="1"/>
    </row>
    <row r="4" spans="1:53" ht="15" customHeight="1">
      <c r="A4" s="1"/>
      <c r="B4" s="6" t="s">
        <v>2285</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99"/>
      <c r="AU4" s="1"/>
      <c r="AV4" s="1"/>
      <c r="AW4" s="1"/>
      <c r="AX4" s="1"/>
      <c r="AY4" s="1"/>
      <c r="AZ4" s="1"/>
      <c r="BA4" s="1"/>
    </row>
    <row r="5" spans="1:53" ht="15" customHeight="1">
      <c r="A5" s="1"/>
      <c r="B5" s="6" t="s">
        <v>2286</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99"/>
      <c r="AU5" s="1"/>
      <c r="AV5" s="1"/>
      <c r="AW5" s="1"/>
      <c r="AX5" s="1"/>
      <c r="AY5" s="1"/>
      <c r="AZ5" s="1"/>
      <c r="BA5" s="1"/>
    </row>
    <row r="6" spans="1:53" ht="4.95" customHeight="1">
      <c r="A6" s="1"/>
      <c r="B6" s="6"/>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99"/>
      <c r="AU6" s="1"/>
      <c r="AV6" s="1"/>
      <c r="AW6" s="1"/>
      <c r="AX6" s="1"/>
      <c r="AY6" s="1"/>
      <c r="AZ6" s="1"/>
      <c r="BA6" s="1"/>
    </row>
    <row r="7" spans="1:53" ht="15" customHeight="1">
      <c r="A7" s="1"/>
      <c r="B7" s="9">
        <v>1</v>
      </c>
      <c r="C7" s="690" t="s">
        <v>2287</v>
      </c>
      <c r="D7" s="690"/>
      <c r="E7" s="690"/>
      <c r="F7" s="690"/>
      <c r="G7" s="690"/>
      <c r="H7" s="690"/>
      <c r="I7" s="690"/>
      <c r="J7" s="690"/>
      <c r="K7" s="690"/>
      <c r="L7" s="690"/>
      <c r="M7" s="690"/>
      <c r="N7" s="690"/>
      <c r="O7" s="690"/>
      <c r="P7" s="690"/>
      <c r="Q7" s="690"/>
      <c r="R7" s="690"/>
      <c r="S7" s="690"/>
      <c r="T7" s="690"/>
      <c r="U7" s="690"/>
      <c r="V7" s="690"/>
      <c r="W7" s="690"/>
      <c r="X7" s="690"/>
      <c r="Y7" s="690"/>
      <c r="Z7" s="690"/>
      <c r="AA7" s="690"/>
      <c r="AB7" s="690"/>
      <c r="AC7" s="690"/>
      <c r="AD7" s="690"/>
      <c r="AE7" s="690"/>
      <c r="AF7" s="690"/>
      <c r="AG7" s="690"/>
      <c r="AH7" s="690"/>
      <c r="AI7" s="690"/>
      <c r="AJ7" s="690"/>
      <c r="AK7" s="690"/>
      <c r="AL7" s="690"/>
      <c r="AM7" s="690"/>
      <c r="AN7" s="690"/>
      <c r="AO7" s="690"/>
      <c r="AP7" s="690"/>
      <c r="AQ7" s="690"/>
      <c r="AR7" s="1"/>
      <c r="AS7" s="1"/>
      <c r="AT7" s="99"/>
      <c r="AU7" s="1"/>
      <c r="AV7" s="1"/>
      <c r="AW7" s="1"/>
      <c r="AX7" s="1"/>
      <c r="AY7" s="1"/>
      <c r="AZ7" s="1"/>
      <c r="BA7" s="1"/>
    </row>
    <row r="8" spans="1:53" ht="15" customHeight="1">
      <c r="A8" s="1"/>
      <c r="B8" s="328"/>
      <c r="C8" s="690"/>
      <c r="D8" s="690"/>
      <c r="E8" s="690"/>
      <c r="F8" s="690"/>
      <c r="G8" s="690"/>
      <c r="H8" s="690"/>
      <c r="I8" s="690"/>
      <c r="J8" s="690"/>
      <c r="K8" s="690"/>
      <c r="L8" s="690"/>
      <c r="M8" s="690"/>
      <c r="N8" s="690"/>
      <c r="O8" s="690"/>
      <c r="P8" s="690"/>
      <c r="Q8" s="690"/>
      <c r="R8" s="690"/>
      <c r="S8" s="690"/>
      <c r="T8" s="690"/>
      <c r="U8" s="690"/>
      <c r="V8" s="690"/>
      <c r="W8" s="690"/>
      <c r="X8" s="690"/>
      <c r="Y8" s="690"/>
      <c r="Z8" s="690"/>
      <c r="AA8" s="690"/>
      <c r="AB8" s="690"/>
      <c r="AC8" s="690"/>
      <c r="AD8" s="690"/>
      <c r="AE8" s="690"/>
      <c r="AF8" s="690"/>
      <c r="AG8" s="690"/>
      <c r="AH8" s="690"/>
      <c r="AI8" s="690"/>
      <c r="AJ8" s="690"/>
      <c r="AK8" s="690"/>
      <c r="AL8" s="690"/>
      <c r="AM8" s="690"/>
      <c r="AN8" s="690"/>
      <c r="AO8" s="690"/>
      <c r="AP8" s="690"/>
      <c r="AQ8" s="690"/>
      <c r="AR8" s="1"/>
      <c r="AS8" s="1"/>
      <c r="AT8" s="99"/>
      <c r="AU8" s="1"/>
      <c r="AV8" s="1"/>
      <c r="AW8" s="1"/>
      <c r="AX8" s="1"/>
      <c r="AY8" s="1"/>
      <c r="AZ8" s="1"/>
      <c r="BA8" s="1"/>
    </row>
    <row r="9" spans="1:53" ht="15" customHeight="1">
      <c r="A9" s="1"/>
      <c r="B9" s="328"/>
      <c r="C9" s="690"/>
      <c r="D9" s="690"/>
      <c r="E9" s="690"/>
      <c r="F9" s="690"/>
      <c r="G9" s="690"/>
      <c r="H9" s="690"/>
      <c r="I9" s="690"/>
      <c r="J9" s="690"/>
      <c r="K9" s="690"/>
      <c r="L9" s="690"/>
      <c r="M9" s="690"/>
      <c r="N9" s="690"/>
      <c r="O9" s="690"/>
      <c r="P9" s="690"/>
      <c r="Q9" s="690"/>
      <c r="R9" s="690"/>
      <c r="S9" s="690"/>
      <c r="T9" s="690"/>
      <c r="U9" s="690"/>
      <c r="V9" s="690"/>
      <c r="W9" s="690"/>
      <c r="X9" s="690"/>
      <c r="Y9" s="690"/>
      <c r="Z9" s="690"/>
      <c r="AA9" s="690"/>
      <c r="AB9" s="690"/>
      <c r="AC9" s="690"/>
      <c r="AD9" s="690"/>
      <c r="AE9" s="690"/>
      <c r="AF9" s="690"/>
      <c r="AG9" s="690"/>
      <c r="AH9" s="690"/>
      <c r="AI9" s="690"/>
      <c r="AJ9" s="690"/>
      <c r="AK9" s="690"/>
      <c r="AL9" s="690"/>
      <c r="AM9" s="690"/>
      <c r="AN9" s="690"/>
      <c r="AO9" s="690"/>
      <c r="AP9" s="690"/>
      <c r="AQ9" s="690"/>
      <c r="AR9" s="1"/>
      <c r="AS9" s="1"/>
      <c r="AT9" s="99"/>
      <c r="AU9" s="1"/>
      <c r="AV9" s="1"/>
      <c r="AW9" s="1"/>
      <c r="AX9" s="1"/>
      <c r="AY9" s="1"/>
      <c r="AZ9" s="1"/>
      <c r="BA9" s="1"/>
    </row>
    <row r="10" spans="1:53" ht="15" customHeight="1">
      <c r="A10" s="1"/>
      <c r="B10" s="9"/>
      <c r="C10" s="690"/>
      <c r="D10" s="690"/>
      <c r="E10" s="690"/>
      <c r="F10" s="690"/>
      <c r="G10" s="690"/>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1"/>
      <c r="AS10" s="1"/>
      <c r="AT10" s="36"/>
      <c r="AU10" s="1"/>
      <c r="AV10" s="1"/>
      <c r="AW10" s="1"/>
      <c r="AX10" s="1"/>
      <c r="AY10" s="1"/>
      <c r="AZ10" s="1"/>
      <c r="BA10" s="1"/>
    </row>
    <row r="11" spans="1:53" ht="15" customHeight="1">
      <c r="A11" s="1"/>
      <c r="B11" s="9"/>
      <c r="C11" s="690"/>
      <c r="D11" s="690"/>
      <c r="E11" s="690"/>
      <c r="F11" s="690"/>
      <c r="G11" s="690"/>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row>
    <row r="12" spans="1:53" ht="4.95" customHeight="1">
      <c r="A12" s="1"/>
      <c r="B12" s="9"/>
      <c r="C12" s="328"/>
      <c r="D12" s="328"/>
      <c r="E12" s="328"/>
      <c r="F12" s="328"/>
      <c r="G12" s="328"/>
      <c r="H12" s="328"/>
      <c r="I12" s="328"/>
      <c r="J12" s="328"/>
      <c r="K12" s="328"/>
      <c r="L12" s="328"/>
      <c r="M12" s="328"/>
      <c r="N12" s="328"/>
      <c r="O12" s="328"/>
      <c r="P12" s="328"/>
      <c r="Q12" s="328"/>
      <c r="R12" s="328"/>
      <c r="S12" s="328"/>
      <c r="T12" s="328"/>
      <c r="U12" s="328"/>
      <c r="V12" s="328"/>
      <c r="W12" s="328"/>
      <c r="X12" s="328"/>
      <c r="Y12" s="328"/>
      <c r="Z12" s="328"/>
      <c r="AA12" s="328"/>
      <c r="AB12" s="328"/>
      <c r="AC12" s="328"/>
      <c r="AD12" s="328"/>
      <c r="AE12" s="328"/>
      <c r="AF12" s="328"/>
      <c r="AG12" s="328"/>
      <c r="AH12" s="328"/>
      <c r="AI12" s="328"/>
      <c r="AJ12" s="328"/>
      <c r="AK12" s="328"/>
      <c r="AL12" s="328"/>
      <c r="AM12" s="328"/>
      <c r="AN12" s="328"/>
      <c r="AO12" s="328"/>
      <c r="AP12" s="328"/>
      <c r="AQ12" s="328"/>
    </row>
    <row r="13" spans="1:53" ht="15" customHeight="1">
      <c r="A13" s="1"/>
      <c r="B13" s="9">
        <v>2</v>
      </c>
      <c r="C13" s="690" t="s">
        <v>2288</v>
      </c>
      <c r="D13" s="690"/>
      <c r="E13" s="690"/>
      <c r="F13" s="690"/>
      <c r="G13" s="690"/>
      <c r="H13" s="690"/>
      <c r="I13" s="690"/>
      <c r="J13" s="690"/>
      <c r="K13" s="690"/>
      <c r="L13" s="690"/>
      <c r="M13" s="690"/>
      <c r="N13" s="690"/>
      <c r="O13" s="690"/>
      <c r="P13" s="690"/>
      <c r="Q13" s="690"/>
      <c r="R13" s="690"/>
      <c r="S13" s="690"/>
      <c r="T13" s="690"/>
      <c r="U13" s="690"/>
      <c r="V13" s="690"/>
      <c r="W13" s="690"/>
      <c r="X13" s="690"/>
      <c r="Y13" s="690"/>
      <c r="Z13" s="690"/>
      <c r="AA13" s="690"/>
      <c r="AB13" s="690"/>
      <c r="AC13" s="690"/>
      <c r="AD13" s="690"/>
      <c r="AE13" s="690"/>
      <c r="AF13" s="690"/>
      <c r="AG13" s="690"/>
      <c r="AH13" s="690"/>
      <c r="AI13" s="690"/>
      <c r="AJ13" s="690"/>
      <c r="AK13" s="690"/>
      <c r="AL13" s="690"/>
      <c r="AM13" s="690"/>
      <c r="AN13" s="690"/>
      <c r="AO13" s="690"/>
      <c r="AP13" s="690"/>
      <c r="AQ13" s="690"/>
    </row>
    <row r="14" spans="1:53" ht="15" customHeight="1">
      <c r="A14" s="1"/>
      <c r="B14" s="328"/>
      <c r="C14" s="690"/>
      <c r="D14" s="690"/>
      <c r="E14" s="690"/>
      <c r="F14" s="690"/>
      <c r="G14" s="690"/>
      <c r="H14" s="690"/>
      <c r="I14" s="690"/>
      <c r="J14" s="690"/>
      <c r="K14" s="690"/>
      <c r="L14" s="690"/>
      <c r="M14" s="690"/>
      <c r="N14" s="690"/>
      <c r="O14" s="690"/>
      <c r="P14" s="690"/>
      <c r="Q14" s="690"/>
      <c r="R14" s="690"/>
      <c r="S14" s="690"/>
      <c r="T14" s="690"/>
      <c r="U14" s="690"/>
      <c r="V14" s="690"/>
      <c r="W14" s="690"/>
      <c r="X14" s="690"/>
      <c r="Y14" s="690"/>
      <c r="Z14" s="690"/>
      <c r="AA14" s="690"/>
      <c r="AB14" s="690"/>
      <c r="AC14" s="690"/>
      <c r="AD14" s="690"/>
      <c r="AE14" s="690"/>
      <c r="AF14" s="690"/>
      <c r="AG14" s="690"/>
      <c r="AH14" s="690"/>
      <c r="AI14" s="690"/>
      <c r="AJ14" s="690"/>
      <c r="AK14" s="690"/>
      <c r="AL14" s="690"/>
      <c r="AM14" s="690"/>
      <c r="AN14" s="690"/>
      <c r="AO14" s="690"/>
      <c r="AP14" s="690"/>
      <c r="AQ14" s="690"/>
      <c r="AT14" s="36"/>
    </row>
    <row r="15" spans="1:53" ht="15" customHeight="1">
      <c r="A15" s="1"/>
      <c r="B15" s="328"/>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c r="AB15" s="690"/>
      <c r="AC15" s="690"/>
      <c r="AD15" s="690"/>
      <c r="AE15" s="690"/>
      <c r="AF15" s="690"/>
      <c r="AG15" s="690"/>
      <c r="AH15" s="690"/>
      <c r="AI15" s="690"/>
      <c r="AJ15" s="690"/>
      <c r="AK15" s="690"/>
      <c r="AL15" s="690"/>
      <c r="AM15" s="690"/>
      <c r="AN15" s="690"/>
      <c r="AO15" s="690"/>
      <c r="AP15" s="690"/>
      <c r="AQ15" s="690"/>
    </row>
    <row r="16" spans="1:53" ht="4.95" customHeight="1">
      <c r="A16" s="1"/>
      <c r="B16" s="328"/>
      <c r="C16" s="9"/>
      <c r="D16" s="328"/>
      <c r="E16" s="328"/>
      <c r="F16" s="328"/>
      <c r="G16" s="328"/>
      <c r="H16" s="328"/>
      <c r="I16" s="328"/>
      <c r="J16" s="328"/>
      <c r="K16" s="328"/>
      <c r="L16" s="328"/>
      <c r="M16" s="328"/>
      <c r="N16" s="328"/>
      <c r="O16" s="328"/>
      <c r="P16" s="328"/>
      <c r="Q16" s="328"/>
      <c r="R16" s="328"/>
      <c r="S16" s="328"/>
      <c r="T16" s="328"/>
      <c r="U16" s="328"/>
      <c r="V16" s="328"/>
      <c r="W16" s="328"/>
      <c r="X16" s="328"/>
      <c r="Y16" s="328"/>
      <c r="Z16" s="328"/>
      <c r="AA16" s="328"/>
      <c r="AB16" s="328"/>
      <c r="AC16" s="328"/>
      <c r="AD16" s="328"/>
      <c r="AE16" s="328"/>
      <c r="AF16" s="328"/>
      <c r="AG16" s="328"/>
      <c r="AH16" s="328"/>
      <c r="AI16" s="328"/>
      <c r="AJ16" s="328"/>
      <c r="AK16" s="328"/>
      <c r="AL16" s="328"/>
      <c r="AM16" s="328"/>
      <c r="AN16" s="328"/>
      <c r="AO16" s="328"/>
      <c r="AP16" s="328"/>
      <c r="AQ16" s="328"/>
    </row>
    <row r="17" spans="1:53" ht="15" customHeight="1">
      <c r="A17" s="1"/>
      <c r="B17" s="328">
        <v>3</v>
      </c>
      <c r="C17" s="690" t="s">
        <v>2424</v>
      </c>
      <c r="D17" s="690"/>
      <c r="E17" s="690"/>
      <c r="F17" s="690"/>
      <c r="G17" s="690"/>
      <c r="H17" s="690"/>
      <c r="I17" s="690"/>
      <c r="J17" s="690"/>
      <c r="K17" s="690"/>
      <c r="L17" s="690"/>
      <c r="M17" s="690"/>
      <c r="N17" s="690"/>
      <c r="O17" s="690"/>
      <c r="P17" s="690"/>
      <c r="Q17" s="690"/>
      <c r="R17" s="690"/>
      <c r="S17" s="690"/>
      <c r="T17" s="690"/>
      <c r="U17" s="690"/>
      <c r="V17" s="690"/>
      <c r="W17" s="690"/>
      <c r="X17" s="690"/>
      <c r="Y17" s="690"/>
      <c r="Z17" s="690"/>
      <c r="AA17" s="690"/>
      <c r="AB17" s="690"/>
      <c r="AC17" s="690"/>
      <c r="AD17" s="690"/>
      <c r="AE17" s="690"/>
      <c r="AF17" s="690"/>
      <c r="AG17" s="690"/>
      <c r="AH17" s="690"/>
      <c r="AI17" s="690"/>
      <c r="AJ17" s="690"/>
      <c r="AK17" s="690"/>
      <c r="AL17" s="690"/>
      <c r="AM17" s="690"/>
      <c r="AN17" s="690"/>
      <c r="AO17" s="690"/>
      <c r="AP17" s="690"/>
      <c r="AQ17" s="690"/>
      <c r="AT17" s="36"/>
    </row>
    <row r="18" spans="1:53" ht="15" customHeight="1">
      <c r="A18" s="1"/>
      <c r="B18" s="328"/>
      <c r="C18" s="690"/>
      <c r="D18" s="690"/>
      <c r="E18" s="690"/>
      <c r="F18" s="690"/>
      <c r="G18" s="690"/>
      <c r="H18" s="690"/>
      <c r="I18" s="690"/>
      <c r="J18" s="690"/>
      <c r="K18" s="690"/>
      <c r="L18" s="690"/>
      <c r="M18" s="690"/>
      <c r="N18" s="690"/>
      <c r="O18" s="690"/>
      <c r="P18" s="690"/>
      <c r="Q18" s="690"/>
      <c r="R18" s="690"/>
      <c r="S18" s="690"/>
      <c r="T18" s="690"/>
      <c r="U18" s="690"/>
      <c r="V18" s="690"/>
      <c r="W18" s="690"/>
      <c r="X18" s="690"/>
      <c r="Y18" s="690"/>
      <c r="Z18" s="690"/>
      <c r="AA18" s="690"/>
      <c r="AB18" s="690"/>
      <c r="AC18" s="690"/>
      <c r="AD18" s="690"/>
      <c r="AE18" s="690"/>
      <c r="AF18" s="690"/>
      <c r="AG18" s="690"/>
      <c r="AH18" s="690"/>
      <c r="AI18" s="690"/>
      <c r="AJ18" s="690"/>
      <c r="AK18" s="690"/>
      <c r="AL18" s="690"/>
      <c r="AM18" s="690"/>
      <c r="AN18" s="690"/>
      <c r="AO18" s="690"/>
      <c r="AP18" s="690"/>
      <c r="AQ18" s="690"/>
    </row>
    <row r="19" spans="1:53" ht="15" customHeight="1">
      <c r="A19" s="1"/>
      <c r="B19" s="328"/>
      <c r="C19" s="690"/>
      <c r="D19" s="690"/>
      <c r="E19" s="690"/>
      <c r="F19" s="690"/>
      <c r="G19" s="690"/>
      <c r="H19" s="690"/>
      <c r="I19" s="690"/>
      <c r="J19" s="690"/>
      <c r="K19" s="690"/>
      <c r="L19" s="690"/>
      <c r="M19" s="690"/>
      <c r="N19" s="690"/>
      <c r="O19" s="690"/>
      <c r="P19" s="690"/>
      <c r="Q19" s="690"/>
      <c r="R19" s="690"/>
      <c r="S19" s="690"/>
      <c r="T19" s="690"/>
      <c r="U19" s="690"/>
      <c r="V19" s="690"/>
      <c r="W19" s="690"/>
      <c r="X19" s="690"/>
      <c r="Y19" s="690"/>
      <c r="Z19" s="690"/>
      <c r="AA19" s="690"/>
      <c r="AB19" s="690"/>
      <c r="AC19" s="690"/>
      <c r="AD19" s="690"/>
      <c r="AE19" s="690"/>
      <c r="AF19" s="690"/>
      <c r="AG19" s="690"/>
      <c r="AH19" s="690"/>
      <c r="AI19" s="690"/>
      <c r="AJ19" s="690"/>
      <c r="AK19" s="690"/>
      <c r="AL19" s="690"/>
      <c r="AM19" s="690"/>
      <c r="AN19" s="690"/>
      <c r="AO19" s="690"/>
      <c r="AP19" s="690"/>
      <c r="AQ19" s="690"/>
    </row>
    <row r="20" spans="1:53" ht="4.95" customHeight="1">
      <c r="A20" s="1"/>
      <c r="B20" s="9"/>
      <c r="C20" s="328"/>
      <c r="D20" s="328"/>
      <c r="E20" s="328"/>
      <c r="F20" s="328"/>
      <c r="G20" s="328"/>
      <c r="H20" s="328"/>
      <c r="I20" s="328"/>
      <c r="J20" s="328"/>
      <c r="K20" s="328"/>
      <c r="L20" s="328"/>
      <c r="M20" s="328"/>
      <c r="N20" s="328"/>
      <c r="O20" s="328"/>
      <c r="P20" s="328"/>
      <c r="Q20" s="328"/>
      <c r="R20" s="328"/>
      <c r="S20" s="328"/>
      <c r="T20" s="328"/>
      <c r="U20" s="328"/>
      <c r="V20" s="328"/>
      <c r="W20" s="328"/>
      <c r="X20" s="328"/>
      <c r="Y20" s="328"/>
      <c r="Z20" s="328"/>
      <c r="AA20" s="328"/>
      <c r="AB20" s="328"/>
      <c r="AC20" s="328"/>
      <c r="AD20" s="328"/>
      <c r="AE20" s="328"/>
      <c r="AF20" s="328"/>
      <c r="AG20" s="328"/>
      <c r="AH20" s="328"/>
      <c r="AI20" s="328"/>
      <c r="AJ20" s="328"/>
      <c r="AK20" s="328"/>
      <c r="AL20" s="328"/>
      <c r="AM20" s="328"/>
      <c r="AN20" s="328"/>
      <c r="AO20" s="328"/>
      <c r="AP20" s="328"/>
      <c r="AQ20" s="328"/>
      <c r="AR20" s="1"/>
      <c r="AS20" s="1"/>
      <c r="AT20" s="36"/>
      <c r="AU20" s="1"/>
      <c r="AV20" s="1"/>
      <c r="AW20" s="1"/>
      <c r="AX20" s="1"/>
      <c r="AY20" s="1"/>
      <c r="AZ20" s="1"/>
      <c r="BA20" s="1"/>
    </row>
    <row r="21" spans="1:53" ht="15" customHeight="1">
      <c r="A21" s="1"/>
      <c r="B21" s="328">
        <v>4</v>
      </c>
      <c r="C21" s="690" t="s">
        <v>2289</v>
      </c>
      <c r="D21" s="690"/>
      <c r="E21" s="690"/>
      <c r="F21" s="690"/>
      <c r="G21" s="690"/>
      <c r="H21" s="690"/>
      <c r="I21" s="690"/>
      <c r="J21" s="690"/>
      <c r="K21" s="690"/>
      <c r="L21" s="690"/>
      <c r="M21" s="690"/>
      <c r="N21" s="690"/>
      <c r="O21" s="690"/>
      <c r="P21" s="690"/>
      <c r="Q21" s="690"/>
      <c r="R21" s="690"/>
      <c r="S21" s="690"/>
      <c r="T21" s="690"/>
      <c r="U21" s="690"/>
      <c r="V21" s="690"/>
      <c r="W21" s="690"/>
      <c r="X21" s="690"/>
      <c r="Y21" s="690"/>
      <c r="Z21" s="690"/>
      <c r="AA21" s="690"/>
      <c r="AB21" s="690"/>
      <c r="AC21" s="690"/>
      <c r="AD21" s="690"/>
      <c r="AE21" s="690"/>
      <c r="AF21" s="690"/>
      <c r="AG21" s="690"/>
      <c r="AH21" s="690"/>
      <c r="AI21" s="690"/>
      <c r="AJ21" s="690"/>
      <c r="AK21" s="690"/>
      <c r="AL21" s="690"/>
      <c r="AM21" s="690"/>
      <c r="AN21" s="690"/>
      <c r="AO21" s="690"/>
      <c r="AP21" s="690"/>
      <c r="AQ21" s="690"/>
      <c r="AR21" s="1"/>
      <c r="AS21" s="1"/>
      <c r="AT21" s="99"/>
      <c r="AU21" s="1"/>
      <c r="AV21" s="1"/>
      <c r="AW21" s="1"/>
      <c r="AX21" s="1"/>
      <c r="AY21" s="1"/>
      <c r="AZ21" s="1"/>
      <c r="BA21" s="1"/>
    </row>
    <row r="22" spans="1:53" ht="15" customHeight="1">
      <c r="A22" s="1"/>
      <c r="B22" s="328"/>
      <c r="C22" s="690"/>
      <c r="D22" s="690"/>
      <c r="E22" s="690"/>
      <c r="F22" s="690"/>
      <c r="G22" s="690"/>
      <c r="H22" s="690"/>
      <c r="I22" s="690"/>
      <c r="J22" s="690"/>
      <c r="K22" s="690"/>
      <c r="L22" s="690"/>
      <c r="M22" s="690"/>
      <c r="N22" s="690"/>
      <c r="O22" s="690"/>
      <c r="P22" s="690"/>
      <c r="Q22" s="690"/>
      <c r="R22" s="690"/>
      <c r="S22" s="690"/>
      <c r="T22" s="690"/>
      <c r="U22" s="690"/>
      <c r="V22" s="690"/>
      <c r="W22" s="690"/>
      <c r="X22" s="690"/>
      <c r="Y22" s="690"/>
      <c r="Z22" s="690"/>
      <c r="AA22" s="690"/>
      <c r="AB22" s="690"/>
      <c r="AC22" s="690"/>
      <c r="AD22" s="690"/>
      <c r="AE22" s="690"/>
      <c r="AF22" s="690"/>
      <c r="AG22" s="690"/>
      <c r="AH22" s="690"/>
      <c r="AI22" s="690"/>
      <c r="AJ22" s="690"/>
      <c r="AK22" s="690"/>
      <c r="AL22" s="690"/>
      <c r="AM22" s="690"/>
      <c r="AN22" s="690"/>
      <c r="AO22" s="690"/>
      <c r="AP22" s="690"/>
      <c r="AQ22" s="690"/>
      <c r="AR22" s="1"/>
      <c r="AS22" s="1"/>
      <c r="AT22" s="99"/>
      <c r="AU22" s="1"/>
      <c r="AV22" s="1"/>
      <c r="AW22" s="1"/>
      <c r="AX22" s="1"/>
      <c r="AY22" s="1"/>
      <c r="AZ22" s="1"/>
      <c r="BA22" s="1"/>
    </row>
    <row r="23" spans="1:53" ht="4.95" customHeight="1">
      <c r="A23" s="1"/>
      <c r="B23" s="328"/>
      <c r="C23" s="328"/>
      <c r="D23" s="328"/>
      <c r="E23" s="328"/>
      <c r="F23" s="328"/>
      <c r="G23" s="328"/>
      <c r="H23" s="328"/>
      <c r="I23" s="328"/>
      <c r="J23" s="328"/>
      <c r="K23" s="328"/>
      <c r="L23" s="328"/>
      <c r="M23" s="328"/>
      <c r="N23" s="328"/>
      <c r="O23" s="328"/>
      <c r="P23" s="328"/>
      <c r="Q23" s="328"/>
      <c r="R23" s="328"/>
      <c r="S23" s="328"/>
      <c r="T23" s="328"/>
      <c r="U23" s="328"/>
      <c r="V23" s="328"/>
      <c r="W23" s="328"/>
      <c r="X23" s="328"/>
      <c r="Y23" s="328"/>
      <c r="Z23" s="328"/>
      <c r="AA23" s="328"/>
      <c r="AB23" s="328"/>
      <c r="AC23" s="328"/>
      <c r="AD23" s="328"/>
      <c r="AE23" s="328"/>
      <c r="AF23" s="328"/>
      <c r="AG23" s="328"/>
      <c r="AH23" s="328"/>
      <c r="AI23" s="328"/>
      <c r="AJ23" s="328"/>
      <c r="AK23" s="328"/>
      <c r="AL23" s="328"/>
      <c r="AM23" s="328"/>
      <c r="AN23" s="328"/>
      <c r="AO23" s="328"/>
      <c r="AP23" s="328"/>
      <c r="AQ23" s="328"/>
      <c r="AR23" s="1"/>
      <c r="AS23" s="1"/>
      <c r="AT23" s="36"/>
      <c r="AU23" s="1"/>
      <c r="AV23" s="1"/>
      <c r="AW23" s="1"/>
      <c r="AX23" s="1"/>
      <c r="AY23" s="1"/>
      <c r="AZ23" s="1"/>
      <c r="BA23" s="1"/>
    </row>
    <row r="24" spans="1:53" ht="15" customHeight="1">
      <c r="A24" s="1"/>
      <c r="B24" s="328">
        <v>5</v>
      </c>
      <c r="C24" s="690" t="s">
        <v>2290</v>
      </c>
      <c r="D24" s="690"/>
      <c r="E24" s="690"/>
      <c r="F24" s="690"/>
      <c r="G24" s="690"/>
      <c r="H24" s="690"/>
      <c r="I24" s="690"/>
      <c r="J24" s="690"/>
      <c r="K24" s="690"/>
      <c r="L24" s="690"/>
      <c r="M24" s="690"/>
      <c r="N24" s="690"/>
      <c r="O24" s="690"/>
      <c r="P24" s="690"/>
      <c r="Q24" s="690"/>
      <c r="R24" s="690"/>
      <c r="S24" s="690"/>
      <c r="T24" s="690"/>
      <c r="U24" s="690"/>
      <c r="V24" s="690"/>
      <c r="W24" s="690"/>
      <c r="X24" s="690"/>
      <c r="Y24" s="690"/>
      <c r="Z24" s="690"/>
      <c r="AA24" s="690"/>
      <c r="AB24" s="690"/>
      <c r="AC24" s="690"/>
      <c r="AD24" s="690"/>
      <c r="AE24" s="690"/>
      <c r="AF24" s="690"/>
      <c r="AG24" s="690"/>
      <c r="AH24" s="690"/>
      <c r="AI24" s="690"/>
      <c r="AJ24" s="690"/>
      <c r="AK24" s="690"/>
      <c r="AL24" s="690"/>
      <c r="AM24" s="690"/>
      <c r="AN24" s="690"/>
      <c r="AO24" s="690"/>
      <c r="AP24" s="690"/>
      <c r="AQ24" s="690"/>
      <c r="AR24" s="1"/>
      <c r="AS24" s="1"/>
      <c r="AT24" s="99"/>
      <c r="AU24" s="1"/>
      <c r="AV24" s="1"/>
      <c r="AW24" s="1"/>
      <c r="AX24" s="1"/>
      <c r="AY24" s="1"/>
      <c r="AZ24" s="1"/>
      <c r="BA24" s="1"/>
    </row>
    <row r="25" spans="1:53" ht="15" customHeight="1">
      <c r="A25" s="89"/>
      <c r="B25" s="328"/>
      <c r="C25" s="690"/>
      <c r="D25" s="690"/>
      <c r="E25" s="690"/>
      <c r="F25" s="690"/>
      <c r="G25" s="690"/>
      <c r="H25" s="690"/>
      <c r="I25" s="690"/>
      <c r="J25" s="690"/>
      <c r="K25" s="690"/>
      <c r="L25" s="690"/>
      <c r="M25" s="690"/>
      <c r="N25" s="690"/>
      <c r="O25" s="690"/>
      <c r="P25" s="690"/>
      <c r="Q25" s="690"/>
      <c r="R25" s="690"/>
      <c r="S25" s="690"/>
      <c r="T25" s="690"/>
      <c r="U25" s="690"/>
      <c r="V25" s="690"/>
      <c r="W25" s="690"/>
      <c r="X25" s="690"/>
      <c r="Y25" s="690"/>
      <c r="Z25" s="690"/>
      <c r="AA25" s="690"/>
      <c r="AB25" s="690"/>
      <c r="AC25" s="690"/>
      <c r="AD25" s="690"/>
      <c r="AE25" s="690"/>
      <c r="AF25" s="690"/>
      <c r="AG25" s="690"/>
      <c r="AH25" s="690"/>
      <c r="AI25" s="690"/>
      <c r="AJ25" s="690"/>
      <c r="AK25" s="690"/>
      <c r="AL25" s="690"/>
      <c r="AM25" s="690"/>
      <c r="AN25" s="690"/>
      <c r="AO25" s="690"/>
      <c r="AP25" s="690"/>
      <c r="AQ25" s="690"/>
      <c r="AR25" s="89"/>
      <c r="AS25" s="89"/>
      <c r="AT25" s="101"/>
      <c r="AU25" s="89"/>
      <c r="AV25" s="89"/>
      <c r="AW25" s="89"/>
      <c r="AX25" s="89"/>
      <c r="AY25" s="89"/>
      <c r="AZ25" s="89"/>
      <c r="BA25" s="89"/>
    </row>
    <row r="26" spans="1:53" s="90" customFormat="1" ht="4.95" customHeight="1">
      <c r="A26" s="1"/>
      <c r="B26" s="328"/>
      <c r="C26" s="176"/>
      <c r="D26" s="328"/>
      <c r="E26" s="328"/>
      <c r="F26" s="328"/>
      <c r="G26" s="328"/>
      <c r="H26" s="328"/>
      <c r="I26" s="328"/>
      <c r="J26" s="328"/>
      <c r="K26" s="328"/>
      <c r="L26" s="328"/>
      <c r="M26" s="328"/>
      <c r="N26" s="328"/>
      <c r="O26" s="328"/>
      <c r="P26" s="328"/>
      <c r="Q26" s="328"/>
      <c r="R26" s="328"/>
      <c r="S26" s="328"/>
      <c r="T26" s="328"/>
      <c r="U26" s="328"/>
      <c r="V26" s="328"/>
      <c r="W26" s="328"/>
      <c r="X26" s="328"/>
      <c r="Y26" s="328"/>
      <c r="Z26" s="328"/>
      <c r="AA26" s="328"/>
      <c r="AB26" s="328"/>
      <c r="AC26" s="328"/>
      <c r="AD26" s="328"/>
      <c r="AE26" s="328"/>
      <c r="AF26" s="328"/>
      <c r="AG26" s="328"/>
      <c r="AH26" s="328"/>
      <c r="AI26" s="328"/>
      <c r="AJ26" s="328"/>
      <c r="AK26" s="328"/>
      <c r="AL26" s="328"/>
      <c r="AM26" s="328"/>
      <c r="AN26" s="328"/>
      <c r="AO26" s="328"/>
      <c r="AP26" s="328"/>
      <c r="AQ26" s="328"/>
      <c r="AR26" s="1"/>
      <c r="AS26" s="1"/>
      <c r="AT26" s="36"/>
      <c r="AU26" s="1"/>
      <c r="AV26" s="1"/>
      <c r="AW26" s="1"/>
      <c r="AX26" s="1"/>
      <c r="AY26" s="1"/>
      <c r="AZ26" s="1"/>
      <c r="BA26" s="1"/>
    </row>
    <row r="27" spans="1:53" ht="15" customHeight="1">
      <c r="A27" s="1"/>
      <c r="B27" s="328">
        <v>6</v>
      </c>
      <c r="C27" s="690" t="s">
        <v>2291</v>
      </c>
      <c r="D27" s="690"/>
      <c r="E27" s="690"/>
      <c r="F27" s="690"/>
      <c r="G27" s="690"/>
      <c r="H27" s="690"/>
      <c r="I27" s="690"/>
      <c r="J27" s="690"/>
      <c r="K27" s="690"/>
      <c r="L27" s="690"/>
      <c r="M27" s="690"/>
      <c r="N27" s="690"/>
      <c r="O27" s="690"/>
      <c r="P27" s="690"/>
      <c r="Q27" s="690"/>
      <c r="R27" s="690"/>
      <c r="S27" s="690"/>
      <c r="T27" s="690"/>
      <c r="U27" s="690"/>
      <c r="V27" s="690"/>
      <c r="W27" s="690"/>
      <c r="X27" s="690"/>
      <c r="Y27" s="690"/>
      <c r="Z27" s="690"/>
      <c r="AA27" s="690"/>
      <c r="AB27" s="690"/>
      <c r="AC27" s="690"/>
      <c r="AD27" s="690"/>
      <c r="AE27" s="690"/>
      <c r="AF27" s="690"/>
      <c r="AG27" s="690"/>
      <c r="AH27" s="690"/>
      <c r="AI27" s="690"/>
      <c r="AJ27" s="690"/>
      <c r="AK27" s="690"/>
      <c r="AL27" s="690"/>
      <c r="AM27" s="690"/>
      <c r="AN27" s="690"/>
      <c r="AO27" s="690"/>
      <c r="AP27" s="690"/>
      <c r="AQ27" s="690"/>
      <c r="AR27" s="1"/>
      <c r="AS27" s="1"/>
      <c r="AT27" s="99"/>
      <c r="AU27" s="1"/>
      <c r="AV27" s="1"/>
      <c r="AW27" s="1"/>
      <c r="AX27" s="1"/>
      <c r="AY27" s="1"/>
      <c r="AZ27" s="1"/>
      <c r="BA27" s="1"/>
    </row>
    <row r="28" spans="1:53" ht="15" customHeight="1">
      <c r="A28" s="1"/>
      <c r="B28" s="328"/>
      <c r="C28" s="690"/>
      <c r="D28" s="690"/>
      <c r="E28" s="690"/>
      <c r="F28" s="690"/>
      <c r="G28" s="690"/>
      <c r="H28" s="690"/>
      <c r="I28" s="690"/>
      <c r="J28" s="690"/>
      <c r="K28" s="690"/>
      <c r="L28" s="690"/>
      <c r="M28" s="690"/>
      <c r="N28" s="690"/>
      <c r="O28" s="690"/>
      <c r="P28" s="690"/>
      <c r="Q28" s="690"/>
      <c r="R28" s="690"/>
      <c r="S28" s="690"/>
      <c r="T28" s="690"/>
      <c r="U28" s="690"/>
      <c r="V28" s="690"/>
      <c r="W28" s="690"/>
      <c r="X28" s="690"/>
      <c r="Y28" s="690"/>
      <c r="Z28" s="690"/>
      <c r="AA28" s="690"/>
      <c r="AB28" s="690"/>
      <c r="AC28" s="690"/>
      <c r="AD28" s="690"/>
      <c r="AE28" s="690"/>
      <c r="AF28" s="690"/>
      <c r="AG28" s="690"/>
      <c r="AH28" s="690"/>
      <c r="AI28" s="690"/>
      <c r="AJ28" s="690"/>
      <c r="AK28" s="690"/>
      <c r="AL28" s="690"/>
      <c r="AM28" s="690"/>
      <c r="AN28" s="690"/>
      <c r="AO28" s="690"/>
      <c r="AP28" s="690"/>
      <c r="AQ28" s="690"/>
      <c r="AR28" s="1"/>
      <c r="AS28" s="1"/>
      <c r="AT28" s="99"/>
      <c r="AU28" s="1"/>
      <c r="AV28" s="1"/>
      <c r="AW28" s="1"/>
      <c r="AX28" s="1"/>
      <c r="AY28" s="1"/>
      <c r="AZ28" s="1"/>
      <c r="BA28" s="1"/>
    </row>
    <row r="29" spans="1:53" ht="15" customHeight="1">
      <c r="A29" s="1"/>
      <c r="B29" s="328"/>
      <c r="C29" s="690"/>
      <c r="D29" s="690"/>
      <c r="E29" s="690"/>
      <c r="F29" s="690"/>
      <c r="G29" s="690"/>
      <c r="H29" s="690"/>
      <c r="I29" s="690"/>
      <c r="J29" s="690"/>
      <c r="K29" s="690"/>
      <c r="L29" s="690"/>
      <c r="M29" s="690"/>
      <c r="N29" s="690"/>
      <c r="O29" s="690"/>
      <c r="P29" s="690"/>
      <c r="Q29" s="690"/>
      <c r="R29" s="690"/>
      <c r="S29" s="690"/>
      <c r="T29" s="690"/>
      <c r="U29" s="690"/>
      <c r="V29" s="690"/>
      <c r="W29" s="690"/>
      <c r="X29" s="690"/>
      <c r="Y29" s="690"/>
      <c r="Z29" s="690"/>
      <c r="AA29" s="690"/>
      <c r="AB29" s="690"/>
      <c r="AC29" s="690"/>
      <c r="AD29" s="690"/>
      <c r="AE29" s="690"/>
      <c r="AF29" s="690"/>
      <c r="AG29" s="690"/>
      <c r="AH29" s="690"/>
      <c r="AI29" s="690"/>
      <c r="AJ29" s="690"/>
      <c r="AK29" s="690"/>
      <c r="AL29" s="690"/>
      <c r="AM29" s="690"/>
      <c r="AN29" s="690"/>
      <c r="AO29" s="690"/>
      <c r="AP29" s="690"/>
      <c r="AQ29" s="690"/>
      <c r="AR29" s="1"/>
      <c r="AS29" s="1"/>
      <c r="AT29" s="99"/>
      <c r="AU29" s="1"/>
      <c r="AV29" s="1"/>
      <c r="AW29" s="1"/>
      <c r="AX29" s="1"/>
      <c r="AY29" s="1"/>
      <c r="AZ29" s="1"/>
      <c r="BA29" s="1"/>
    </row>
    <row r="30" spans="1:53" ht="4.95" customHeight="1">
      <c r="A30" s="1"/>
      <c r="B30" s="328"/>
      <c r="C30" s="9"/>
      <c r="D30" s="328"/>
      <c r="E30" s="328"/>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1"/>
      <c r="AS30" s="1"/>
      <c r="AT30" s="99"/>
      <c r="AU30" s="1"/>
      <c r="AV30" s="1"/>
      <c r="AW30" s="1"/>
      <c r="AX30" s="1"/>
      <c r="AY30" s="1"/>
      <c r="AZ30" s="1"/>
      <c r="BA30" s="1"/>
    </row>
    <row r="31" spans="1:53" ht="15" customHeight="1">
      <c r="A31" s="1"/>
      <c r="B31" s="328">
        <v>7</v>
      </c>
      <c r="C31" s="690" t="s">
        <v>2292</v>
      </c>
      <c r="D31" s="690"/>
      <c r="E31" s="690"/>
      <c r="F31" s="690"/>
      <c r="G31" s="690"/>
      <c r="H31" s="690"/>
      <c r="I31" s="690"/>
      <c r="J31" s="690"/>
      <c r="K31" s="690"/>
      <c r="L31" s="690"/>
      <c r="M31" s="690"/>
      <c r="N31" s="690"/>
      <c r="O31" s="690"/>
      <c r="P31" s="690"/>
      <c r="Q31" s="690"/>
      <c r="R31" s="690"/>
      <c r="S31" s="690"/>
      <c r="T31" s="690"/>
      <c r="U31" s="690"/>
      <c r="V31" s="690"/>
      <c r="W31" s="690"/>
      <c r="X31" s="690"/>
      <c r="Y31" s="690"/>
      <c r="Z31" s="690"/>
      <c r="AA31" s="690"/>
      <c r="AB31" s="690"/>
      <c r="AC31" s="690"/>
      <c r="AD31" s="690"/>
      <c r="AE31" s="690"/>
      <c r="AF31" s="690"/>
      <c r="AG31" s="690"/>
      <c r="AH31" s="690"/>
      <c r="AI31" s="690"/>
      <c r="AJ31" s="690"/>
      <c r="AK31" s="690"/>
      <c r="AL31" s="690"/>
      <c r="AM31" s="690"/>
      <c r="AN31" s="690"/>
      <c r="AO31" s="690"/>
      <c r="AP31" s="690"/>
      <c r="AQ31" s="690"/>
      <c r="AR31" s="1"/>
      <c r="AS31" s="1"/>
      <c r="AT31" s="99"/>
      <c r="AU31" s="1"/>
      <c r="AV31" s="1"/>
      <c r="AW31" s="1"/>
      <c r="AX31" s="1"/>
      <c r="AY31" s="1"/>
      <c r="AZ31" s="1"/>
      <c r="BA31" s="1"/>
    </row>
    <row r="32" spans="1:53" ht="15" customHeight="1">
      <c r="A32" s="296"/>
      <c r="B32" s="328"/>
      <c r="C32" s="690"/>
      <c r="D32" s="690"/>
      <c r="E32" s="690"/>
      <c r="F32" s="690"/>
      <c r="G32" s="690"/>
      <c r="H32" s="690"/>
      <c r="I32" s="690"/>
      <c r="J32" s="690"/>
      <c r="K32" s="690"/>
      <c r="L32" s="690"/>
      <c r="M32" s="690"/>
      <c r="N32" s="690"/>
      <c r="O32" s="690"/>
      <c r="P32" s="690"/>
      <c r="Q32" s="690"/>
      <c r="R32" s="690"/>
      <c r="S32" s="690"/>
      <c r="T32" s="690"/>
      <c r="U32" s="690"/>
      <c r="V32" s="690"/>
      <c r="W32" s="690"/>
      <c r="X32" s="690"/>
      <c r="Y32" s="690"/>
      <c r="Z32" s="690"/>
      <c r="AA32" s="690"/>
      <c r="AB32" s="690"/>
      <c r="AC32" s="690"/>
      <c r="AD32" s="690"/>
      <c r="AE32" s="690"/>
      <c r="AF32" s="690"/>
      <c r="AG32" s="690"/>
      <c r="AH32" s="690"/>
      <c r="AI32" s="690"/>
      <c r="AJ32" s="690"/>
      <c r="AK32" s="690"/>
      <c r="AL32" s="690"/>
      <c r="AM32" s="690"/>
      <c r="AN32" s="690"/>
      <c r="AO32" s="690"/>
      <c r="AP32" s="690"/>
      <c r="AQ32" s="690"/>
      <c r="AR32" s="296"/>
      <c r="AS32" s="296"/>
      <c r="AT32" s="122"/>
      <c r="AU32" s="296"/>
      <c r="AV32" s="296"/>
      <c r="AW32" s="296"/>
      <c r="AX32" s="296"/>
      <c r="AY32" s="296"/>
      <c r="AZ32" s="296"/>
      <c r="BA32" s="296"/>
    </row>
    <row r="33" spans="1:53" ht="18" customHeight="1">
      <c r="A33" s="296"/>
      <c r="B33" s="328"/>
      <c r="C33" s="690"/>
      <c r="D33" s="690"/>
      <c r="E33" s="690"/>
      <c r="F33" s="690"/>
      <c r="G33" s="690"/>
      <c r="H33" s="690"/>
      <c r="I33" s="690"/>
      <c r="J33" s="690"/>
      <c r="K33" s="690"/>
      <c r="L33" s="690"/>
      <c r="M33" s="690"/>
      <c r="N33" s="690"/>
      <c r="O33" s="690"/>
      <c r="P33" s="690"/>
      <c r="Q33" s="690"/>
      <c r="R33" s="690"/>
      <c r="S33" s="690"/>
      <c r="T33" s="690"/>
      <c r="U33" s="690"/>
      <c r="V33" s="690"/>
      <c r="W33" s="690"/>
      <c r="X33" s="690"/>
      <c r="Y33" s="690"/>
      <c r="Z33" s="690"/>
      <c r="AA33" s="690"/>
      <c r="AB33" s="690"/>
      <c r="AC33" s="690"/>
      <c r="AD33" s="690"/>
      <c r="AE33" s="690"/>
      <c r="AF33" s="690"/>
      <c r="AG33" s="690"/>
      <c r="AH33" s="690"/>
      <c r="AI33" s="690"/>
      <c r="AJ33" s="690"/>
      <c r="AK33" s="690"/>
      <c r="AL33" s="690"/>
      <c r="AM33" s="690"/>
      <c r="AN33" s="690"/>
      <c r="AO33" s="690"/>
      <c r="AP33" s="690"/>
      <c r="AQ33" s="690"/>
      <c r="AR33" s="296"/>
      <c r="AS33" s="296"/>
      <c r="AT33" s="122"/>
      <c r="AU33" s="296"/>
      <c r="AV33" s="296"/>
      <c r="AW33" s="296"/>
      <c r="AX33" s="296"/>
      <c r="AY33" s="296"/>
      <c r="AZ33" s="296"/>
      <c r="BA33" s="296"/>
    </row>
    <row r="34" spans="1:53" ht="15" customHeight="1">
      <c r="A34" s="296"/>
      <c r="B34" s="9"/>
      <c r="C34" s="690"/>
      <c r="D34" s="690"/>
      <c r="E34" s="690"/>
      <c r="F34" s="690"/>
      <c r="G34" s="690"/>
      <c r="H34" s="690"/>
      <c r="I34" s="690"/>
      <c r="J34" s="690"/>
      <c r="K34" s="690"/>
      <c r="L34" s="690"/>
      <c r="M34" s="690"/>
      <c r="N34" s="690"/>
      <c r="O34" s="690"/>
      <c r="P34" s="690"/>
      <c r="Q34" s="690"/>
      <c r="R34" s="690"/>
      <c r="S34" s="690"/>
      <c r="T34" s="690"/>
      <c r="U34" s="690"/>
      <c r="V34" s="690"/>
      <c r="W34" s="690"/>
      <c r="X34" s="690"/>
      <c r="Y34" s="690"/>
      <c r="Z34" s="690"/>
      <c r="AA34" s="690"/>
      <c r="AB34" s="690"/>
      <c r="AC34" s="690"/>
      <c r="AD34" s="690"/>
      <c r="AE34" s="690"/>
      <c r="AF34" s="690"/>
      <c r="AG34" s="690"/>
      <c r="AH34" s="690"/>
      <c r="AI34" s="690"/>
      <c r="AJ34" s="690"/>
      <c r="AK34" s="690"/>
      <c r="AL34" s="690"/>
      <c r="AM34" s="690"/>
      <c r="AN34" s="690"/>
      <c r="AO34" s="690"/>
      <c r="AP34" s="690"/>
      <c r="AQ34" s="690"/>
      <c r="AR34" s="296"/>
      <c r="AS34" s="296"/>
      <c r="AT34" s="36"/>
      <c r="AU34" s="296"/>
      <c r="AV34" s="296"/>
      <c r="AW34" s="296"/>
      <c r="AX34" s="296"/>
      <c r="AY34" s="296"/>
      <c r="AZ34" s="296"/>
      <c r="BA34" s="296"/>
    </row>
    <row r="35" spans="1:53" ht="15" customHeight="1">
      <c r="A35" s="296"/>
      <c r="B35" s="328"/>
      <c r="C35" s="690"/>
      <c r="D35" s="690"/>
      <c r="E35" s="690"/>
      <c r="F35" s="690"/>
      <c r="G35" s="690"/>
      <c r="H35" s="690"/>
      <c r="I35" s="690"/>
      <c r="J35" s="690"/>
      <c r="K35" s="690"/>
      <c r="L35" s="690"/>
      <c r="M35" s="690"/>
      <c r="N35" s="690"/>
      <c r="O35" s="690"/>
      <c r="P35" s="690"/>
      <c r="Q35" s="690"/>
      <c r="R35" s="690"/>
      <c r="S35" s="690"/>
      <c r="T35" s="690"/>
      <c r="U35" s="690"/>
      <c r="V35" s="690"/>
      <c r="W35" s="690"/>
      <c r="X35" s="690"/>
      <c r="Y35" s="690"/>
      <c r="Z35" s="690"/>
      <c r="AA35" s="690"/>
      <c r="AB35" s="690"/>
      <c r="AC35" s="690"/>
      <c r="AD35" s="690"/>
      <c r="AE35" s="690"/>
      <c r="AF35" s="690"/>
      <c r="AG35" s="690"/>
      <c r="AH35" s="690"/>
      <c r="AI35" s="690"/>
      <c r="AJ35" s="690"/>
      <c r="AK35" s="690"/>
      <c r="AL35" s="690"/>
      <c r="AM35" s="690"/>
      <c r="AN35" s="690"/>
      <c r="AO35" s="690"/>
      <c r="AP35" s="690"/>
      <c r="AQ35" s="690"/>
      <c r="AR35" s="296"/>
      <c r="AS35" s="296"/>
      <c r="AT35" s="122"/>
      <c r="AU35" s="296"/>
      <c r="AV35" s="296"/>
      <c r="AW35" s="296"/>
      <c r="AX35" s="296"/>
      <c r="AY35" s="296"/>
      <c r="AZ35" s="296"/>
      <c r="BA35" s="296"/>
    </row>
    <row r="36" spans="1:53" ht="15" customHeight="1">
      <c r="A36" s="296"/>
      <c r="B36" s="328"/>
      <c r="C36" s="690"/>
      <c r="D36" s="690"/>
      <c r="E36" s="690"/>
      <c r="F36" s="690"/>
      <c r="G36" s="690"/>
      <c r="H36" s="690"/>
      <c r="I36" s="690"/>
      <c r="J36" s="690"/>
      <c r="K36" s="690"/>
      <c r="L36" s="690"/>
      <c r="M36" s="690"/>
      <c r="N36" s="690"/>
      <c r="O36" s="690"/>
      <c r="P36" s="690"/>
      <c r="Q36" s="690"/>
      <c r="R36" s="690"/>
      <c r="S36" s="690"/>
      <c r="T36" s="690"/>
      <c r="U36" s="690"/>
      <c r="V36" s="690"/>
      <c r="W36" s="690"/>
      <c r="X36" s="690"/>
      <c r="Y36" s="690"/>
      <c r="Z36" s="690"/>
      <c r="AA36" s="690"/>
      <c r="AB36" s="690"/>
      <c r="AC36" s="690"/>
      <c r="AD36" s="690"/>
      <c r="AE36" s="690"/>
      <c r="AF36" s="690"/>
      <c r="AG36" s="690"/>
      <c r="AH36" s="690"/>
      <c r="AI36" s="690"/>
      <c r="AJ36" s="690"/>
      <c r="AK36" s="690"/>
      <c r="AL36" s="690"/>
      <c r="AM36" s="690"/>
      <c r="AN36" s="690"/>
      <c r="AO36" s="690"/>
      <c r="AP36" s="690"/>
      <c r="AQ36" s="690"/>
      <c r="AR36" s="296"/>
      <c r="AS36" s="296"/>
      <c r="AT36" s="122"/>
      <c r="AU36" s="296"/>
      <c r="AV36" s="296"/>
      <c r="AW36" s="296"/>
      <c r="AX36" s="296"/>
      <c r="AY36" s="296"/>
      <c r="AZ36" s="296"/>
      <c r="BA36" s="296"/>
    </row>
    <row r="37" spans="1:53" ht="15" customHeight="1">
      <c r="A37" s="296"/>
      <c r="B37" s="328"/>
      <c r="C37" s="690"/>
      <c r="D37" s="690"/>
      <c r="E37" s="690"/>
      <c r="F37" s="690"/>
      <c r="G37" s="690"/>
      <c r="H37" s="690"/>
      <c r="I37" s="690"/>
      <c r="J37" s="690"/>
      <c r="K37" s="690"/>
      <c r="L37" s="690"/>
      <c r="M37" s="690"/>
      <c r="N37" s="690"/>
      <c r="O37" s="690"/>
      <c r="P37" s="690"/>
      <c r="Q37" s="690"/>
      <c r="R37" s="690"/>
      <c r="S37" s="690"/>
      <c r="T37" s="690"/>
      <c r="U37" s="690"/>
      <c r="V37" s="690"/>
      <c r="W37" s="690"/>
      <c r="X37" s="690"/>
      <c r="Y37" s="690"/>
      <c r="Z37" s="690"/>
      <c r="AA37" s="690"/>
      <c r="AB37" s="690"/>
      <c r="AC37" s="690"/>
      <c r="AD37" s="690"/>
      <c r="AE37" s="690"/>
      <c r="AF37" s="690"/>
      <c r="AG37" s="690"/>
      <c r="AH37" s="690"/>
      <c r="AI37" s="690"/>
      <c r="AJ37" s="690"/>
      <c r="AK37" s="690"/>
      <c r="AL37" s="690"/>
      <c r="AM37" s="690"/>
      <c r="AN37" s="690"/>
      <c r="AO37" s="690"/>
      <c r="AP37" s="690"/>
      <c r="AQ37" s="690"/>
      <c r="AR37" s="296"/>
      <c r="AS37" s="296"/>
      <c r="AT37" s="122"/>
      <c r="AU37" s="296"/>
      <c r="AV37" s="296"/>
      <c r="AW37" s="296"/>
      <c r="AX37" s="296"/>
      <c r="AY37" s="296"/>
      <c r="AZ37" s="296"/>
      <c r="BA37" s="296"/>
    </row>
    <row r="38" spans="1:53" ht="4.95" customHeight="1">
      <c r="A38" s="296"/>
      <c r="B38" s="9"/>
      <c r="C38" s="328"/>
      <c r="D38" s="328"/>
      <c r="E38" s="328"/>
      <c r="F38" s="328"/>
      <c r="G38" s="328"/>
      <c r="H38" s="328"/>
      <c r="I38" s="328"/>
      <c r="J38" s="328"/>
      <c r="K38" s="328"/>
      <c r="L38" s="328"/>
      <c r="M38" s="328"/>
      <c r="N38" s="328"/>
      <c r="O38" s="328"/>
      <c r="P38" s="328"/>
      <c r="Q38" s="328"/>
      <c r="R38" s="328"/>
      <c r="S38" s="328"/>
      <c r="T38" s="328"/>
      <c r="U38" s="328"/>
      <c r="V38" s="328"/>
      <c r="W38" s="328"/>
      <c r="X38" s="328"/>
      <c r="Y38" s="328"/>
      <c r="Z38" s="328"/>
      <c r="AA38" s="328"/>
      <c r="AB38" s="328"/>
      <c r="AC38" s="328"/>
      <c r="AD38" s="328"/>
      <c r="AE38" s="328"/>
      <c r="AF38" s="328"/>
      <c r="AG38" s="328"/>
      <c r="AH38" s="328"/>
      <c r="AI38" s="328"/>
      <c r="AJ38" s="328"/>
      <c r="AK38" s="328"/>
      <c r="AL38" s="328"/>
      <c r="AM38" s="328"/>
      <c r="AN38" s="328"/>
      <c r="AO38" s="328"/>
      <c r="AP38" s="328"/>
      <c r="AQ38" s="328"/>
      <c r="AR38" s="296"/>
      <c r="AS38" s="296"/>
      <c r="AT38" s="122"/>
      <c r="AU38" s="296"/>
      <c r="AV38" s="296"/>
      <c r="AW38" s="296"/>
      <c r="AX38" s="296"/>
      <c r="AY38" s="296"/>
      <c r="AZ38" s="296"/>
      <c r="BA38" s="296"/>
    </row>
    <row r="39" spans="1:53" ht="15" customHeight="1">
      <c r="A39" s="296"/>
      <c r="B39" s="9">
        <v>8</v>
      </c>
      <c r="C39" s="690" t="s">
        <v>2293</v>
      </c>
      <c r="D39" s="690"/>
      <c r="E39" s="690"/>
      <c r="F39" s="690"/>
      <c r="G39" s="690"/>
      <c r="H39" s="690"/>
      <c r="I39" s="690"/>
      <c r="J39" s="690"/>
      <c r="K39" s="690"/>
      <c r="L39" s="690"/>
      <c r="M39" s="690"/>
      <c r="N39" s="690"/>
      <c r="O39" s="690"/>
      <c r="P39" s="690"/>
      <c r="Q39" s="690"/>
      <c r="R39" s="690"/>
      <c r="S39" s="690"/>
      <c r="T39" s="690"/>
      <c r="U39" s="690"/>
      <c r="V39" s="690"/>
      <c r="W39" s="690"/>
      <c r="X39" s="690"/>
      <c r="Y39" s="690"/>
      <c r="Z39" s="690"/>
      <c r="AA39" s="690"/>
      <c r="AB39" s="690"/>
      <c r="AC39" s="690"/>
      <c r="AD39" s="690"/>
      <c r="AE39" s="690"/>
      <c r="AF39" s="690"/>
      <c r="AG39" s="690"/>
      <c r="AH39" s="690"/>
      <c r="AI39" s="690"/>
      <c r="AJ39" s="690"/>
      <c r="AK39" s="690"/>
      <c r="AL39" s="690"/>
      <c r="AM39" s="690"/>
      <c r="AN39" s="690"/>
      <c r="AO39" s="690"/>
      <c r="AP39" s="690"/>
      <c r="AQ39" s="690"/>
      <c r="AR39" s="296"/>
      <c r="AS39" s="296"/>
      <c r="AT39" s="122"/>
      <c r="AU39" s="296"/>
      <c r="AV39" s="296"/>
      <c r="AW39" s="296"/>
      <c r="AX39" s="296"/>
      <c r="AY39" s="296"/>
      <c r="AZ39" s="296"/>
      <c r="BA39" s="296"/>
    </row>
    <row r="40" spans="1:53" ht="15" customHeight="1">
      <c r="A40" s="296"/>
      <c r="B40" s="328"/>
      <c r="C40" s="690"/>
      <c r="D40" s="690"/>
      <c r="E40" s="690"/>
      <c r="F40" s="690"/>
      <c r="G40" s="690"/>
      <c r="H40" s="690"/>
      <c r="I40" s="690"/>
      <c r="J40" s="690"/>
      <c r="K40" s="690"/>
      <c r="L40" s="690"/>
      <c r="M40" s="690"/>
      <c r="N40" s="690"/>
      <c r="O40" s="690"/>
      <c r="P40" s="690"/>
      <c r="Q40" s="690"/>
      <c r="R40" s="690"/>
      <c r="S40" s="690"/>
      <c r="T40" s="690"/>
      <c r="U40" s="690"/>
      <c r="V40" s="690"/>
      <c r="W40" s="690"/>
      <c r="X40" s="690"/>
      <c r="Y40" s="690"/>
      <c r="Z40" s="690"/>
      <c r="AA40" s="690"/>
      <c r="AB40" s="690"/>
      <c r="AC40" s="690"/>
      <c r="AD40" s="690"/>
      <c r="AE40" s="690"/>
      <c r="AF40" s="690"/>
      <c r="AG40" s="690"/>
      <c r="AH40" s="690"/>
      <c r="AI40" s="690"/>
      <c r="AJ40" s="690"/>
      <c r="AK40" s="690"/>
      <c r="AL40" s="690"/>
      <c r="AM40" s="690"/>
      <c r="AN40" s="690"/>
      <c r="AO40" s="690"/>
      <c r="AP40" s="690"/>
      <c r="AQ40" s="690"/>
      <c r="AR40" s="296"/>
      <c r="AS40" s="296"/>
      <c r="AT40" s="122"/>
      <c r="AU40" s="296"/>
      <c r="AV40" s="296"/>
      <c r="AW40" s="296"/>
      <c r="AX40" s="296"/>
      <c r="AY40" s="296"/>
      <c r="AZ40" s="296"/>
      <c r="BA40" s="296"/>
    </row>
    <row r="41" spans="1:53" ht="13.2">
      <c r="A41" s="296"/>
      <c r="B41" s="328"/>
      <c r="C41" s="690"/>
      <c r="D41" s="690"/>
      <c r="E41" s="690"/>
      <c r="F41" s="690"/>
      <c r="G41" s="690"/>
      <c r="H41" s="690"/>
      <c r="I41" s="690"/>
      <c r="J41" s="690"/>
      <c r="K41" s="690"/>
      <c r="L41" s="690"/>
      <c r="M41" s="690"/>
      <c r="N41" s="690"/>
      <c r="O41" s="690"/>
      <c r="P41" s="690"/>
      <c r="Q41" s="690"/>
      <c r="R41" s="690"/>
      <c r="S41" s="690"/>
      <c r="T41" s="690"/>
      <c r="U41" s="690"/>
      <c r="V41" s="690"/>
      <c r="W41" s="690"/>
      <c r="X41" s="690"/>
      <c r="Y41" s="690"/>
      <c r="Z41" s="690"/>
      <c r="AA41" s="690"/>
      <c r="AB41" s="690"/>
      <c r="AC41" s="690"/>
      <c r="AD41" s="690"/>
      <c r="AE41" s="690"/>
      <c r="AF41" s="690"/>
      <c r="AG41" s="690"/>
      <c r="AH41" s="690"/>
      <c r="AI41" s="690"/>
      <c r="AJ41" s="690"/>
      <c r="AK41" s="690"/>
      <c r="AL41" s="690"/>
      <c r="AM41" s="690"/>
      <c r="AN41" s="690"/>
      <c r="AO41" s="690"/>
      <c r="AP41" s="690"/>
      <c r="AQ41" s="690"/>
      <c r="AR41" s="296"/>
      <c r="AS41" s="296"/>
      <c r="AT41" s="122"/>
      <c r="AU41" s="296"/>
      <c r="AV41" s="296"/>
      <c r="AW41" s="296"/>
      <c r="AX41" s="296"/>
      <c r="AY41" s="296"/>
      <c r="AZ41" s="296"/>
      <c r="BA41" s="296"/>
    </row>
    <row r="42" spans="1:53" ht="13.2">
      <c r="A42" s="296"/>
      <c r="B42" s="328"/>
      <c r="C42" s="690"/>
      <c r="D42" s="690"/>
      <c r="E42" s="690"/>
      <c r="F42" s="690"/>
      <c r="G42" s="690"/>
      <c r="H42" s="690"/>
      <c r="I42" s="690"/>
      <c r="J42" s="690"/>
      <c r="K42" s="690"/>
      <c r="L42" s="690"/>
      <c r="M42" s="690"/>
      <c r="N42" s="690"/>
      <c r="O42" s="690"/>
      <c r="P42" s="690"/>
      <c r="Q42" s="690"/>
      <c r="R42" s="690"/>
      <c r="S42" s="690"/>
      <c r="T42" s="690"/>
      <c r="U42" s="690"/>
      <c r="V42" s="690"/>
      <c r="W42" s="690"/>
      <c r="X42" s="690"/>
      <c r="Y42" s="690"/>
      <c r="Z42" s="690"/>
      <c r="AA42" s="690"/>
      <c r="AB42" s="690"/>
      <c r="AC42" s="690"/>
      <c r="AD42" s="690"/>
      <c r="AE42" s="690"/>
      <c r="AF42" s="690"/>
      <c r="AG42" s="690"/>
      <c r="AH42" s="690"/>
      <c r="AI42" s="690"/>
      <c r="AJ42" s="690"/>
      <c r="AK42" s="690"/>
      <c r="AL42" s="690"/>
      <c r="AM42" s="690"/>
      <c r="AN42" s="690"/>
      <c r="AO42" s="690"/>
      <c r="AP42" s="690"/>
      <c r="AQ42" s="690"/>
      <c r="AR42" s="296"/>
      <c r="AS42" s="296"/>
      <c r="AT42" s="122"/>
      <c r="AU42" s="296"/>
      <c r="AV42" s="296"/>
      <c r="AW42" s="296"/>
      <c r="AX42" s="296"/>
      <c r="AY42" s="296"/>
      <c r="AZ42" s="296"/>
      <c r="BA42" s="296"/>
    </row>
    <row r="43" spans="1:53" ht="13.2">
      <c r="A43" s="296"/>
      <c r="B43" s="328"/>
      <c r="C43" s="690"/>
      <c r="D43" s="690"/>
      <c r="E43" s="690"/>
      <c r="F43" s="690"/>
      <c r="G43" s="690"/>
      <c r="H43" s="690"/>
      <c r="I43" s="690"/>
      <c r="J43" s="690"/>
      <c r="K43" s="690"/>
      <c r="L43" s="690"/>
      <c r="M43" s="690"/>
      <c r="N43" s="690"/>
      <c r="O43" s="690"/>
      <c r="P43" s="690"/>
      <c r="Q43" s="690"/>
      <c r="R43" s="690"/>
      <c r="S43" s="690"/>
      <c r="T43" s="690"/>
      <c r="U43" s="690"/>
      <c r="V43" s="690"/>
      <c r="W43" s="690"/>
      <c r="X43" s="690"/>
      <c r="Y43" s="690"/>
      <c r="Z43" s="690"/>
      <c r="AA43" s="690"/>
      <c r="AB43" s="690"/>
      <c r="AC43" s="690"/>
      <c r="AD43" s="690"/>
      <c r="AE43" s="690"/>
      <c r="AF43" s="690"/>
      <c r="AG43" s="690"/>
      <c r="AH43" s="690"/>
      <c r="AI43" s="690"/>
      <c r="AJ43" s="690"/>
      <c r="AK43" s="690"/>
      <c r="AL43" s="690"/>
      <c r="AM43" s="690"/>
      <c r="AN43" s="690"/>
      <c r="AO43" s="690"/>
      <c r="AP43" s="690"/>
      <c r="AQ43" s="690"/>
      <c r="AR43" s="296"/>
      <c r="AS43" s="296"/>
      <c r="AT43" s="122"/>
      <c r="AU43" s="296"/>
      <c r="AV43" s="296"/>
      <c r="AW43" s="296"/>
      <c r="AX43" s="296"/>
      <c r="AY43" s="296"/>
      <c r="AZ43" s="296"/>
      <c r="BA43" s="296"/>
    </row>
    <row r="44" spans="1:53" ht="13.2">
      <c r="A44" s="296"/>
      <c r="B44" s="328"/>
      <c r="C44" s="690"/>
      <c r="D44" s="690"/>
      <c r="E44" s="690"/>
      <c r="F44" s="690"/>
      <c r="G44" s="690"/>
      <c r="H44" s="690"/>
      <c r="I44" s="690"/>
      <c r="J44" s="690"/>
      <c r="K44" s="690"/>
      <c r="L44" s="690"/>
      <c r="M44" s="690"/>
      <c r="N44" s="690"/>
      <c r="O44" s="690"/>
      <c r="P44" s="690"/>
      <c r="Q44" s="690"/>
      <c r="R44" s="690"/>
      <c r="S44" s="690"/>
      <c r="T44" s="690"/>
      <c r="U44" s="690"/>
      <c r="V44" s="690"/>
      <c r="W44" s="690"/>
      <c r="X44" s="690"/>
      <c r="Y44" s="690"/>
      <c r="Z44" s="690"/>
      <c r="AA44" s="690"/>
      <c r="AB44" s="690"/>
      <c r="AC44" s="690"/>
      <c r="AD44" s="690"/>
      <c r="AE44" s="690"/>
      <c r="AF44" s="690"/>
      <c r="AG44" s="690"/>
      <c r="AH44" s="690"/>
      <c r="AI44" s="690"/>
      <c r="AJ44" s="690"/>
      <c r="AK44" s="690"/>
      <c r="AL44" s="690"/>
      <c r="AM44" s="690"/>
      <c r="AN44" s="690"/>
      <c r="AO44" s="690"/>
      <c r="AP44" s="690"/>
      <c r="AQ44" s="690"/>
      <c r="AR44" s="296"/>
      <c r="AS44" s="296"/>
      <c r="AT44" s="122"/>
      <c r="AU44" s="296"/>
      <c r="AV44" s="296"/>
      <c r="AW44" s="296"/>
      <c r="AX44" s="296"/>
      <c r="AY44" s="296"/>
      <c r="AZ44" s="296"/>
      <c r="BA44" s="296"/>
    </row>
    <row r="45" spans="1:53" ht="13.2">
      <c r="A45" s="296"/>
      <c r="B45" s="328"/>
      <c r="C45" s="690"/>
      <c r="D45" s="690"/>
      <c r="E45" s="690"/>
      <c r="F45" s="690"/>
      <c r="G45" s="690"/>
      <c r="H45" s="690"/>
      <c r="I45" s="690"/>
      <c r="J45" s="690"/>
      <c r="K45" s="690"/>
      <c r="L45" s="690"/>
      <c r="M45" s="690"/>
      <c r="N45" s="690"/>
      <c r="O45" s="690"/>
      <c r="P45" s="690"/>
      <c r="Q45" s="690"/>
      <c r="R45" s="690"/>
      <c r="S45" s="690"/>
      <c r="T45" s="690"/>
      <c r="U45" s="690"/>
      <c r="V45" s="690"/>
      <c r="W45" s="690"/>
      <c r="X45" s="690"/>
      <c r="Y45" s="690"/>
      <c r="Z45" s="690"/>
      <c r="AA45" s="690"/>
      <c r="AB45" s="690"/>
      <c r="AC45" s="690"/>
      <c r="AD45" s="690"/>
      <c r="AE45" s="690"/>
      <c r="AF45" s="690"/>
      <c r="AG45" s="690"/>
      <c r="AH45" s="690"/>
      <c r="AI45" s="690"/>
      <c r="AJ45" s="690"/>
      <c r="AK45" s="690"/>
      <c r="AL45" s="690"/>
      <c r="AM45" s="690"/>
      <c r="AN45" s="690"/>
      <c r="AO45" s="690"/>
      <c r="AP45" s="690"/>
      <c r="AQ45" s="690"/>
      <c r="AR45" s="296"/>
      <c r="AS45" s="296"/>
      <c r="AT45" s="122"/>
      <c r="AU45" s="296"/>
      <c r="AV45" s="296"/>
      <c r="AW45" s="296"/>
      <c r="AX45" s="296"/>
      <c r="AY45" s="296"/>
      <c r="AZ45" s="296"/>
      <c r="BA45" s="296"/>
    </row>
    <row r="46" spans="1:53" ht="4.95" customHeight="1">
      <c r="A46" s="296"/>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296"/>
      <c r="AS46" s="296"/>
      <c r="AT46" s="122"/>
      <c r="AU46" s="296"/>
      <c r="AV46" s="296"/>
      <c r="AW46" s="296"/>
      <c r="AX46" s="296"/>
      <c r="AY46" s="296"/>
      <c r="AZ46" s="296"/>
      <c r="BA46" s="296"/>
    </row>
    <row r="47" spans="1:53" ht="13.2">
      <c r="A47" s="296"/>
      <c r="B47" s="296"/>
      <c r="C47" s="113" t="s">
        <v>2294</v>
      </c>
      <c r="D47" s="112"/>
      <c r="E47" s="112"/>
      <c r="F47" s="112"/>
      <c r="G47" s="112"/>
      <c r="H47" s="112"/>
      <c r="I47" s="112"/>
      <c r="J47" s="112"/>
      <c r="K47" s="112"/>
      <c r="L47" s="112"/>
      <c r="M47" s="112"/>
      <c r="N47" s="112"/>
      <c r="O47" s="112"/>
      <c r="P47" s="112"/>
      <c r="Q47" s="112"/>
      <c r="R47" s="112"/>
      <c r="S47" s="112"/>
      <c r="T47" s="112"/>
      <c r="U47" s="112"/>
      <c r="V47" s="94"/>
      <c r="W47" s="94"/>
      <c r="X47" s="94"/>
      <c r="Y47" s="94"/>
      <c r="Z47" s="94"/>
      <c r="AA47" s="94"/>
      <c r="AB47" s="94"/>
      <c r="AC47" s="94"/>
      <c r="AD47" s="94"/>
      <c r="AE47" s="94"/>
      <c r="AF47" s="94"/>
      <c r="AG47" s="94"/>
      <c r="AH47" s="94"/>
      <c r="AI47" s="94"/>
      <c r="AJ47" s="94"/>
      <c r="AK47" s="94"/>
      <c r="AL47" s="94"/>
      <c r="AM47" s="94"/>
      <c r="AN47" s="94"/>
      <c r="AO47" s="94"/>
      <c r="AP47" s="112"/>
      <c r="AQ47" s="296"/>
      <c r="AR47" s="296"/>
      <c r="AS47" s="296"/>
      <c r="AT47" s="122"/>
      <c r="AU47" s="296"/>
      <c r="AV47" s="296"/>
      <c r="AW47" s="296"/>
      <c r="AX47" s="296"/>
      <c r="AY47" s="296"/>
      <c r="AZ47" s="296"/>
      <c r="BA47" s="296"/>
    </row>
    <row r="48" spans="1:53" ht="4.95" customHeight="1">
      <c r="A48" s="296"/>
      <c r="B48" s="296"/>
      <c r="C48" s="113"/>
      <c r="D48" s="112"/>
      <c r="E48" s="112"/>
      <c r="F48" s="112"/>
      <c r="G48" s="112"/>
      <c r="H48" s="112"/>
      <c r="I48" s="112"/>
      <c r="J48" s="112"/>
      <c r="K48" s="112"/>
      <c r="L48" s="112"/>
      <c r="M48" s="112"/>
      <c r="N48" s="112"/>
      <c r="O48" s="112"/>
      <c r="P48" s="112"/>
      <c r="Q48" s="112"/>
      <c r="R48" s="112"/>
      <c r="S48" s="112"/>
      <c r="T48" s="112"/>
      <c r="U48" s="112"/>
      <c r="V48" s="94"/>
      <c r="W48" s="94"/>
      <c r="X48" s="94"/>
      <c r="Y48" s="94"/>
      <c r="Z48" s="94"/>
      <c r="AA48" s="94"/>
      <c r="AB48" s="94"/>
      <c r="AC48" s="94"/>
      <c r="AD48" s="94"/>
      <c r="AE48" s="94"/>
      <c r="AF48" s="94"/>
      <c r="AG48" s="94"/>
      <c r="AH48" s="94"/>
      <c r="AI48" s="94"/>
      <c r="AJ48" s="94"/>
      <c r="AK48" s="94"/>
      <c r="AL48" s="94"/>
      <c r="AM48" s="94"/>
      <c r="AN48" s="94"/>
      <c r="AO48" s="94"/>
      <c r="AP48" s="112"/>
      <c r="AQ48" s="296"/>
      <c r="AR48" s="296"/>
      <c r="AS48" s="296"/>
      <c r="AT48" s="122"/>
      <c r="AU48" s="296"/>
      <c r="AV48" s="296"/>
      <c r="AW48" s="296"/>
      <c r="AX48" s="296"/>
      <c r="AY48" s="296"/>
      <c r="AZ48" s="296"/>
      <c r="BA48" s="296"/>
    </row>
    <row r="49" spans="1:53" ht="15" customHeight="1">
      <c r="A49" s="1"/>
      <c r="B49" s="1"/>
      <c r="C49" s="687">
        <f>'第1号(交付申請) '!AE3</f>
        <v>0</v>
      </c>
      <c r="D49" s="687"/>
      <c r="E49" s="687"/>
      <c r="F49" s="687"/>
      <c r="G49" s="1" t="s">
        <v>2295</v>
      </c>
      <c r="H49" s="688">
        <f>'第1号(交付申請) '!AJ3</f>
        <v>0</v>
      </c>
      <c r="I49" s="688"/>
      <c r="J49" s="1" t="s">
        <v>2296</v>
      </c>
      <c r="K49" s="689">
        <f>'第1号(交付申請) '!AN3</f>
        <v>0</v>
      </c>
      <c r="L49" s="689"/>
      <c r="M49" s="1" t="s">
        <v>2297</v>
      </c>
      <c r="N49" s="1"/>
      <c r="O49" s="1"/>
      <c r="P49" s="2"/>
      <c r="Q49" s="2"/>
      <c r="R49" s="2"/>
      <c r="S49" s="2"/>
      <c r="T49" s="2"/>
      <c r="U49" s="2"/>
      <c r="V49" s="1"/>
      <c r="W49" s="1"/>
      <c r="X49" s="1"/>
      <c r="Y49" s="1"/>
      <c r="Z49" s="2"/>
      <c r="AA49" s="2"/>
      <c r="AB49" s="2"/>
      <c r="AC49" s="2"/>
      <c r="AD49" s="2"/>
      <c r="AE49" s="1"/>
      <c r="AF49" s="1"/>
      <c r="AG49" s="1"/>
      <c r="AH49" s="1"/>
      <c r="AI49" s="1"/>
      <c r="AJ49" s="1"/>
      <c r="AK49" s="1"/>
      <c r="AL49" s="1"/>
      <c r="AM49" s="1"/>
      <c r="AN49" s="1"/>
      <c r="AO49" s="1"/>
      <c r="AR49" s="1"/>
      <c r="AS49" s="1"/>
      <c r="AT49" s="99"/>
      <c r="AU49" s="1"/>
      <c r="AV49" s="1"/>
      <c r="AW49" s="1"/>
      <c r="AX49" s="1"/>
      <c r="AY49" s="1"/>
      <c r="AZ49" s="1"/>
      <c r="BA49" s="1"/>
    </row>
    <row r="50" spans="1:53" ht="15" customHeight="1">
      <c r="A50" s="1"/>
      <c r="B50" s="1"/>
      <c r="C50" s="520" t="s">
        <v>2298</v>
      </c>
      <c r="D50" s="520"/>
      <c r="E50" s="520"/>
      <c r="F50" s="691">
        <f>基本情報!E6</f>
        <v>0</v>
      </c>
      <c r="G50" s="691"/>
      <c r="H50" s="691"/>
      <c r="I50" s="691"/>
      <c r="J50" s="691"/>
      <c r="K50" s="691"/>
      <c r="L50" s="691"/>
      <c r="M50" s="691"/>
      <c r="N50" s="691"/>
      <c r="O50" s="691"/>
      <c r="P50" s="691"/>
      <c r="Q50" s="691"/>
      <c r="R50" s="691"/>
      <c r="S50" s="691"/>
      <c r="T50" s="691"/>
      <c r="U50" s="691"/>
      <c r="V50" s="691"/>
      <c r="W50" s="691"/>
      <c r="X50" s="691"/>
      <c r="Y50" s="691"/>
      <c r="Z50" s="691"/>
      <c r="AA50" s="691"/>
      <c r="AB50" s="691"/>
      <c r="AC50" s="691"/>
      <c r="AD50" s="691"/>
      <c r="AE50" s="691"/>
      <c r="AF50" s="691"/>
      <c r="AG50" s="691"/>
      <c r="AH50" s="691"/>
      <c r="AI50" s="691"/>
      <c r="AJ50" s="691"/>
      <c r="AK50" s="691"/>
      <c r="AL50" s="691"/>
      <c r="AM50" s="691"/>
      <c r="AN50" s="691"/>
      <c r="AO50" s="691"/>
      <c r="AR50" s="1"/>
      <c r="AS50" s="1"/>
      <c r="AT50" s="99"/>
      <c r="AU50" s="1"/>
      <c r="AV50" s="1"/>
      <c r="AW50" s="1"/>
      <c r="AX50" s="1"/>
      <c r="AY50" s="1"/>
      <c r="AZ50" s="1"/>
      <c r="BA50" s="1"/>
    </row>
    <row r="51" spans="1:53" ht="15" customHeight="1">
      <c r="A51" s="1"/>
      <c r="B51" s="1"/>
      <c r="C51" s="520"/>
      <c r="D51" s="520"/>
      <c r="E51" s="520"/>
      <c r="F51" s="691"/>
      <c r="G51" s="691"/>
      <c r="H51" s="691"/>
      <c r="I51" s="691"/>
      <c r="J51" s="691"/>
      <c r="K51" s="691"/>
      <c r="L51" s="691"/>
      <c r="M51" s="691"/>
      <c r="N51" s="691"/>
      <c r="O51" s="691"/>
      <c r="P51" s="691"/>
      <c r="Q51" s="691"/>
      <c r="R51" s="691"/>
      <c r="S51" s="691"/>
      <c r="T51" s="691"/>
      <c r="U51" s="691"/>
      <c r="V51" s="691"/>
      <c r="W51" s="691"/>
      <c r="X51" s="691"/>
      <c r="Y51" s="691"/>
      <c r="Z51" s="691"/>
      <c r="AA51" s="691"/>
      <c r="AB51" s="691"/>
      <c r="AC51" s="691"/>
      <c r="AD51" s="691"/>
      <c r="AE51" s="691"/>
      <c r="AF51" s="691"/>
      <c r="AG51" s="691"/>
      <c r="AH51" s="691"/>
      <c r="AI51" s="691"/>
      <c r="AJ51" s="691"/>
      <c r="AK51" s="691"/>
      <c r="AL51" s="691"/>
      <c r="AM51" s="691"/>
      <c r="AN51" s="691"/>
      <c r="AO51" s="691"/>
      <c r="AR51" s="1"/>
      <c r="AS51" s="1"/>
      <c r="AT51" s="99"/>
      <c r="AU51" s="1"/>
      <c r="AV51" s="1"/>
      <c r="AW51" s="1"/>
      <c r="AX51" s="1"/>
      <c r="AY51" s="1"/>
      <c r="AZ51" s="1"/>
      <c r="BA51" s="1"/>
    </row>
    <row r="52" spans="1:53" ht="15" customHeight="1">
      <c r="A52" s="1"/>
      <c r="B52" s="1"/>
      <c r="C52" s="520" t="s">
        <v>2299</v>
      </c>
      <c r="D52" s="520"/>
      <c r="E52" s="520"/>
      <c r="F52" s="692">
        <f>基本情報!E4</f>
        <v>0</v>
      </c>
      <c r="G52" s="692"/>
      <c r="H52" s="692"/>
      <c r="I52" s="692"/>
      <c r="J52" s="692"/>
      <c r="K52" s="692"/>
      <c r="L52" s="692"/>
      <c r="M52" s="692"/>
      <c r="N52" s="692"/>
      <c r="O52" s="692"/>
      <c r="P52" s="692"/>
      <c r="Q52" s="692"/>
      <c r="R52" s="692"/>
      <c r="S52" s="692"/>
      <c r="T52" s="692"/>
      <c r="U52" s="692"/>
      <c r="V52" s="692"/>
      <c r="W52" s="692"/>
      <c r="X52" s="692"/>
      <c r="Y52" s="692"/>
      <c r="Z52" s="692"/>
      <c r="AA52" s="692"/>
      <c r="AB52" s="692"/>
      <c r="AC52" s="692"/>
      <c r="AD52" s="692"/>
      <c r="AE52" s="692"/>
      <c r="AF52" s="692"/>
      <c r="AG52" s="692"/>
      <c r="AH52" s="692"/>
      <c r="AI52" s="692"/>
      <c r="AJ52" s="692"/>
      <c r="AK52" s="692"/>
      <c r="AL52" s="692"/>
      <c r="AM52" s="692"/>
      <c r="AN52" s="692"/>
      <c r="AO52" s="692"/>
      <c r="AP52" s="4"/>
      <c r="AQ52" s="4"/>
      <c r="AR52" s="1"/>
      <c r="AS52" s="1"/>
      <c r="AT52" s="99"/>
      <c r="AU52" s="1"/>
      <c r="AV52" s="1"/>
      <c r="AW52" s="1"/>
      <c r="AX52" s="1"/>
      <c r="AY52" s="1"/>
      <c r="AZ52" s="1"/>
      <c r="BA52" s="1"/>
    </row>
    <row r="53" spans="1:53" ht="15" customHeight="1">
      <c r="A53" s="1"/>
      <c r="B53" s="1"/>
      <c r="C53" s="520"/>
      <c r="D53" s="520"/>
      <c r="E53" s="520"/>
      <c r="F53" s="692"/>
      <c r="G53" s="692"/>
      <c r="H53" s="692"/>
      <c r="I53" s="692"/>
      <c r="J53" s="692"/>
      <c r="K53" s="692"/>
      <c r="L53" s="692"/>
      <c r="M53" s="692"/>
      <c r="N53" s="692"/>
      <c r="O53" s="692"/>
      <c r="P53" s="692"/>
      <c r="Q53" s="692"/>
      <c r="R53" s="692"/>
      <c r="S53" s="692"/>
      <c r="T53" s="692"/>
      <c r="U53" s="692"/>
      <c r="V53" s="692"/>
      <c r="W53" s="692"/>
      <c r="X53" s="692"/>
      <c r="Y53" s="692"/>
      <c r="Z53" s="692"/>
      <c r="AA53" s="692"/>
      <c r="AB53" s="692"/>
      <c r="AC53" s="692"/>
      <c r="AD53" s="692"/>
      <c r="AE53" s="692"/>
      <c r="AF53" s="692"/>
      <c r="AG53" s="692"/>
      <c r="AH53" s="692"/>
      <c r="AI53" s="692"/>
      <c r="AJ53" s="692"/>
      <c r="AK53" s="692"/>
      <c r="AL53" s="692"/>
      <c r="AM53" s="692"/>
      <c r="AN53" s="692"/>
      <c r="AO53" s="692"/>
      <c r="AP53" s="4"/>
      <c r="AQ53" s="4"/>
      <c r="AR53" s="1"/>
      <c r="AS53" s="1"/>
      <c r="AT53" s="99"/>
      <c r="AU53" s="1"/>
      <c r="AV53" s="1"/>
      <c r="AW53" s="1"/>
      <c r="AX53" s="1"/>
      <c r="AY53" s="1"/>
      <c r="AZ53" s="1"/>
      <c r="BA53" s="1"/>
    </row>
    <row r="54" spans="1:53" ht="15" customHeight="1">
      <c r="A54" s="1"/>
      <c r="B54" s="1"/>
      <c r="C54" s="520" t="s">
        <v>2300</v>
      </c>
      <c r="D54" s="520"/>
      <c r="E54" s="520"/>
      <c r="F54" s="520"/>
      <c r="G54" s="520"/>
      <c r="H54" s="520"/>
      <c r="I54" s="520"/>
      <c r="J54" s="520"/>
      <c r="K54" s="691">
        <f>基本情報!E7</f>
        <v>0</v>
      </c>
      <c r="L54" s="691"/>
      <c r="M54" s="691"/>
      <c r="N54" s="691"/>
      <c r="O54" s="691"/>
      <c r="P54" s="691"/>
      <c r="Q54" s="691"/>
      <c r="R54" s="691"/>
      <c r="S54" s="691"/>
      <c r="T54" s="691"/>
      <c r="U54" s="691"/>
      <c r="V54" s="691"/>
      <c r="W54" s="691"/>
      <c r="X54" s="691"/>
      <c r="Y54" s="691"/>
      <c r="Z54" s="691"/>
      <c r="AA54" s="691">
        <f>基本情報!E9</f>
        <v>0</v>
      </c>
      <c r="AB54" s="691"/>
      <c r="AC54" s="691"/>
      <c r="AD54" s="691"/>
      <c r="AE54" s="691"/>
      <c r="AF54" s="691"/>
      <c r="AG54" s="691"/>
      <c r="AH54" s="691"/>
      <c r="AI54" s="691"/>
      <c r="AJ54" s="691"/>
      <c r="AK54" s="691"/>
      <c r="AL54" s="691"/>
      <c r="AM54" s="691"/>
      <c r="AN54" s="691"/>
      <c r="AO54" s="691"/>
      <c r="AR54" s="1"/>
      <c r="AS54" s="1"/>
      <c r="AT54" s="99"/>
      <c r="AU54" s="1"/>
      <c r="AV54" s="1"/>
      <c r="AW54" s="1"/>
      <c r="AX54" s="1"/>
      <c r="AY54" s="1"/>
      <c r="AZ54" s="1"/>
      <c r="BA54" s="1"/>
    </row>
    <row r="55" spans="1:53" ht="15" customHeight="1">
      <c r="A55" s="1"/>
      <c r="B55" s="1"/>
      <c r="C55" s="520"/>
      <c r="D55" s="520"/>
      <c r="E55" s="520"/>
      <c r="F55" s="520"/>
      <c r="G55" s="520"/>
      <c r="H55" s="520"/>
      <c r="I55" s="520"/>
      <c r="J55" s="520"/>
      <c r="K55" s="691"/>
      <c r="L55" s="691"/>
      <c r="M55" s="691"/>
      <c r="N55" s="691"/>
      <c r="O55" s="691"/>
      <c r="P55" s="691"/>
      <c r="Q55" s="691"/>
      <c r="R55" s="691"/>
      <c r="S55" s="691"/>
      <c r="T55" s="691"/>
      <c r="U55" s="691"/>
      <c r="V55" s="691"/>
      <c r="W55" s="691"/>
      <c r="X55" s="691"/>
      <c r="Y55" s="691"/>
      <c r="Z55" s="691"/>
      <c r="AA55" s="691"/>
      <c r="AB55" s="691"/>
      <c r="AC55" s="691"/>
      <c r="AD55" s="691"/>
      <c r="AE55" s="691"/>
      <c r="AF55" s="691"/>
      <c r="AG55" s="691"/>
      <c r="AH55" s="691"/>
      <c r="AI55" s="691"/>
      <c r="AJ55" s="691"/>
      <c r="AK55" s="691"/>
      <c r="AL55" s="691"/>
      <c r="AM55" s="691"/>
      <c r="AN55" s="691"/>
      <c r="AO55" s="691"/>
      <c r="AR55" s="1"/>
      <c r="AS55" s="1"/>
      <c r="AT55" s="99"/>
      <c r="AU55" s="1"/>
      <c r="AV55" s="1"/>
      <c r="AW55" s="1"/>
      <c r="AX55" s="1"/>
      <c r="AY55" s="1"/>
      <c r="AZ55" s="1"/>
      <c r="BA55" s="1"/>
    </row>
    <row r="56" spans="1:53" ht="15" customHeight="1">
      <c r="A56" s="1"/>
      <c r="B56" s="1"/>
      <c r="C56" s="1"/>
      <c r="D56" s="1"/>
      <c r="E56" s="1"/>
      <c r="F56" s="1"/>
      <c r="G56" s="1"/>
      <c r="H56" s="1"/>
      <c r="I56" s="1"/>
      <c r="J56" s="1"/>
      <c r="K56" s="2"/>
      <c r="L56" s="2"/>
      <c r="M56" s="2"/>
      <c r="N56" s="2"/>
      <c r="O56" s="2"/>
      <c r="P56" s="2"/>
      <c r="Q56" s="2"/>
      <c r="R56" s="2"/>
      <c r="S56" s="2"/>
      <c r="T56" s="2"/>
      <c r="U56" s="2"/>
      <c r="V56" s="2"/>
      <c r="W56" s="2"/>
      <c r="X56" s="2"/>
      <c r="Y56" s="2"/>
      <c r="Z56" s="2"/>
      <c r="AA56" s="1"/>
      <c r="AB56" s="1"/>
      <c r="AC56" s="1"/>
      <c r="AD56" s="1"/>
      <c r="AE56" s="1"/>
      <c r="AF56" s="1"/>
      <c r="AG56" s="1"/>
      <c r="AH56" s="1"/>
      <c r="AI56" s="1"/>
      <c r="AJ56" s="1"/>
      <c r="AK56" s="1"/>
      <c r="AL56" s="1"/>
      <c r="AM56" s="1"/>
      <c r="AN56" s="1"/>
      <c r="AO56" s="1"/>
      <c r="AR56" s="1"/>
      <c r="AS56" s="1"/>
      <c r="AT56" s="99"/>
      <c r="AU56" s="1"/>
      <c r="AV56" s="1"/>
      <c r="AW56" s="1"/>
      <c r="AX56" s="1"/>
      <c r="AY56" s="1"/>
      <c r="AZ56" s="1"/>
      <c r="BA56" s="1"/>
    </row>
    <row r="57" spans="1:53" ht="15" customHeight="1">
      <c r="B57" s="32" t="s">
        <v>2301</v>
      </c>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77"/>
      <c r="AG57" s="77"/>
      <c r="AH57" s="77"/>
      <c r="AI57" s="77"/>
      <c r="AJ57" s="77"/>
      <c r="AK57" s="77"/>
      <c r="AL57" s="77"/>
      <c r="AM57" s="77"/>
      <c r="AN57" s="77"/>
      <c r="AO57" s="77"/>
      <c r="AP57" s="77"/>
      <c r="AQ57" s="77"/>
      <c r="AR57" s="77"/>
      <c r="AS57" s="1"/>
      <c r="AT57" s="99"/>
      <c r="AU57" s="1"/>
      <c r="AV57" s="1"/>
      <c r="AW57" s="1"/>
      <c r="AX57" s="1"/>
      <c r="AY57" s="1"/>
      <c r="AZ57" s="1"/>
      <c r="BA57" s="1"/>
    </row>
    <row r="58" spans="1:53" ht="15" customHeight="1">
      <c r="AP58" s="6"/>
      <c r="AQ58" s="6"/>
      <c r="AR58" s="1"/>
      <c r="AS58" s="1"/>
      <c r="AT58" s="99"/>
      <c r="AU58" s="1"/>
      <c r="AV58" s="1"/>
      <c r="AW58" s="1"/>
      <c r="AX58" s="1"/>
      <c r="AY58" s="1"/>
      <c r="AZ58" s="1"/>
      <c r="BA58" s="1"/>
    </row>
    <row r="59" spans="1:53" ht="15" customHeight="1">
      <c r="AS59" s="77"/>
      <c r="AT59" s="102"/>
      <c r="AU59" s="77"/>
      <c r="AV59" s="77"/>
      <c r="AW59" s="77"/>
      <c r="AX59" s="77"/>
      <c r="AY59" s="77"/>
      <c r="AZ59" s="77"/>
      <c r="BA59" s="77"/>
    </row>
    <row r="60" spans="1:53" ht="15" customHeight="1">
      <c r="AS60" s="77"/>
      <c r="AT60" s="102"/>
      <c r="AU60" s="77"/>
      <c r="AV60" s="77"/>
      <c r="AW60" s="77"/>
      <c r="AX60" s="77"/>
      <c r="AY60" s="77"/>
      <c r="AZ60" s="77"/>
      <c r="BA60" s="77"/>
    </row>
    <row r="61" spans="1:53" ht="15" customHeight="1">
      <c r="AS61" s="77"/>
      <c r="AT61" s="102"/>
      <c r="AU61" s="77"/>
      <c r="AV61" s="77"/>
      <c r="AW61" s="77"/>
      <c r="AX61" s="77"/>
      <c r="AY61" s="77"/>
      <c r="AZ61" s="77"/>
      <c r="BA61" s="77"/>
    </row>
    <row r="62" spans="1:53" ht="15" customHeight="1">
      <c r="AS62" s="77"/>
      <c r="AT62" s="102"/>
      <c r="AU62" s="77"/>
      <c r="AV62" s="77"/>
      <c r="AW62" s="77"/>
      <c r="AX62" s="77"/>
      <c r="AY62" s="77"/>
      <c r="AZ62" s="77"/>
      <c r="BA62" s="77"/>
    </row>
    <row r="63" spans="1:53" ht="15" customHeight="1">
      <c r="AS63" s="77"/>
      <c r="AT63" s="102"/>
      <c r="AU63" s="77"/>
      <c r="AV63" s="77"/>
      <c r="AW63" s="77"/>
      <c r="AX63" s="77"/>
      <c r="AY63" s="77"/>
      <c r="AZ63" s="77"/>
      <c r="BA63" s="77"/>
    </row>
    <row r="64" spans="1:53" ht="15" customHeight="1">
      <c r="AS64" s="1"/>
      <c r="AT64" s="99"/>
      <c r="AU64" s="1"/>
      <c r="AV64" s="1"/>
      <c r="AW64" s="1"/>
      <c r="AX64" s="1"/>
      <c r="AY64" s="1"/>
      <c r="AZ64" s="1"/>
      <c r="BA64" s="1"/>
    </row>
    <row r="65" spans="45:53" ht="15" customHeight="1">
      <c r="AS65" s="1"/>
      <c r="AT65" s="99"/>
      <c r="AU65" s="1"/>
      <c r="AV65" s="1"/>
      <c r="AW65" s="1"/>
      <c r="AX65" s="1"/>
      <c r="AY65" s="1"/>
      <c r="AZ65" s="1"/>
      <c r="BA65" s="1"/>
    </row>
    <row r="66" spans="45:53" ht="15" customHeight="1">
      <c r="AS66" s="1"/>
      <c r="AT66" s="99"/>
      <c r="AU66" s="1"/>
      <c r="AV66" s="1"/>
      <c r="AW66" s="1"/>
      <c r="AX66" s="1"/>
      <c r="AY66" s="1"/>
      <c r="AZ66" s="1"/>
      <c r="BA66" s="1"/>
    </row>
    <row r="67" spans="45:53" ht="15" customHeight="1">
      <c r="AS67" s="1"/>
      <c r="AT67" s="99"/>
      <c r="AU67" s="1"/>
      <c r="AV67" s="1"/>
      <c r="AW67" s="1"/>
      <c r="AX67" s="1"/>
      <c r="AY67" s="1"/>
      <c r="AZ67" s="1"/>
      <c r="BA67" s="1"/>
    </row>
  </sheetData>
  <sheetProtection algorithmName="SHA-512" hashValue="nylRH3W46NidSX93y95U8dvdi2SVG0YC/I1mzU/Pbe0FwnJqWKSsGJWTAkB3n4EnTQJRezYJsC8XroAqiqEYTA==" saltValue="7jA0Q/IRD/vC2mf1Nf1kCw==" spinCount="100000" sheet="1" formatCells="0"/>
  <mergeCells count="19">
    <mergeCell ref="C50:E51"/>
    <mergeCell ref="C52:E53"/>
    <mergeCell ref="C54:J55"/>
    <mergeCell ref="F50:AO51"/>
    <mergeCell ref="F52:AO53"/>
    <mergeCell ref="K54:Z55"/>
    <mergeCell ref="AA54:AO55"/>
    <mergeCell ref="B2:AQ3"/>
    <mergeCell ref="C49:F49"/>
    <mergeCell ref="H49:I49"/>
    <mergeCell ref="K49:L49"/>
    <mergeCell ref="C24:AQ25"/>
    <mergeCell ref="C27:AQ29"/>
    <mergeCell ref="C31:AQ37"/>
    <mergeCell ref="C7:AQ11"/>
    <mergeCell ref="C13:AQ15"/>
    <mergeCell ref="C17:AQ19"/>
    <mergeCell ref="C21:AQ22"/>
    <mergeCell ref="C39:AQ45"/>
  </mergeCells>
  <phoneticPr fontId="14"/>
  <printOptions horizontalCentered="1"/>
  <pageMargins left="0.23622047244094491" right="0.23622047244094491" top="0.74803149606299213" bottom="0.74803149606299213" header="0.31496062992125984" footer="0.31496062992125984"/>
  <pageSetup paperSize="9" orientation="portrait" blackAndWhite="1" r:id="rId1"/>
  <rowBreaks count="1" manualBreakCount="1">
    <brk id="58" max="4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8">
    <tabColor theme="6" tint="0.39997558519241921"/>
  </sheetPr>
  <dimension ref="A1:AY34"/>
  <sheetViews>
    <sheetView showZeros="0" view="pageBreakPreview" zoomScaleNormal="100" zoomScaleSheetLayoutView="100" workbookViewId="0">
      <selection activeCell="O25" sqref="O25:AQ27"/>
    </sheetView>
  </sheetViews>
  <sheetFormatPr defaultColWidth="2.21875" defaultRowHeight="15" customHeight="1"/>
  <cols>
    <col min="1" max="38" width="2.21875" style="50"/>
    <col min="39" max="45" width="2.21875" style="51"/>
    <col min="46" max="16384" width="2.21875" style="50"/>
  </cols>
  <sheetData>
    <row r="1" spans="1:51" ht="15" customHeight="1">
      <c r="A1" s="49"/>
      <c r="B1" s="126" t="s">
        <v>2302</v>
      </c>
      <c r="C1" s="332"/>
    </row>
    <row r="2" spans="1:51" ht="15" customHeight="1">
      <c r="AJ2" s="52"/>
      <c r="AK2" s="52"/>
      <c r="AL2" s="52"/>
      <c r="AP2" s="52"/>
      <c r="AT2" s="53"/>
      <c r="AU2" s="50" t="s">
        <v>2303</v>
      </c>
    </row>
    <row r="3" spans="1:51" ht="15" customHeight="1">
      <c r="AH3" s="702"/>
      <c r="AI3" s="702"/>
      <c r="AJ3" s="702"/>
      <c r="AK3" s="340" t="s">
        <v>2304</v>
      </c>
      <c r="AL3" s="702"/>
      <c r="AM3" s="702"/>
      <c r="AN3" s="340" t="s">
        <v>2305</v>
      </c>
      <c r="AO3" s="703"/>
      <c r="AP3" s="703"/>
      <c r="AQ3" s="340" t="s">
        <v>2306</v>
      </c>
    </row>
    <row r="4" spans="1:51" ht="15" customHeight="1">
      <c r="B4" s="50" t="s">
        <v>2307</v>
      </c>
      <c r="AF4" s="76"/>
      <c r="AG4" s="76"/>
      <c r="AH4" s="76"/>
      <c r="AI4" s="76"/>
      <c r="AJ4" s="340"/>
      <c r="AK4" s="340"/>
      <c r="AL4" s="340"/>
      <c r="AM4" s="340"/>
      <c r="AN4" s="340"/>
      <c r="AO4" s="340"/>
      <c r="AP4" s="340"/>
    </row>
    <row r="5" spans="1:51" ht="15" customHeight="1">
      <c r="B5" s="50" t="s">
        <v>2308</v>
      </c>
      <c r="W5" s="50" t="s">
        <v>2309</v>
      </c>
      <c r="AM5" s="54"/>
      <c r="AN5" s="54"/>
      <c r="AO5" s="54"/>
      <c r="AP5" s="54"/>
      <c r="AQ5" s="54"/>
    </row>
    <row r="6" spans="1:51" ht="15" customHeight="1">
      <c r="W6" s="701" t="s">
        <v>2310</v>
      </c>
      <c r="X6" s="701"/>
      <c r="Y6" s="701"/>
      <c r="Z6" s="701"/>
      <c r="AA6" s="704" t="str">
        <f>'第1号(交付申請) '!AD7</f>
        <v/>
      </c>
      <c r="AB6" s="704"/>
      <c r="AC6" s="704"/>
      <c r="AD6" s="704"/>
      <c r="AE6" s="704"/>
      <c r="AF6" s="704"/>
      <c r="AG6" s="704"/>
      <c r="AH6" s="704"/>
      <c r="AI6" s="704"/>
      <c r="AJ6" s="704"/>
      <c r="AK6" s="704"/>
      <c r="AL6" s="704"/>
      <c r="AM6" s="704"/>
      <c r="AN6" s="704"/>
      <c r="AO6" s="704"/>
      <c r="AP6" s="704"/>
      <c r="AQ6" s="704"/>
    </row>
    <row r="7" spans="1:51" ht="15" customHeight="1">
      <c r="H7" s="332"/>
      <c r="I7" s="332"/>
      <c r="J7" s="332"/>
      <c r="K7" s="332"/>
      <c r="L7" s="332"/>
      <c r="M7" s="332"/>
      <c r="N7" s="332"/>
      <c r="O7" s="332"/>
      <c r="P7" s="332"/>
      <c r="Q7" s="332"/>
      <c r="R7" s="332"/>
      <c r="S7" s="332"/>
      <c r="W7" s="701"/>
      <c r="X7" s="701"/>
      <c r="Y7" s="701"/>
      <c r="Z7" s="701"/>
      <c r="AA7" s="704"/>
      <c r="AB7" s="704"/>
      <c r="AC7" s="704"/>
      <c r="AD7" s="704"/>
      <c r="AE7" s="704"/>
      <c r="AF7" s="704"/>
      <c r="AG7" s="704"/>
      <c r="AH7" s="704"/>
      <c r="AI7" s="704"/>
      <c r="AJ7" s="704"/>
      <c r="AK7" s="704"/>
      <c r="AL7" s="704"/>
      <c r="AM7" s="704"/>
      <c r="AN7" s="704"/>
      <c r="AO7" s="704"/>
      <c r="AP7" s="704"/>
      <c r="AQ7" s="704"/>
    </row>
    <row r="8" spans="1:51" ht="15" customHeight="1">
      <c r="F8" s="332"/>
      <c r="G8" s="332"/>
      <c r="H8" s="332"/>
      <c r="I8" s="332"/>
      <c r="J8" s="332"/>
      <c r="K8" s="332"/>
      <c r="L8" s="332"/>
      <c r="M8" s="332"/>
      <c r="N8" s="332"/>
      <c r="O8" s="332"/>
      <c r="P8" s="332"/>
      <c r="Q8" s="332"/>
      <c r="R8" s="332"/>
      <c r="S8" s="332"/>
      <c r="W8" s="701" t="s">
        <v>2311</v>
      </c>
      <c r="X8" s="701"/>
      <c r="Y8" s="701"/>
      <c r="Z8" s="701"/>
      <c r="AA8" s="693" t="str">
        <f>'第1号(交付申請) '!AA9</f>
        <v/>
      </c>
      <c r="AB8" s="693"/>
      <c r="AC8" s="693"/>
      <c r="AD8" s="693"/>
      <c r="AE8" s="693"/>
      <c r="AF8" s="693"/>
      <c r="AG8" s="693"/>
      <c r="AH8" s="693"/>
      <c r="AI8" s="693"/>
      <c r="AJ8" s="693"/>
      <c r="AK8" s="693"/>
      <c r="AL8" s="693"/>
      <c r="AM8" s="693"/>
      <c r="AN8" s="693"/>
      <c r="AO8" s="693"/>
      <c r="AP8" s="693"/>
      <c r="AQ8" s="693"/>
    </row>
    <row r="9" spans="1:51" ht="15" customHeight="1">
      <c r="F9" s="332"/>
      <c r="G9" s="332"/>
      <c r="H9" s="332"/>
      <c r="I9" s="332"/>
      <c r="J9" s="332"/>
      <c r="K9" s="332"/>
      <c r="L9" s="332"/>
      <c r="M9" s="332"/>
      <c r="N9" s="332"/>
      <c r="O9" s="332"/>
      <c r="P9" s="332"/>
      <c r="Q9" s="332"/>
      <c r="R9" s="332"/>
      <c r="S9" s="332"/>
      <c r="W9" s="701"/>
      <c r="X9" s="701"/>
      <c r="Y9" s="701"/>
      <c r="Z9" s="701"/>
      <c r="AA9" s="693"/>
      <c r="AB9" s="693"/>
      <c r="AC9" s="693"/>
      <c r="AD9" s="693"/>
      <c r="AE9" s="693"/>
      <c r="AF9" s="693"/>
      <c r="AG9" s="693"/>
      <c r="AH9" s="693"/>
      <c r="AI9" s="693"/>
      <c r="AJ9" s="693"/>
      <c r="AK9" s="693"/>
      <c r="AL9" s="693"/>
      <c r="AM9" s="693"/>
      <c r="AN9" s="693"/>
      <c r="AO9" s="693"/>
      <c r="AP9" s="693"/>
      <c r="AQ9" s="693"/>
    </row>
    <row r="10" spans="1:51" ht="15" customHeight="1">
      <c r="F10" s="332"/>
      <c r="G10" s="332"/>
      <c r="H10" s="332"/>
      <c r="I10" s="332"/>
      <c r="J10" s="332"/>
      <c r="K10" s="332"/>
      <c r="L10" s="332"/>
      <c r="M10" s="332"/>
      <c r="N10" s="332"/>
      <c r="O10" s="332"/>
      <c r="P10" s="332"/>
      <c r="Q10" s="332"/>
      <c r="R10" s="332"/>
      <c r="S10" s="332"/>
      <c r="W10" s="694" t="s">
        <v>2300</v>
      </c>
      <c r="X10" s="694"/>
      <c r="Y10" s="694"/>
      <c r="Z10" s="694"/>
      <c r="AA10" s="693" t="str">
        <f>'第1号(交付申請) '!AA11</f>
        <v/>
      </c>
      <c r="AB10" s="693"/>
      <c r="AC10" s="693"/>
      <c r="AD10" s="693"/>
      <c r="AE10" s="693"/>
      <c r="AF10" s="693"/>
      <c r="AG10" s="693"/>
      <c r="AH10" s="693" t="str">
        <f>'第1号(交付申請) '!AH11</f>
        <v/>
      </c>
      <c r="AI10" s="693"/>
      <c r="AJ10" s="693"/>
      <c r="AK10" s="693"/>
      <c r="AL10" s="693"/>
      <c r="AM10" s="693"/>
      <c r="AN10" s="693"/>
      <c r="AO10" s="693"/>
      <c r="AP10" s="693"/>
      <c r="AQ10" s="693"/>
    </row>
    <row r="11" spans="1:51" ht="15" customHeight="1">
      <c r="W11" s="694"/>
      <c r="X11" s="694"/>
      <c r="Y11" s="694"/>
      <c r="Z11" s="694"/>
      <c r="AA11" s="693"/>
      <c r="AB11" s="693"/>
      <c r="AC11" s="693"/>
      <c r="AD11" s="693"/>
      <c r="AE11" s="693"/>
      <c r="AF11" s="693"/>
      <c r="AG11" s="693"/>
      <c r="AH11" s="693"/>
      <c r="AI11" s="693"/>
      <c r="AJ11" s="693"/>
      <c r="AK11" s="693"/>
      <c r="AL11" s="693"/>
      <c r="AM11" s="693"/>
      <c r="AN11" s="693"/>
      <c r="AO11" s="693"/>
      <c r="AP11" s="693"/>
      <c r="AQ11" s="693"/>
    </row>
    <row r="12" spans="1:51" ht="15" customHeight="1">
      <c r="V12" s="329"/>
      <c r="W12" s="329"/>
      <c r="X12" s="329"/>
      <c r="Y12" s="329"/>
      <c r="Z12" s="56"/>
      <c r="AA12" s="56"/>
      <c r="AB12" s="56"/>
      <c r="AC12" s="56"/>
      <c r="AD12" s="56"/>
      <c r="AE12" s="56"/>
      <c r="AF12" s="56"/>
      <c r="AG12" s="56"/>
      <c r="AH12" s="56"/>
      <c r="AI12" s="56"/>
      <c r="AJ12" s="56"/>
      <c r="AK12" s="56"/>
      <c r="AL12" s="56"/>
      <c r="AM12" s="56"/>
      <c r="AN12" s="56"/>
      <c r="AO12" s="56"/>
      <c r="AP12" s="56"/>
      <c r="AT12" s="83"/>
      <c r="AU12" s="83"/>
      <c r="AV12" s="83"/>
      <c r="AW12" s="83"/>
      <c r="AX12" s="83"/>
      <c r="AY12" s="83"/>
    </row>
    <row r="13" spans="1:51" ht="15" customHeight="1">
      <c r="B13" s="696" t="s">
        <v>2312</v>
      </c>
      <c r="C13" s="696"/>
      <c r="D13" s="696"/>
      <c r="E13" s="696"/>
      <c r="F13" s="696"/>
      <c r="G13" s="696"/>
      <c r="H13" s="696"/>
      <c r="I13" s="696"/>
      <c r="J13" s="696"/>
      <c r="K13" s="696"/>
      <c r="L13" s="696"/>
      <c r="M13" s="696"/>
      <c r="N13" s="696"/>
      <c r="O13" s="696"/>
      <c r="P13" s="696"/>
      <c r="Q13" s="696"/>
      <c r="R13" s="696"/>
      <c r="S13" s="696"/>
      <c r="T13" s="696"/>
      <c r="U13" s="696"/>
      <c r="V13" s="696"/>
      <c r="W13" s="696"/>
      <c r="X13" s="696"/>
      <c r="Y13" s="696"/>
      <c r="Z13" s="696"/>
      <c r="AA13" s="696"/>
      <c r="AB13" s="696"/>
      <c r="AC13" s="696"/>
      <c r="AD13" s="696"/>
      <c r="AE13" s="696"/>
      <c r="AF13" s="696"/>
      <c r="AG13" s="696"/>
      <c r="AH13" s="696"/>
      <c r="AI13" s="696"/>
      <c r="AJ13" s="696"/>
      <c r="AK13" s="696"/>
      <c r="AL13" s="696"/>
      <c r="AM13" s="696"/>
      <c r="AN13" s="696"/>
      <c r="AO13" s="696"/>
      <c r="AP13" s="696"/>
      <c r="AQ13" s="696"/>
      <c r="AT13" s="83"/>
      <c r="AU13" s="83"/>
      <c r="AV13" s="83"/>
      <c r="AW13" s="83"/>
      <c r="AX13" s="83"/>
      <c r="AY13" s="83"/>
    </row>
    <row r="14" spans="1:51" ht="15" customHeight="1">
      <c r="B14" s="696"/>
      <c r="C14" s="696"/>
      <c r="D14" s="696"/>
      <c r="E14" s="696"/>
      <c r="F14" s="696"/>
      <c r="G14" s="696"/>
      <c r="H14" s="696"/>
      <c r="I14" s="696"/>
      <c r="J14" s="696"/>
      <c r="K14" s="696"/>
      <c r="L14" s="696"/>
      <c r="M14" s="696"/>
      <c r="N14" s="696"/>
      <c r="O14" s="696"/>
      <c r="P14" s="696"/>
      <c r="Q14" s="696"/>
      <c r="R14" s="696"/>
      <c r="S14" s="696"/>
      <c r="T14" s="696"/>
      <c r="U14" s="696"/>
      <c r="V14" s="696"/>
      <c r="W14" s="696"/>
      <c r="X14" s="696"/>
      <c r="Y14" s="696"/>
      <c r="Z14" s="696"/>
      <c r="AA14" s="696"/>
      <c r="AB14" s="696"/>
      <c r="AC14" s="696"/>
      <c r="AD14" s="696"/>
      <c r="AE14" s="696"/>
      <c r="AF14" s="696"/>
      <c r="AG14" s="696"/>
      <c r="AH14" s="696"/>
      <c r="AI14" s="696"/>
      <c r="AJ14" s="696"/>
      <c r="AK14" s="696"/>
      <c r="AL14" s="696"/>
      <c r="AM14" s="696"/>
      <c r="AN14" s="696"/>
      <c r="AO14" s="696"/>
      <c r="AP14" s="696"/>
      <c r="AQ14" s="696"/>
    </row>
    <row r="15" spans="1:51" ht="15" customHeight="1">
      <c r="B15" s="331"/>
      <c r="C15" s="331"/>
      <c r="D15" s="331"/>
      <c r="E15" s="331"/>
      <c r="F15" s="331"/>
      <c r="G15" s="331"/>
      <c r="H15" s="331"/>
      <c r="I15" s="331"/>
      <c r="J15" s="331"/>
      <c r="K15" s="331"/>
      <c r="L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1"/>
      <c r="AN15" s="331"/>
      <c r="AO15" s="331"/>
      <c r="AP15" s="331"/>
      <c r="AQ15" s="331"/>
    </row>
    <row r="16" spans="1:51" ht="15" customHeight="1">
      <c r="C16" s="699">
        <f>基本情報!E39</f>
        <v>0</v>
      </c>
      <c r="D16" s="699"/>
      <c r="E16" s="699"/>
      <c r="F16" s="699"/>
      <c r="G16" s="699"/>
      <c r="H16" s="699"/>
      <c r="I16" s="698" t="s">
        <v>2313</v>
      </c>
      <c r="J16" s="698"/>
      <c r="K16" s="697">
        <f>基本情報!E40</f>
        <v>0</v>
      </c>
      <c r="L16" s="697"/>
      <c r="M16" s="698" t="s">
        <v>2314</v>
      </c>
      <c r="N16" s="698"/>
      <c r="O16" s="698"/>
      <c r="P16" s="698"/>
      <c r="Q16" s="698"/>
      <c r="R16" s="697">
        <f>基本情報!E41</f>
        <v>0</v>
      </c>
      <c r="S16" s="697"/>
      <c r="T16" s="697"/>
      <c r="U16" s="700" t="s">
        <v>2315</v>
      </c>
      <c r="V16" s="700"/>
      <c r="W16" s="700"/>
      <c r="X16" s="700"/>
      <c r="Y16" s="700"/>
      <c r="Z16" s="700"/>
      <c r="AA16" s="700"/>
      <c r="AB16" s="700"/>
      <c r="AC16" s="700"/>
      <c r="AD16" s="700"/>
      <c r="AE16" s="700"/>
      <c r="AF16" s="700"/>
      <c r="AG16" s="700"/>
      <c r="AH16" s="700"/>
      <c r="AI16" s="700"/>
      <c r="AJ16" s="700"/>
      <c r="AK16" s="700"/>
      <c r="AL16" s="700"/>
      <c r="AM16" s="700"/>
      <c r="AN16" s="700"/>
      <c r="AO16" s="700"/>
      <c r="AP16" s="700"/>
      <c r="AQ16" s="700"/>
      <c r="AT16" s="55" t="s">
        <v>2316</v>
      </c>
    </row>
    <row r="17" spans="2:45" ht="15" customHeight="1">
      <c r="B17" s="695" t="s">
        <v>2317</v>
      </c>
      <c r="C17" s="695"/>
      <c r="D17" s="695"/>
      <c r="E17" s="695"/>
      <c r="F17" s="695"/>
      <c r="G17" s="695"/>
      <c r="H17" s="695"/>
      <c r="I17" s="695"/>
      <c r="J17" s="695"/>
      <c r="K17" s="695"/>
      <c r="L17" s="695"/>
      <c r="M17" s="695"/>
      <c r="N17" s="695"/>
      <c r="O17" s="695"/>
      <c r="P17" s="695"/>
      <c r="Q17" s="695"/>
      <c r="R17" s="695"/>
      <c r="S17" s="695"/>
      <c r="T17" s="695"/>
      <c r="U17" s="695"/>
      <c r="V17" s="695"/>
      <c r="W17" s="695"/>
      <c r="X17" s="695"/>
      <c r="Y17" s="695"/>
      <c r="Z17" s="695"/>
      <c r="AA17" s="695"/>
      <c r="AB17" s="695"/>
      <c r="AC17" s="695"/>
      <c r="AD17" s="695"/>
      <c r="AE17" s="695"/>
      <c r="AF17" s="695"/>
      <c r="AG17" s="695"/>
      <c r="AH17" s="695"/>
      <c r="AI17" s="695"/>
      <c r="AJ17" s="695"/>
      <c r="AK17" s="695"/>
      <c r="AL17" s="695"/>
      <c r="AM17" s="695"/>
      <c r="AN17" s="695"/>
      <c r="AO17" s="695"/>
      <c r="AP17" s="695"/>
      <c r="AQ17" s="695"/>
    </row>
    <row r="18" spans="2:45" ht="15" customHeight="1">
      <c r="B18" s="695"/>
      <c r="C18" s="695"/>
      <c r="D18" s="695"/>
      <c r="E18" s="695"/>
      <c r="F18" s="695"/>
      <c r="G18" s="695"/>
      <c r="H18" s="695"/>
      <c r="I18" s="695"/>
      <c r="J18" s="695"/>
      <c r="K18" s="695"/>
      <c r="L18" s="695"/>
      <c r="M18" s="695"/>
      <c r="N18" s="695"/>
      <c r="O18" s="695"/>
      <c r="P18" s="695"/>
      <c r="Q18" s="695"/>
      <c r="R18" s="695"/>
      <c r="S18" s="695"/>
      <c r="T18" s="695"/>
      <c r="U18" s="695"/>
      <c r="V18" s="695"/>
      <c r="W18" s="695"/>
      <c r="X18" s="695"/>
      <c r="Y18" s="695"/>
      <c r="Z18" s="695"/>
      <c r="AA18" s="695"/>
      <c r="AB18" s="695"/>
      <c r="AC18" s="695"/>
      <c r="AD18" s="695"/>
      <c r="AE18" s="695"/>
      <c r="AF18" s="695"/>
      <c r="AG18" s="695"/>
      <c r="AH18" s="695"/>
      <c r="AI18" s="695"/>
      <c r="AJ18" s="695"/>
      <c r="AK18" s="695"/>
      <c r="AL18" s="695"/>
      <c r="AM18" s="695"/>
      <c r="AN18" s="695"/>
      <c r="AO18" s="695"/>
      <c r="AP18" s="695"/>
      <c r="AQ18" s="695"/>
    </row>
    <row r="19" spans="2:45" ht="15" customHeight="1">
      <c r="B19" s="330"/>
      <c r="C19" s="330"/>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0"/>
      <c r="AM19" s="330"/>
      <c r="AN19" s="330"/>
      <c r="AO19" s="330"/>
      <c r="AP19" s="330"/>
      <c r="AQ19" s="330"/>
    </row>
    <row r="20" spans="2:45" ht="15" customHeight="1">
      <c r="D20" s="732" t="s">
        <v>2318</v>
      </c>
      <c r="E20" s="732"/>
      <c r="F20" s="732"/>
      <c r="G20" s="732"/>
      <c r="H20" s="732"/>
      <c r="I20" s="732"/>
      <c r="J20" s="732"/>
      <c r="K20" s="732"/>
      <c r="L20" s="732"/>
      <c r="M20" s="732"/>
      <c r="N20" s="732"/>
      <c r="O20" s="732"/>
      <c r="P20" s="732"/>
      <c r="Q20" s="732"/>
      <c r="R20" s="732"/>
      <c r="S20" s="732"/>
      <c r="T20" s="732"/>
      <c r="U20" s="732"/>
      <c r="V20" s="732"/>
      <c r="W20" s="732"/>
      <c r="X20" s="732"/>
      <c r="Y20" s="732"/>
      <c r="Z20" s="732"/>
      <c r="AA20" s="732"/>
      <c r="AB20" s="732"/>
      <c r="AC20" s="732"/>
      <c r="AD20" s="732"/>
      <c r="AE20" s="732"/>
      <c r="AF20" s="732"/>
      <c r="AG20" s="732"/>
      <c r="AH20" s="732"/>
      <c r="AI20" s="732"/>
      <c r="AJ20" s="732"/>
      <c r="AK20" s="732"/>
      <c r="AL20" s="732"/>
      <c r="AM20" s="732"/>
      <c r="AN20" s="732"/>
      <c r="AO20" s="732"/>
      <c r="AP20" s="732"/>
    </row>
    <row r="21" spans="2:45" ht="15" customHeight="1">
      <c r="D21" s="335"/>
      <c r="E21" s="335"/>
      <c r="F21" s="335"/>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35"/>
      <c r="AL21" s="335"/>
      <c r="AM21" s="335"/>
      <c r="AN21" s="335"/>
      <c r="AO21" s="335"/>
      <c r="AP21" s="335"/>
    </row>
    <row r="22" spans="2:45" ht="30" customHeight="1">
      <c r="B22" s="707" t="s">
        <v>2163</v>
      </c>
      <c r="C22" s="707"/>
      <c r="D22" s="707"/>
      <c r="E22" s="707"/>
      <c r="F22" s="707"/>
      <c r="G22" s="707"/>
      <c r="H22" s="707"/>
      <c r="I22" s="707"/>
      <c r="J22" s="707"/>
      <c r="K22" s="707"/>
      <c r="L22" s="707"/>
      <c r="M22" s="707"/>
      <c r="N22" s="707"/>
      <c r="O22" s="708">
        <f>'第1号(交付申請) '!O22</f>
        <v>0</v>
      </c>
      <c r="P22" s="709"/>
      <c r="Q22" s="709"/>
      <c r="R22" s="709"/>
      <c r="S22" s="709"/>
      <c r="T22" s="709"/>
      <c r="U22" s="709"/>
      <c r="V22" s="709"/>
      <c r="W22" s="709"/>
      <c r="X22" s="709"/>
      <c r="Y22" s="709"/>
      <c r="Z22" s="709"/>
      <c r="AA22" s="709"/>
      <c r="AB22" s="709"/>
      <c r="AC22" s="709"/>
      <c r="AD22" s="709"/>
      <c r="AE22" s="709"/>
      <c r="AF22" s="709"/>
      <c r="AG22" s="709"/>
      <c r="AH22" s="709"/>
      <c r="AI22" s="709"/>
      <c r="AJ22" s="709"/>
      <c r="AK22" s="709"/>
      <c r="AL22" s="709"/>
      <c r="AM22" s="709"/>
      <c r="AN22" s="709"/>
      <c r="AO22" s="709"/>
      <c r="AP22" s="709"/>
      <c r="AQ22" s="710"/>
      <c r="AS22" s="50"/>
    </row>
    <row r="23" spans="2:45" ht="30" customHeight="1">
      <c r="B23" s="712" t="s">
        <v>2319</v>
      </c>
      <c r="C23" s="713"/>
      <c r="D23" s="713"/>
      <c r="E23" s="713"/>
      <c r="F23" s="713"/>
      <c r="G23" s="713"/>
      <c r="H23" s="713"/>
      <c r="I23" s="713"/>
      <c r="J23" s="713"/>
      <c r="K23" s="713"/>
      <c r="L23" s="713"/>
      <c r="M23" s="713"/>
      <c r="N23" s="714"/>
      <c r="O23" s="737">
        <f>基本情報!E42</f>
        <v>0</v>
      </c>
      <c r="P23" s="738"/>
      <c r="Q23" s="738"/>
      <c r="R23" s="738"/>
      <c r="S23" s="738"/>
      <c r="T23" s="738"/>
      <c r="U23" s="738"/>
      <c r="V23" s="738"/>
      <c r="W23" s="738"/>
      <c r="X23" s="738"/>
      <c r="Y23" s="738"/>
      <c r="Z23" s="738"/>
      <c r="AA23" s="738"/>
      <c r="AB23" s="738"/>
      <c r="AC23" s="738"/>
      <c r="AD23" s="738"/>
      <c r="AE23" s="738"/>
      <c r="AF23" s="738"/>
      <c r="AG23" s="738"/>
      <c r="AH23" s="738"/>
      <c r="AI23" s="738"/>
      <c r="AJ23" s="738"/>
      <c r="AK23" s="738"/>
      <c r="AL23" s="738"/>
      <c r="AM23" s="738"/>
      <c r="AN23" s="738"/>
      <c r="AO23" s="738"/>
      <c r="AP23" s="738"/>
      <c r="AQ23" s="739"/>
      <c r="AS23" s="50"/>
    </row>
    <row r="24" spans="2:45" ht="30" customHeight="1">
      <c r="B24" s="712" t="s">
        <v>2320</v>
      </c>
      <c r="C24" s="713"/>
      <c r="D24" s="713"/>
      <c r="E24" s="713"/>
      <c r="F24" s="713"/>
      <c r="G24" s="713"/>
      <c r="H24" s="713"/>
      <c r="I24" s="713"/>
      <c r="J24" s="713"/>
      <c r="K24" s="713"/>
      <c r="L24" s="713"/>
      <c r="M24" s="713"/>
      <c r="N24" s="714"/>
      <c r="O24" s="59"/>
      <c r="P24" s="733">
        <f>'第1号(交付申請) '!AE3</f>
        <v>0</v>
      </c>
      <c r="Q24" s="733"/>
      <c r="R24" s="733"/>
      <c r="S24" s="733"/>
      <c r="T24" s="733"/>
      <c r="U24" s="734" t="s">
        <v>2295</v>
      </c>
      <c r="V24" s="734"/>
      <c r="W24" s="736">
        <f>'第1号(交付申請) '!AJ3</f>
        <v>0</v>
      </c>
      <c r="X24" s="736"/>
      <c r="Y24" s="713" t="s">
        <v>2321</v>
      </c>
      <c r="Z24" s="713"/>
      <c r="AA24" s="735">
        <f>'第1号(交付申請) '!AN3</f>
        <v>0</v>
      </c>
      <c r="AB24" s="735"/>
      <c r="AC24" s="734" t="s">
        <v>2322</v>
      </c>
      <c r="AD24" s="734"/>
      <c r="AE24" s="61"/>
      <c r="AF24" s="61"/>
      <c r="AG24" s="61"/>
      <c r="AH24" s="61"/>
      <c r="AI24" s="93"/>
      <c r="AJ24" s="61"/>
      <c r="AK24" s="336"/>
      <c r="AL24" s="95"/>
      <c r="AM24" s="95"/>
      <c r="AN24" s="95"/>
      <c r="AO24" s="95"/>
      <c r="AP24" s="95"/>
      <c r="AQ24" s="317"/>
    </row>
    <row r="25" spans="2:45" ht="15" customHeight="1">
      <c r="B25" s="712" t="s">
        <v>2323</v>
      </c>
      <c r="C25" s="713"/>
      <c r="D25" s="713"/>
      <c r="E25" s="713"/>
      <c r="F25" s="713"/>
      <c r="G25" s="713"/>
      <c r="H25" s="713"/>
      <c r="I25" s="713"/>
      <c r="J25" s="713"/>
      <c r="K25" s="713"/>
      <c r="L25" s="713"/>
      <c r="M25" s="713"/>
      <c r="N25" s="714"/>
      <c r="O25" s="723"/>
      <c r="P25" s="724"/>
      <c r="Q25" s="724"/>
      <c r="R25" s="724"/>
      <c r="S25" s="724"/>
      <c r="T25" s="724"/>
      <c r="U25" s="724"/>
      <c r="V25" s="724"/>
      <c r="W25" s="724"/>
      <c r="X25" s="724"/>
      <c r="Y25" s="724"/>
      <c r="Z25" s="724"/>
      <c r="AA25" s="724"/>
      <c r="AB25" s="724"/>
      <c r="AC25" s="724"/>
      <c r="AD25" s="724"/>
      <c r="AE25" s="724"/>
      <c r="AF25" s="724"/>
      <c r="AG25" s="724"/>
      <c r="AH25" s="724"/>
      <c r="AI25" s="724"/>
      <c r="AJ25" s="724"/>
      <c r="AK25" s="724"/>
      <c r="AL25" s="724"/>
      <c r="AM25" s="724"/>
      <c r="AN25" s="724"/>
      <c r="AO25" s="724"/>
      <c r="AP25" s="724"/>
      <c r="AQ25" s="725"/>
    </row>
    <row r="26" spans="2:45" ht="15" customHeight="1">
      <c r="B26" s="715"/>
      <c r="C26" s="701"/>
      <c r="D26" s="701"/>
      <c r="E26" s="701"/>
      <c r="F26" s="701"/>
      <c r="G26" s="701"/>
      <c r="H26" s="701"/>
      <c r="I26" s="701"/>
      <c r="J26" s="701"/>
      <c r="K26" s="701"/>
      <c r="L26" s="701"/>
      <c r="M26" s="701"/>
      <c r="N26" s="716"/>
      <c r="O26" s="726"/>
      <c r="P26" s="727"/>
      <c r="Q26" s="727"/>
      <c r="R26" s="727"/>
      <c r="S26" s="727"/>
      <c r="T26" s="727"/>
      <c r="U26" s="727"/>
      <c r="V26" s="727"/>
      <c r="W26" s="727"/>
      <c r="X26" s="727"/>
      <c r="Y26" s="727"/>
      <c r="Z26" s="727"/>
      <c r="AA26" s="727"/>
      <c r="AB26" s="727"/>
      <c r="AC26" s="727"/>
      <c r="AD26" s="727"/>
      <c r="AE26" s="727"/>
      <c r="AF26" s="727"/>
      <c r="AG26" s="727"/>
      <c r="AH26" s="727"/>
      <c r="AI26" s="727"/>
      <c r="AJ26" s="727"/>
      <c r="AK26" s="727"/>
      <c r="AL26" s="727"/>
      <c r="AM26" s="727"/>
      <c r="AN26" s="727"/>
      <c r="AO26" s="727"/>
      <c r="AP26" s="727"/>
      <c r="AQ26" s="728"/>
    </row>
    <row r="27" spans="2:45" ht="15" customHeight="1">
      <c r="B27" s="717"/>
      <c r="C27" s="718"/>
      <c r="D27" s="718"/>
      <c r="E27" s="718"/>
      <c r="F27" s="718"/>
      <c r="G27" s="718"/>
      <c r="H27" s="718"/>
      <c r="I27" s="718"/>
      <c r="J27" s="718"/>
      <c r="K27" s="718"/>
      <c r="L27" s="718"/>
      <c r="M27" s="718"/>
      <c r="N27" s="719"/>
      <c r="O27" s="729"/>
      <c r="P27" s="730"/>
      <c r="Q27" s="730"/>
      <c r="R27" s="730"/>
      <c r="S27" s="730"/>
      <c r="T27" s="730"/>
      <c r="U27" s="730"/>
      <c r="V27" s="730"/>
      <c r="W27" s="730"/>
      <c r="X27" s="730"/>
      <c r="Y27" s="730"/>
      <c r="Z27" s="730"/>
      <c r="AA27" s="730"/>
      <c r="AB27" s="730"/>
      <c r="AC27" s="730"/>
      <c r="AD27" s="730"/>
      <c r="AE27" s="730"/>
      <c r="AF27" s="730"/>
      <c r="AG27" s="730"/>
      <c r="AH27" s="730"/>
      <c r="AI27" s="730"/>
      <c r="AJ27" s="730"/>
      <c r="AK27" s="730"/>
      <c r="AL27" s="730"/>
      <c r="AM27" s="730"/>
      <c r="AN27" s="730"/>
      <c r="AO27" s="730"/>
      <c r="AP27" s="730"/>
      <c r="AQ27" s="731"/>
    </row>
    <row r="28" spans="2:45" ht="30" customHeight="1">
      <c r="B28" s="712" t="s">
        <v>2324</v>
      </c>
      <c r="C28" s="713"/>
      <c r="D28" s="713"/>
      <c r="E28" s="713"/>
      <c r="F28" s="713"/>
      <c r="G28" s="713"/>
      <c r="H28" s="713"/>
      <c r="I28" s="713"/>
      <c r="J28" s="713"/>
      <c r="K28" s="713"/>
      <c r="L28" s="713"/>
      <c r="M28" s="713"/>
      <c r="N28" s="714"/>
      <c r="O28" s="337"/>
      <c r="P28" s="706" t="s">
        <v>2325</v>
      </c>
      <c r="Q28" s="706"/>
      <c r="R28" s="706"/>
      <c r="S28" s="706"/>
      <c r="T28" s="706"/>
      <c r="U28" s="711"/>
      <c r="V28" s="711"/>
      <c r="W28" s="711"/>
      <c r="X28" s="711"/>
      <c r="Y28" s="711"/>
      <c r="Z28" s="711"/>
      <c r="AA28" s="711"/>
      <c r="AB28" s="711"/>
      <c r="AC28" s="711"/>
      <c r="AD28" s="711"/>
      <c r="AE28" s="711"/>
      <c r="AF28" s="711"/>
      <c r="AG28" s="711"/>
      <c r="AH28" s="711"/>
      <c r="AI28" s="711"/>
      <c r="AJ28" s="711"/>
      <c r="AK28" s="711"/>
      <c r="AL28" s="711"/>
      <c r="AM28" s="711"/>
      <c r="AN28" s="711"/>
      <c r="AO28" s="711"/>
      <c r="AP28" s="711"/>
      <c r="AQ28" s="134"/>
    </row>
    <row r="29" spans="2:45" ht="30" customHeight="1">
      <c r="B29" s="715"/>
      <c r="C29" s="701"/>
      <c r="D29" s="701"/>
      <c r="E29" s="701"/>
      <c r="F29" s="701"/>
      <c r="G29" s="701"/>
      <c r="H29" s="701"/>
      <c r="I29" s="701"/>
      <c r="J29" s="701"/>
      <c r="K29" s="701"/>
      <c r="L29" s="701"/>
      <c r="M29" s="701"/>
      <c r="N29" s="716"/>
      <c r="O29" s="339"/>
      <c r="P29" s="705" t="s">
        <v>2326</v>
      </c>
      <c r="Q29" s="705"/>
      <c r="R29" s="705"/>
      <c r="S29" s="705"/>
      <c r="T29" s="705"/>
      <c r="U29" s="722"/>
      <c r="V29" s="722"/>
      <c r="W29" s="722"/>
      <c r="X29" s="722"/>
      <c r="Y29" s="722"/>
      <c r="Z29" s="722"/>
      <c r="AA29" s="722"/>
      <c r="AB29" s="722"/>
      <c r="AC29" s="722"/>
      <c r="AD29" s="722"/>
      <c r="AE29" s="722"/>
      <c r="AF29" s="722"/>
      <c r="AG29" s="722"/>
      <c r="AH29" s="722"/>
      <c r="AI29" s="722"/>
      <c r="AJ29" s="722"/>
      <c r="AK29" s="722"/>
      <c r="AL29" s="722"/>
      <c r="AM29" s="722"/>
      <c r="AN29" s="722"/>
      <c r="AO29" s="722"/>
      <c r="AP29" s="722"/>
      <c r="AQ29" s="135"/>
      <c r="AS29" s="50"/>
    </row>
    <row r="30" spans="2:45" ht="30" customHeight="1">
      <c r="B30" s="715"/>
      <c r="C30" s="701"/>
      <c r="D30" s="701"/>
      <c r="E30" s="701"/>
      <c r="F30" s="701"/>
      <c r="G30" s="701"/>
      <c r="H30" s="701"/>
      <c r="I30" s="701"/>
      <c r="J30" s="701"/>
      <c r="K30" s="701"/>
      <c r="L30" s="701"/>
      <c r="M30" s="701"/>
      <c r="N30" s="716"/>
      <c r="O30" s="339"/>
      <c r="P30" s="705" t="s">
        <v>2327</v>
      </c>
      <c r="Q30" s="705"/>
      <c r="R30" s="705"/>
      <c r="S30" s="705"/>
      <c r="T30" s="705"/>
      <c r="U30" s="722"/>
      <c r="V30" s="722"/>
      <c r="W30" s="722"/>
      <c r="X30" s="722"/>
      <c r="Y30" s="722"/>
      <c r="Z30" s="722"/>
      <c r="AA30" s="722"/>
      <c r="AB30" s="722"/>
      <c r="AC30" s="722"/>
      <c r="AD30" s="722"/>
      <c r="AE30" s="722"/>
      <c r="AF30" s="722"/>
      <c r="AG30" s="722"/>
      <c r="AH30" s="722"/>
      <c r="AI30" s="722"/>
      <c r="AJ30" s="722"/>
      <c r="AK30" s="722"/>
      <c r="AL30" s="722"/>
      <c r="AM30" s="722"/>
      <c r="AN30" s="722"/>
      <c r="AO30" s="722"/>
      <c r="AP30" s="722"/>
      <c r="AQ30" s="135"/>
      <c r="AS30" s="50"/>
    </row>
    <row r="31" spans="2:45" ht="30" customHeight="1">
      <c r="B31" s="717"/>
      <c r="C31" s="718"/>
      <c r="D31" s="718"/>
      <c r="E31" s="718"/>
      <c r="F31" s="718"/>
      <c r="G31" s="718"/>
      <c r="H31" s="718"/>
      <c r="I31" s="718"/>
      <c r="J31" s="718"/>
      <c r="K31" s="718"/>
      <c r="L31" s="718"/>
      <c r="M31" s="718"/>
      <c r="N31" s="719"/>
      <c r="O31" s="338"/>
      <c r="P31" s="720" t="s">
        <v>2328</v>
      </c>
      <c r="Q31" s="720"/>
      <c r="R31" s="720"/>
      <c r="S31" s="720"/>
      <c r="T31" s="720"/>
      <c r="U31" s="721"/>
      <c r="V31" s="721"/>
      <c r="W31" s="721"/>
      <c r="X31" s="721"/>
      <c r="Y31" s="721"/>
      <c r="Z31" s="721"/>
      <c r="AA31" s="721"/>
      <c r="AB31" s="721"/>
      <c r="AC31" s="721"/>
      <c r="AD31" s="721"/>
      <c r="AE31" s="721"/>
      <c r="AF31" s="721"/>
      <c r="AG31" s="721"/>
      <c r="AH31" s="721"/>
      <c r="AI31" s="721"/>
      <c r="AJ31" s="721"/>
      <c r="AK31" s="721"/>
      <c r="AL31" s="721"/>
      <c r="AM31" s="721"/>
      <c r="AN31" s="721"/>
      <c r="AO31" s="334" t="s">
        <v>2329</v>
      </c>
      <c r="AP31" s="334"/>
      <c r="AQ31" s="124"/>
      <c r="AS31" s="50"/>
    </row>
    <row r="32" spans="2:45" ht="15" customHeight="1">
      <c r="B32" s="333"/>
      <c r="C32" s="333"/>
      <c r="D32" s="333"/>
      <c r="E32" s="333"/>
      <c r="F32" s="333"/>
      <c r="G32" s="333"/>
      <c r="H32" s="333"/>
      <c r="I32" s="333"/>
      <c r="J32" s="333"/>
      <c r="K32" s="333"/>
      <c r="L32" s="333"/>
      <c r="M32" s="333"/>
      <c r="N32" s="333"/>
      <c r="O32" s="332"/>
      <c r="P32" s="332"/>
      <c r="Q32" s="332"/>
      <c r="R32" s="332"/>
      <c r="S32" s="332"/>
      <c r="T32" s="332"/>
      <c r="U32" s="332"/>
      <c r="V32" s="332"/>
      <c r="W32" s="332"/>
      <c r="X32" s="332"/>
      <c r="Y32" s="332"/>
      <c r="Z32" s="332"/>
      <c r="AA32" s="332"/>
      <c r="AB32" s="332"/>
      <c r="AC32" s="332"/>
      <c r="AD32" s="332"/>
      <c r="AE32" s="332"/>
      <c r="AF32" s="332"/>
      <c r="AG32" s="332"/>
      <c r="AH32" s="332"/>
      <c r="AI32" s="332"/>
      <c r="AJ32" s="91"/>
      <c r="AK32" s="91"/>
      <c r="AL32" s="91"/>
      <c r="AM32" s="91"/>
      <c r="AN32" s="91"/>
      <c r="AO32" s="91"/>
      <c r="AP32" s="92"/>
    </row>
    <row r="33" spans="6:42" ht="15" customHeight="1">
      <c r="F33" s="332"/>
      <c r="G33" s="332"/>
      <c r="H33" s="332"/>
      <c r="I33" s="332"/>
      <c r="J33" s="332"/>
      <c r="K33" s="332"/>
      <c r="L33" s="332"/>
      <c r="M33" s="332"/>
      <c r="N33" s="332"/>
      <c r="O33" s="332"/>
      <c r="P33" s="332"/>
      <c r="Q33" s="332"/>
      <c r="R33" s="332"/>
      <c r="S33" s="332"/>
      <c r="T33" s="332"/>
      <c r="U33" s="332"/>
      <c r="V33" s="332"/>
      <c r="W33" s="332"/>
      <c r="X33" s="332"/>
      <c r="Y33" s="332"/>
      <c r="Z33" s="332"/>
      <c r="AA33" s="332"/>
      <c r="AB33" s="332"/>
      <c r="AC33" s="332"/>
      <c r="AD33" s="332"/>
      <c r="AE33" s="332"/>
      <c r="AF33" s="332"/>
      <c r="AG33" s="332"/>
      <c r="AH33" s="332"/>
      <c r="AI33" s="332"/>
      <c r="AL33" s="332"/>
      <c r="AM33" s="50"/>
      <c r="AN33" s="333"/>
      <c r="AO33" s="333"/>
      <c r="AP33" s="333"/>
    </row>
    <row r="34" spans="6:42" ht="15" customHeight="1">
      <c r="AL34" s="52"/>
      <c r="AP34" s="62"/>
    </row>
  </sheetData>
  <sheetProtection algorithmName="SHA-512" hashValue="iC4tgAk1o1ulONF3chBMkP0ibJDgTVXP2BSzDvsmjCpjGN2jBMQTphkt3r5d2iIbZsZsFR9f8UVZ0npGtVo0Jw==" saltValue="4JvBJufFGc9QgGUG5RhQRA==" spinCount="100000" sheet="1" formatCells="0" selectLockedCells="1"/>
  <mergeCells count="41">
    <mergeCell ref="D20:AP20"/>
    <mergeCell ref="B23:N23"/>
    <mergeCell ref="B24:N24"/>
    <mergeCell ref="P24:T24"/>
    <mergeCell ref="AC24:AD24"/>
    <mergeCell ref="AA24:AB24"/>
    <mergeCell ref="Y24:Z24"/>
    <mergeCell ref="U24:V24"/>
    <mergeCell ref="W24:X24"/>
    <mergeCell ref="O23:AQ23"/>
    <mergeCell ref="P30:T30"/>
    <mergeCell ref="P29:T29"/>
    <mergeCell ref="P28:T28"/>
    <mergeCell ref="B22:N22"/>
    <mergeCell ref="O22:AQ22"/>
    <mergeCell ref="U28:AP28"/>
    <mergeCell ref="B28:N31"/>
    <mergeCell ref="P31:T31"/>
    <mergeCell ref="U31:AN31"/>
    <mergeCell ref="U30:AP30"/>
    <mergeCell ref="U29:AP29"/>
    <mergeCell ref="B25:N27"/>
    <mergeCell ref="O25:AQ27"/>
    <mergeCell ref="AA8:AQ9"/>
    <mergeCell ref="W8:Z9"/>
    <mergeCell ref="AH3:AJ3"/>
    <mergeCell ref="AO3:AP3"/>
    <mergeCell ref="AL3:AM3"/>
    <mergeCell ref="W6:Z7"/>
    <mergeCell ref="AA6:AQ7"/>
    <mergeCell ref="AA10:AG11"/>
    <mergeCell ref="AH10:AQ11"/>
    <mergeCell ref="W10:Z11"/>
    <mergeCell ref="B17:AQ18"/>
    <mergeCell ref="B13:AQ14"/>
    <mergeCell ref="R16:T16"/>
    <mergeCell ref="M16:Q16"/>
    <mergeCell ref="C16:H16"/>
    <mergeCell ref="I16:J16"/>
    <mergeCell ref="K16:L16"/>
    <mergeCell ref="U16:AQ16"/>
  </mergeCells>
  <phoneticPr fontId="52"/>
  <printOptions horizontalCentered="1"/>
  <pageMargins left="0.23622047244094491" right="0.23622047244094491" top="0.74803149606299213" bottom="0.74803149606299213" header="0.31496062992125984" footer="0.31496062992125984"/>
  <pageSetup paperSize="9" orientation="portrait" blackAndWhite="1"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9">
    <tabColor theme="6" tint="0.39997558519241921"/>
  </sheetPr>
  <dimension ref="A1:AU37"/>
  <sheetViews>
    <sheetView view="pageBreakPreview" topLeftCell="A3" zoomScaleNormal="100" zoomScaleSheetLayoutView="100" workbookViewId="0">
      <selection activeCell="O27" sqref="O27:AQ30"/>
    </sheetView>
  </sheetViews>
  <sheetFormatPr defaultColWidth="2.21875" defaultRowHeight="15" customHeight="1"/>
  <cols>
    <col min="1" max="38" width="2.21875" style="50"/>
    <col min="39" max="45" width="2.21875" style="51"/>
    <col min="46" max="16384" width="2.21875" style="50"/>
  </cols>
  <sheetData>
    <row r="1" spans="1:47" ht="15" customHeight="1">
      <c r="A1" s="49"/>
      <c r="B1" s="126" t="s">
        <v>2330</v>
      </c>
      <c r="C1" s="332"/>
    </row>
    <row r="2" spans="1:47" ht="15" customHeight="1">
      <c r="B2" s="332"/>
      <c r="C2" s="332"/>
    </row>
    <row r="3" spans="1:47" ht="15" customHeight="1">
      <c r="AH3" s="741"/>
      <c r="AI3" s="741"/>
      <c r="AJ3" s="742"/>
      <c r="AK3" s="340" t="s">
        <v>2304</v>
      </c>
      <c r="AL3" s="702"/>
      <c r="AM3" s="702"/>
      <c r="AN3" s="340" t="s">
        <v>2305</v>
      </c>
      <c r="AO3" s="703"/>
      <c r="AP3" s="703"/>
      <c r="AQ3" s="340" t="s">
        <v>2306</v>
      </c>
      <c r="AT3" s="53"/>
      <c r="AU3" s="50" t="s">
        <v>2303</v>
      </c>
    </row>
    <row r="4" spans="1:47" ht="15" customHeight="1">
      <c r="B4" s="50" t="s">
        <v>2307</v>
      </c>
      <c r="AF4" s="76"/>
      <c r="AG4" s="76"/>
      <c r="AH4" s="76"/>
      <c r="AI4" s="76"/>
      <c r="AJ4" s="340"/>
      <c r="AK4" s="340"/>
      <c r="AM4" s="50"/>
      <c r="AN4" s="50"/>
      <c r="AO4" s="340"/>
      <c r="AP4" s="340"/>
    </row>
    <row r="5" spans="1:47" ht="15" customHeight="1">
      <c r="B5" s="50" t="s">
        <v>2331</v>
      </c>
      <c r="W5" s="50" t="s">
        <v>2332</v>
      </c>
      <c r="AL5" s="54"/>
      <c r="AM5" s="54"/>
      <c r="AN5" s="54"/>
      <c r="AO5" s="54"/>
      <c r="AP5" s="54"/>
    </row>
    <row r="6" spans="1:47" ht="15" customHeight="1">
      <c r="W6" s="701" t="str">
        <f>第5号様式!W6</f>
        <v>住　　所</v>
      </c>
      <c r="X6" s="701"/>
      <c r="Y6" s="701"/>
      <c r="Z6" s="701"/>
      <c r="AA6" s="743" t="str">
        <f>'第1号(交付申請) '!AD7</f>
        <v/>
      </c>
      <c r="AB6" s="743"/>
      <c r="AC6" s="743"/>
      <c r="AD6" s="743"/>
      <c r="AE6" s="743"/>
      <c r="AF6" s="743"/>
      <c r="AG6" s="743"/>
      <c r="AH6" s="743"/>
      <c r="AI6" s="743"/>
      <c r="AJ6" s="743"/>
      <c r="AK6" s="743"/>
      <c r="AL6" s="743"/>
      <c r="AM6" s="743"/>
      <c r="AN6" s="743"/>
      <c r="AO6" s="743"/>
      <c r="AP6" s="743"/>
      <c r="AQ6" s="743"/>
    </row>
    <row r="7" spans="1:47" ht="15" customHeight="1">
      <c r="B7" s="50" t="s">
        <v>2333</v>
      </c>
      <c r="W7" s="701"/>
      <c r="X7" s="701"/>
      <c r="Y7" s="701"/>
      <c r="Z7" s="701"/>
      <c r="AA7" s="743"/>
      <c r="AB7" s="743"/>
      <c r="AC7" s="743"/>
      <c r="AD7" s="743"/>
      <c r="AE7" s="743"/>
      <c r="AF7" s="743"/>
      <c r="AG7" s="743"/>
      <c r="AH7" s="743"/>
      <c r="AI7" s="743"/>
      <c r="AJ7" s="743"/>
      <c r="AK7" s="743"/>
      <c r="AL7" s="743"/>
      <c r="AM7" s="743"/>
      <c r="AN7" s="743"/>
      <c r="AO7" s="743"/>
      <c r="AP7" s="743"/>
      <c r="AQ7" s="743"/>
    </row>
    <row r="8" spans="1:47" ht="15" customHeight="1">
      <c r="H8" s="332"/>
      <c r="I8" s="332"/>
      <c r="J8" s="332"/>
      <c r="K8" s="332"/>
      <c r="L8" s="332"/>
      <c r="M8" s="332"/>
      <c r="N8" s="332"/>
      <c r="O8" s="332"/>
      <c r="P8" s="332"/>
      <c r="Q8" s="332"/>
      <c r="R8" s="332"/>
      <c r="S8" s="332"/>
      <c r="W8" s="701" t="str">
        <f>第5号様式!W8</f>
        <v>名　　称</v>
      </c>
      <c r="X8" s="701"/>
      <c r="Y8" s="701"/>
      <c r="Z8" s="701"/>
      <c r="AA8" s="743" t="str">
        <f>'第1号(交付申請) '!AA9</f>
        <v/>
      </c>
      <c r="AB8" s="743"/>
      <c r="AC8" s="743"/>
      <c r="AD8" s="743"/>
      <c r="AE8" s="743"/>
      <c r="AF8" s="743"/>
      <c r="AG8" s="743"/>
      <c r="AH8" s="743"/>
      <c r="AI8" s="743"/>
      <c r="AJ8" s="743"/>
      <c r="AK8" s="743"/>
      <c r="AL8" s="743"/>
      <c r="AM8" s="743"/>
      <c r="AN8" s="743"/>
      <c r="AO8" s="743"/>
      <c r="AP8" s="743"/>
      <c r="AQ8" s="743"/>
    </row>
    <row r="9" spans="1:47" ht="15" customHeight="1">
      <c r="F9" s="332"/>
      <c r="G9" s="332"/>
      <c r="H9" s="332"/>
      <c r="I9" s="332"/>
      <c r="J9" s="332"/>
      <c r="K9" s="332"/>
      <c r="L9" s="332"/>
      <c r="M9" s="332"/>
      <c r="N9" s="332"/>
      <c r="O9" s="332"/>
      <c r="P9" s="332"/>
      <c r="Q9" s="332"/>
      <c r="R9" s="332"/>
      <c r="S9" s="332"/>
      <c r="W9" s="701"/>
      <c r="X9" s="701"/>
      <c r="Y9" s="701"/>
      <c r="Z9" s="701"/>
      <c r="AA9" s="743"/>
      <c r="AB9" s="743"/>
      <c r="AC9" s="743"/>
      <c r="AD9" s="743"/>
      <c r="AE9" s="743"/>
      <c r="AF9" s="743"/>
      <c r="AG9" s="743"/>
      <c r="AH9" s="743"/>
      <c r="AI9" s="743"/>
      <c r="AJ9" s="743"/>
      <c r="AK9" s="743"/>
      <c r="AL9" s="743"/>
      <c r="AM9" s="743"/>
      <c r="AN9" s="743"/>
      <c r="AO9" s="743"/>
      <c r="AP9" s="743"/>
      <c r="AQ9" s="743"/>
    </row>
    <row r="10" spans="1:47" ht="15" customHeight="1">
      <c r="W10" s="694" t="str">
        <f>第5号様式!W10</f>
        <v>代表者の職・氏名</v>
      </c>
      <c r="X10" s="694"/>
      <c r="Y10" s="694"/>
      <c r="Z10" s="694"/>
      <c r="AA10" s="743" t="str">
        <f>'第1号(交付申請) '!AA11</f>
        <v/>
      </c>
      <c r="AB10" s="743"/>
      <c r="AC10" s="743"/>
      <c r="AD10" s="743"/>
      <c r="AE10" s="743"/>
      <c r="AF10" s="743"/>
      <c r="AG10" s="743"/>
      <c r="AH10" s="743" t="str">
        <f>'第1号(交付申請) '!AH11</f>
        <v/>
      </c>
      <c r="AI10" s="743"/>
      <c r="AJ10" s="743"/>
      <c r="AK10" s="743"/>
      <c r="AL10" s="743"/>
      <c r="AM10" s="743"/>
      <c r="AN10" s="743"/>
      <c r="AO10" s="743"/>
      <c r="AP10" s="743"/>
      <c r="AQ10" s="743"/>
    </row>
    <row r="11" spans="1:47" ht="15" customHeight="1">
      <c r="W11" s="694"/>
      <c r="X11" s="694"/>
      <c r="Y11" s="694"/>
      <c r="Z11" s="694"/>
      <c r="AA11" s="743"/>
      <c r="AB11" s="743"/>
      <c r="AC11" s="743"/>
      <c r="AD11" s="743"/>
      <c r="AE11" s="743"/>
      <c r="AF11" s="743"/>
      <c r="AG11" s="743"/>
      <c r="AH11" s="743"/>
      <c r="AI11" s="743"/>
      <c r="AJ11" s="743"/>
      <c r="AK11" s="743"/>
      <c r="AL11" s="743"/>
      <c r="AM11" s="743"/>
      <c r="AN11" s="743"/>
      <c r="AO11" s="743"/>
      <c r="AP11" s="743"/>
      <c r="AQ11" s="743"/>
    </row>
    <row r="12" spans="1:47" ht="15" customHeight="1">
      <c r="W12" s="329"/>
      <c r="X12" s="329"/>
      <c r="Y12" s="329"/>
      <c r="Z12" s="329"/>
      <c r="AA12" s="56"/>
      <c r="AB12" s="56"/>
      <c r="AC12" s="56"/>
      <c r="AD12" s="56"/>
      <c r="AE12" s="56"/>
      <c r="AF12" s="56"/>
      <c r="AG12" s="56"/>
      <c r="AH12" s="56"/>
      <c r="AI12" s="56"/>
      <c r="AJ12" s="56"/>
      <c r="AK12" s="56"/>
      <c r="AL12" s="56"/>
      <c r="AM12" s="56"/>
      <c r="AN12" s="56"/>
      <c r="AO12" s="56"/>
      <c r="AP12" s="56"/>
      <c r="AQ12" s="56"/>
    </row>
    <row r="13" spans="1:47" ht="15" customHeight="1">
      <c r="B13" s="696" t="s">
        <v>2334</v>
      </c>
      <c r="C13" s="696"/>
      <c r="D13" s="696"/>
      <c r="E13" s="696"/>
      <c r="F13" s="696"/>
      <c r="G13" s="696"/>
      <c r="H13" s="696"/>
      <c r="I13" s="696"/>
      <c r="J13" s="696"/>
      <c r="K13" s="696"/>
      <c r="L13" s="696"/>
      <c r="M13" s="696"/>
      <c r="N13" s="696"/>
      <c r="O13" s="696"/>
      <c r="P13" s="696"/>
      <c r="Q13" s="696"/>
      <c r="R13" s="696"/>
      <c r="S13" s="696"/>
      <c r="T13" s="696"/>
      <c r="U13" s="696"/>
      <c r="V13" s="696"/>
      <c r="W13" s="696"/>
      <c r="X13" s="696"/>
      <c r="Y13" s="696"/>
      <c r="Z13" s="696"/>
      <c r="AA13" s="696"/>
      <c r="AB13" s="696"/>
      <c r="AC13" s="696"/>
      <c r="AD13" s="696"/>
      <c r="AE13" s="696"/>
      <c r="AF13" s="696"/>
      <c r="AG13" s="696"/>
      <c r="AH13" s="696"/>
      <c r="AI13" s="696"/>
      <c r="AJ13" s="696"/>
      <c r="AK13" s="696"/>
      <c r="AL13" s="696"/>
      <c r="AM13" s="696"/>
      <c r="AN13" s="696"/>
      <c r="AO13" s="696"/>
      <c r="AP13" s="696"/>
      <c r="AQ13" s="696"/>
    </row>
    <row r="14" spans="1:47" ht="15" customHeight="1">
      <c r="B14" s="696"/>
      <c r="C14" s="696"/>
      <c r="D14" s="696"/>
      <c r="E14" s="696"/>
      <c r="F14" s="696"/>
      <c r="G14" s="696"/>
      <c r="H14" s="696"/>
      <c r="I14" s="696"/>
      <c r="J14" s="696"/>
      <c r="K14" s="696"/>
      <c r="L14" s="696"/>
      <c r="M14" s="696"/>
      <c r="N14" s="696"/>
      <c r="O14" s="696"/>
      <c r="P14" s="696"/>
      <c r="Q14" s="696"/>
      <c r="R14" s="696"/>
      <c r="S14" s="696"/>
      <c r="T14" s="696"/>
      <c r="U14" s="696"/>
      <c r="V14" s="696"/>
      <c r="W14" s="696"/>
      <c r="X14" s="696"/>
      <c r="Y14" s="696"/>
      <c r="Z14" s="696"/>
      <c r="AA14" s="696"/>
      <c r="AB14" s="696"/>
      <c r="AC14" s="696"/>
      <c r="AD14" s="696"/>
      <c r="AE14" s="696"/>
      <c r="AF14" s="696"/>
      <c r="AG14" s="696"/>
      <c r="AH14" s="696"/>
      <c r="AI14" s="696"/>
      <c r="AJ14" s="696"/>
      <c r="AK14" s="696"/>
      <c r="AL14" s="696"/>
      <c r="AM14" s="696"/>
      <c r="AN14" s="696"/>
      <c r="AO14" s="696"/>
      <c r="AP14" s="696"/>
      <c r="AQ14" s="696"/>
    </row>
    <row r="15" spans="1:47" ht="15" customHeight="1">
      <c r="B15" s="331"/>
      <c r="C15" s="331"/>
      <c r="D15" s="331"/>
      <c r="E15" s="331"/>
      <c r="F15" s="331"/>
      <c r="G15" s="331"/>
      <c r="H15" s="331"/>
      <c r="I15" s="331"/>
      <c r="J15" s="331"/>
      <c r="M15" s="331"/>
      <c r="N15" s="331"/>
      <c r="O15" s="331"/>
      <c r="W15" s="331"/>
      <c r="X15" s="331"/>
      <c r="Y15" s="331"/>
      <c r="Z15" s="331"/>
      <c r="AA15" s="331"/>
      <c r="AB15" s="331"/>
      <c r="AC15" s="331"/>
      <c r="AD15" s="331"/>
      <c r="AE15" s="331"/>
      <c r="AF15" s="331"/>
      <c r="AG15" s="331"/>
      <c r="AH15" s="331"/>
      <c r="AI15" s="331"/>
      <c r="AJ15" s="331"/>
      <c r="AK15" s="331"/>
      <c r="AL15" s="331"/>
      <c r="AM15" s="331"/>
      <c r="AN15" s="331"/>
      <c r="AO15" s="331"/>
      <c r="AP15" s="331"/>
      <c r="AQ15" s="331"/>
    </row>
    <row r="16" spans="1:47" ht="15" customHeight="1">
      <c r="C16" s="699" t="str">
        <f>IF(基本情報!E39="","",基本情報!E39)</f>
        <v/>
      </c>
      <c r="D16" s="699"/>
      <c r="E16" s="699"/>
      <c r="F16" s="699"/>
      <c r="G16" s="699"/>
      <c r="H16" s="699"/>
      <c r="I16" s="698" t="s">
        <v>2313</v>
      </c>
      <c r="J16" s="698"/>
      <c r="K16" s="740">
        <f>基本情報!E40</f>
        <v>0</v>
      </c>
      <c r="L16" s="740"/>
      <c r="M16" s="698" t="s">
        <v>2314</v>
      </c>
      <c r="N16" s="698"/>
      <c r="O16" s="698"/>
      <c r="P16" s="698"/>
      <c r="Q16" s="698"/>
      <c r="R16" s="698"/>
      <c r="S16" s="740">
        <f>基本情報!E41</f>
        <v>0</v>
      </c>
      <c r="T16" s="740"/>
      <c r="U16" s="740"/>
      <c r="V16" s="700" t="s">
        <v>2335</v>
      </c>
      <c r="W16" s="700"/>
      <c r="X16" s="700"/>
      <c r="Y16" s="700"/>
      <c r="Z16" s="700"/>
      <c r="AA16" s="700"/>
      <c r="AB16" s="700"/>
      <c r="AC16" s="700"/>
      <c r="AD16" s="700"/>
      <c r="AE16" s="700"/>
      <c r="AF16" s="700"/>
      <c r="AG16" s="700"/>
      <c r="AH16" s="700"/>
      <c r="AI16" s="700"/>
      <c r="AJ16" s="700"/>
      <c r="AK16" s="700"/>
      <c r="AL16" s="700"/>
      <c r="AM16" s="700"/>
      <c r="AN16" s="700"/>
      <c r="AO16" s="700"/>
      <c r="AP16" s="700"/>
      <c r="AQ16" s="700"/>
      <c r="AT16" s="55" t="s">
        <v>2336</v>
      </c>
    </row>
    <row r="17" spans="2:45" ht="15" customHeight="1">
      <c r="B17" s="695" t="s">
        <v>2337</v>
      </c>
      <c r="C17" s="695"/>
      <c r="D17" s="695"/>
      <c r="E17" s="695"/>
      <c r="F17" s="695"/>
      <c r="G17" s="695"/>
      <c r="H17" s="695"/>
      <c r="I17" s="695"/>
      <c r="J17" s="695"/>
      <c r="K17" s="695"/>
      <c r="L17" s="695"/>
      <c r="M17" s="695"/>
      <c r="N17" s="695"/>
      <c r="O17" s="695"/>
      <c r="P17" s="695"/>
      <c r="Q17" s="695"/>
      <c r="R17" s="695"/>
      <c r="S17" s="695"/>
      <c r="T17" s="695"/>
      <c r="U17" s="695"/>
      <c r="V17" s="695"/>
      <c r="W17" s="695"/>
      <c r="X17" s="695"/>
      <c r="Y17" s="695"/>
      <c r="Z17" s="695"/>
      <c r="AA17" s="695"/>
      <c r="AB17" s="695"/>
      <c r="AC17" s="695"/>
      <c r="AD17" s="695"/>
      <c r="AE17" s="695"/>
      <c r="AF17" s="695"/>
      <c r="AG17" s="695"/>
      <c r="AH17" s="695"/>
      <c r="AI17" s="695"/>
      <c r="AJ17" s="695"/>
      <c r="AK17" s="695"/>
      <c r="AL17" s="695"/>
      <c r="AM17" s="695"/>
      <c r="AN17" s="695"/>
      <c r="AO17" s="695"/>
      <c r="AP17" s="695"/>
      <c r="AQ17" s="695"/>
    </row>
    <row r="18" spans="2:45" ht="15" customHeight="1">
      <c r="B18" s="695"/>
      <c r="C18" s="695"/>
      <c r="D18" s="695"/>
      <c r="E18" s="695"/>
      <c r="F18" s="695"/>
      <c r="G18" s="695"/>
      <c r="H18" s="695"/>
      <c r="I18" s="695"/>
      <c r="J18" s="695"/>
      <c r="K18" s="695"/>
      <c r="L18" s="695"/>
      <c r="M18" s="695"/>
      <c r="N18" s="695"/>
      <c r="O18" s="695"/>
      <c r="P18" s="695"/>
      <c r="Q18" s="695"/>
      <c r="R18" s="695"/>
      <c r="S18" s="695"/>
      <c r="T18" s="695"/>
      <c r="U18" s="695"/>
      <c r="V18" s="695"/>
      <c r="W18" s="695"/>
      <c r="X18" s="695"/>
      <c r="Y18" s="695"/>
      <c r="Z18" s="695"/>
      <c r="AA18" s="695"/>
      <c r="AB18" s="695"/>
      <c r="AC18" s="695"/>
      <c r="AD18" s="695"/>
      <c r="AE18" s="695"/>
      <c r="AF18" s="695"/>
      <c r="AG18" s="695"/>
      <c r="AH18" s="695"/>
      <c r="AI18" s="695"/>
      <c r="AJ18" s="695"/>
      <c r="AK18" s="695"/>
      <c r="AL18" s="695"/>
      <c r="AM18" s="695"/>
      <c r="AN18" s="695"/>
      <c r="AO18" s="695"/>
      <c r="AP18" s="695"/>
      <c r="AQ18" s="695"/>
    </row>
    <row r="19" spans="2:45" ht="15" customHeight="1">
      <c r="B19" s="330"/>
      <c r="C19" s="330"/>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0"/>
      <c r="AM19" s="330"/>
      <c r="AN19" s="330"/>
      <c r="AO19" s="330"/>
      <c r="AP19" s="330"/>
      <c r="AQ19" s="330"/>
    </row>
    <row r="20" spans="2:45" ht="15" customHeight="1">
      <c r="D20" s="732" t="s">
        <v>2318</v>
      </c>
      <c r="E20" s="732"/>
      <c r="F20" s="732"/>
      <c r="G20" s="732"/>
      <c r="H20" s="732"/>
      <c r="I20" s="732"/>
      <c r="J20" s="732"/>
      <c r="K20" s="732"/>
      <c r="L20" s="732"/>
      <c r="M20" s="732"/>
      <c r="N20" s="732"/>
      <c r="O20" s="732"/>
      <c r="P20" s="732"/>
      <c r="Q20" s="732"/>
      <c r="R20" s="732"/>
      <c r="S20" s="732"/>
      <c r="T20" s="732"/>
      <c r="U20" s="732"/>
      <c r="V20" s="732"/>
      <c r="W20" s="732"/>
      <c r="X20" s="732"/>
      <c r="Y20" s="732"/>
      <c r="Z20" s="732"/>
      <c r="AA20" s="732"/>
      <c r="AB20" s="732"/>
      <c r="AC20" s="732"/>
      <c r="AD20" s="732"/>
      <c r="AE20" s="732"/>
      <c r="AF20" s="732"/>
      <c r="AG20" s="732"/>
      <c r="AH20" s="732"/>
      <c r="AI20" s="732"/>
      <c r="AJ20" s="732"/>
      <c r="AK20" s="732"/>
      <c r="AL20" s="732"/>
      <c r="AM20" s="732"/>
      <c r="AN20" s="732"/>
      <c r="AO20" s="732"/>
      <c r="AP20" s="732"/>
    </row>
    <row r="21" spans="2:45" ht="15" customHeight="1">
      <c r="D21" s="335"/>
      <c r="E21" s="335"/>
      <c r="F21" s="335"/>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35"/>
      <c r="AL21" s="335"/>
      <c r="AM21" s="335"/>
      <c r="AN21" s="335"/>
      <c r="AO21" s="335"/>
      <c r="AP21" s="335"/>
    </row>
    <row r="22" spans="2:45" ht="30" customHeight="1">
      <c r="B22" s="707" t="s">
        <v>2163</v>
      </c>
      <c r="C22" s="707"/>
      <c r="D22" s="707"/>
      <c r="E22" s="707"/>
      <c r="F22" s="707"/>
      <c r="G22" s="707"/>
      <c r="H22" s="707"/>
      <c r="I22" s="707"/>
      <c r="J22" s="707"/>
      <c r="K22" s="707"/>
      <c r="L22" s="707"/>
      <c r="M22" s="707"/>
      <c r="N22" s="707"/>
      <c r="O22" s="708">
        <f>'第1号(交付申請) '!O22</f>
        <v>0</v>
      </c>
      <c r="P22" s="709"/>
      <c r="Q22" s="709"/>
      <c r="R22" s="709"/>
      <c r="S22" s="709"/>
      <c r="T22" s="709"/>
      <c r="U22" s="709"/>
      <c r="V22" s="709"/>
      <c r="W22" s="709"/>
      <c r="X22" s="709"/>
      <c r="Y22" s="709"/>
      <c r="Z22" s="709"/>
      <c r="AA22" s="709"/>
      <c r="AB22" s="709"/>
      <c r="AC22" s="709"/>
      <c r="AD22" s="709"/>
      <c r="AE22" s="709"/>
      <c r="AF22" s="709"/>
      <c r="AG22" s="709"/>
      <c r="AH22" s="709"/>
      <c r="AI22" s="709"/>
      <c r="AJ22" s="709"/>
      <c r="AK22" s="709"/>
      <c r="AL22" s="709"/>
      <c r="AM22" s="709"/>
      <c r="AN22" s="709"/>
      <c r="AO22" s="709"/>
      <c r="AP22" s="709"/>
      <c r="AQ22" s="710"/>
      <c r="AS22" s="50"/>
    </row>
    <row r="23" spans="2:45" ht="30" customHeight="1">
      <c r="B23" s="712" t="s">
        <v>2319</v>
      </c>
      <c r="C23" s="713"/>
      <c r="D23" s="713"/>
      <c r="E23" s="713"/>
      <c r="F23" s="713"/>
      <c r="G23" s="713"/>
      <c r="H23" s="713"/>
      <c r="I23" s="713"/>
      <c r="J23" s="713"/>
      <c r="K23" s="713"/>
      <c r="L23" s="713"/>
      <c r="M23" s="713"/>
      <c r="N23" s="714"/>
      <c r="O23" s="737">
        <f>基本情報!E42</f>
        <v>0</v>
      </c>
      <c r="P23" s="738"/>
      <c r="Q23" s="738"/>
      <c r="R23" s="738"/>
      <c r="S23" s="738"/>
      <c r="T23" s="738"/>
      <c r="U23" s="738"/>
      <c r="V23" s="738"/>
      <c r="W23" s="738"/>
      <c r="X23" s="738"/>
      <c r="Y23" s="738"/>
      <c r="Z23" s="738"/>
      <c r="AA23" s="738"/>
      <c r="AB23" s="738"/>
      <c r="AC23" s="738"/>
      <c r="AD23" s="738"/>
      <c r="AE23" s="738"/>
      <c r="AF23" s="738"/>
      <c r="AG23" s="738"/>
      <c r="AH23" s="738"/>
      <c r="AI23" s="738"/>
      <c r="AJ23" s="738"/>
      <c r="AK23" s="738"/>
      <c r="AL23" s="738"/>
      <c r="AM23" s="738"/>
      <c r="AN23" s="738"/>
      <c r="AO23" s="738"/>
      <c r="AP23" s="738"/>
      <c r="AQ23" s="739"/>
    </row>
    <row r="24" spans="2:45" ht="30" customHeight="1">
      <c r="B24" s="712" t="s">
        <v>2338</v>
      </c>
      <c r="C24" s="713"/>
      <c r="D24" s="713"/>
      <c r="E24" s="713"/>
      <c r="F24" s="713"/>
      <c r="G24" s="713"/>
      <c r="H24" s="713"/>
      <c r="I24" s="713"/>
      <c r="J24" s="713"/>
      <c r="K24" s="713"/>
      <c r="L24" s="713"/>
      <c r="M24" s="713"/>
      <c r="N24" s="714"/>
      <c r="O24" s="745" t="s">
        <v>2339</v>
      </c>
      <c r="P24" s="746"/>
      <c r="Q24" s="746"/>
      <c r="R24" s="746"/>
      <c r="S24" s="751"/>
      <c r="T24" s="751"/>
      <c r="U24" s="751"/>
      <c r="V24" s="751"/>
      <c r="W24" s="751"/>
      <c r="X24" s="751"/>
      <c r="Y24" s="751"/>
      <c r="Z24" s="751"/>
      <c r="AA24" s="751"/>
      <c r="AB24" s="751"/>
      <c r="AC24" s="751"/>
      <c r="AD24" s="751"/>
      <c r="AE24" s="751"/>
      <c r="AF24" s="751"/>
      <c r="AG24" s="751"/>
      <c r="AH24" s="751"/>
      <c r="AI24" s="751"/>
      <c r="AJ24" s="751"/>
      <c r="AK24" s="751"/>
      <c r="AL24" s="751"/>
      <c r="AM24" s="751"/>
      <c r="AN24" s="751"/>
      <c r="AO24" s="751"/>
      <c r="AP24" s="751"/>
      <c r="AQ24" s="752"/>
    </row>
    <row r="25" spans="2:45" ht="30" customHeight="1">
      <c r="B25" s="715"/>
      <c r="C25" s="701"/>
      <c r="D25" s="701"/>
      <c r="E25" s="701"/>
      <c r="F25" s="701"/>
      <c r="G25" s="701"/>
      <c r="H25" s="701"/>
      <c r="I25" s="701"/>
      <c r="J25" s="701"/>
      <c r="K25" s="701"/>
      <c r="L25" s="701"/>
      <c r="M25" s="701"/>
      <c r="N25" s="716"/>
      <c r="O25" s="747" t="s">
        <v>2311</v>
      </c>
      <c r="P25" s="748"/>
      <c r="Q25" s="748"/>
      <c r="R25" s="748"/>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764"/>
      <c r="AQ25" s="765"/>
    </row>
    <row r="26" spans="2:45" ht="30" customHeight="1">
      <c r="B26" s="717"/>
      <c r="C26" s="718"/>
      <c r="D26" s="718"/>
      <c r="E26" s="718"/>
      <c r="F26" s="718"/>
      <c r="G26" s="718"/>
      <c r="H26" s="718"/>
      <c r="I26" s="718"/>
      <c r="J26" s="718"/>
      <c r="K26" s="718"/>
      <c r="L26" s="718"/>
      <c r="M26" s="718"/>
      <c r="N26" s="719"/>
      <c r="O26" s="762" t="s">
        <v>2300</v>
      </c>
      <c r="P26" s="763"/>
      <c r="Q26" s="763"/>
      <c r="R26" s="763"/>
      <c r="S26" s="760"/>
      <c r="T26" s="760"/>
      <c r="U26" s="760"/>
      <c r="V26" s="760"/>
      <c r="W26" s="760"/>
      <c r="X26" s="760"/>
      <c r="Y26" s="760"/>
      <c r="Z26" s="760"/>
      <c r="AA26" s="760"/>
      <c r="AB26" s="760"/>
      <c r="AC26" s="760"/>
      <c r="AD26" s="760"/>
      <c r="AE26" s="760"/>
      <c r="AF26" s="760"/>
      <c r="AG26" s="760"/>
      <c r="AH26" s="760"/>
      <c r="AI26" s="760"/>
      <c r="AJ26" s="760"/>
      <c r="AK26" s="760"/>
      <c r="AL26" s="760"/>
      <c r="AM26" s="760"/>
      <c r="AN26" s="760"/>
      <c r="AO26" s="760"/>
      <c r="AP26" s="760"/>
      <c r="AQ26" s="761"/>
      <c r="AS26" s="50"/>
    </row>
    <row r="27" spans="2:45" ht="15" customHeight="1">
      <c r="B27" s="715" t="s">
        <v>2340</v>
      </c>
      <c r="C27" s="701"/>
      <c r="D27" s="701"/>
      <c r="E27" s="701"/>
      <c r="F27" s="701"/>
      <c r="G27" s="701"/>
      <c r="H27" s="701"/>
      <c r="I27" s="701"/>
      <c r="J27" s="701"/>
      <c r="K27" s="701"/>
      <c r="L27" s="701"/>
      <c r="M27" s="701"/>
      <c r="N27" s="716"/>
      <c r="O27" s="754"/>
      <c r="P27" s="755"/>
      <c r="Q27" s="755"/>
      <c r="R27" s="755"/>
      <c r="S27" s="755"/>
      <c r="T27" s="755"/>
      <c r="U27" s="755"/>
      <c r="V27" s="755"/>
      <c r="W27" s="755"/>
      <c r="X27" s="755"/>
      <c r="Y27" s="755"/>
      <c r="Z27" s="755"/>
      <c r="AA27" s="755"/>
      <c r="AB27" s="755"/>
      <c r="AC27" s="755"/>
      <c r="AD27" s="755"/>
      <c r="AE27" s="755"/>
      <c r="AF27" s="755"/>
      <c r="AG27" s="755"/>
      <c r="AH27" s="755"/>
      <c r="AI27" s="755"/>
      <c r="AJ27" s="755"/>
      <c r="AK27" s="755"/>
      <c r="AL27" s="755"/>
      <c r="AM27" s="755"/>
      <c r="AN27" s="755"/>
      <c r="AO27" s="755"/>
      <c r="AP27" s="755"/>
      <c r="AQ27" s="756"/>
      <c r="AS27" s="50"/>
    </row>
    <row r="28" spans="2:45" ht="15" customHeight="1">
      <c r="B28" s="715"/>
      <c r="C28" s="701"/>
      <c r="D28" s="701"/>
      <c r="E28" s="701"/>
      <c r="F28" s="701"/>
      <c r="G28" s="701"/>
      <c r="H28" s="701"/>
      <c r="I28" s="701"/>
      <c r="J28" s="701"/>
      <c r="K28" s="701"/>
      <c r="L28" s="701"/>
      <c r="M28" s="701"/>
      <c r="N28" s="716"/>
      <c r="O28" s="754"/>
      <c r="P28" s="755"/>
      <c r="Q28" s="755"/>
      <c r="R28" s="755"/>
      <c r="S28" s="755"/>
      <c r="T28" s="755"/>
      <c r="U28" s="755"/>
      <c r="V28" s="755"/>
      <c r="W28" s="755"/>
      <c r="X28" s="755"/>
      <c r="Y28" s="755"/>
      <c r="Z28" s="755"/>
      <c r="AA28" s="755"/>
      <c r="AB28" s="755"/>
      <c r="AC28" s="755"/>
      <c r="AD28" s="755"/>
      <c r="AE28" s="755"/>
      <c r="AF28" s="755"/>
      <c r="AG28" s="755"/>
      <c r="AH28" s="755"/>
      <c r="AI28" s="755"/>
      <c r="AJ28" s="755"/>
      <c r="AK28" s="755"/>
      <c r="AL28" s="755"/>
      <c r="AM28" s="755"/>
      <c r="AN28" s="755"/>
      <c r="AO28" s="755"/>
      <c r="AP28" s="755"/>
      <c r="AQ28" s="756"/>
      <c r="AS28" s="50"/>
    </row>
    <row r="29" spans="2:45" ht="15" customHeight="1">
      <c r="B29" s="715"/>
      <c r="C29" s="701"/>
      <c r="D29" s="701"/>
      <c r="E29" s="701"/>
      <c r="F29" s="701"/>
      <c r="G29" s="701"/>
      <c r="H29" s="701"/>
      <c r="I29" s="701"/>
      <c r="J29" s="701"/>
      <c r="K29" s="701"/>
      <c r="L29" s="701"/>
      <c r="M29" s="701"/>
      <c r="N29" s="716"/>
      <c r="O29" s="754"/>
      <c r="P29" s="755"/>
      <c r="Q29" s="755"/>
      <c r="R29" s="755"/>
      <c r="S29" s="755"/>
      <c r="T29" s="755"/>
      <c r="U29" s="755"/>
      <c r="V29" s="755"/>
      <c r="W29" s="755"/>
      <c r="X29" s="755"/>
      <c r="Y29" s="755"/>
      <c r="Z29" s="755"/>
      <c r="AA29" s="755"/>
      <c r="AB29" s="755"/>
      <c r="AC29" s="755"/>
      <c r="AD29" s="755"/>
      <c r="AE29" s="755"/>
      <c r="AF29" s="755"/>
      <c r="AG29" s="755"/>
      <c r="AH29" s="755"/>
      <c r="AI29" s="755"/>
      <c r="AJ29" s="755"/>
      <c r="AK29" s="755"/>
      <c r="AL29" s="755"/>
      <c r="AM29" s="755"/>
      <c r="AN29" s="755"/>
      <c r="AO29" s="755"/>
      <c r="AP29" s="755"/>
      <c r="AQ29" s="756"/>
    </row>
    <row r="30" spans="2:45" ht="15" customHeight="1">
      <c r="B30" s="717"/>
      <c r="C30" s="718"/>
      <c r="D30" s="718"/>
      <c r="E30" s="718"/>
      <c r="F30" s="718"/>
      <c r="G30" s="718"/>
      <c r="H30" s="718"/>
      <c r="I30" s="718"/>
      <c r="J30" s="718"/>
      <c r="K30" s="718"/>
      <c r="L30" s="718"/>
      <c r="M30" s="718"/>
      <c r="N30" s="719"/>
      <c r="O30" s="757"/>
      <c r="P30" s="758"/>
      <c r="Q30" s="758"/>
      <c r="R30" s="758"/>
      <c r="S30" s="758"/>
      <c r="T30" s="758"/>
      <c r="U30" s="758"/>
      <c r="V30" s="758"/>
      <c r="W30" s="758"/>
      <c r="X30" s="758"/>
      <c r="Y30" s="758"/>
      <c r="Z30" s="758"/>
      <c r="AA30" s="758"/>
      <c r="AB30" s="758"/>
      <c r="AC30" s="758"/>
      <c r="AD30" s="758"/>
      <c r="AE30" s="758"/>
      <c r="AF30" s="758"/>
      <c r="AG30" s="758"/>
      <c r="AH30" s="758"/>
      <c r="AI30" s="758"/>
      <c r="AJ30" s="758"/>
      <c r="AK30" s="758"/>
      <c r="AL30" s="758"/>
      <c r="AM30" s="758"/>
      <c r="AN30" s="758"/>
      <c r="AO30" s="758"/>
      <c r="AP30" s="758"/>
      <c r="AQ30" s="759"/>
    </row>
    <row r="31" spans="2:45" ht="30" customHeight="1">
      <c r="B31" s="712" t="s">
        <v>2341</v>
      </c>
      <c r="C31" s="713"/>
      <c r="D31" s="713"/>
      <c r="E31" s="713"/>
      <c r="F31" s="713"/>
      <c r="G31" s="713"/>
      <c r="H31" s="713"/>
      <c r="I31" s="713"/>
      <c r="J31" s="713"/>
      <c r="K31" s="713"/>
      <c r="L31" s="713"/>
      <c r="M31" s="713"/>
      <c r="N31" s="714"/>
      <c r="O31" s="753" t="s">
        <v>2325</v>
      </c>
      <c r="P31" s="706"/>
      <c r="Q31" s="706"/>
      <c r="R31" s="706"/>
      <c r="S31" s="706"/>
      <c r="T31" s="749"/>
      <c r="U31" s="749"/>
      <c r="V31" s="749"/>
      <c r="W31" s="749"/>
      <c r="X31" s="749"/>
      <c r="Y31" s="749"/>
      <c r="Z31" s="749"/>
      <c r="AA31" s="749"/>
      <c r="AB31" s="749"/>
      <c r="AC31" s="749"/>
      <c r="AD31" s="749"/>
      <c r="AE31" s="749"/>
      <c r="AF31" s="749"/>
      <c r="AG31" s="749"/>
      <c r="AH31" s="749"/>
      <c r="AI31" s="749"/>
      <c r="AJ31" s="749"/>
      <c r="AK31" s="749"/>
      <c r="AL31" s="749"/>
      <c r="AM31" s="749"/>
      <c r="AN31" s="749"/>
      <c r="AO31" s="749"/>
      <c r="AP31" s="749"/>
      <c r="AQ31" s="750"/>
    </row>
    <row r="32" spans="2:45" ht="30" customHeight="1">
      <c r="B32" s="715"/>
      <c r="C32" s="701"/>
      <c r="D32" s="701"/>
      <c r="E32" s="701"/>
      <c r="F32" s="701"/>
      <c r="G32" s="701"/>
      <c r="H32" s="701"/>
      <c r="I32" s="701"/>
      <c r="J32" s="701"/>
      <c r="K32" s="701"/>
      <c r="L32" s="701"/>
      <c r="M32" s="701"/>
      <c r="N32" s="716"/>
      <c r="O32" s="744" t="s">
        <v>2326</v>
      </c>
      <c r="P32" s="705"/>
      <c r="Q32" s="705"/>
      <c r="R32" s="705"/>
      <c r="S32" s="705"/>
      <c r="T32" s="767"/>
      <c r="U32" s="767"/>
      <c r="V32" s="767"/>
      <c r="W32" s="767"/>
      <c r="X32" s="767"/>
      <c r="Y32" s="767"/>
      <c r="Z32" s="767"/>
      <c r="AA32" s="767"/>
      <c r="AB32" s="767"/>
      <c r="AC32" s="767"/>
      <c r="AD32" s="767"/>
      <c r="AE32" s="767"/>
      <c r="AF32" s="767"/>
      <c r="AG32" s="767"/>
      <c r="AH32" s="767"/>
      <c r="AI32" s="767"/>
      <c r="AJ32" s="767"/>
      <c r="AK32" s="767"/>
      <c r="AL32" s="767"/>
      <c r="AM32" s="767"/>
      <c r="AN32" s="767"/>
      <c r="AO32" s="767"/>
      <c r="AP32" s="767"/>
      <c r="AQ32" s="768"/>
      <c r="AS32" s="50"/>
    </row>
    <row r="33" spans="2:45" ht="30" customHeight="1">
      <c r="B33" s="715"/>
      <c r="C33" s="701"/>
      <c r="D33" s="701"/>
      <c r="E33" s="701"/>
      <c r="F33" s="701"/>
      <c r="G33" s="701"/>
      <c r="H33" s="701"/>
      <c r="I33" s="701"/>
      <c r="J33" s="701"/>
      <c r="K33" s="701"/>
      <c r="L33" s="701"/>
      <c r="M33" s="701"/>
      <c r="N33" s="716"/>
      <c r="O33" s="744" t="s">
        <v>2327</v>
      </c>
      <c r="P33" s="705"/>
      <c r="Q33" s="705"/>
      <c r="R33" s="705"/>
      <c r="S33" s="705"/>
      <c r="T33" s="767"/>
      <c r="U33" s="767"/>
      <c r="V33" s="767"/>
      <c r="W33" s="767"/>
      <c r="X33" s="767"/>
      <c r="Y33" s="767"/>
      <c r="Z33" s="767"/>
      <c r="AA33" s="767"/>
      <c r="AB33" s="767"/>
      <c r="AC33" s="767"/>
      <c r="AD33" s="767"/>
      <c r="AE33" s="767"/>
      <c r="AF33" s="767"/>
      <c r="AG33" s="767"/>
      <c r="AH33" s="767"/>
      <c r="AI33" s="767"/>
      <c r="AJ33" s="767"/>
      <c r="AK33" s="767"/>
      <c r="AL33" s="767"/>
      <c r="AM33" s="767"/>
      <c r="AN33" s="767"/>
      <c r="AO33" s="767"/>
      <c r="AP33" s="767"/>
      <c r="AQ33" s="768"/>
      <c r="AS33" s="50"/>
    </row>
    <row r="34" spans="2:45" ht="30" customHeight="1">
      <c r="B34" s="717"/>
      <c r="C34" s="718"/>
      <c r="D34" s="718"/>
      <c r="E34" s="718"/>
      <c r="F34" s="718"/>
      <c r="G34" s="718"/>
      <c r="H34" s="718"/>
      <c r="I34" s="718"/>
      <c r="J34" s="718"/>
      <c r="K34" s="718"/>
      <c r="L34" s="718"/>
      <c r="M34" s="718"/>
      <c r="N34" s="719"/>
      <c r="O34" s="766" t="s">
        <v>2342</v>
      </c>
      <c r="P34" s="720"/>
      <c r="Q34" s="720"/>
      <c r="R34" s="720"/>
      <c r="S34" s="720"/>
      <c r="T34" s="721"/>
      <c r="U34" s="721"/>
      <c r="V34" s="721"/>
      <c r="W34" s="721"/>
      <c r="X34" s="721"/>
      <c r="Y34" s="721"/>
      <c r="Z34" s="721"/>
      <c r="AA34" s="721"/>
      <c r="AB34" s="721"/>
      <c r="AC34" s="721"/>
      <c r="AD34" s="721"/>
      <c r="AE34" s="721"/>
      <c r="AF34" s="721"/>
      <c r="AG34" s="721"/>
      <c r="AH34" s="721"/>
      <c r="AI34" s="721"/>
      <c r="AJ34" s="721"/>
      <c r="AK34" s="721"/>
      <c r="AL34" s="721"/>
      <c r="AM34" s="721"/>
      <c r="AN34" s="721"/>
      <c r="AO34" s="123" t="s">
        <v>2329</v>
      </c>
      <c r="AP34" s="123"/>
      <c r="AQ34" s="124"/>
      <c r="AS34" s="50"/>
    </row>
    <row r="35" spans="2:45" ht="15" customHeight="1">
      <c r="F35" s="332"/>
      <c r="G35" s="332"/>
      <c r="H35" s="332"/>
      <c r="I35" s="332"/>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L35" s="332"/>
      <c r="AM35" s="50"/>
      <c r="AN35" s="333"/>
      <c r="AO35" s="333"/>
      <c r="AP35" s="333"/>
    </row>
    <row r="36" spans="2:45" ht="15" customHeight="1">
      <c r="C36" s="332" t="s">
        <v>2343</v>
      </c>
      <c r="G36" s="332"/>
      <c r="H36" s="332"/>
      <c r="I36" s="332"/>
      <c r="J36" s="332"/>
      <c r="K36" s="332"/>
      <c r="L36" s="332"/>
      <c r="M36" s="332"/>
      <c r="N36" s="332"/>
      <c r="O36" s="332"/>
      <c r="P36" s="332"/>
      <c r="Q36" s="332"/>
      <c r="R36" s="332"/>
      <c r="S36" s="332"/>
      <c r="T36" s="332"/>
      <c r="U36" s="332"/>
      <c r="V36" s="332"/>
      <c r="W36" s="332"/>
      <c r="X36" s="332"/>
      <c r="Y36" s="332"/>
      <c r="Z36" s="332"/>
      <c r="AA36" s="332"/>
      <c r="AB36" s="332"/>
      <c r="AC36" s="332"/>
      <c r="AD36" s="332"/>
      <c r="AE36" s="332"/>
      <c r="AF36" s="332"/>
      <c r="AG36" s="332"/>
      <c r="AH36" s="332"/>
      <c r="AI36" s="332"/>
      <c r="AL36" s="332"/>
      <c r="AM36" s="50"/>
      <c r="AN36" s="333"/>
      <c r="AO36" s="333"/>
      <c r="AP36" s="333"/>
    </row>
    <row r="37" spans="2:45" ht="15" customHeight="1">
      <c r="AL37" s="52"/>
      <c r="AP37" s="62"/>
    </row>
  </sheetData>
  <sheetProtection algorithmName="SHA-512" hashValue="oqI/FoPPaYept9/M1/kLPqGXy38x958/xqRDV97m8CuA0GU5L32DzX5YDSlChl67wX6mu4Qx9FWwnDmN4OJJcw==" saltValue="E2KVY9IHc2wtFdPzlT5b3w==" spinCount="100000" sheet="1" formatCells="0" selectLockedCells="1"/>
  <mergeCells count="41">
    <mergeCell ref="B31:N34"/>
    <mergeCell ref="O27:AQ30"/>
    <mergeCell ref="S26:AQ26"/>
    <mergeCell ref="O26:R26"/>
    <mergeCell ref="S25:AQ25"/>
    <mergeCell ref="T34:AN34"/>
    <mergeCell ref="O34:S34"/>
    <mergeCell ref="T33:AQ33"/>
    <mergeCell ref="T32:AQ32"/>
    <mergeCell ref="AH10:AQ11"/>
    <mergeCell ref="V16:AQ16"/>
    <mergeCell ref="O32:S32"/>
    <mergeCell ref="O33:S33"/>
    <mergeCell ref="B27:N30"/>
    <mergeCell ref="B23:N23"/>
    <mergeCell ref="B22:N22"/>
    <mergeCell ref="O22:AQ22"/>
    <mergeCell ref="O23:AQ23"/>
    <mergeCell ref="B24:N26"/>
    <mergeCell ref="O24:R24"/>
    <mergeCell ref="O25:R25"/>
    <mergeCell ref="B17:AQ18"/>
    <mergeCell ref="T31:AQ31"/>
    <mergeCell ref="S24:AQ24"/>
    <mergeCell ref="O31:S31"/>
    <mergeCell ref="I16:J16"/>
    <mergeCell ref="S16:U16"/>
    <mergeCell ref="D20:AP20"/>
    <mergeCell ref="AH3:AJ3"/>
    <mergeCell ref="AO3:AP3"/>
    <mergeCell ref="AL3:AM3"/>
    <mergeCell ref="AA8:AQ9"/>
    <mergeCell ref="AA6:AQ7"/>
    <mergeCell ref="W6:Z7"/>
    <mergeCell ref="W8:Z9"/>
    <mergeCell ref="W10:Z11"/>
    <mergeCell ref="B13:AQ14"/>
    <mergeCell ref="K16:L16"/>
    <mergeCell ref="M16:R16"/>
    <mergeCell ref="C16:H16"/>
    <mergeCell ref="AA10:AG11"/>
  </mergeCells>
  <phoneticPr fontId="52"/>
  <printOptions horizontalCentered="1"/>
  <pageMargins left="0.23622047244094491" right="0.23622047244094491" top="0.74803149606299213" bottom="0.74803149606299213" header="0.31496062992125984" footer="0.31496062992125984"/>
  <pageSetup paperSize="9" orientation="portrait" blackAndWhite="1"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4">
    <tabColor theme="6" tint="0.39997558519241921"/>
  </sheetPr>
  <dimension ref="A1:AU45"/>
  <sheetViews>
    <sheetView view="pageBreakPreview" zoomScaleNormal="100" zoomScaleSheetLayoutView="100" workbookViewId="0">
      <selection activeCell="AD27" sqref="AD27:AQ30"/>
    </sheetView>
  </sheetViews>
  <sheetFormatPr defaultColWidth="2.21875" defaultRowHeight="15" customHeight="1"/>
  <cols>
    <col min="1" max="36" width="2.21875" style="50"/>
    <col min="37" max="45" width="2.21875" style="51"/>
    <col min="46" max="16384" width="2.21875" style="50"/>
  </cols>
  <sheetData>
    <row r="1" spans="1:47" ht="15" customHeight="1">
      <c r="A1" s="49"/>
      <c r="B1" s="126" t="s">
        <v>2344</v>
      </c>
      <c r="C1" s="332"/>
    </row>
    <row r="2" spans="1:47" ht="15" customHeight="1">
      <c r="AT2" s="53"/>
      <c r="AU2" s="50" t="s">
        <v>2303</v>
      </c>
    </row>
    <row r="3" spans="1:47" ht="15" customHeight="1">
      <c r="AD3" s="76"/>
      <c r="AE3" s="76"/>
      <c r="AG3" s="703"/>
      <c r="AH3" s="703"/>
      <c r="AI3" s="703"/>
      <c r="AJ3" s="703"/>
      <c r="AK3" s="340" t="s">
        <v>2304</v>
      </c>
      <c r="AL3" s="703"/>
      <c r="AM3" s="703"/>
      <c r="AN3" s="340" t="s">
        <v>2305</v>
      </c>
      <c r="AO3" s="703"/>
      <c r="AP3" s="703"/>
      <c r="AQ3" s="340" t="s">
        <v>2306</v>
      </c>
    </row>
    <row r="4" spans="1:47" ht="15" customHeight="1">
      <c r="B4" s="50" t="s">
        <v>2307</v>
      </c>
      <c r="AF4" s="76"/>
      <c r="AG4" s="76"/>
      <c r="AH4" s="76"/>
      <c r="AI4" s="76"/>
      <c r="AJ4" s="340"/>
      <c r="AK4" s="340"/>
      <c r="AL4" s="50"/>
      <c r="AM4" s="50"/>
      <c r="AN4" s="50"/>
      <c r="AO4" s="340"/>
      <c r="AP4" s="340"/>
    </row>
    <row r="5" spans="1:47" ht="15" customHeight="1">
      <c r="B5" s="50" t="s">
        <v>2331</v>
      </c>
      <c r="W5" s="50" t="str">
        <f>第5号様式!W5</f>
        <v>（被交付者）</v>
      </c>
      <c r="AK5" s="50"/>
      <c r="AL5" s="54"/>
      <c r="AM5" s="54"/>
      <c r="AN5" s="54"/>
      <c r="AO5" s="54"/>
      <c r="AP5" s="54"/>
    </row>
    <row r="6" spans="1:47" ht="15" customHeight="1">
      <c r="W6" s="701" t="str">
        <f>第5号様式!W6</f>
        <v>住　　所</v>
      </c>
      <c r="X6" s="701"/>
      <c r="Y6" s="701"/>
      <c r="Z6" s="701"/>
      <c r="AA6" s="743" t="str">
        <f>'第1号(交付申請) '!AD7</f>
        <v/>
      </c>
      <c r="AB6" s="743"/>
      <c r="AC6" s="743"/>
      <c r="AD6" s="743"/>
      <c r="AE6" s="743"/>
      <c r="AF6" s="743"/>
      <c r="AG6" s="743"/>
      <c r="AH6" s="743"/>
      <c r="AI6" s="743"/>
      <c r="AJ6" s="743"/>
      <c r="AK6" s="743"/>
      <c r="AL6" s="743"/>
      <c r="AM6" s="743"/>
      <c r="AN6" s="743"/>
      <c r="AO6" s="743"/>
      <c r="AP6" s="743"/>
      <c r="AQ6" s="743"/>
    </row>
    <row r="7" spans="1:47" ht="15" customHeight="1">
      <c r="B7" s="50" t="s">
        <v>2333</v>
      </c>
      <c r="W7" s="701"/>
      <c r="X7" s="701"/>
      <c r="Y7" s="701"/>
      <c r="Z7" s="701"/>
      <c r="AA7" s="743"/>
      <c r="AB7" s="743"/>
      <c r="AC7" s="743"/>
      <c r="AD7" s="743"/>
      <c r="AE7" s="743"/>
      <c r="AF7" s="743"/>
      <c r="AG7" s="743"/>
      <c r="AH7" s="743"/>
      <c r="AI7" s="743"/>
      <c r="AJ7" s="743"/>
      <c r="AK7" s="743"/>
      <c r="AL7" s="743"/>
      <c r="AM7" s="743"/>
      <c r="AN7" s="743"/>
      <c r="AO7" s="743"/>
      <c r="AP7" s="743"/>
      <c r="AQ7" s="743"/>
    </row>
    <row r="8" spans="1:47" ht="15" customHeight="1">
      <c r="H8" s="332"/>
      <c r="I8" s="332"/>
      <c r="J8" s="332"/>
      <c r="K8" s="332"/>
      <c r="L8" s="332"/>
      <c r="M8" s="332"/>
      <c r="N8" s="332"/>
      <c r="O8" s="332"/>
      <c r="P8" s="332"/>
      <c r="Q8" s="332"/>
      <c r="R8" s="332"/>
      <c r="S8" s="332"/>
      <c r="W8" s="701" t="str">
        <f>第5号様式!W8</f>
        <v>名　　称</v>
      </c>
      <c r="X8" s="701"/>
      <c r="Y8" s="701"/>
      <c r="Z8" s="701"/>
      <c r="AA8" s="743" t="str">
        <f>'第1号(交付申請) '!AA9</f>
        <v/>
      </c>
      <c r="AB8" s="743"/>
      <c r="AC8" s="743"/>
      <c r="AD8" s="743"/>
      <c r="AE8" s="743"/>
      <c r="AF8" s="743"/>
      <c r="AG8" s="743"/>
      <c r="AH8" s="743"/>
      <c r="AI8" s="743"/>
      <c r="AJ8" s="743"/>
      <c r="AK8" s="743"/>
      <c r="AL8" s="743"/>
      <c r="AM8" s="743"/>
      <c r="AN8" s="743"/>
      <c r="AO8" s="743"/>
      <c r="AP8" s="743"/>
      <c r="AQ8" s="743"/>
    </row>
    <row r="9" spans="1:47" ht="15" customHeight="1">
      <c r="F9" s="332"/>
      <c r="G9" s="332"/>
      <c r="H9" s="332"/>
      <c r="I9" s="332"/>
      <c r="J9" s="332"/>
      <c r="K9" s="332"/>
      <c r="L9" s="332"/>
      <c r="M9" s="332"/>
      <c r="N9" s="332"/>
      <c r="O9" s="332"/>
      <c r="P9" s="332"/>
      <c r="Q9" s="332"/>
      <c r="R9" s="332"/>
      <c r="S9" s="332"/>
      <c r="W9" s="701"/>
      <c r="X9" s="701"/>
      <c r="Y9" s="701"/>
      <c r="Z9" s="701"/>
      <c r="AA9" s="743"/>
      <c r="AB9" s="743"/>
      <c r="AC9" s="743"/>
      <c r="AD9" s="743"/>
      <c r="AE9" s="743"/>
      <c r="AF9" s="743"/>
      <c r="AG9" s="743"/>
      <c r="AH9" s="743"/>
      <c r="AI9" s="743"/>
      <c r="AJ9" s="743"/>
      <c r="AK9" s="743"/>
      <c r="AL9" s="743"/>
      <c r="AM9" s="743"/>
      <c r="AN9" s="743"/>
      <c r="AO9" s="743"/>
      <c r="AP9" s="743"/>
      <c r="AQ9" s="743"/>
    </row>
    <row r="10" spans="1:47" ht="15" customHeight="1">
      <c r="W10" s="694" t="str">
        <f>第5号様式!W10</f>
        <v>代表者の職・氏名</v>
      </c>
      <c r="X10" s="694"/>
      <c r="Y10" s="694"/>
      <c r="Z10" s="694"/>
      <c r="AA10" s="743" t="str">
        <f>'第1号(交付申請) '!AA11</f>
        <v/>
      </c>
      <c r="AB10" s="743"/>
      <c r="AC10" s="743"/>
      <c r="AD10" s="743"/>
      <c r="AE10" s="743"/>
      <c r="AF10" s="743"/>
      <c r="AG10" s="743"/>
      <c r="AH10" s="743" t="str">
        <f>'第1号(交付申請) '!AH11</f>
        <v/>
      </c>
      <c r="AI10" s="743"/>
      <c r="AJ10" s="743"/>
      <c r="AK10" s="743"/>
      <c r="AL10" s="743"/>
      <c r="AM10" s="743"/>
      <c r="AN10" s="743"/>
      <c r="AO10" s="743"/>
      <c r="AP10" s="743"/>
      <c r="AQ10" s="743"/>
    </row>
    <row r="11" spans="1:47" ht="15" customHeight="1">
      <c r="W11" s="694"/>
      <c r="X11" s="694"/>
      <c r="Y11" s="694"/>
      <c r="Z11" s="694"/>
      <c r="AA11" s="743"/>
      <c r="AB11" s="743"/>
      <c r="AC11" s="743"/>
      <c r="AD11" s="743"/>
      <c r="AE11" s="743"/>
      <c r="AF11" s="743"/>
      <c r="AG11" s="743"/>
      <c r="AH11" s="743"/>
      <c r="AI11" s="743"/>
      <c r="AJ11" s="743"/>
      <c r="AK11" s="743"/>
      <c r="AL11" s="743"/>
      <c r="AM11" s="743"/>
      <c r="AN11" s="743"/>
      <c r="AO11" s="743"/>
      <c r="AP11" s="743"/>
      <c r="AQ11" s="743"/>
    </row>
    <row r="12" spans="1:47" ht="15" customHeight="1">
      <c r="U12" s="329"/>
      <c r="V12" s="329"/>
      <c r="W12" s="329"/>
      <c r="X12" s="329"/>
      <c r="Y12" s="56"/>
      <c r="Z12" s="56"/>
      <c r="AA12" s="56"/>
      <c r="AB12" s="56"/>
      <c r="AC12" s="56"/>
      <c r="AD12" s="56"/>
      <c r="AE12" s="56"/>
      <c r="AF12" s="56"/>
      <c r="AG12" s="56"/>
      <c r="AH12" s="56"/>
      <c r="AI12" s="56"/>
      <c r="AJ12" s="56"/>
      <c r="AK12" s="56"/>
      <c r="AL12" s="56"/>
      <c r="AM12" s="56"/>
      <c r="AN12" s="56"/>
      <c r="AO12" s="56"/>
      <c r="AP12" s="56"/>
      <c r="AQ12" s="56"/>
      <c r="AT12" s="55"/>
    </row>
    <row r="13" spans="1:47" ht="15" customHeight="1">
      <c r="B13" s="696" t="s">
        <v>2345</v>
      </c>
      <c r="C13" s="696"/>
      <c r="D13" s="696"/>
      <c r="E13" s="696"/>
      <c r="F13" s="696"/>
      <c r="G13" s="696"/>
      <c r="H13" s="696"/>
      <c r="I13" s="696"/>
      <c r="J13" s="696"/>
      <c r="K13" s="696"/>
      <c r="L13" s="696"/>
      <c r="M13" s="696"/>
      <c r="N13" s="696"/>
      <c r="O13" s="696"/>
      <c r="P13" s="696"/>
      <c r="Q13" s="696"/>
      <c r="R13" s="696"/>
      <c r="S13" s="696"/>
      <c r="T13" s="696"/>
      <c r="U13" s="696"/>
      <c r="V13" s="696"/>
      <c r="W13" s="696"/>
      <c r="X13" s="696"/>
      <c r="Y13" s="696"/>
      <c r="Z13" s="696"/>
      <c r="AA13" s="696"/>
      <c r="AB13" s="696"/>
      <c r="AC13" s="696"/>
      <c r="AD13" s="696"/>
      <c r="AE13" s="696"/>
      <c r="AF13" s="696"/>
      <c r="AG13" s="696"/>
      <c r="AH13" s="696"/>
      <c r="AI13" s="696"/>
      <c r="AJ13" s="696"/>
      <c r="AK13" s="696"/>
      <c r="AL13" s="696"/>
      <c r="AM13" s="696"/>
      <c r="AN13" s="696"/>
      <c r="AO13" s="696"/>
      <c r="AP13" s="696"/>
      <c r="AQ13" s="696"/>
    </row>
    <row r="14" spans="1:47" ht="15" customHeight="1">
      <c r="B14" s="696"/>
      <c r="C14" s="696"/>
      <c r="D14" s="696"/>
      <c r="E14" s="696"/>
      <c r="F14" s="696"/>
      <c r="G14" s="696"/>
      <c r="H14" s="696"/>
      <c r="I14" s="696"/>
      <c r="J14" s="696"/>
      <c r="K14" s="696"/>
      <c r="L14" s="696"/>
      <c r="M14" s="696"/>
      <c r="N14" s="696"/>
      <c r="O14" s="696"/>
      <c r="P14" s="696"/>
      <c r="Q14" s="696"/>
      <c r="R14" s="696"/>
      <c r="S14" s="696"/>
      <c r="T14" s="696"/>
      <c r="U14" s="696"/>
      <c r="V14" s="696"/>
      <c r="W14" s="696"/>
      <c r="X14" s="696"/>
      <c r="Y14" s="696"/>
      <c r="Z14" s="696"/>
      <c r="AA14" s="696"/>
      <c r="AB14" s="696"/>
      <c r="AC14" s="696"/>
      <c r="AD14" s="696"/>
      <c r="AE14" s="696"/>
      <c r="AF14" s="696"/>
      <c r="AG14" s="696"/>
      <c r="AH14" s="696"/>
      <c r="AI14" s="696"/>
      <c r="AJ14" s="696"/>
      <c r="AK14" s="696"/>
      <c r="AL14" s="696"/>
      <c r="AM14" s="696"/>
      <c r="AN14" s="696"/>
      <c r="AO14" s="696"/>
      <c r="AP14" s="696"/>
      <c r="AQ14" s="696"/>
    </row>
    <row r="15" spans="1:47" ht="15" customHeight="1">
      <c r="B15" s="331"/>
      <c r="C15" s="331"/>
      <c r="D15" s="331"/>
      <c r="E15" s="331"/>
      <c r="F15" s="331"/>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1"/>
      <c r="AN15" s="331"/>
      <c r="AO15" s="331"/>
      <c r="AP15" s="331"/>
      <c r="AQ15" s="331"/>
    </row>
    <row r="16" spans="1:47" ht="15" customHeight="1">
      <c r="B16" s="332"/>
      <c r="C16" s="699" t="str">
        <f>IF(第5号様式!C16=0,"",第5号様式!C16)</f>
        <v/>
      </c>
      <c r="D16" s="699"/>
      <c r="E16" s="699"/>
      <c r="F16" s="699"/>
      <c r="G16" s="699"/>
      <c r="H16" s="699"/>
      <c r="I16" s="698" t="s">
        <v>2313</v>
      </c>
      <c r="J16" s="698"/>
      <c r="K16" s="740">
        <f>基本情報!E40</f>
        <v>0</v>
      </c>
      <c r="L16" s="740"/>
      <c r="M16" s="698" t="s">
        <v>2314</v>
      </c>
      <c r="N16" s="698"/>
      <c r="O16" s="698"/>
      <c r="P16" s="698"/>
      <c r="Q16" s="698"/>
      <c r="R16" s="740">
        <f>基本情報!E41</f>
        <v>0</v>
      </c>
      <c r="S16" s="740"/>
      <c r="T16" s="740"/>
      <c r="U16" s="700" t="s">
        <v>2346</v>
      </c>
      <c r="V16" s="700"/>
      <c r="W16" s="700"/>
      <c r="X16" s="700"/>
      <c r="Y16" s="700"/>
      <c r="Z16" s="700"/>
      <c r="AA16" s="700"/>
      <c r="AB16" s="700"/>
      <c r="AC16" s="700"/>
      <c r="AD16" s="700"/>
      <c r="AE16" s="700"/>
      <c r="AF16" s="700"/>
      <c r="AG16" s="700"/>
      <c r="AH16" s="700"/>
      <c r="AI16" s="700"/>
      <c r="AJ16" s="700"/>
      <c r="AK16" s="700"/>
      <c r="AL16" s="700"/>
      <c r="AM16" s="700"/>
      <c r="AN16" s="700"/>
      <c r="AO16" s="700"/>
      <c r="AP16" s="700"/>
      <c r="AQ16" s="700"/>
      <c r="AT16" s="55" t="s">
        <v>2347</v>
      </c>
    </row>
    <row r="17" spans="2:45" ht="15" customHeight="1">
      <c r="B17" s="695" t="s">
        <v>2348</v>
      </c>
      <c r="C17" s="695"/>
      <c r="D17" s="695"/>
      <c r="E17" s="695"/>
      <c r="F17" s="695"/>
      <c r="G17" s="695"/>
      <c r="H17" s="695"/>
      <c r="I17" s="695"/>
      <c r="J17" s="695"/>
      <c r="K17" s="695"/>
      <c r="L17" s="695"/>
      <c r="M17" s="695"/>
      <c r="N17" s="695"/>
      <c r="O17" s="695"/>
      <c r="P17" s="695"/>
      <c r="Q17" s="695"/>
      <c r="R17" s="695"/>
      <c r="S17" s="695"/>
      <c r="T17" s="695"/>
      <c r="U17" s="695"/>
      <c r="V17" s="695"/>
      <c r="W17" s="695"/>
      <c r="X17" s="695"/>
      <c r="Y17" s="695"/>
      <c r="Z17" s="695"/>
      <c r="AA17" s="695"/>
      <c r="AB17" s="695"/>
      <c r="AC17" s="695"/>
      <c r="AD17" s="695"/>
      <c r="AE17" s="695"/>
      <c r="AF17" s="695"/>
      <c r="AG17" s="695"/>
      <c r="AH17" s="695"/>
      <c r="AI17" s="695"/>
      <c r="AJ17" s="695"/>
      <c r="AK17" s="695"/>
      <c r="AL17" s="695"/>
      <c r="AM17" s="695"/>
      <c r="AN17" s="695"/>
      <c r="AO17" s="695"/>
      <c r="AP17" s="695"/>
      <c r="AQ17" s="695"/>
    </row>
    <row r="18" spans="2:45" ht="15" customHeight="1">
      <c r="B18" s="695"/>
      <c r="C18" s="695"/>
      <c r="D18" s="695"/>
      <c r="E18" s="695"/>
      <c r="F18" s="695"/>
      <c r="G18" s="695"/>
      <c r="H18" s="695"/>
      <c r="I18" s="695"/>
      <c r="J18" s="695"/>
      <c r="K18" s="695"/>
      <c r="L18" s="695"/>
      <c r="M18" s="695"/>
      <c r="N18" s="695"/>
      <c r="O18" s="695"/>
      <c r="P18" s="695"/>
      <c r="Q18" s="695"/>
      <c r="R18" s="695"/>
      <c r="S18" s="695"/>
      <c r="T18" s="695"/>
      <c r="U18" s="695"/>
      <c r="V18" s="695"/>
      <c r="W18" s="695"/>
      <c r="X18" s="695"/>
      <c r="Y18" s="695"/>
      <c r="Z18" s="695"/>
      <c r="AA18" s="695"/>
      <c r="AB18" s="695"/>
      <c r="AC18" s="695"/>
      <c r="AD18" s="695"/>
      <c r="AE18" s="695"/>
      <c r="AF18" s="695"/>
      <c r="AG18" s="695"/>
      <c r="AH18" s="695"/>
      <c r="AI18" s="695"/>
      <c r="AJ18" s="695"/>
      <c r="AK18" s="695"/>
      <c r="AL18" s="695"/>
      <c r="AM18" s="695"/>
      <c r="AN18" s="695"/>
      <c r="AO18" s="695"/>
      <c r="AP18" s="695"/>
      <c r="AQ18" s="695"/>
    </row>
    <row r="19" spans="2:45" ht="15" customHeight="1">
      <c r="B19" s="330"/>
      <c r="C19" s="330"/>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0"/>
      <c r="AM19" s="330"/>
      <c r="AN19" s="330"/>
      <c r="AO19" s="330"/>
      <c r="AP19" s="330"/>
      <c r="AQ19" s="330"/>
    </row>
    <row r="20" spans="2:45" ht="15" customHeight="1">
      <c r="D20" s="732" t="s">
        <v>2318</v>
      </c>
      <c r="E20" s="732"/>
      <c r="F20" s="732"/>
      <c r="G20" s="732"/>
      <c r="H20" s="732"/>
      <c r="I20" s="732"/>
      <c r="J20" s="732"/>
      <c r="K20" s="732"/>
      <c r="L20" s="732"/>
      <c r="M20" s="732"/>
      <c r="N20" s="732"/>
      <c r="O20" s="732"/>
      <c r="P20" s="732"/>
      <c r="Q20" s="732"/>
      <c r="R20" s="732"/>
      <c r="S20" s="732"/>
      <c r="T20" s="732"/>
      <c r="U20" s="732"/>
      <c r="V20" s="732"/>
      <c r="W20" s="732"/>
      <c r="X20" s="732"/>
      <c r="Y20" s="732"/>
      <c r="Z20" s="732"/>
      <c r="AA20" s="732"/>
      <c r="AB20" s="732"/>
      <c r="AC20" s="732"/>
      <c r="AD20" s="732"/>
      <c r="AE20" s="732"/>
      <c r="AF20" s="732"/>
      <c r="AG20" s="732"/>
      <c r="AH20" s="732"/>
      <c r="AI20" s="732"/>
      <c r="AJ20" s="732"/>
      <c r="AK20" s="732"/>
      <c r="AL20" s="732"/>
      <c r="AM20" s="732"/>
      <c r="AN20" s="732"/>
      <c r="AO20" s="732"/>
      <c r="AP20" s="732"/>
    </row>
    <row r="21" spans="2:45" ht="15" customHeight="1">
      <c r="D21" s="335"/>
      <c r="E21" s="335"/>
      <c r="F21" s="335"/>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35"/>
      <c r="AL21" s="335"/>
      <c r="AM21" s="335"/>
      <c r="AN21" s="335"/>
      <c r="AO21" s="335"/>
      <c r="AP21" s="335"/>
    </row>
    <row r="22" spans="2:45" ht="30" customHeight="1">
      <c r="B22" s="707" t="s">
        <v>2163</v>
      </c>
      <c r="C22" s="707"/>
      <c r="D22" s="707"/>
      <c r="E22" s="707"/>
      <c r="F22" s="707"/>
      <c r="G22" s="707"/>
      <c r="H22" s="707"/>
      <c r="I22" s="707"/>
      <c r="J22" s="707"/>
      <c r="K22" s="707"/>
      <c r="L22" s="707"/>
      <c r="M22" s="707"/>
      <c r="N22" s="707"/>
      <c r="O22" s="708">
        <f>'第1号(交付申請) '!O22</f>
        <v>0</v>
      </c>
      <c r="P22" s="709"/>
      <c r="Q22" s="709"/>
      <c r="R22" s="709"/>
      <c r="S22" s="709"/>
      <c r="T22" s="709"/>
      <c r="U22" s="709"/>
      <c r="V22" s="709"/>
      <c r="W22" s="709"/>
      <c r="X22" s="709"/>
      <c r="Y22" s="709"/>
      <c r="Z22" s="709"/>
      <c r="AA22" s="709"/>
      <c r="AB22" s="709"/>
      <c r="AC22" s="709"/>
      <c r="AD22" s="709"/>
      <c r="AE22" s="709"/>
      <c r="AF22" s="709"/>
      <c r="AG22" s="709"/>
      <c r="AH22" s="709"/>
      <c r="AI22" s="709"/>
      <c r="AJ22" s="709"/>
      <c r="AK22" s="709"/>
      <c r="AL22" s="709"/>
      <c r="AM22" s="709"/>
      <c r="AN22" s="709"/>
      <c r="AO22" s="709"/>
      <c r="AP22" s="709"/>
      <c r="AQ22" s="710"/>
      <c r="AS22" s="50"/>
    </row>
    <row r="23" spans="2:45" ht="30" customHeight="1">
      <c r="B23" s="769" t="s">
        <v>2319</v>
      </c>
      <c r="C23" s="770"/>
      <c r="D23" s="770"/>
      <c r="E23" s="770"/>
      <c r="F23" s="770"/>
      <c r="G23" s="770"/>
      <c r="H23" s="770"/>
      <c r="I23" s="770"/>
      <c r="J23" s="770"/>
      <c r="K23" s="770"/>
      <c r="L23" s="770"/>
      <c r="M23" s="770"/>
      <c r="N23" s="771"/>
      <c r="O23" s="737">
        <f>基本情報!E42</f>
        <v>0</v>
      </c>
      <c r="P23" s="738"/>
      <c r="Q23" s="738"/>
      <c r="R23" s="738"/>
      <c r="S23" s="738"/>
      <c r="T23" s="738"/>
      <c r="U23" s="738"/>
      <c r="V23" s="738"/>
      <c r="W23" s="738"/>
      <c r="X23" s="738"/>
      <c r="Y23" s="738"/>
      <c r="Z23" s="738"/>
      <c r="AA23" s="738"/>
      <c r="AB23" s="738"/>
      <c r="AC23" s="738"/>
      <c r="AD23" s="738"/>
      <c r="AE23" s="738"/>
      <c r="AF23" s="738"/>
      <c r="AG23" s="738"/>
      <c r="AH23" s="738"/>
      <c r="AI23" s="738"/>
      <c r="AJ23" s="738"/>
      <c r="AK23" s="738"/>
      <c r="AL23" s="738"/>
      <c r="AM23" s="738"/>
      <c r="AN23" s="738"/>
      <c r="AO23" s="738"/>
      <c r="AP23" s="738"/>
      <c r="AQ23" s="739"/>
    </row>
    <row r="24" spans="2:45" ht="15" customHeight="1">
      <c r="F24" s="332"/>
      <c r="G24" s="332"/>
      <c r="H24" s="332"/>
      <c r="I24" s="332"/>
      <c r="J24" s="332"/>
      <c r="K24" s="332"/>
      <c r="L24" s="332"/>
      <c r="M24" s="332"/>
      <c r="N24" s="332"/>
      <c r="O24" s="60"/>
      <c r="P24" s="60"/>
      <c r="Q24" s="60"/>
      <c r="R24" s="60"/>
      <c r="S24" s="60"/>
      <c r="T24" s="60"/>
      <c r="U24" s="57"/>
      <c r="V24" s="57"/>
      <c r="W24" s="84"/>
      <c r="X24" s="84"/>
      <c r="Y24" s="84"/>
      <c r="Z24" s="84"/>
      <c r="AA24" s="84"/>
      <c r="AB24" s="58"/>
      <c r="AC24" s="58"/>
      <c r="AD24" s="85"/>
      <c r="AE24" s="85"/>
      <c r="AF24" s="85"/>
      <c r="AG24" s="85"/>
      <c r="AH24" s="85"/>
      <c r="AI24" s="85"/>
      <c r="AJ24" s="85"/>
      <c r="AK24" s="85"/>
      <c r="AL24" s="85"/>
      <c r="AM24" s="85"/>
      <c r="AN24" s="85"/>
      <c r="AO24" s="85"/>
      <c r="AS24" s="50"/>
    </row>
    <row r="25" spans="2:45" ht="15" customHeight="1">
      <c r="B25" s="791" t="s">
        <v>2349</v>
      </c>
      <c r="C25" s="792"/>
      <c r="D25" s="792"/>
      <c r="E25" s="792"/>
      <c r="F25" s="792"/>
      <c r="G25" s="792"/>
      <c r="H25" s="792"/>
      <c r="I25" s="792"/>
      <c r="J25" s="792"/>
      <c r="K25" s="792"/>
      <c r="L25" s="792"/>
      <c r="M25" s="792"/>
      <c r="N25" s="793"/>
      <c r="O25" s="785" t="s">
        <v>2350</v>
      </c>
      <c r="P25" s="786"/>
      <c r="Q25" s="786"/>
      <c r="R25" s="786"/>
      <c r="S25" s="786"/>
      <c r="T25" s="786"/>
      <c r="U25" s="786"/>
      <c r="V25" s="786"/>
      <c r="W25" s="786"/>
      <c r="X25" s="786"/>
      <c r="Y25" s="786"/>
      <c r="Z25" s="786"/>
      <c r="AA25" s="786"/>
      <c r="AB25" s="786"/>
      <c r="AC25" s="787"/>
      <c r="AD25" s="785" t="s">
        <v>2351</v>
      </c>
      <c r="AE25" s="786"/>
      <c r="AF25" s="786"/>
      <c r="AG25" s="786"/>
      <c r="AH25" s="786"/>
      <c r="AI25" s="786"/>
      <c r="AJ25" s="786"/>
      <c r="AK25" s="786"/>
      <c r="AL25" s="786"/>
      <c r="AM25" s="786"/>
      <c r="AN25" s="786"/>
      <c r="AO25" s="786"/>
      <c r="AP25" s="786"/>
      <c r="AQ25" s="787"/>
      <c r="AS25" s="50"/>
    </row>
    <row r="26" spans="2:45" ht="15" customHeight="1">
      <c r="B26" s="715" t="s">
        <v>2352</v>
      </c>
      <c r="C26" s="701"/>
      <c r="D26" s="701"/>
      <c r="E26" s="701"/>
      <c r="F26" s="701"/>
      <c r="G26" s="701"/>
      <c r="H26" s="701"/>
      <c r="I26" s="701"/>
      <c r="J26" s="701"/>
      <c r="K26" s="701"/>
      <c r="L26" s="701"/>
      <c r="M26" s="701"/>
      <c r="N26" s="716"/>
      <c r="O26" s="717" t="s">
        <v>2353</v>
      </c>
      <c r="P26" s="718"/>
      <c r="Q26" s="718"/>
      <c r="R26" s="718"/>
      <c r="S26" s="718"/>
      <c r="T26" s="718"/>
      <c r="U26" s="718"/>
      <c r="V26" s="718"/>
      <c r="W26" s="718"/>
      <c r="X26" s="718"/>
      <c r="Y26" s="718"/>
      <c r="Z26" s="718"/>
      <c r="AA26" s="718"/>
      <c r="AB26" s="718"/>
      <c r="AC26" s="719"/>
      <c r="AD26" s="788" t="s">
        <v>2353</v>
      </c>
      <c r="AE26" s="789"/>
      <c r="AF26" s="789"/>
      <c r="AG26" s="789"/>
      <c r="AH26" s="789"/>
      <c r="AI26" s="789"/>
      <c r="AJ26" s="789"/>
      <c r="AK26" s="789"/>
      <c r="AL26" s="789"/>
      <c r="AM26" s="789"/>
      <c r="AN26" s="789"/>
      <c r="AO26" s="789"/>
      <c r="AP26" s="789"/>
      <c r="AQ26" s="790"/>
      <c r="AS26" s="50"/>
    </row>
    <row r="27" spans="2:45" ht="15" customHeight="1">
      <c r="B27" s="772" t="s">
        <v>2354</v>
      </c>
      <c r="C27" s="773"/>
      <c r="D27" s="773"/>
      <c r="E27" s="773"/>
      <c r="F27" s="773"/>
      <c r="G27" s="773"/>
      <c r="H27" s="773"/>
      <c r="I27" s="773"/>
      <c r="J27" s="773"/>
      <c r="K27" s="773"/>
      <c r="L27" s="773"/>
      <c r="M27" s="773"/>
      <c r="N27" s="774"/>
      <c r="O27" s="781"/>
      <c r="P27" s="782"/>
      <c r="Q27" s="782"/>
      <c r="R27" s="782"/>
      <c r="S27" s="782"/>
      <c r="T27" s="782"/>
      <c r="U27" s="782"/>
      <c r="V27" s="782"/>
      <c r="W27" s="782"/>
      <c r="X27" s="782"/>
      <c r="Y27" s="782"/>
      <c r="Z27" s="782"/>
      <c r="AA27" s="782"/>
      <c r="AB27" s="782"/>
      <c r="AC27" s="782"/>
      <c r="AD27" s="782"/>
      <c r="AE27" s="782"/>
      <c r="AF27" s="782"/>
      <c r="AG27" s="782"/>
      <c r="AH27" s="782"/>
      <c r="AI27" s="782"/>
      <c r="AJ27" s="782"/>
      <c r="AK27" s="782"/>
      <c r="AL27" s="782"/>
      <c r="AM27" s="782"/>
      <c r="AN27" s="782"/>
      <c r="AO27" s="782"/>
      <c r="AP27" s="782"/>
      <c r="AQ27" s="782"/>
    </row>
    <row r="28" spans="2:45" ht="15" customHeight="1">
      <c r="B28" s="775"/>
      <c r="C28" s="776"/>
      <c r="D28" s="776"/>
      <c r="E28" s="776"/>
      <c r="F28" s="776"/>
      <c r="G28" s="776"/>
      <c r="H28" s="776"/>
      <c r="I28" s="776"/>
      <c r="J28" s="776"/>
      <c r="K28" s="776"/>
      <c r="L28" s="776"/>
      <c r="M28" s="776"/>
      <c r="N28" s="777"/>
      <c r="O28" s="781"/>
      <c r="P28" s="782"/>
      <c r="Q28" s="782"/>
      <c r="R28" s="782"/>
      <c r="S28" s="782"/>
      <c r="T28" s="782"/>
      <c r="U28" s="782"/>
      <c r="V28" s="782"/>
      <c r="W28" s="782"/>
      <c r="X28" s="782"/>
      <c r="Y28" s="782"/>
      <c r="Z28" s="782"/>
      <c r="AA28" s="782"/>
      <c r="AB28" s="782"/>
      <c r="AC28" s="782"/>
      <c r="AD28" s="782"/>
      <c r="AE28" s="782"/>
      <c r="AF28" s="782"/>
      <c r="AG28" s="782"/>
      <c r="AH28" s="782"/>
      <c r="AI28" s="782"/>
      <c r="AJ28" s="782"/>
      <c r="AK28" s="782"/>
      <c r="AL28" s="782"/>
      <c r="AM28" s="782"/>
      <c r="AN28" s="782"/>
      <c r="AO28" s="782"/>
      <c r="AP28" s="782"/>
      <c r="AQ28" s="782"/>
    </row>
    <row r="29" spans="2:45" ht="15" customHeight="1">
      <c r="B29" s="775"/>
      <c r="C29" s="776"/>
      <c r="D29" s="776"/>
      <c r="E29" s="776"/>
      <c r="F29" s="776"/>
      <c r="G29" s="776"/>
      <c r="H29" s="776"/>
      <c r="I29" s="776"/>
      <c r="J29" s="776"/>
      <c r="K29" s="776"/>
      <c r="L29" s="776"/>
      <c r="M29" s="776"/>
      <c r="N29" s="777"/>
      <c r="O29" s="781"/>
      <c r="P29" s="782"/>
      <c r="Q29" s="782"/>
      <c r="R29" s="782"/>
      <c r="S29" s="782"/>
      <c r="T29" s="782"/>
      <c r="U29" s="782"/>
      <c r="V29" s="782"/>
      <c r="W29" s="782"/>
      <c r="X29" s="782"/>
      <c r="Y29" s="782"/>
      <c r="Z29" s="782"/>
      <c r="AA29" s="782"/>
      <c r="AB29" s="782"/>
      <c r="AC29" s="782"/>
      <c r="AD29" s="782"/>
      <c r="AE29" s="782"/>
      <c r="AF29" s="782"/>
      <c r="AG29" s="782"/>
      <c r="AH29" s="782"/>
      <c r="AI29" s="782"/>
      <c r="AJ29" s="782"/>
      <c r="AK29" s="782"/>
      <c r="AL29" s="782"/>
      <c r="AM29" s="782"/>
      <c r="AN29" s="782"/>
      <c r="AO29" s="782"/>
      <c r="AP29" s="782"/>
      <c r="AQ29" s="782"/>
    </row>
    <row r="30" spans="2:45" ht="15" customHeight="1">
      <c r="B30" s="778"/>
      <c r="C30" s="779"/>
      <c r="D30" s="779"/>
      <c r="E30" s="779"/>
      <c r="F30" s="779"/>
      <c r="G30" s="779"/>
      <c r="H30" s="779"/>
      <c r="I30" s="779"/>
      <c r="J30" s="779"/>
      <c r="K30" s="779"/>
      <c r="L30" s="779"/>
      <c r="M30" s="779"/>
      <c r="N30" s="780"/>
      <c r="O30" s="781"/>
      <c r="P30" s="782"/>
      <c r="Q30" s="782"/>
      <c r="R30" s="782"/>
      <c r="S30" s="782"/>
      <c r="T30" s="782"/>
      <c r="U30" s="782"/>
      <c r="V30" s="782"/>
      <c r="W30" s="782"/>
      <c r="X30" s="782"/>
      <c r="Y30" s="782"/>
      <c r="Z30" s="782"/>
      <c r="AA30" s="782"/>
      <c r="AB30" s="782"/>
      <c r="AC30" s="782"/>
      <c r="AD30" s="782"/>
      <c r="AE30" s="782"/>
      <c r="AF30" s="782"/>
      <c r="AG30" s="782"/>
      <c r="AH30" s="782"/>
      <c r="AI30" s="782"/>
      <c r="AJ30" s="782"/>
      <c r="AK30" s="782"/>
      <c r="AL30" s="782"/>
      <c r="AM30" s="782"/>
      <c r="AN30" s="782"/>
      <c r="AO30" s="782"/>
      <c r="AP30" s="782"/>
      <c r="AQ30" s="782"/>
    </row>
    <row r="31" spans="2:45" ht="15" customHeight="1">
      <c r="B31" s="772" t="s">
        <v>2355</v>
      </c>
      <c r="C31" s="773"/>
      <c r="D31" s="773"/>
      <c r="E31" s="773"/>
      <c r="F31" s="773"/>
      <c r="G31" s="773"/>
      <c r="H31" s="773"/>
      <c r="I31" s="773"/>
      <c r="J31" s="773"/>
      <c r="K31" s="773"/>
      <c r="L31" s="773"/>
      <c r="M31" s="773"/>
      <c r="N31" s="774"/>
      <c r="O31" s="781"/>
      <c r="P31" s="782"/>
      <c r="Q31" s="782"/>
      <c r="R31" s="782"/>
      <c r="S31" s="782"/>
      <c r="T31" s="782"/>
      <c r="U31" s="782"/>
      <c r="V31" s="782"/>
      <c r="W31" s="782"/>
      <c r="X31" s="782"/>
      <c r="Y31" s="782"/>
      <c r="Z31" s="782"/>
      <c r="AA31" s="782"/>
      <c r="AB31" s="782"/>
      <c r="AC31" s="782"/>
      <c r="AD31" s="782"/>
      <c r="AE31" s="782"/>
      <c r="AF31" s="782"/>
      <c r="AG31" s="782"/>
      <c r="AH31" s="782"/>
      <c r="AI31" s="782"/>
      <c r="AJ31" s="782"/>
      <c r="AK31" s="782"/>
      <c r="AL31" s="782"/>
      <c r="AM31" s="782"/>
      <c r="AN31" s="782"/>
      <c r="AO31" s="782"/>
      <c r="AP31" s="782"/>
      <c r="AQ31" s="782"/>
    </row>
    <row r="32" spans="2:45" ht="15" customHeight="1">
      <c r="B32" s="775"/>
      <c r="C32" s="776"/>
      <c r="D32" s="776"/>
      <c r="E32" s="776"/>
      <c r="F32" s="776"/>
      <c r="G32" s="776"/>
      <c r="H32" s="776"/>
      <c r="I32" s="776"/>
      <c r="J32" s="776"/>
      <c r="K32" s="776"/>
      <c r="L32" s="776"/>
      <c r="M32" s="776"/>
      <c r="N32" s="777"/>
      <c r="O32" s="781"/>
      <c r="P32" s="782"/>
      <c r="Q32" s="782"/>
      <c r="R32" s="782"/>
      <c r="S32" s="782"/>
      <c r="T32" s="782"/>
      <c r="U32" s="782"/>
      <c r="V32" s="782"/>
      <c r="W32" s="782"/>
      <c r="X32" s="782"/>
      <c r="Y32" s="782"/>
      <c r="Z32" s="782"/>
      <c r="AA32" s="782"/>
      <c r="AB32" s="782"/>
      <c r="AC32" s="782"/>
      <c r="AD32" s="782"/>
      <c r="AE32" s="782"/>
      <c r="AF32" s="782"/>
      <c r="AG32" s="782"/>
      <c r="AH32" s="782"/>
      <c r="AI32" s="782"/>
      <c r="AJ32" s="782"/>
      <c r="AK32" s="782"/>
      <c r="AL32" s="782"/>
      <c r="AM32" s="782"/>
      <c r="AN32" s="782"/>
      <c r="AO32" s="782"/>
      <c r="AP32" s="782"/>
      <c r="AQ32" s="782"/>
    </row>
    <row r="33" spans="2:43" ht="15" customHeight="1">
      <c r="B33" s="775"/>
      <c r="C33" s="776"/>
      <c r="D33" s="776"/>
      <c r="E33" s="776"/>
      <c r="F33" s="776"/>
      <c r="G33" s="776"/>
      <c r="H33" s="776"/>
      <c r="I33" s="776"/>
      <c r="J33" s="776"/>
      <c r="K33" s="776"/>
      <c r="L33" s="776"/>
      <c r="M33" s="776"/>
      <c r="N33" s="777"/>
      <c r="O33" s="781"/>
      <c r="P33" s="782"/>
      <c r="Q33" s="782"/>
      <c r="R33" s="782"/>
      <c r="S33" s="782"/>
      <c r="T33" s="782"/>
      <c r="U33" s="782"/>
      <c r="V33" s="782"/>
      <c r="W33" s="782"/>
      <c r="X33" s="782"/>
      <c r="Y33" s="782"/>
      <c r="Z33" s="782"/>
      <c r="AA33" s="782"/>
      <c r="AB33" s="782"/>
      <c r="AC33" s="782"/>
      <c r="AD33" s="782"/>
      <c r="AE33" s="782"/>
      <c r="AF33" s="782"/>
      <c r="AG33" s="782"/>
      <c r="AH33" s="782"/>
      <c r="AI33" s="782"/>
      <c r="AJ33" s="782"/>
      <c r="AK33" s="782"/>
      <c r="AL33" s="782"/>
      <c r="AM33" s="782"/>
      <c r="AN33" s="782"/>
      <c r="AO33" s="782"/>
      <c r="AP33" s="782"/>
      <c r="AQ33" s="782"/>
    </row>
    <row r="34" spans="2:43" ht="15" customHeight="1">
      <c r="B34" s="775"/>
      <c r="C34" s="776"/>
      <c r="D34" s="776"/>
      <c r="E34" s="776"/>
      <c r="F34" s="776"/>
      <c r="G34" s="776"/>
      <c r="H34" s="776"/>
      <c r="I34" s="776"/>
      <c r="J34" s="776"/>
      <c r="K34" s="776"/>
      <c r="L34" s="776"/>
      <c r="M34" s="776"/>
      <c r="N34" s="777"/>
      <c r="O34" s="781"/>
      <c r="P34" s="782"/>
      <c r="Q34" s="782"/>
      <c r="R34" s="782"/>
      <c r="S34" s="782"/>
      <c r="T34" s="782"/>
      <c r="U34" s="782"/>
      <c r="V34" s="782"/>
      <c r="W34" s="782"/>
      <c r="X34" s="782"/>
      <c r="Y34" s="782"/>
      <c r="Z34" s="782"/>
      <c r="AA34" s="782"/>
      <c r="AB34" s="782"/>
      <c r="AC34" s="782"/>
      <c r="AD34" s="782"/>
      <c r="AE34" s="782"/>
      <c r="AF34" s="782"/>
      <c r="AG34" s="782"/>
      <c r="AH34" s="782"/>
      <c r="AI34" s="782"/>
      <c r="AJ34" s="782"/>
      <c r="AK34" s="782"/>
      <c r="AL34" s="782"/>
      <c r="AM34" s="782"/>
      <c r="AN34" s="782"/>
      <c r="AO34" s="782"/>
      <c r="AP34" s="782"/>
      <c r="AQ34" s="782"/>
    </row>
    <row r="35" spans="2:43" ht="15" customHeight="1">
      <c r="B35" s="772" t="s">
        <v>2356</v>
      </c>
      <c r="C35" s="773"/>
      <c r="D35" s="773"/>
      <c r="E35" s="773"/>
      <c r="F35" s="773"/>
      <c r="G35" s="773"/>
      <c r="H35" s="773"/>
      <c r="I35" s="773"/>
      <c r="J35" s="773"/>
      <c r="K35" s="773"/>
      <c r="L35" s="773"/>
      <c r="M35" s="773"/>
      <c r="N35" s="774"/>
      <c r="O35" s="781"/>
      <c r="P35" s="782"/>
      <c r="Q35" s="782"/>
      <c r="R35" s="782"/>
      <c r="S35" s="782"/>
      <c r="T35" s="782"/>
      <c r="U35" s="782"/>
      <c r="V35" s="782"/>
      <c r="W35" s="782"/>
      <c r="X35" s="782"/>
      <c r="Y35" s="782"/>
      <c r="Z35" s="782"/>
      <c r="AA35" s="782"/>
      <c r="AB35" s="782"/>
      <c r="AC35" s="782"/>
      <c r="AD35" s="782"/>
      <c r="AE35" s="782"/>
      <c r="AF35" s="782"/>
      <c r="AG35" s="782"/>
      <c r="AH35" s="782"/>
      <c r="AI35" s="782"/>
      <c r="AJ35" s="782"/>
      <c r="AK35" s="782"/>
      <c r="AL35" s="782"/>
      <c r="AM35" s="782"/>
      <c r="AN35" s="782"/>
      <c r="AO35" s="782"/>
      <c r="AP35" s="782"/>
      <c r="AQ35" s="782"/>
    </row>
    <row r="36" spans="2:43" ht="15" customHeight="1">
      <c r="B36" s="775"/>
      <c r="C36" s="776"/>
      <c r="D36" s="776"/>
      <c r="E36" s="776"/>
      <c r="F36" s="776"/>
      <c r="G36" s="776"/>
      <c r="H36" s="776"/>
      <c r="I36" s="776"/>
      <c r="J36" s="776"/>
      <c r="K36" s="776"/>
      <c r="L36" s="776"/>
      <c r="M36" s="776"/>
      <c r="N36" s="777"/>
      <c r="O36" s="781"/>
      <c r="P36" s="782"/>
      <c r="Q36" s="782"/>
      <c r="R36" s="782"/>
      <c r="S36" s="782"/>
      <c r="T36" s="782"/>
      <c r="U36" s="782"/>
      <c r="V36" s="782"/>
      <c r="W36" s="782"/>
      <c r="X36" s="782"/>
      <c r="Y36" s="782"/>
      <c r="Z36" s="782"/>
      <c r="AA36" s="782"/>
      <c r="AB36" s="782"/>
      <c r="AC36" s="782"/>
      <c r="AD36" s="782"/>
      <c r="AE36" s="782"/>
      <c r="AF36" s="782"/>
      <c r="AG36" s="782"/>
      <c r="AH36" s="782"/>
      <c r="AI36" s="782"/>
      <c r="AJ36" s="782"/>
      <c r="AK36" s="782"/>
      <c r="AL36" s="782"/>
      <c r="AM36" s="782"/>
      <c r="AN36" s="782"/>
      <c r="AO36" s="782"/>
      <c r="AP36" s="782"/>
      <c r="AQ36" s="782"/>
    </row>
    <row r="37" spans="2:43" ht="15" customHeight="1">
      <c r="B37" s="775"/>
      <c r="C37" s="776"/>
      <c r="D37" s="776"/>
      <c r="E37" s="776"/>
      <c r="F37" s="776"/>
      <c r="G37" s="776"/>
      <c r="H37" s="776"/>
      <c r="I37" s="776"/>
      <c r="J37" s="776"/>
      <c r="K37" s="776"/>
      <c r="L37" s="776"/>
      <c r="M37" s="776"/>
      <c r="N37" s="777"/>
      <c r="O37" s="781"/>
      <c r="P37" s="782"/>
      <c r="Q37" s="782"/>
      <c r="R37" s="782"/>
      <c r="S37" s="782"/>
      <c r="T37" s="782"/>
      <c r="U37" s="782"/>
      <c r="V37" s="782"/>
      <c r="W37" s="782"/>
      <c r="X37" s="782"/>
      <c r="Y37" s="782"/>
      <c r="Z37" s="782"/>
      <c r="AA37" s="782"/>
      <c r="AB37" s="782"/>
      <c r="AC37" s="782"/>
      <c r="AD37" s="782"/>
      <c r="AE37" s="782"/>
      <c r="AF37" s="782"/>
      <c r="AG37" s="782"/>
      <c r="AH37" s="782"/>
      <c r="AI37" s="782"/>
      <c r="AJ37" s="782"/>
      <c r="AK37" s="782"/>
      <c r="AL37" s="782"/>
      <c r="AM37" s="782"/>
      <c r="AN37" s="782"/>
      <c r="AO37" s="782"/>
      <c r="AP37" s="782"/>
      <c r="AQ37" s="782"/>
    </row>
    <row r="38" spans="2:43" ht="15" customHeight="1">
      <c r="B38" s="778"/>
      <c r="C38" s="779"/>
      <c r="D38" s="779"/>
      <c r="E38" s="779"/>
      <c r="F38" s="779"/>
      <c r="G38" s="779"/>
      <c r="H38" s="779"/>
      <c r="I38" s="779"/>
      <c r="J38" s="779"/>
      <c r="K38" s="779"/>
      <c r="L38" s="779"/>
      <c r="M38" s="779"/>
      <c r="N38" s="780"/>
      <c r="O38" s="781"/>
      <c r="P38" s="782"/>
      <c r="Q38" s="782"/>
      <c r="R38" s="782"/>
      <c r="S38" s="782"/>
      <c r="T38" s="782"/>
      <c r="U38" s="782"/>
      <c r="V38" s="782"/>
      <c r="W38" s="782"/>
      <c r="X38" s="782"/>
      <c r="Y38" s="782"/>
      <c r="Z38" s="782"/>
      <c r="AA38" s="782"/>
      <c r="AB38" s="782"/>
      <c r="AC38" s="782"/>
      <c r="AD38" s="782"/>
      <c r="AE38" s="782"/>
      <c r="AF38" s="782"/>
      <c r="AG38" s="782"/>
      <c r="AH38" s="782"/>
      <c r="AI38" s="782"/>
      <c r="AJ38" s="782"/>
      <c r="AK38" s="782"/>
      <c r="AL38" s="782"/>
      <c r="AM38" s="782"/>
      <c r="AN38" s="782"/>
      <c r="AO38" s="782"/>
      <c r="AP38" s="782"/>
      <c r="AQ38" s="782"/>
    </row>
    <row r="39" spans="2:43" ht="15" customHeight="1">
      <c r="B39" s="775" t="s">
        <v>2357</v>
      </c>
      <c r="C39" s="776"/>
      <c r="D39" s="776"/>
      <c r="E39" s="776"/>
      <c r="F39" s="776"/>
      <c r="G39" s="776"/>
      <c r="H39" s="776"/>
      <c r="I39" s="776"/>
      <c r="J39" s="776"/>
      <c r="K39" s="776"/>
      <c r="L39" s="776"/>
      <c r="M39" s="776"/>
      <c r="N39" s="777"/>
      <c r="O39" s="784"/>
      <c r="P39" s="783"/>
      <c r="Q39" s="783"/>
      <c r="R39" s="783"/>
      <c r="S39" s="783"/>
      <c r="T39" s="783"/>
      <c r="U39" s="783"/>
      <c r="V39" s="783"/>
      <c r="W39" s="783"/>
      <c r="X39" s="783"/>
      <c r="Y39" s="783"/>
      <c r="Z39" s="783"/>
      <c r="AA39" s="783"/>
      <c r="AB39" s="783"/>
      <c r="AC39" s="783"/>
      <c r="AD39" s="783"/>
      <c r="AE39" s="783"/>
      <c r="AF39" s="783"/>
      <c r="AG39" s="783"/>
      <c r="AH39" s="783"/>
      <c r="AI39" s="783"/>
      <c r="AJ39" s="783"/>
      <c r="AK39" s="783"/>
      <c r="AL39" s="783"/>
      <c r="AM39" s="783"/>
      <c r="AN39" s="783"/>
      <c r="AO39" s="783"/>
      <c r="AP39" s="783"/>
      <c r="AQ39" s="783"/>
    </row>
    <row r="40" spans="2:43" ht="15" customHeight="1">
      <c r="B40" s="775"/>
      <c r="C40" s="776"/>
      <c r="D40" s="776"/>
      <c r="E40" s="776"/>
      <c r="F40" s="776"/>
      <c r="G40" s="776"/>
      <c r="H40" s="776"/>
      <c r="I40" s="776"/>
      <c r="J40" s="776"/>
      <c r="K40" s="776"/>
      <c r="L40" s="776"/>
      <c r="M40" s="776"/>
      <c r="N40" s="777"/>
      <c r="O40" s="784"/>
      <c r="P40" s="783"/>
      <c r="Q40" s="783"/>
      <c r="R40" s="783"/>
      <c r="S40" s="783"/>
      <c r="T40" s="783"/>
      <c r="U40" s="783"/>
      <c r="V40" s="783"/>
      <c r="W40" s="783"/>
      <c r="X40" s="783"/>
      <c r="Y40" s="783"/>
      <c r="Z40" s="783"/>
      <c r="AA40" s="783"/>
      <c r="AB40" s="783"/>
      <c r="AC40" s="783"/>
      <c r="AD40" s="783"/>
      <c r="AE40" s="783"/>
      <c r="AF40" s="783"/>
      <c r="AG40" s="783"/>
      <c r="AH40" s="783"/>
      <c r="AI40" s="783"/>
      <c r="AJ40" s="783"/>
      <c r="AK40" s="783"/>
      <c r="AL40" s="783"/>
      <c r="AM40" s="783"/>
      <c r="AN40" s="783"/>
      <c r="AO40" s="783"/>
      <c r="AP40" s="783"/>
      <c r="AQ40" s="783"/>
    </row>
    <row r="41" spans="2:43" ht="15" customHeight="1">
      <c r="B41" s="775"/>
      <c r="C41" s="776"/>
      <c r="D41" s="776"/>
      <c r="E41" s="776"/>
      <c r="F41" s="776"/>
      <c r="G41" s="776"/>
      <c r="H41" s="776"/>
      <c r="I41" s="776"/>
      <c r="J41" s="776"/>
      <c r="K41" s="776"/>
      <c r="L41" s="776"/>
      <c r="M41" s="776"/>
      <c r="N41" s="777"/>
      <c r="O41" s="784"/>
      <c r="P41" s="783"/>
      <c r="Q41" s="783"/>
      <c r="R41" s="783"/>
      <c r="S41" s="783"/>
      <c r="T41" s="783"/>
      <c r="U41" s="783"/>
      <c r="V41" s="783"/>
      <c r="W41" s="783"/>
      <c r="X41" s="783"/>
      <c r="Y41" s="783"/>
      <c r="Z41" s="783"/>
      <c r="AA41" s="783"/>
      <c r="AB41" s="783"/>
      <c r="AC41" s="783"/>
      <c r="AD41" s="783"/>
      <c r="AE41" s="783"/>
      <c r="AF41" s="783"/>
      <c r="AG41" s="783"/>
      <c r="AH41" s="783"/>
      <c r="AI41" s="783"/>
      <c r="AJ41" s="783"/>
      <c r="AK41" s="783"/>
      <c r="AL41" s="783"/>
      <c r="AM41" s="783"/>
      <c r="AN41" s="783"/>
      <c r="AO41" s="783"/>
      <c r="AP41" s="783"/>
      <c r="AQ41" s="783"/>
    </row>
    <row r="42" spans="2:43" ht="15" customHeight="1">
      <c r="B42" s="778"/>
      <c r="C42" s="779"/>
      <c r="D42" s="779"/>
      <c r="E42" s="779"/>
      <c r="F42" s="779"/>
      <c r="G42" s="779"/>
      <c r="H42" s="779"/>
      <c r="I42" s="779"/>
      <c r="J42" s="779"/>
      <c r="K42" s="779"/>
      <c r="L42" s="779"/>
      <c r="M42" s="779"/>
      <c r="N42" s="780"/>
      <c r="O42" s="784"/>
      <c r="P42" s="783"/>
      <c r="Q42" s="783"/>
      <c r="R42" s="783"/>
      <c r="S42" s="783"/>
      <c r="T42" s="783"/>
      <c r="U42" s="783"/>
      <c r="V42" s="783"/>
      <c r="W42" s="783"/>
      <c r="X42" s="783"/>
      <c r="Y42" s="783"/>
      <c r="Z42" s="783"/>
      <c r="AA42" s="783"/>
      <c r="AB42" s="783"/>
      <c r="AC42" s="783"/>
      <c r="AD42" s="783"/>
      <c r="AE42" s="783"/>
      <c r="AF42" s="783"/>
      <c r="AG42" s="783"/>
      <c r="AH42" s="783"/>
      <c r="AI42" s="783"/>
      <c r="AJ42" s="783"/>
      <c r="AK42" s="783"/>
      <c r="AL42" s="783"/>
      <c r="AM42" s="783"/>
      <c r="AN42" s="783"/>
      <c r="AO42" s="783"/>
      <c r="AP42" s="783"/>
      <c r="AQ42" s="783"/>
    </row>
    <row r="43" spans="2:43" ht="15" customHeight="1">
      <c r="B43" s="86" t="s">
        <v>2358</v>
      </c>
      <c r="G43" s="86"/>
      <c r="AP43" s="76"/>
    </row>
    <row r="44" spans="2:43" ht="15" customHeight="1">
      <c r="F44" s="86"/>
      <c r="G44" s="86"/>
      <c r="AP44" s="76"/>
    </row>
    <row r="45" spans="2:43" ht="15" customHeight="1">
      <c r="AI45" s="52"/>
      <c r="AJ45" s="52"/>
      <c r="AP45" s="62"/>
    </row>
  </sheetData>
  <sheetProtection algorithmName="SHA-512" hashValue="qVaEEVU6dN6sjtI5NQVsGQQ/QOlaSS8k06//HGO6KVVE4A7D7UR5V1fAM8Hn7rOhII8tEu73r15KZYjoddYXqg==" saltValue="3OJg2cJDzRuH4vX8SEmLLA==" spinCount="100000" sheet="1" formatCells="0" selectLockedCells="1"/>
  <mergeCells count="41">
    <mergeCell ref="O26:AC26"/>
    <mergeCell ref="AD25:AQ25"/>
    <mergeCell ref="AD26:AQ26"/>
    <mergeCell ref="B27:N30"/>
    <mergeCell ref="B25:N25"/>
    <mergeCell ref="B26:N26"/>
    <mergeCell ref="O25:AC25"/>
    <mergeCell ref="B39:N42"/>
    <mergeCell ref="B35:N38"/>
    <mergeCell ref="O31:AC34"/>
    <mergeCell ref="O27:AC30"/>
    <mergeCell ref="AD27:AQ30"/>
    <mergeCell ref="AD39:AQ42"/>
    <mergeCell ref="AD35:AQ38"/>
    <mergeCell ref="O39:AC42"/>
    <mergeCell ref="O35:AC38"/>
    <mergeCell ref="AD31:AQ34"/>
    <mergeCell ref="AH10:AQ11"/>
    <mergeCell ref="B22:N22"/>
    <mergeCell ref="D20:AP20"/>
    <mergeCell ref="R16:T16"/>
    <mergeCell ref="I16:J16"/>
    <mergeCell ref="U16:AQ16"/>
    <mergeCell ref="B17:AQ18"/>
    <mergeCell ref="AA10:AG11"/>
    <mergeCell ref="B23:N23"/>
    <mergeCell ref="O22:AQ22"/>
    <mergeCell ref="O23:AQ23"/>
    <mergeCell ref="B31:N34"/>
    <mergeCell ref="AO3:AP3"/>
    <mergeCell ref="AG3:AJ3"/>
    <mergeCell ref="AL3:AM3"/>
    <mergeCell ref="C16:H16"/>
    <mergeCell ref="K16:L16"/>
    <mergeCell ref="M16:Q16"/>
    <mergeCell ref="B13:AQ14"/>
    <mergeCell ref="W6:Z7"/>
    <mergeCell ref="AA6:AQ7"/>
    <mergeCell ref="W8:Z9"/>
    <mergeCell ref="AA8:AQ9"/>
    <mergeCell ref="W10:Z11"/>
  </mergeCells>
  <phoneticPr fontId="52"/>
  <conditionalFormatting sqref="O27:AQ30">
    <cfRule type="expression" dxfId="3" priority="9">
      <formula>$B$28="〇"</formula>
    </cfRule>
  </conditionalFormatting>
  <conditionalFormatting sqref="O31:AQ34">
    <cfRule type="expression" dxfId="2" priority="7">
      <formula>$B$32="〇"</formula>
    </cfRule>
  </conditionalFormatting>
  <conditionalFormatting sqref="O35:AQ38">
    <cfRule type="expression" dxfId="1" priority="5">
      <formula>$B$36="〇"</formula>
    </cfRule>
  </conditionalFormatting>
  <conditionalFormatting sqref="O39:AQ42">
    <cfRule type="expression" dxfId="0" priority="1">
      <formula>$B$40="〇"</formula>
    </cfRule>
  </conditionalFormatting>
  <printOptions horizontalCentered="1"/>
  <pageMargins left="0.23622047244094491" right="0.23622047244094491" top="0.74803149606299213" bottom="0.74803149606299213" header="0.31496062992125984" footer="0.31496062992125984"/>
  <pageSetup paperSize="9" orientation="portrait" blackAndWhite="1" r:id="rId1"/>
  <rowBreaks count="1" manualBreakCount="1">
    <brk id="44" max="2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9"/>
  <sheetViews>
    <sheetView showGridLines="0" view="pageBreakPreview" zoomScaleNormal="100" zoomScaleSheetLayoutView="100" workbookViewId="0">
      <selection activeCell="R3" sqref="R3"/>
    </sheetView>
  </sheetViews>
  <sheetFormatPr defaultColWidth="8.88671875" defaultRowHeight="12"/>
  <cols>
    <col min="1" max="12" width="7.33203125" style="48" customWidth="1"/>
    <col min="13" max="13" width="4.33203125" style="48" customWidth="1"/>
    <col min="14" max="16384" width="8.88671875" style="48"/>
  </cols>
  <sheetData>
    <row r="1" spans="1:13" ht="59.4" customHeight="1">
      <c r="A1" s="390" t="s">
        <v>16</v>
      </c>
      <c r="B1" s="391"/>
      <c r="C1" s="391"/>
      <c r="D1" s="391"/>
      <c r="E1" s="391"/>
      <c r="F1" s="391"/>
      <c r="G1" s="391"/>
      <c r="H1" s="391"/>
      <c r="I1" s="391"/>
      <c r="J1" s="391"/>
      <c r="K1" s="391"/>
      <c r="L1" s="391"/>
      <c r="M1" s="391"/>
    </row>
    <row r="2" spans="1:13" ht="97.95" customHeight="1">
      <c r="A2" s="392" t="s">
        <v>2427</v>
      </c>
      <c r="B2" s="392"/>
      <c r="C2" s="392"/>
      <c r="D2" s="392"/>
      <c r="E2" s="392"/>
      <c r="F2" s="392"/>
      <c r="G2" s="392"/>
      <c r="H2" s="392"/>
      <c r="I2" s="392"/>
      <c r="J2" s="392"/>
      <c r="K2" s="392"/>
      <c r="L2" s="392"/>
      <c r="M2" s="392"/>
    </row>
    <row r="3" spans="1:13" ht="142.94999999999999" customHeight="1">
      <c r="A3" s="393" t="s">
        <v>17</v>
      </c>
      <c r="B3" s="393"/>
      <c r="C3" s="393"/>
      <c r="D3" s="393"/>
      <c r="E3" s="393"/>
      <c r="F3" s="393"/>
      <c r="G3" s="393"/>
      <c r="H3" s="393"/>
      <c r="I3" s="393"/>
      <c r="J3" s="393"/>
      <c r="K3" s="393"/>
      <c r="L3" s="393"/>
      <c r="M3" s="393"/>
    </row>
    <row r="4" spans="1:13" ht="210" customHeight="1">
      <c r="A4" s="394" t="s">
        <v>2417</v>
      </c>
      <c r="B4" s="395"/>
      <c r="C4" s="395"/>
      <c r="D4" s="395"/>
      <c r="E4" s="395"/>
      <c r="F4" s="395"/>
      <c r="G4" s="395"/>
      <c r="H4" s="395"/>
      <c r="I4" s="395"/>
      <c r="J4" s="395"/>
      <c r="K4" s="395"/>
      <c r="L4" s="395"/>
      <c r="M4" s="395"/>
    </row>
    <row r="5" spans="1:13" ht="86.25" customHeight="1">
      <c r="A5" s="394"/>
      <c r="B5" s="395"/>
      <c r="C5" s="395"/>
      <c r="D5" s="395"/>
      <c r="E5" s="395"/>
      <c r="F5" s="395"/>
      <c r="G5" s="395"/>
      <c r="H5" s="395"/>
      <c r="I5" s="395"/>
      <c r="J5" s="395"/>
      <c r="K5" s="395"/>
      <c r="L5" s="395"/>
      <c r="M5" s="395"/>
    </row>
    <row r="6" spans="1:13" ht="45" customHeight="1"/>
    <row r="7" spans="1:13" ht="45" customHeight="1"/>
    <row r="8" spans="1:13" ht="45" customHeight="1"/>
    <row r="9" spans="1:13" ht="45" customHeight="1"/>
  </sheetData>
  <sheetProtection algorithmName="SHA-512" hashValue="9i8CSYTvE+gotaRw/CxUcGqGxGVS4bHXYW4AIG6aOmP4+gMCUyZtTnJ11topBRzS1RSJPaGXHUTgTTqtKr1OuA==" saltValue="eQxuJ8Smzfa5c5BE8uhKYg==" spinCount="100000" sheet="1" objects="1" scenarios="1"/>
  <mergeCells count="5">
    <mergeCell ref="A1:M1"/>
    <mergeCell ref="A2:M2"/>
    <mergeCell ref="A3:M3"/>
    <mergeCell ref="A4:M4"/>
    <mergeCell ref="A5:M5"/>
  </mergeCells>
  <phoneticPr fontId="52"/>
  <printOptions horizontalCentered="1"/>
  <pageMargins left="0.23622047244094491" right="0.23622047244094491" top="0.74803149606299213" bottom="0.74803149606299213" header="0.31496062992125984" footer="0.31496062992125984"/>
  <pageSetup paperSize="9" orientation="portrait" blackAndWhite="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6">
    <tabColor theme="6" tint="0.39997558519241921"/>
  </sheetPr>
  <dimension ref="A1:AV35"/>
  <sheetViews>
    <sheetView view="pageBreakPreview" zoomScaleNormal="100" zoomScaleSheetLayoutView="100" workbookViewId="0">
      <selection activeCell="O29" sqref="O29:AQ33"/>
    </sheetView>
  </sheetViews>
  <sheetFormatPr defaultColWidth="2.21875" defaultRowHeight="15" customHeight="1"/>
  <cols>
    <col min="1" max="38" width="2.21875" style="50"/>
    <col min="39" max="46" width="2.21875" style="51"/>
    <col min="47" max="16384" width="2.21875" style="50"/>
  </cols>
  <sheetData>
    <row r="1" spans="1:48" ht="15" customHeight="1">
      <c r="A1" s="49"/>
      <c r="B1" s="126" t="s">
        <v>2359</v>
      </c>
      <c r="C1" s="332"/>
    </row>
    <row r="2" spans="1:48" ht="15" customHeight="1">
      <c r="AJ2" s="52"/>
      <c r="AK2" s="52"/>
      <c r="AL2" s="52"/>
      <c r="AQ2" s="52"/>
      <c r="AU2" s="53"/>
      <c r="AV2" s="50" t="s">
        <v>2303</v>
      </c>
    </row>
    <row r="3" spans="1:48" ht="15" customHeight="1">
      <c r="AF3" s="76"/>
      <c r="AG3" s="702"/>
      <c r="AH3" s="702"/>
      <c r="AI3" s="702"/>
      <c r="AJ3" s="702"/>
      <c r="AK3" s="340" t="s">
        <v>2304</v>
      </c>
      <c r="AL3" s="703"/>
      <c r="AM3" s="703"/>
      <c r="AN3" s="340" t="s">
        <v>2305</v>
      </c>
      <c r="AO3" s="703"/>
      <c r="AP3" s="703"/>
      <c r="AQ3" s="340" t="s">
        <v>2306</v>
      </c>
    </row>
    <row r="4" spans="1:48" ht="15" customHeight="1">
      <c r="B4" s="50" t="s">
        <v>2307</v>
      </c>
      <c r="AF4" s="76"/>
      <c r="AG4" s="76"/>
      <c r="AH4" s="76"/>
      <c r="AI4" s="76"/>
      <c r="AJ4" s="340"/>
      <c r="AK4" s="340"/>
      <c r="AM4" s="50"/>
      <c r="AN4" s="50"/>
      <c r="AO4" s="340"/>
      <c r="AP4" s="340"/>
      <c r="AT4" s="50"/>
    </row>
    <row r="5" spans="1:48" ht="15" customHeight="1">
      <c r="B5" s="50" t="s">
        <v>2331</v>
      </c>
      <c r="W5" s="50" t="str">
        <f>第5号様式!W5</f>
        <v>（被交付者）</v>
      </c>
      <c r="AL5" s="54"/>
      <c r="AM5" s="54"/>
      <c r="AN5" s="54"/>
      <c r="AO5" s="54"/>
      <c r="AP5" s="54"/>
      <c r="AT5" s="50"/>
    </row>
    <row r="6" spans="1:48" ht="15" customHeight="1">
      <c r="W6" s="701" t="str">
        <f>第5号様式!W6</f>
        <v>住　　所</v>
      </c>
      <c r="X6" s="701"/>
      <c r="Y6" s="701"/>
      <c r="Z6" s="701"/>
      <c r="AA6" s="743" t="str">
        <f>'第1号(交付申請) '!AD7</f>
        <v/>
      </c>
      <c r="AB6" s="743"/>
      <c r="AC6" s="743"/>
      <c r="AD6" s="743"/>
      <c r="AE6" s="743"/>
      <c r="AF6" s="743"/>
      <c r="AG6" s="743"/>
      <c r="AH6" s="743"/>
      <c r="AI6" s="743"/>
      <c r="AJ6" s="743"/>
      <c r="AK6" s="743"/>
      <c r="AL6" s="743"/>
      <c r="AM6" s="743"/>
      <c r="AN6" s="743"/>
      <c r="AO6" s="743"/>
      <c r="AP6" s="743"/>
      <c r="AQ6" s="743"/>
      <c r="AT6" s="50"/>
    </row>
    <row r="7" spans="1:48" ht="15" customHeight="1">
      <c r="B7" s="50" t="s">
        <v>2333</v>
      </c>
      <c r="W7" s="701"/>
      <c r="X7" s="701"/>
      <c r="Y7" s="701"/>
      <c r="Z7" s="701"/>
      <c r="AA7" s="743"/>
      <c r="AB7" s="743"/>
      <c r="AC7" s="743"/>
      <c r="AD7" s="743"/>
      <c r="AE7" s="743"/>
      <c r="AF7" s="743"/>
      <c r="AG7" s="743"/>
      <c r="AH7" s="743"/>
      <c r="AI7" s="743"/>
      <c r="AJ7" s="743"/>
      <c r="AK7" s="743"/>
      <c r="AL7" s="743"/>
      <c r="AM7" s="743"/>
      <c r="AN7" s="743"/>
      <c r="AO7" s="743"/>
      <c r="AP7" s="743"/>
      <c r="AQ7" s="743"/>
      <c r="AT7" s="50"/>
    </row>
    <row r="8" spans="1:48" ht="15" customHeight="1">
      <c r="H8" s="332"/>
      <c r="I8" s="332"/>
      <c r="J8" s="332"/>
      <c r="K8" s="332"/>
      <c r="L8" s="332"/>
      <c r="M8" s="332"/>
      <c r="N8" s="332"/>
      <c r="O8" s="332"/>
      <c r="P8" s="332"/>
      <c r="Q8" s="332"/>
      <c r="R8" s="332"/>
      <c r="S8" s="332"/>
      <c r="W8" s="701" t="str">
        <f>第5号様式!W8</f>
        <v>名　　称</v>
      </c>
      <c r="X8" s="701"/>
      <c r="Y8" s="701"/>
      <c r="Z8" s="701"/>
      <c r="AA8" s="743" t="str">
        <f>'第1号(交付申請) '!AA9</f>
        <v/>
      </c>
      <c r="AB8" s="743"/>
      <c r="AC8" s="743"/>
      <c r="AD8" s="743"/>
      <c r="AE8" s="743"/>
      <c r="AF8" s="743"/>
      <c r="AG8" s="743"/>
      <c r="AH8" s="743"/>
      <c r="AI8" s="743"/>
      <c r="AJ8" s="743"/>
      <c r="AK8" s="743"/>
      <c r="AL8" s="743"/>
      <c r="AM8" s="743"/>
      <c r="AN8" s="743"/>
      <c r="AO8" s="743"/>
      <c r="AP8" s="743"/>
      <c r="AQ8" s="743"/>
      <c r="AT8" s="50"/>
    </row>
    <row r="9" spans="1:48" ht="15" customHeight="1">
      <c r="F9" s="332"/>
      <c r="G9" s="332"/>
      <c r="H9" s="332"/>
      <c r="I9" s="332"/>
      <c r="J9" s="332"/>
      <c r="K9" s="332"/>
      <c r="L9" s="332"/>
      <c r="M9" s="332"/>
      <c r="N9" s="332"/>
      <c r="O9" s="332"/>
      <c r="P9" s="332"/>
      <c r="Q9" s="332"/>
      <c r="R9" s="332"/>
      <c r="S9" s="332"/>
      <c r="W9" s="701"/>
      <c r="X9" s="701"/>
      <c r="Y9" s="701"/>
      <c r="Z9" s="701"/>
      <c r="AA9" s="743"/>
      <c r="AB9" s="743"/>
      <c r="AC9" s="743"/>
      <c r="AD9" s="743"/>
      <c r="AE9" s="743"/>
      <c r="AF9" s="743"/>
      <c r="AG9" s="743"/>
      <c r="AH9" s="743"/>
      <c r="AI9" s="743"/>
      <c r="AJ9" s="743"/>
      <c r="AK9" s="743"/>
      <c r="AL9" s="743"/>
      <c r="AM9" s="743"/>
      <c r="AN9" s="743"/>
      <c r="AO9" s="743"/>
      <c r="AP9" s="743"/>
      <c r="AQ9" s="743"/>
      <c r="AT9" s="50"/>
    </row>
    <row r="10" spans="1:48" ht="15" customHeight="1">
      <c r="W10" s="694" t="str">
        <f>第5号様式!W10</f>
        <v>代表者の職・氏名</v>
      </c>
      <c r="X10" s="694"/>
      <c r="Y10" s="694"/>
      <c r="Z10" s="694"/>
      <c r="AA10" s="743" t="str">
        <f>'第1号(交付申請) '!AA11</f>
        <v/>
      </c>
      <c r="AB10" s="743"/>
      <c r="AC10" s="743"/>
      <c r="AD10" s="743"/>
      <c r="AE10" s="743"/>
      <c r="AF10" s="743"/>
      <c r="AG10" s="743"/>
      <c r="AH10" s="743" t="str">
        <f>'第1号(交付申請) '!AH11</f>
        <v/>
      </c>
      <c r="AI10" s="743"/>
      <c r="AJ10" s="743"/>
      <c r="AK10" s="743"/>
      <c r="AL10" s="743"/>
      <c r="AM10" s="743"/>
      <c r="AN10" s="743"/>
      <c r="AO10" s="743"/>
      <c r="AP10" s="743"/>
      <c r="AQ10" s="743"/>
      <c r="AT10" s="50"/>
    </row>
    <row r="11" spans="1:48" ht="15" customHeight="1">
      <c r="W11" s="694"/>
      <c r="X11" s="694"/>
      <c r="Y11" s="694"/>
      <c r="Z11" s="694"/>
      <c r="AA11" s="743"/>
      <c r="AB11" s="743"/>
      <c r="AC11" s="743"/>
      <c r="AD11" s="743"/>
      <c r="AE11" s="743"/>
      <c r="AF11" s="743"/>
      <c r="AG11" s="743"/>
      <c r="AH11" s="743"/>
      <c r="AI11" s="743"/>
      <c r="AJ11" s="743"/>
      <c r="AK11" s="743"/>
      <c r="AL11" s="743"/>
      <c r="AM11" s="743"/>
      <c r="AN11" s="743"/>
      <c r="AO11" s="743"/>
      <c r="AP11" s="743"/>
      <c r="AQ11" s="743"/>
      <c r="AT11" s="50"/>
    </row>
    <row r="12" spans="1:48" ht="15" customHeight="1">
      <c r="U12" s="78"/>
      <c r="V12" s="78"/>
      <c r="W12" s="78"/>
      <c r="X12" s="78"/>
      <c r="Y12" s="56"/>
      <c r="Z12" s="56"/>
      <c r="AA12" s="56"/>
      <c r="AB12" s="56"/>
      <c r="AC12" s="56"/>
      <c r="AD12" s="56"/>
      <c r="AE12" s="56"/>
      <c r="AF12" s="56"/>
      <c r="AG12" s="56"/>
      <c r="AH12" s="56"/>
      <c r="AI12" s="56"/>
      <c r="AJ12" s="56"/>
      <c r="AK12" s="56"/>
      <c r="AL12" s="56"/>
      <c r="AM12" s="56"/>
      <c r="AN12" s="56"/>
      <c r="AO12" s="56"/>
      <c r="AP12" s="56"/>
      <c r="AQ12" s="56"/>
    </row>
    <row r="13" spans="1:48" ht="15" customHeight="1">
      <c r="B13" s="696" t="s">
        <v>2360</v>
      </c>
      <c r="C13" s="696"/>
      <c r="D13" s="696"/>
      <c r="E13" s="696"/>
      <c r="F13" s="696"/>
      <c r="G13" s="696"/>
      <c r="H13" s="696"/>
      <c r="I13" s="696"/>
      <c r="J13" s="696"/>
      <c r="K13" s="696"/>
      <c r="L13" s="696"/>
      <c r="M13" s="696"/>
      <c r="N13" s="696"/>
      <c r="O13" s="696"/>
      <c r="P13" s="696"/>
      <c r="Q13" s="696"/>
      <c r="R13" s="696"/>
      <c r="S13" s="696"/>
      <c r="T13" s="696"/>
      <c r="U13" s="696"/>
      <c r="V13" s="696"/>
      <c r="W13" s="696"/>
      <c r="X13" s="696"/>
      <c r="Y13" s="696"/>
      <c r="Z13" s="696"/>
      <c r="AA13" s="696"/>
      <c r="AB13" s="696"/>
      <c r="AC13" s="696"/>
      <c r="AD13" s="696"/>
      <c r="AE13" s="696"/>
      <c r="AF13" s="696"/>
      <c r="AG13" s="696"/>
      <c r="AH13" s="696"/>
      <c r="AI13" s="696"/>
      <c r="AJ13" s="696"/>
      <c r="AK13" s="696"/>
      <c r="AL13" s="696"/>
      <c r="AM13" s="696"/>
      <c r="AN13" s="696"/>
      <c r="AO13" s="696"/>
      <c r="AP13" s="696"/>
      <c r="AQ13" s="696"/>
    </row>
    <row r="14" spans="1:48" ht="15" customHeight="1">
      <c r="B14" s="696"/>
      <c r="C14" s="696"/>
      <c r="D14" s="696"/>
      <c r="E14" s="696"/>
      <c r="F14" s="696"/>
      <c r="G14" s="696"/>
      <c r="H14" s="696"/>
      <c r="I14" s="696"/>
      <c r="J14" s="696"/>
      <c r="K14" s="696"/>
      <c r="L14" s="696"/>
      <c r="M14" s="696"/>
      <c r="N14" s="696"/>
      <c r="O14" s="696"/>
      <c r="P14" s="696"/>
      <c r="Q14" s="696"/>
      <c r="R14" s="696"/>
      <c r="S14" s="696"/>
      <c r="T14" s="696"/>
      <c r="U14" s="696"/>
      <c r="V14" s="696"/>
      <c r="W14" s="696"/>
      <c r="X14" s="696"/>
      <c r="Y14" s="696"/>
      <c r="Z14" s="696"/>
      <c r="AA14" s="696"/>
      <c r="AB14" s="696"/>
      <c r="AC14" s="696"/>
      <c r="AD14" s="696"/>
      <c r="AE14" s="696"/>
      <c r="AF14" s="696"/>
      <c r="AG14" s="696"/>
      <c r="AH14" s="696"/>
      <c r="AI14" s="696"/>
      <c r="AJ14" s="696"/>
      <c r="AK14" s="696"/>
      <c r="AL14" s="696"/>
      <c r="AM14" s="696"/>
      <c r="AN14" s="696"/>
      <c r="AO14" s="696"/>
      <c r="AP14" s="696"/>
      <c r="AQ14" s="696"/>
    </row>
    <row r="16" spans="1:48" ht="15" customHeight="1">
      <c r="C16" s="795" t="str">
        <f>IF(第5号様式!C16=0,"",第5号様式!C16)</f>
        <v/>
      </c>
      <c r="D16" s="795"/>
      <c r="E16" s="795"/>
      <c r="F16" s="795"/>
      <c r="G16" s="795"/>
      <c r="H16" s="795"/>
      <c r="I16" s="796" t="s">
        <v>2313</v>
      </c>
      <c r="J16" s="796"/>
      <c r="K16" s="740">
        <f>基本情報!E40</f>
        <v>0</v>
      </c>
      <c r="L16" s="740"/>
      <c r="M16" s="796" t="s">
        <v>2314</v>
      </c>
      <c r="N16" s="796"/>
      <c r="O16" s="796"/>
      <c r="P16" s="796"/>
      <c r="Q16" s="796"/>
      <c r="R16" s="796"/>
      <c r="S16" s="740">
        <f>基本情報!E41</f>
        <v>0</v>
      </c>
      <c r="T16" s="740"/>
      <c r="U16" s="740"/>
      <c r="V16" s="797" t="s">
        <v>2361</v>
      </c>
      <c r="W16" s="797"/>
      <c r="X16" s="797"/>
      <c r="Y16" s="797"/>
      <c r="Z16" s="797"/>
      <c r="AA16" s="797"/>
      <c r="AB16" s="797"/>
      <c r="AC16" s="797"/>
      <c r="AD16" s="797"/>
      <c r="AE16" s="797"/>
      <c r="AF16" s="797"/>
      <c r="AG16" s="797"/>
      <c r="AH16" s="797"/>
      <c r="AI16" s="797"/>
      <c r="AJ16" s="797"/>
      <c r="AK16" s="797"/>
      <c r="AL16" s="797"/>
      <c r="AM16" s="797"/>
      <c r="AN16" s="797"/>
      <c r="AO16" s="797"/>
      <c r="AP16" s="797"/>
      <c r="AQ16" s="797"/>
      <c r="AR16" s="50"/>
      <c r="AU16" s="55" t="s">
        <v>2347</v>
      </c>
    </row>
    <row r="17" spans="2:46" ht="15" customHeight="1">
      <c r="B17" s="695" t="s">
        <v>2362</v>
      </c>
      <c r="C17" s="695"/>
      <c r="D17" s="695"/>
      <c r="E17" s="695"/>
      <c r="F17" s="695"/>
      <c r="G17" s="695"/>
      <c r="H17" s="695"/>
      <c r="I17" s="695"/>
      <c r="J17" s="695"/>
      <c r="K17" s="695"/>
      <c r="L17" s="695"/>
      <c r="M17" s="695"/>
      <c r="N17" s="695"/>
      <c r="O17" s="695"/>
      <c r="P17" s="695"/>
      <c r="Q17" s="695"/>
      <c r="R17" s="695"/>
      <c r="S17" s="695"/>
      <c r="T17" s="695"/>
      <c r="U17" s="695"/>
      <c r="V17" s="695"/>
      <c r="W17" s="695"/>
      <c r="X17" s="695"/>
      <c r="Y17" s="695"/>
      <c r="Z17" s="695"/>
      <c r="AA17" s="695"/>
      <c r="AB17" s="695"/>
      <c r="AC17" s="695"/>
      <c r="AD17" s="695"/>
      <c r="AE17" s="695"/>
      <c r="AF17" s="695"/>
      <c r="AG17" s="695"/>
      <c r="AH17" s="695"/>
      <c r="AI17" s="695"/>
      <c r="AJ17" s="695"/>
      <c r="AK17" s="695"/>
      <c r="AL17" s="695"/>
      <c r="AM17" s="695"/>
      <c r="AN17" s="695"/>
      <c r="AO17" s="695"/>
      <c r="AP17" s="695"/>
      <c r="AQ17" s="695"/>
    </row>
    <row r="18" spans="2:46" ht="15" customHeight="1">
      <c r="B18" s="695"/>
      <c r="C18" s="695"/>
      <c r="D18" s="695"/>
      <c r="E18" s="695"/>
      <c r="F18" s="695"/>
      <c r="G18" s="695"/>
      <c r="H18" s="695"/>
      <c r="I18" s="695"/>
      <c r="J18" s="695"/>
      <c r="K18" s="695"/>
      <c r="L18" s="695"/>
      <c r="M18" s="695"/>
      <c r="N18" s="695"/>
      <c r="O18" s="695"/>
      <c r="P18" s="695"/>
      <c r="Q18" s="695"/>
      <c r="R18" s="695"/>
      <c r="S18" s="695"/>
      <c r="T18" s="695"/>
      <c r="U18" s="695"/>
      <c r="V18" s="695"/>
      <c r="W18" s="695"/>
      <c r="X18" s="695"/>
      <c r="Y18" s="695"/>
      <c r="Z18" s="695"/>
      <c r="AA18" s="695"/>
      <c r="AB18" s="695"/>
      <c r="AC18" s="695"/>
      <c r="AD18" s="695"/>
      <c r="AE18" s="695"/>
      <c r="AF18" s="695"/>
      <c r="AG18" s="695"/>
      <c r="AH18" s="695"/>
      <c r="AI18" s="695"/>
      <c r="AJ18" s="695"/>
      <c r="AK18" s="695"/>
      <c r="AL18" s="695"/>
      <c r="AM18" s="695"/>
      <c r="AN18" s="695"/>
      <c r="AO18" s="695"/>
      <c r="AP18" s="695"/>
      <c r="AQ18" s="695"/>
    </row>
    <row r="19" spans="2:46" ht="15" customHeight="1">
      <c r="B19" s="330"/>
      <c r="C19" s="330"/>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0"/>
      <c r="AM19" s="330"/>
      <c r="AN19" s="330"/>
      <c r="AO19" s="330"/>
      <c r="AP19" s="330"/>
      <c r="AQ19" s="330"/>
    </row>
    <row r="20" spans="2:46" ht="15" customHeight="1">
      <c r="D20" s="732" t="s">
        <v>2318</v>
      </c>
      <c r="E20" s="732"/>
      <c r="F20" s="732"/>
      <c r="G20" s="732"/>
      <c r="H20" s="732"/>
      <c r="I20" s="732"/>
      <c r="J20" s="732"/>
      <c r="K20" s="732"/>
      <c r="L20" s="732"/>
      <c r="M20" s="732"/>
      <c r="N20" s="732"/>
      <c r="O20" s="732"/>
      <c r="P20" s="732"/>
      <c r="Q20" s="732"/>
      <c r="R20" s="732"/>
      <c r="S20" s="732"/>
      <c r="T20" s="732"/>
      <c r="U20" s="732"/>
      <c r="V20" s="732"/>
      <c r="W20" s="732"/>
      <c r="X20" s="732"/>
      <c r="Y20" s="732"/>
      <c r="Z20" s="732"/>
      <c r="AA20" s="732"/>
      <c r="AB20" s="732"/>
      <c r="AC20" s="732"/>
      <c r="AD20" s="732"/>
      <c r="AE20" s="732"/>
      <c r="AF20" s="732"/>
      <c r="AG20" s="732"/>
      <c r="AH20" s="732"/>
      <c r="AI20" s="732"/>
      <c r="AJ20" s="732"/>
      <c r="AK20" s="732"/>
      <c r="AL20" s="732"/>
      <c r="AM20" s="732"/>
      <c r="AN20" s="732"/>
      <c r="AO20" s="732"/>
      <c r="AP20" s="732"/>
      <c r="AQ20" s="732"/>
    </row>
    <row r="21" spans="2:46" ht="15" customHeight="1">
      <c r="D21" s="335"/>
      <c r="E21" s="335"/>
      <c r="F21" s="335"/>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35"/>
      <c r="AL21" s="335"/>
      <c r="AM21" s="335"/>
      <c r="AN21" s="335"/>
      <c r="AO21" s="335"/>
      <c r="AP21" s="335"/>
      <c r="AQ21" s="335"/>
    </row>
    <row r="22" spans="2:46" ht="30" customHeight="1">
      <c r="B22" s="707" t="s">
        <v>2163</v>
      </c>
      <c r="C22" s="707"/>
      <c r="D22" s="707"/>
      <c r="E22" s="707"/>
      <c r="F22" s="707"/>
      <c r="G22" s="707"/>
      <c r="H22" s="707"/>
      <c r="I22" s="707"/>
      <c r="J22" s="707"/>
      <c r="K22" s="707"/>
      <c r="L22" s="707"/>
      <c r="M22" s="707"/>
      <c r="N22" s="707"/>
      <c r="O22" s="708">
        <f>'第1号(交付申請) '!O22</f>
        <v>0</v>
      </c>
      <c r="P22" s="709"/>
      <c r="Q22" s="709"/>
      <c r="R22" s="709"/>
      <c r="S22" s="709"/>
      <c r="T22" s="709"/>
      <c r="U22" s="709"/>
      <c r="V22" s="709"/>
      <c r="W22" s="709"/>
      <c r="X22" s="709"/>
      <c r="Y22" s="709"/>
      <c r="Z22" s="709"/>
      <c r="AA22" s="709"/>
      <c r="AB22" s="709"/>
      <c r="AC22" s="709"/>
      <c r="AD22" s="709"/>
      <c r="AE22" s="709"/>
      <c r="AF22" s="709"/>
      <c r="AG22" s="709"/>
      <c r="AH22" s="709"/>
      <c r="AI22" s="709"/>
      <c r="AJ22" s="709"/>
      <c r="AK22" s="709"/>
      <c r="AL22" s="709"/>
      <c r="AM22" s="709"/>
      <c r="AN22" s="709"/>
      <c r="AO22" s="709"/>
      <c r="AP22" s="709"/>
      <c r="AQ22" s="710"/>
      <c r="AS22" s="50"/>
      <c r="AT22" s="50"/>
    </row>
    <row r="23" spans="2:46" ht="30" customHeight="1">
      <c r="B23" s="769" t="s">
        <v>2319</v>
      </c>
      <c r="C23" s="770"/>
      <c r="D23" s="770"/>
      <c r="E23" s="770"/>
      <c r="F23" s="770"/>
      <c r="G23" s="770"/>
      <c r="H23" s="770"/>
      <c r="I23" s="770"/>
      <c r="J23" s="770"/>
      <c r="K23" s="770"/>
      <c r="L23" s="770"/>
      <c r="M23" s="770"/>
      <c r="N23" s="771"/>
      <c r="O23" s="737">
        <f>基本情報!E42</f>
        <v>0</v>
      </c>
      <c r="P23" s="738"/>
      <c r="Q23" s="738"/>
      <c r="R23" s="738"/>
      <c r="S23" s="738"/>
      <c r="T23" s="738"/>
      <c r="U23" s="738"/>
      <c r="V23" s="738"/>
      <c r="W23" s="738"/>
      <c r="X23" s="738"/>
      <c r="Y23" s="738"/>
      <c r="Z23" s="738"/>
      <c r="AA23" s="738"/>
      <c r="AB23" s="738"/>
      <c r="AC23" s="738"/>
      <c r="AD23" s="738"/>
      <c r="AE23" s="738"/>
      <c r="AF23" s="738"/>
      <c r="AG23" s="738"/>
      <c r="AH23" s="738"/>
      <c r="AI23" s="738"/>
      <c r="AJ23" s="738"/>
      <c r="AK23" s="738"/>
      <c r="AL23" s="738"/>
      <c r="AM23" s="738"/>
      <c r="AN23" s="738"/>
      <c r="AO23" s="738"/>
      <c r="AP23" s="738"/>
      <c r="AQ23" s="739"/>
    </row>
    <row r="24" spans="2:46" ht="15" customHeight="1">
      <c r="B24" s="798" t="s">
        <v>2363</v>
      </c>
      <c r="C24" s="798"/>
      <c r="D24" s="798"/>
      <c r="E24" s="798"/>
      <c r="F24" s="798"/>
      <c r="G24" s="798"/>
      <c r="H24" s="798"/>
      <c r="I24" s="798"/>
      <c r="J24" s="798"/>
      <c r="K24" s="798"/>
      <c r="L24" s="798"/>
      <c r="M24" s="798"/>
      <c r="N24" s="798"/>
      <c r="O24" s="799"/>
      <c r="P24" s="799"/>
      <c r="Q24" s="799"/>
      <c r="R24" s="799"/>
      <c r="S24" s="799"/>
      <c r="T24" s="799"/>
      <c r="U24" s="799"/>
      <c r="V24" s="799"/>
      <c r="W24" s="799"/>
      <c r="X24" s="799"/>
      <c r="Y24" s="799"/>
      <c r="Z24" s="799"/>
      <c r="AA24" s="799"/>
      <c r="AB24" s="799"/>
      <c r="AC24" s="799"/>
      <c r="AD24" s="799"/>
      <c r="AE24" s="799"/>
      <c r="AF24" s="799"/>
      <c r="AG24" s="799"/>
      <c r="AH24" s="799"/>
      <c r="AI24" s="799"/>
      <c r="AJ24" s="799"/>
      <c r="AK24" s="799"/>
      <c r="AL24" s="799"/>
      <c r="AM24" s="799"/>
      <c r="AN24" s="799"/>
      <c r="AO24" s="799"/>
      <c r="AP24" s="799"/>
      <c r="AQ24" s="799"/>
    </row>
    <row r="25" spans="2:46" ht="15" customHeight="1">
      <c r="B25" s="794"/>
      <c r="C25" s="794"/>
      <c r="D25" s="794"/>
      <c r="E25" s="794"/>
      <c r="F25" s="794"/>
      <c r="G25" s="794"/>
      <c r="H25" s="794"/>
      <c r="I25" s="794"/>
      <c r="J25" s="794"/>
      <c r="K25" s="794"/>
      <c r="L25" s="794"/>
      <c r="M25" s="794"/>
      <c r="N25" s="794"/>
      <c r="O25" s="799"/>
      <c r="P25" s="799"/>
      <c r="Q25" s="799"/>
      <c r="R25" s="799"/>
      <c r="S25" s="799"/>
      <c r="T25" s="799"/>
      <c r="U25" s="799"/>
      <c r="V25" s="799"/>
      <c r="W25" s="799"/>
      <c r="X25" s="799"/>
      <c r="Y25" s="799"/>
      <c r="Z25" s="799"/>
      <c r="AA25" s="799"/>
      <c r="AB25" s="799"/>
      <c r="AC25" s="799"/>
      <c r="AD25" s="799"/>
      <c r="AE25" s="799"/>
      <c r="AF25" s="799"/>
      <c r="AG25" s="799"/>
      <c r="AH25" s="799"/>
      <c r="AI25" s="799"/>
      <c r="AJ25" s="799"/>
      <c r="AK25" s="799"/>
      <c r="AL25" s="799"/>
      <c r="AM25" s="799"/>
      <c r="AN25" s="799"/>
      <c r="AO25" s="799"/>
      <c r="AP25" s="799"/>
      <c r="AQ25" s="799"/>
    </row>
    <row r="26" spans="2:46" ht="15" customHeight="1">
      <c r="B26" s="794"/>
      <c r="C26" s="794"/>
      <c r="D26" s="794"/>
      <c r="E26" s="794"/>
      <c r="F26" s="794"/>
      <c r="G26" s="794"/>
      <c r="H26" s="794"/>
      <c r="I26" s="794"/>
      <c r="J26" s="794"/>
      <c r="K26" s="794"/>
      <c r="L26" s="794"/>
      <c r="M26" s="794"/>
      <c r="N26" s="794"/>
      <c r="O26" s="782"/>
      <c r="P26" s="782"/>
      <c r="Q26" s="782"/>
      <c r="R26" s="782"/>
      <c r="S26" s="782"/>
      <c r="T26" s="782"/>
      <c r="U26" s="782"/>
      <c r="V26" s="782"/>
      <c r="W26" s="782"/>
      <c r="X26" s="782"/>
      <c r="Y26" s="782"/>
      <c r="Z26" s="782"/>
      <c r="AA26" s="782"/>
      <c r="AB26" s="782"/>
      <c r="AC26" s="782"/>
      <c r="AD26" s="782"/>
      <c r="AE26" s="782"/>
      <c r="AF26" s="782"/>
      <c r="AG26" s="782"/>
      <c r="AH26" s="782"/>
      <c r="AI26" s="782"/>
      <c r="AJ26" s="782"/>
      <c r="AK26" s="782"/>
      <c r="AL26" s="782"/>
      <c r="AM26" s="782"/>
      <c r="AN26" s="782"/>
      <c r="AO26" s="782"/>
      <c r="AP26" s="782"/>
      <c r="AQ26" s="782"/>
    </row>
    <row r="27" spans="2:46" ht="15" customHeight="1">
      <c r="B27" s="794"/>
      <c r="C27" s="794"/>
      <c r="D27" s="794"/>
      <c r="E27" s="794"/>
      <c r="F27" s="794"/>
      <c r="G27" s="794"/>
      <c r="H27" s="794"/>
      <c r="I27" s="794"/>
      <c r="J27" s="794"/>
      <c r="K27" s="794"/>
      <c r="L27" s="794"/>
      <c r="M27" s="794"/>
      <c r="N27" s="794"/>
      <c r="O27" s="782"/>
      <c r="P27" s="782"/>
      <c r="Q27" s="782"/>
      <c r="R27" s="782"/>
      <c r="S27" s="782"/>
      <c r="T27" s="782"/>
      <c r="U27" s="782"/>
      <c r="V27" s="782"/>
      <c r="W27" s="782"/>
      <c r="X27" s="782"/>
      <c r="Y27" s="782"/>
      <c r="Z27" s="782"/>
      <c r="AA27" s="782"/>
      <c r="AB27" s="782"/>
      <c r="AC27" s="782"/>
      <c r="AD27" s="782"/>
      <c r="AE27" s="782"/>
      <c r="AF27" s="782"/>
      <c r="AG27" s="782"/>
      <c r="AH27" s="782"/>
      <c r="AI27" s="782"/>
      <c r="AJ27" s="782"/>
      <c r="AK27" s="782"/>
      <c r="AL27" s="782"/>
      <c r="AM27" s="782"/>
      <c r="AN27" s="782"/>
      <c r="AO27" s="782"/>
      <c r="AP27" s="782"/>
      <c r="AQ27" s="782"/>
    </row>
    <row r="28" spans="2:46" s="88" customFormat="1" ht="15" customHeight="1">
      <c r="B28" s="794"/>
      <c r="C28" s="794"/>
      <c r="D28" s="794"/>
      <c r="E28" s="794"/>
      <c r="F28" s="794"/>
      <c r="G28" s="794"/>
      <c r="H28" s="794"/>
      <c r="I28" s="794"/>
      <c r="J28" s="794"/>
      <c r="K28" s="794"/>
      <c r="L28" s="794"/>
      <c r="M28" s="794"/>
      <c r="N28" s="794"/>
      <c r="O28" s="782"/>
      <c r="P28" s="782"/>
      <c r="Q28" s="782"/>
      <c r="R28" s="782"/>
      <c r="S28" s="782"/>
      <c r="T28" s="782"/>
      <c r="U28" s="782"/>
      <c r="V28" s="782"/>
      <c r="W28" s="782"/>
      <c r="X28" s="782"/>
      <c r="Y28" s="782"/>
      <c r="Z28" s="782"/>
      <c r="AA28" s="782"/>
      <c r="AB28" s="782"/>
      <c r="AC28" s="782"/>
      <c r="AD28" s="782"/>
      <c r="AE28" s="782"/>
      <c r="AF28" s="782"/>
      <c r="AG28" s="782"/>
      <c r="AH28" s="782"/>
      <c r="AI28" s="782"/>
      <c r="AJ28" s="782"/>
      <c r="AK28" s="782"/>
      <c r="AL28" s="782"/>
      <c r="AM28" s="782"/>
      <c r="AN28" s="782"/>
      <c r="AO28" s="782"/>
      <c r="AP28" s="782"/>
      <c r="AQ28" s="782"/>
      <c r="AR28" s="87"/>
      <c r="AS28" s="87"/>
      <c r="AT28" s="87"/>
    </row>
    <row r="29" spans="2:46" ht="15" customHeight="1">
      <c r="B29" s="794" t="s">
        <v>2364</v>
      </c>
      <c r="C29" s="794"/>
      <c r="D29" s="794"/>
      <c r="E29" s="794"/>
      <c r="F29" s="794"/>
      <c r="G29" s="794"/>
      <c r="H29" s="794"/>
      <c r="I29" s="794"/>
      <c r="J29" s="794"/>
      <c r="K29" s="794"/>
      <c r="L29" s="794"/>
      <c r="M29" s="794"/>
      <c r="N29" s="794"/>
      <c r="O29" s="782"/>
      <c r="P29" s="782"/>
      <c r="Q29" s="782"/>
      <c r="R29" s="782"/>
      <c r="S29" s="782"/>
      <c r="T29" s="782"/>
      <c r="U29" s="782"/>
      <c r="V29" s="782"/>
      <c r="W29" s="782"/>
      <c r="X29" s="782"/>
      <c r="Y29" s="782"/>
      <c r="Z29" s="782"/>
      <c r="AA29" s="782"/>
      <c r="AB29" s="782"/>
      <c r="AC29" s="782"/>
      <c r="AD29" s="782"/>
      <c r="AE29" s="782"/>
      <c r="AF29" s="782"/>
      <c r="AG29" s="782"/>
      <c r="AH29" s="782"/>
      <c r="AI29" s="782"/>
      <c r="AJ29" s="782"/>
      <c r="AK29" s="782"/>
      <c r="AL29" s="782"/>
      <c r="AM29" s="782"/>
      <c r="AN29" s="782"/>
      <c r="AO29" s="782"/>
      <c r="AP29" s="782"/>
      <c r="AQ29" s="782"/>
    </row>
    <row r="30" spans="2:46" ht="15" customHeight="1">
      <c r="B30" s="794"/>
      <c r="C30" s="794"/>
      <c r="D30" s="794"/>
      <c r="E30" s="794"/>
      <c r="F30" s="794"/>
      <c r="G30" s="794"/>
      <c r="H30" s="794"/>
      <c r="I30" s="794"/>
      <c r="J30" s="794"/>
      <c r="K30" s="794"/>
      <c r="L30" s="794"/>
      <c r="M30" s="794"/>
      <c r="N30" s="794"/>
      <c r="O30" s="782"/>
      <c r="P30" s="782"/>
      <c r="Q30" s="782"/>
      <c r="R30" s="782"/>
      <c r="S30" s="782"/>
      <c r="T30" s="782"/>
      <c r="U30" s="782"/>
      <c r="V30" s="782"/>
      <c r="W30" s="782"/>
      <c r="X30" s="782"/>
      <c r="Y30" s="782"/>
      <c r="Z30" s="782"/>
      <c r="AA30" s="782"/>
      <c r="AB30" s="782"/>
      <c r="AC30" s="782"/>
      <c r="AD30" s="782"/>
      <c r="AE30" s="782"/>
      <c r="AF30" s="782"/>
      <c r="AG30" s="782"/>
      <c r="AH30" s="782"/>
      <c r="AI30" s="782"/>
      <c r="AJ30" s="782"/>
      <c r="AK30" s="782"/>
      <c r="AL30" s="782"/>
      <c r="AM30" s="782"/>
      <c r="AN30" s="782"/>
      <c r="AO30" s="782"/>
      <c r="AP30" s="782"/>
      <c r="AQ30" s="782"/>
    </row>
    <row r="31" spans="2:46" ht="15" customHeight="1">
      <c r="B31" s="794"/>
      <c r="C31" s="794"/>
      <c r="D31" s="794"/>
      <c r="E31" s="794"/>
      <c r="F31" s="794"/>
      <c r="G31" s="794"/>
      <c r="H31" s="794"/>
      <c r="I31" s="794"/>
      <c r="J31" s="794"/>
      <c r="K31" s="794"/>
      <c r="L31" s="794"/>
      <c r="M31" s="794"/>
      <c r="N31" s="794"/>
      <c r="O31" s="782"/>
      <c r="P31" s="782"/>
      <c r="Q31" s="782"/>
      <c r="R31" s="782"/>
      <c r="S31" s="782"/>
      <c r="T31" s="782"/>
      <c r="U31" s="782"/>
      <c r="V31" s="782"/>
      <c r="W31" s="782"/>
      <c r="X31" s="782"/>
      <c r="Y31" s="782"/>
      <c r="Z31" s="782"/>
      <c r="AA31" s="782"/>
      <c r="AB31" s="782"/>
      <c r="AC31" s="782"/>
      <c r="AD31" s="782"/>
      <c r="AE31" s="782"/>
      <c r="AF31" s="782"/>
      <c r="AG31" s="782"/>
      <c r="AH31" s="782"/>
      <c r="AI31" s="782"/>
      <c r="AJ31" s="782"/>
      <c r="AK31" s="782"/>
      <c r="AL31" s="782"/>
      <c r="AM31" s="782"/>
      <c r="AN31" s="782"/>
      <c r="AO31" s="782"/>
      <c r="AP31" s="782"/>
      <c r="AQ31" s="782"/>
    </row>
    <row r="32" spans="2:46" ht="15" customHeight="1">
      <c r="B32" s="794"/>
      <c r="C32" s="794"/>
      <c r="D32" s="794"/>
      <c r="E32" s="794"/>
      <c r="F32" s="794"/>
      <c r="G32" s="794"/>
      <c r="H32" s="794"/>
      <c r="I32" s="794"/>
      <c r="J32" s="794"/>
      <c r="K32" s="794"/>
      <c r="L32" s="794"/>
      <c r="M32" s="794"/>
      <c r="N32" s="794"/>
      <c r="O32" s="782"/>
      <c r="P32" s="782"/>
      <c r="Q32" s="782"/>
      <c r="R32" s="782"/>
      <c r="S32" s="782"/>
      <c r="T32" s="782"/>
      <c r="U32" s="782"/>
      <c r="V32" s="782"/>
      <c r="W32" s="782"/>
      <c r="X32" s="782"/>
      <c r="Y32" s="782"/>
      <c r="Z32" s="782"/>
      <c r="AA32" s="782"/>
      <c r="AB32" s="782"/>
      <c r="AC32" s="782"/>
      <c r="AD32" s="782"/>
      <c r="AE32" s="782"/>
      <c r="AF32" s="782"/>
      <c r="AG32" s="782"/>
      <c r="AH32" s="782"/>
      <c r="AI32" s="782"/>
      <c r="AJ32" s="782"/>
      <c r="AK32" s="782"/>
      <c r="AL32" s="782"/>
      <c r="AM32" s="782"/>
      <c r="AN32" s="782"/>
      <c r="AO32" s="782"/>
      <c r="AP32" s="782"/>
      <c r="AQ32" s="782"/>
    </row>
    <row r="33" spans="2:43" ht="15" customHeight="1">
      <c r="B33" s="794"/>
      <c r="C33" s="794"/>
      <c r="D33" s="794"/>
      <c r="E33" s="794"/>
      <c r="F33" s="794"/>
      <c r="G33" s="794"/>
      <c r="H33" s="794"/>
      <c r="I33" s="794"/>
      <c r="J33" s="794"/>
      <c r="K33" s="794"/>
      <c r="L33" s="794"/>
      <c r="M33" s="794"/>
      <c r="N33" s="794"/>
      <c r="O33" s="782"/>
      <c r="P33" s="782"/>
      <c r="Q33" s="782"/>
      <c r="R33" s="782"/>
      <c r="S33" s="782"/>
      <c r="T33" s="782"/>
      <c r="U33" s="782"/>
      <c r="V33" s="782"/>
      <c r="W33" s="782"/>
      <c r="X33" s="782"/>
      <c r="Y33" s="782"/>
      <c r="Z33" s="782"/>
      <c r="AA33" s="782"/>
      <c r="AB33" s="782"/>
      <c r="AC33" s="782"/>
      <c r="AD33" s="782"/>
      <c r="AE33" s="782"/>
      <c r="AF33" s="782"/>
      <c r="AG33" s="782"/>
      <c r="AH33" s="782"/>
      <c r="AI33" s="782"/>
      <c r="AJ33" s="782"/>
      <c r="AK33" s="782"/>
      <c r="AL33" s="782"/>
      <c r="AM33" s="782"/>
      <c r="AN33" s="782"/>
      <c r="AO33" s="782"/>
      <c r="AP33" s="782"/>
      <c r="AQ33" s="782"/>
    </row>
    <row r="34" spans="2:43" ht="15" customHeight="1">
      <c r="F34" s="332"/>
      <c r="G34" s="332"/>
      <c r="H34" s="332"/>
      <c r="I34" s="332"/>
      <c r="J34" s="332"/>
      <c r="K34" s="332"/>
      <c r="L34" s="332"/>
      <c r="M34" s="332"/>
      <c r="N34" s="332"/>
      <c r="O34" s="332"/>
      <c r="P34" s="332"/>
      <c r="Q34" s="332"/>
      <c r="R34" s="332"/>
      <c r="S34" s="332"/>
      <c r="T34" s="332"/>
      <c r="U34" s="332"/>
      <c r="V34" s="332"/>
      <c r="W34" s="332"/>
      <c r="X34" s="332"/>
      <c r="Y34" s="332"/>
      <c r="Z34" s="332"/>
      <c r="AA34" s="332"/>
      <c r="AB34" s="332"/>
      <c r="AC34" s="332"/>
      <c r="AD34" s="332"/>
      <c r="AE34" s="332"/>
      <c r="AF34" s="332"/>
      <c r="AG34" s="332"/>
      <c r="AH34" s="332"/>
      <c r="AI34" s="332"/>
      <c r="AK34" s="332"/>
      <c r="AL34" s="332"/>
      <c r="AM34" s="50"/>
      <c r="AN34" s="333"/>
      <c r="AO34" s="333"/>
      <c r="AP34" s="333"/>
      <c r="AQ34" s="333"/>
    </row>
    <row r="35" spans="2:43" ht="15" customHeight="1">
      <c r="AK35" s="52"/>
      <c r="AL35" s="52"/>
      <c r="AQ35" s="62"/>
    </row>
  </sheetData>
  <sheetProtection algorithmName="SHA-512" hashValue="5RtTU6qDxHtxVf7YBCeGcRQm8LglMVJBJ9ZdG4LI3RiryExZwh93ZPWk7+X0Idjh/LdmMaOkUS2Zj5HGHCdpdw==" saltValue="XVoGssmpLznWpnl6cpeh9w==" spinCount="100000" sheet="1" formatCells="0" selectLockedCells="1"/>
  <mergeCells count="27">
    <mergeCell ref="AO3:AP3"/>
    <mergeCell ref="AL3:AM3"/>
    <mergeCell ref="AG3:AJ3"/>
    <mergeCell ref="B13:AQ14"/>
    <mergeCell ref="I16:J16"/>
    <mergeCell ref="K16:L16"/>
    <mergeCell ref="W6:Z7"/>
    <mergeCell ref="AA6:AQ7"/>
    <mergeCell ref="W8:Z9"/>
    <mergeCell ref="AA8:AQ9"/>
    <mergeCell ref="W10:Z11"/>
    <mergeCell ref="AA10:AG11"/>
    <mergeCell ref="AH10:AQ11"/>
    <mergeCell ref="B29:N33"/>
    <mergeCell ref="O29:AQ33"/>
    <mergeCell ref="C16:H16"/>
    <mergeCell ref="M16:R16"/>
    <mergeCell ref="V16:AQ16"/>
    <mergeCell ref="S16:U16"/>
    <mergeCell ref="B23:N23"/>
    <mergeCell ref="B24:N28"/>
    <mergeCell ref="O24:AQ28"/>
    <mergeCell ref="D20:AQ20"/>
    <mergeCell ref="B17:AQ18"/>
    <mergeCell ref="B22:N22"/>
    <mergeCell ref="O22:AQ22"/>
    <mergeCell ref="O23:AQ23"/>
  </mergeCells>
  <phoneticPr fontId="52"/>
  <printOptions horizontalCentered="1"/>
  <pageMargins left="0.23622047244094491" right="0.23622047244094491" top="0.74803149606299213" bottom="0.74803149606299213" header="0.31496062992125984" footer="0.31496062992125984"/>
  <pageSetup paperSize="9" orientation="portrait" blackAndWhite="1"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2">
    <tabColor theme="8" tint="0.39997558519241921"/>
  </sheetPr>
  <dimension ref="A1:AU52"/>
  <sheetViews>
    <sheetView showZeros="0" view="pageBreakPreview" topLeftCell="A29" zoomScaleNormal="100" zoomScaleSheetLayoutView="100" workbookViewId="0">
      <selection activeCell="O26" sqref="O26:AQ26"/>
    </sheetView>
  </sheetViews>
  <sheetFormatPr defaultColWidth="2.21875" defaultRowHeight="15" customHeight="1"/>
  <cols>
    <col min="1" max="38" width="2.21875" style="50"/>
    <col min="39" max="44" width="2.21875" style="51"/>
    <col min="45" max="45" width="7.6640625" style="51" customWidth="1"/>
    <col min="46" max="46" width="9.33203125" style="50" bestFit="1" customWidth="1"/>
    <col min="47" max="16384" width="2.21875" style="50"/>
  </cols>
  <sheetData>
    <row r="1" spans="1:47" ht="15" customHeight="1">
      <c r="A1" s="49"/>
      <c r="B1" s="126" t="s">
        <v>2365</v>
      </c>
      <c r="C1" s="332"/>
      <c r="AR1" s="76" t="s">
        <v>2366</v>
      </c>
    </row>
    <row r="2" spans="1:47" ht="15" customHeight="1">
      <c r="AI2" s="52"/>
      <c r="AJ2" s="52"/>
      <c r="AK2" s="52"/>
      <c r="AL2" s="52"/>
      <c r="AP2" s="52"/>
      <c r="AT2" s="53"/>
      <c r="AU2" s="50" t="s">
        <v>2303</v>
      </c>
    </row>
    <row r="3" spans="1:47" ht="15" customHeight="1">
      <c r="AG3" s="702"/>
      <c r="AH3" s="702"/>
      <c r="AI3" s="702"/>
      <c r="AJ3" s="702"/>
      <c r="AK3" s="340" t="s">
        <v>2304</v>
      </c>
      <c r="AL3" s="800"/>
      <c r="AM3" s="800"/>
      <c r="AN3" s="340" t="s">
        <v>2305</v>
      </c>
      <c r="AO3" s="703"/>
      <c r="AP3" s="703"/>
      <c r="AQ3" s="340" t="s">
        <v>2306</v>
      </c>
    </row>
    <row r="4" spans="1:47" ht="15" customHeight="1">
      <c r="B4" s="50" t="s">
        <v>2307</v>
      </c>
      <c r="AF4" s="76"/>
      <c r="AG4" s="76"/>
      <c r="AH4" s="76"/>
      <c r="AI4" s="76"/>
      <c r="AJ4" s="340"/>
      <c r="AK4" s="340"/>
      <c r="AM4" s="50"/>
      <c r="AN4" s="50"/>
      <c r="AO4" s="340"/>
      <c r="AP4" s="340"/>
    </row>
    <row r="5" spans="1:47" ht="15" customHeight="1">
      <c r="B5" s="50" t="s">
        <v>2331</v>
      </c>
      <c r="W5" s="50" t="str">
        <f>第5号様式!W5</f>
        <v>（被交付者）</v>
      </c>
      <c r="AL5" s="54"/>
      <c r="AM5" s="54"/>
      <c r="AN5" s="54"/>
      <c r="AO5" s="54"/>
      <c r="AP5" s="54"/>
    </row>
    <row r="6" spans="1:47" ht="15" customHeight="1">
      <c r="W6" s="701" t="str">
        <f>第5号様式!W6</f>
        <v>住　　所</v>
      </c>
      <c r="X6" s="701"/>
      <c r="Y6" s="701"/>
      <c r="Z6" s="701"/>
      <c r="AA6" s="743" t="str">
        <f>'第1号(交付申請) '!AD7</f>
        <v/>
      </c>
      <c r="AB6" s="743"/>
      <c r="AC6" s="743"/>
      <c r="AD6" s="743"/>
      <c r="AE6" s="743"/>
      <c r="AF6" s="743"/>
      <c r="AG6" s="743"/>
      <c r="AH6" s="743"/>
      <c r="AI6" s="743"/>
      <c r="AJ6" s="743"/>
      <c r="AK6" s="743"/>
      <c r="AL6" s="743"/>
      <c r="AM6" s="743"/>
      <c r="AN6" s="743"/>
      <c r="AO6" s="743"/>
      <c r="AP6" s="743"/>
      <c r="AQ6" s="743"/>
    </row>
    <row r="7" spans="1:47" ht="15" customHeight="1">
      <c r="B7" s="50" t="s">
        <v>2333</v>
      </c>
      <c r="W7" s="701"/>
      <c r="X7" s="701"/>
      <c r="Y7" s="701"/>
      <c r="Z7" s="701"/>
      <c r="AA7" s="743"/>
      <c r="AB7" s="743"/>
      <c r="AC7" s="743"/>
      <c r="AD7" s="743"/>
      <c r="AE7" s="743"/>
      <c r="AF7" s="743"/>
      <c r="AG7" s="743"/>
      <c r="AH7" s="743"/>
      <c r="AI7" s="743"/>
      <c r="AJ7" s="743"/>
      <c r="AK7" s="743"/>
      <c r="AL7" s="743"/>
      <c r="AM7" s="743"/>
      <c r="AN7" s="743"/>
      <c r="AO7" s="743"/>
      <c r="AP7" s="743"/>
      <c r="AQ7" s="743"/>
    </row>
    <row r="8" spans="1:47" ht="15" customHeight="1">
      <c r="H8" s="332"/>
      <c r="I8" s="332"/>
      <c r="J8" s="332"/>
      <c r="K8" s="332"/>
      <c r="L8" s="332"/>
      <c r="M8" s="332"/>
      <c r="N8" s="332"/>
      <c r="O8" s="332"/>
      <c r="P8" s="332"/>
      <c r="Q8" s="332"/>
      <c r="R8" s="332"/>
      <c r="S8" s="332"/>
      <c r="W8" s="701" t="str">
        <f>第5号様式!W8</f>
        <v>名　　称</v>
      </c>
      <c r="X8" s="701"/>
      <c r="Y8" s="701"/>
      <c r="Z8" s="701"/>
      <c r="AA8" s="743" t="str">
        <f>'第1号(交付申請) '!AA9</f>
        <v/>
      </c>
      <c r="AB8" s="743"/>
      <c r="AC8" s="743"/>
      <c r="AD8" s="743"/>
      <c r="AE8" s="743"/>
      <c r="AF8" s="743"/>
      <c r="AG8" s="743"/>
      <c r="AH8" s="743"/>
      <c r="AI8" s="743"/>
      <c r="AJ8" s="743"/>
      <c r="AK8" s="743"/>
      <c r="AL8" s="743"/>
      <c r="AM8" s="743"/>
      <c r="AN8" s="743"/>
      <c r="AO8" s="743"/>
      <c r="AP8" s="743"/>
      <c r="AQ8" s="743"/>
    </row>
    <row r="9" spans="1:47" ht="15" customHeight="1">
      <c r="F9" s="332"/>
      <c r="G9" s="332"/>
      <c r="H9" s="332"/>
      <c r="I9" s="332"/>
      <c r="J9" s="332"/>
      <c r="K9" s="332"/>
      <c r="L9" s="332"/>
      <c r="M9" s="332"/>
      <c r="N9" s="332"/>
      <c r="O9" s="332"/>
      <c r="P9" s="332"/>
      <c r="Q9" s="332"/>
      <c r="R9" s="332"/>
      <c r="S9" s="332"/>
      <c r="W9" s="701"/>
      <c r="X9" s="701"/>
      <c r="Y9" s="701"/>
      <c r="Z9" s="701"/>
      <c r="AA9" s="743"/>
      <c r="AB9" s="743"/>
      <c r="AC9" s="743"/>
      <c r="AD9" s="743"/>
      <c r="AE9" s="743"/>
      <c r="AF9" s="743"/>
      <c r="AG9" s="743"/>
      <c r="AH9" s="743"/>
      <c r="AI9" s="743"/>
      <c r="AJ9" s="743"/>
      <c r="AK9" s="743"/>
      <c r="AL9" s="743"/>
      <c r="AM9" s="743"/>
      <c r="AN9" s="743"/>
      <c r="AO9" s="743"/>
      <c r="AP9" s="743"/>
      <c r="AQ9" s="743"/>
    </row>
    <row r="10" spans="1:47" ht="15" customHeight="1">
      <c r="W10" s="694" t="str">
        <f>第5号様式!W10</f>
        <v>代表者の職・氏名</v>
      </c>
      <c r="X10" s="694"/>
      <c r="Y10" s="694"/>
      <c r="Z10" s="694"/>
      <c r="AA10" s="743" t="str">
        <f>'第1号(交付申請) '!AA11</f>
        <v/>
      </c>
      <c r="AB10" s="743"/>
      <c r="AC10" s="743"/>
      <c r="AD10" s="743"/>
      <c r="AE10" s="743"/>
      <c r="AF10" s="743"/>
      <c r="AG10" s="743"/>
      <c r="AH10" s="743" t="str">
        <f>'第1号(交付申請) '!AH11</f>
        <v/>
      </c>
      <c r="AI10" s="743"/>
      <c r="AJ10" s="743"/>
      <c r="AK10" s="743"/>
      <c r="AL10" s="743"/>
      <c r="AM10" s="743"/>
      <c r="AN10" s="743"/>
      <c r="AO10" s="743"/>
      <c r="AP10" s="743"/>
      <c r="AQ10" s="743"/>
    </row>
    <row r="11" spans="1:47" ht="15" customHeight="1">
      <c r="W11" s="694"/>
      <c r="X11" s="694"/>
      <c r="Y11" s="694"/>
      <c r="Z11" s="694"/>
      <c r="AA11" s="743"/>
      <c r="AB11" s="743"/>
      <c r="AC11" s="743"/>
      <c r="AD11" s="743"/>
      <c r="AE11" s="743"/>
      <c r="AF11" s="743"/>
      <c r="AG11" s="743"/>
      <c r="AH11" s="743"/>
      <c r="AI11" s="743"/>
      <c r="AJ11" s="743"/>
      <c r="AK11" s="743"/>
      <c r="AL11" s="743"/>
      <c r="AM11" s="743"/>
      <c r="AN11" s="743"/>
      <c r="AO11" s="743"/>
      <c r="AP11" s="743"/>
      <c r="AQ11" s="743"/>
    </row>
    <row r="12" spans="1:47" ht="15" customHeight="1">
      <c r="V12" s="329"/>
      <c r="W12" s="329"/>
      <c r="X12" s="329"/>
      <c r="Y12" s="329"/>
      <c r="Z12" s="56"/>
      <c r="AA12" s="56"/>
      <c r="AB12" s="56"/>
      <c r="AC12" s="56"/>
      <c r="AD12" s="56"/>
      <c r="AE12" s="56"/>
      <c r="AF12" s="56"/>
      <c r="AG12" s="56"/>
      <c r="AH12" s="56"/>
      <c r="AI12" s="56"/>
      <c r="AJ12" s="56"/>
      <c r="AK12" s="56"/>
      <c r="AL12" s="56"/>
      <c r="AM12" s="56"/>
      <c r="AN12" s="56"/>
      <c r="AO12" s="56"/>
      <c r="AP12" s="56"/>
      <c r="AQ12" s="56"/>
    </row>
    <row r="13" spans="1:47" ht="15" customHeight="1">
      <c r="B13" s="696" t="s">
        <v>2367</v>
      </c>
      <c r="C13" s="696"/>
      <c r="D13" s="696"/>
      <c r="E13" s="696"/>
      <c r="F13" s="696"/>
      <c r="G13" s="696"/>
      <c r="H13" s="696"/>
      <c r="I13" s="696"/>
      <c r="J13" s="696"/>
      <c r="K13" s="696"/>
      <c r="L13" s="696"/>
      <c r="M13" s="696"/>
      <c r="N13" s="696"/>
      <c r="O13" s="696"/>
      <c r="P13" s="696"/>
      <c r="Q13" s="696"/>
      <c r="R13" s="696"/>
      <c r="S13" s="696"/>
      <c r="T13" s="696"/>
      <c r="U13" s="696"/>
      <c r="V13" s="696"/>
      <c r="W13" s="696"/>
      <c r="X13" s="696"/>
      <c r="Y13" s="696"/>
      <c r="Z13" s="696"/>
      <c r="AA13" s="696"/>
      <c r="AB13" s="696"/>
      <c r="AC13" s="696"/>
      <c r="AD13" s="696"/>
      <c r="AE13" s="696"/>
      <c r="AF13" s="696"/>
      <c r="AG13" s="696"/>
      <c r="AH13" s="696"/>
      <c r="AI13" s="696"/>
      <c r="AJ13" s="696"/>
      <c r="AK13" s="696"/>
      <c r="AL13" s="696"/>
      <c r="AM13" s="696"/>
      <c r="AN13" s="696"/>
      <c r="AO13" s="696"/>
      <c r="AP13" s="696"/>
      <c r="AQ13" s="696"/>
    </row>
    <row r="14" spans="1:47" ht="15" customHeight="1">
      <c r="B14" s="696"/>
      <c r="C14" s="696"/>
      <c r="D14" s="696"/>
      <c r="E14" s="696"/>
      <c r="F14" s="696"/>
      <c r="G14" s="696"/>
      <c r="H14" s="696"/>
      <c r="I14" s="696"/>
      <c r="J14" s="696"/>
      <c r="K14" s="696"/>
      <c r="L14" s="696"/>
      <c r="M14" s="696"/>
      <c r="N14" s="696"/>
      <c r="O14" s="696"/>
      <c r="P14" s="696"/>
      <c r="Q14" s="696"/>
      <c r="R14" s="696"/>
      <c r="S14" s="696"/>
      <c r="T14" s="696"/>
      <c r="U14" s="696"/>
      <c r="V14" s="696"/>
      <c r="W14" s="696"/>
      <c r="X14" s="696"/>
      <c r="Y14" s="696"/>
      <c r="Z14" s="696"/>
      <c r="AA14" s="696"/>
      <c r="AB14" s="696"/>
      <c r="AC14" s="696"/>
      <c r="AD14" s="696"/>
      <c r="AE14" s="696"/>
      <c r="AF14" s="696"/>
      <c r="AG14" s="696"/>
      <c r="AH14" s="696"/>
      <c r="AI14" s="696"/>
      <c r="AJ14" s="696"/>
      <c r="AK14" s="696"/>
      <c r="AL14" s="696"/>
      <c r="AM14" s="696"/>
      <c r="AN14" s="696"/>
      <c r="AO14" s="696"/>
      <c r="AP14" s="696"/>
      <c r="AQ14" s="696"/>
    </row>
    <row r="16" spans="1:47" ht="15" customHeight="1">
      <c r="C16" s="699" t="str">
        <f>IF(第5号様式!C16=0,"",第5号様式!C16)</f>
        <v/>
      </c>
      <c r="D16" s="699"/>
      <c r="E16" s="699"/>
      <c r="F16" s="699"/>
      <c r="G16" s="699"/>
      <c r="H16" s="699"/>
      <c r="I16" s="698" t="s">
        <v>2313</v>
      </c>
      <c r="J16" s="698"/>
      <c r="K16" s="740">
        <f>基本情報!E40</f>
        <v>0</v>
      </c>
      <c r="L16" s="740"/>
      <c r="M16" s="796" t="s">
        <v>2314</v>
      </c>
      <c r="N16" s="796"/>
      <c r="O16" s="796"/>
      <c r="P16" s="796"/>
      <c r="Q16" s="740">
        <f>基本情報!E41</f>
        <v>0</v>
      </c>
      <c r="R16" s="740"/>
      <c r="S16" s="740"/>
      <c r="T16" s="797" t="s">
        <v>2368</v>
      </c>
      <c r="U16" s="797"/>
      <c r="V16" s="797"/>
      <c r="W16" s="797"/>
      <c r="X16" s="797"/>
      <c r="Y16" s="797"/>
      <c r="Z16" s="797"/>
      <c r="AA16" s="797"/>
      <c r="AB16" s="797"/>
      <c r="AC16" s="797"/>
      <c r="AD16" s="797"/>
      <c r="AE16" s="797"/>
      <c r="AF16" s="797"/>
      <c r="AG16" s="797"/>
      <c r="AH16" s="797"/>
      <c r="AI16" s="797"/>
      <c r="AJ16" s="797"/>
      <c r="AK16" s="797"/>
      <c r="AL16" s="797"/>
      <c r="AM16" s="797"/>
      <c r="AN16" s="797"/>
      <c r="AO16" s="797"/>
      <c r="AP16" s="797"/>
      <c r="AQ16" s="797"/>
      <c r="AT16" s="55" t="s">
        <v>2316</v>
      </c>
    </row>
    <row r="17" spans="1:47" ht="15" customHeight="1">
      <c r="B17" s="695" t="s">
        <v>2369</v>
      </c>
      <c r="C17" s="695"/>
      <c r="D17" s="695"/>
      <c r="E17" s="695"/>
      <c r="F17" s="695"/>
      <c r="G17" s="695"/>
      <c r="H17" s="695"/>
      <c r="I17" s="695"/>
      <c r="J17" s="695"/>
      <c r="K17" s="695"/>
      <c r="L17" s="695"/>
      <c r="M17" s="695"/>
      <c r="N17" s="695"/>
      <c r="O17" s="695"/>
      <c r="P17" s="695"/>
      <c r="Q17" s="695"/>
      <c r="R17" s="695"/>
      <c r="S17" s="695"/>
      <c r="T17" s="695"/>
      <c r="U17" s="695"/>
      <c r="V17" s="695"/>
      <c r="W17" s="695"/>
      <c r="X17" s="695"/>
      <c r="Y17" s="695"/>
      <c r="Z17" s="695"/>
      <c r="AA17" s="695"/>
      <c r="AB17" s="695"/>
      <c r="AC17" s="695"/>
      <c r="AD17" s="695"/>
      <c r="AE17" s="695"/>
      <c r="AF17" s="695"/>
      <c r="AG17" s="695"/>
      <c r="AH17" s="695"/>
      <c r="AI17" s="695"/>
      <c r="AJ17" s="695"/>
      <c r="AK17" s="695"/>
      <c r="AL17" s="695"/>
      <c r="AM17" s="695"/>
      <c r="AN17" s="695"/>
      <c r="AO17" s="695"/>
      <c r="AP17" s="695"/>
      <c r="AQ17" s="695"/>
    </row>
    <row r="18" spans="1:47" ht="15" customHeight="1">
      <c r="B18" s="695"/>
      <c r="C18" s="695"/>
      <c r="D18" s="695"/>
      <c r="E18" s="695"/>
      <c r="F18" s="695"/>
      <c r="G18" s="695"/>
      <c r="H18" s="695"/>
      <c r="I18" s="695"/>
      <c r="J18" s="695"/>
      <c r="K18" s="695"/>
      <c r="L18" s="695"/>
      <c r="M18" s="695"/>
      <c r="N18" s="695"/>
      <c r="O18" s="695"/>
      <c r="P18" s="695"/>
      <c r="Q18" s="695"/>
      <c r="R18" s="695"/>
      <c r="S18" s="695"/>
      <c r="T18" s="695"/>
      <c r="U18" s="695"/>
      <c r="V18" s="695"/>
      <c r="W18" s="695"/>
      <c r="X18" s="695"/>
      <c r="Y18" s="695"/>
      <c r="Z18" s="695"/>
      <c r="AA18" s="695"/>
      <c r="AB18" s="695"/>
      <c r="AC18" s="695"/>
      <c r="AD18" s="695"/>
      <c r="AE18" s="695"/>
      <c r="AF18" s="695"/>
      <c r="AG18" s="695"/>
      <c r="AH18" s="695"/>
      <c r="AI18" s="695"/>
      <c r="AJ18" s="695"/>
      <c r="AK18" s="695"/>
      <c r="AL18" s="695"/>
      <c r="AM18" s="695"/>
      <c r="AN18" s="695"/>
      <c r="AO18" s="695"/>
      <c r="AP18" s="695"/>
      <c r="AQ18" s="695"/>
    </row>
    <row r="19" spans="1:47" ht="15" customHeight="1">
      <c r="B19" s="330"/>
      <c r="C19" s="330"/>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0"/>
      <c r="AM19" s="330"/>
      <c r="AN19" s="330"/>
      <c r="AO19" s="330"/>
      <c r="AP19" s="330"/>
      <c r="AQ19" s="330"/>
    </row>
    <row r="20" spans="1:47" ht="15" customHeight="1">
      <c r="D20" s="801" t="s">
        <v>2318</v>
      </c>
      <c r="E20" s="801"/>
      <c r="F20" s="801"/>
      <c r="G20" s="801"/>
      <c r="H20" s="801"/>
      <c r="I20" s="801"/>
      <c r="J20" s="801"/>
      <c r="K20" s="801"/>
      <c r="L20" s="801"/>
      <c r="M20" s="801"/>
      <c r="N20" s="801"/>
      <c r="O20" s="801"/>
      <c r="P20" s="801"/>
      <c r="Q20" s="801"/>
      <c r="R20" s="801"/>
      <c r="S20" s="801"/>
      <c r="T20" s="801"/>
      <c r="U20" s="801"/>
      <c r="V20" s="801"/>
      <c r="W20" s="801"/>
      <c r="X20" s="801"/>
      <c r="Y20" s="801"/>
      <c r="Z20" s="801"/>
      <c r="AA20" s="801"/>
      <c r="AB20" s="801"/>
      <c r="AC20" s="801"/>
      <c r="AD20" s="801"/>
      <c r="AE20" s="801"/>
      <c r="AF20" s="801"/>
      <c r="AG20" s="801"/>
      <c r="AH20" s="801"/>
      <c r="AI20" s="801"/>
      <c r="AJ20" s="801"/>
      <c r="AK20" s="801"/>
      <c r="AL20" s="801"/>
      <c r="AM20" s="801"/>
      <c r="AN20" s="801"/>
      <c r="AO20" s="801"/>
      <c r="AP20" s="801"/>
    </row>
    <row r="21" spans="1:47" ht="15" customHeight="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row>
    <row r="22" spans="1:47" ht="30" customHeight="1">
      <c r="B22" s="707" t="s">
        <v>2163</v>
      </c>
      <c r="C22" s="707"/>
      <c r="D22" s="707"/>
      <c r="E22" s="707"/>
      <c r="F22" s="707"/>
      <c r="G22" s="707"/>
      <c r="H22" s="707"/>
      <c r="I22" s="707"/>
      <c r="J22" s="707"/>
      <c r="K22" s="707"/>
      <c r="L22" s="707"/>
      <c r="M22" s="707"/>
      <c r="N22" s="707"/>
      <c r="O22" s="708">
        <f>'第1号(交付申請) '!O22</f>
        <v>0</v>
      </c>
      <c r="P22" s="709"/>
      <c r="Q22" s="709"/>
      <c r="R22" s="709"/>
      <c r="S22" s="709"/>
      <c r="T22" s="709"/>
      <c r="U22" s="709"/>
      <c r="V22" s="709"/>
      <c r="W22" s="709"/>
      <c r="X22" s="709"/>
      <c r="Y22" s="709"/>
      <c r="Z22" s="709"/>
      <c r="AA22" s="709"/>
      <c r="AB22" s="709"/>
      <c r="AC22" s="709"/>
      <c r="AD22" s="709"/>
      <c r="AE22" s="709"/>
      <c r="AF22" s="709"/>
      <c r="AG22" s="709"/>
      <c r="AH22" s="709"/>
      <c r="AI22" s="709"/>
      <c r="AJ22" s="709"/>
      <c r="AK22" s="709"/>
      <c r="AL22" s="709"/>
      <c r="AM22" s="709"/>
      <c r="AN22" s="709"/>
      <c r="AO22" s="709"/>
      <c r="AP22" s="709"/>
      <c r="AQ22" s="710"/>
      <c r="AS22" s="50"/>
    </row>
    <row r="23" spans="1:47" ht="30" customHeight="1">
      <c r="B23" s="504" t="s">
        <v>2319</v>
      </c>
      <c r="C23" s="478"/>
      <c r="D23" s="478"/>
      <c r="E23" s="478"/>
      <c r="F23" s="478"/>
      <c r="G23" s="478"/>
      <c r="H23" s="478"/>
      <c r="I23" s="478"/>
      <c r="J23" s="478"/>
      <c r="K23" s="478"/>
      <c r="L23" s="478"/>
      <c r="M23" s="478"/>
      <c r="N23" s="479"/>
      <c r="O23" s="817">
        <f>基本情報!E42</f>
        <v>0</v>
      </c>
      <c r="P23" s="818"/>
      <c r="Q23" s="818"/>
      <c r="R23" s="818"/>
      <c r="S23" s="818"/>
      <c r="T23" s="818"/>
      <c r="U23" s="818"/>
      <c r="V23" s="818"/>
      <c r="W23" s="818"/>
      <c r="X23" s="818"/>
      <c r="Y23" s="818"/>
      <c r="Z23" s="818"/>
      <c r="AA23" s="818"/>
      <c r="AB23" s="818"/>
      <c r="AC23" s="818"/>
      <c r="AD23" s="818"/>
      <c r="AE23" s="818"/>
      <c r="AF23" s="818"/>
      <c r="AG23" s="818"/>
      <c r="AH23" s="818"/>
      <c r="AI23" s="818"/>
      <c r="AJ23" s="818"/>
      <c r="AK23" s="818"/>
      <c r="AL23" s="818"/>
      <c r="AM23" s="818"/>
      <c r="AN23" s="818"/>
      <c r="AO23" s="818"/>
      <c r="AP23" s="818"/>
      <c r="AQ23" s="819"/>
      <c r="AS23" s="50"/>
    </row>
    <row r="24" spans="1:47" ht="30" customHeight="1">
      <c r="B24" s="501" t="s">
        <v>2370</v>
      </c>
      <c r="C24" s="502"/>
      <c r="D24" s="502"/>
      <c r="E24" s="502"/>
      <c r="F24" s="502"/>
      <c r="G24" s="502"/>
      <c r="H24" s="502"/>
      <c r="I24" s="502"/>
      <c r="J24" s="502"/>
      <c r="K24" s="502"/>
      <c r="L24" s="502"/>
      <c r="M24" s="502"/>
      <c r="N24" s="503"/>
      <c r="O24" s="563"/>
      <c r="P24" s="564"/>
      <c r="Q24" s="564"/>
      <c r="R24" s="564"/>
      <c r="S24" s="564"/>
      <c r="T24" s="564"/>
      <c r="U24" s="564"/>
      <c r="V24" s="564"/>
      <c r="W24" s="564"/>
      <c r="X24" s="564"/>
      <c r="Y24" s="564"/>
      <c r="Z24" s="564"/>
      <c r="AA24" s="564"/>
      <c r="AB24" s="564"/>
      <c r="AC24" s="564"/>
      <c r="AD24" s="564"/>
      <c r="AE24" s="564"/>
      <c r="AF24" s="564"/>
      <c r="AG24" s="564"/>
      <c r="AH24" s="564"/>
      <c r="AI24" s="564"/>
      <c r="AJ24" s="564"/>
      <c r="AK24" s="564"/>
      <c r="AL24" s="564"/>
      <c r="AM24" s="564"/>
      <c r="AN24" s="564"/>
      <c r="AO24" s="564"/>
      <c r="AP24" s="564"/>
      <c r="AQ24" s="565"/>
      <c r="AS24" s="50"/>
    </row>
    <row r="25" spans="1:47" ht="30" customHeight="1">
      <c r="B25" s="501" t="s">
        <v>2371</v>
      </c>
      <c r="C25" s="502"/>
      <c r="D25" s="502"/>
      <c r="E25" s="502"/>
      <c r="F25" s="502"/>
      <c r="G25" s="502"/>
      <c r="H25" s="502"/>
      <c r="I25" s="502"/>
      <c r="J25" s="502"/>
      <c r="K25" s="502"/>
      <c r="L25" s="502"/>
      <c r="M25" s="502"/>
      <c r="N25" s="503"/>
      <c r="O25" s="803"/>
      <c r="P25" s="803"/>
      <c r="Q25" s="803"/>
      <c r="R25" s="803"/>
      <c r="S25" s="803"/>
      <c r="T25" s="803"/>
      <c r="U25" s="803"/>
      <c r="V25" s="803"/>
      <c r="W25" s="803"/>
      <c r="X25" s="803"/>
      <c r="Y25" s="803"/>
      <c r="Z25" s="803"/>
      <c r="AA25" s="803"/>
      <c r="AB25" s="803"/>
      <c r="AC25" s="803"/>
      <c r="AD25" s="803"/>
      <c r="AE25" s="803"/>
      <c r="AF25" s="803"/>
      <c r="AG25" s="803"/>
      <c r="AH25" s="803"/>
      <c r="AI25" s="803"/>
      <c r="AJ25" s="803"/>
      <c r="AK25" s="803"/>
      <c r="AL25" s="803"/>
      <c r="AM25" s="803"/>
      <c r="AN25" s="803"/>
      <c r="AO25" s="803"/>
      <c r="AP25" s="803"/>
      <c r="AQ25" s="803"/>
      <c r="AS25" s="50"/>
    </row>
    <row r="26" spans="1:47" ht="30" customHeight="1">
      <c r="B26" s="504" t="s">
        <v>2372</v>
      </c>
      <c r="C26" s="478"/>
      <c r="D26" s="478"/>
      <c r="E26" s="478"/>
      <c r="F26" s="478"/>
      <c r="G26" s="478"/>
      <c r="H26" s="478"/>
      <c r="I26" s="478"/>
      <c r="J26" s="478"/>
      <c r="K26" s="478"/>
      <c r="L26" s="478"/>
      <c r="M26" s="478"/>
      <c r="N26" s="479"/>
      <c r="O26" s="823"/>
      <c r="P26" s="823"/>
      <c r="Q26" s="823"/>
      <c r="R26" s="823"/>
      <c r="S26" s="823"/>
      <c r="T26" s="823"/>
      <c r="U26" s="823"/>
      <c r="V26" s="823"/>
      <c r="W26" s="823"/>
      <c r="X26" s="823"/>
      <c r="Y26" s="823"/>
      <c r="Z26" s="823"/>
      <c r="AA26" s="823"/>
      <c r="AB26" s="823"/>
      <c r="AC26" s="823"/>
      <c r="AD26" s="823"/>
      <c r="AE26" s="823"/>
      <c r="AF26" s="823"/>
      <c r="AG26" s="823"/>
      <c r="AH26" s="823"/>
      <c r="AI26" s="823"/>
      <c r="AJ26" s="823"/>
      <c r="AK26" s="823"/>
      <c r="AL26" s="823"/>
      <c r="AM26" s="823"/>
      <c r="AN26" s="823"/>
      <c r="AO26" s="823"/>
      <c r="AP26" s="823"/>
      <c r="AQ26" s="823"/>
    </row>
    <row r="27" spans="1:47" ht="30" customHeight="1">
      <c r="B27" s="504" t="s">
        <v>2373</v>
      </c>
      <c r="C27" s="478"/>
      <c r="D27" s="478"/>
      <c r="E27" s="478"/>
      <c r="F27" s="478"/>
      <c r="G27" s="478"/>
      <c r="H27" s="478"/>
      <c r="I27" s="478"/>
      <c r="J27" s="478"/>
      <c r="K27" s="478"/>
      <c r="L27" s="478"/>
      <c r="M27" s="478"/>
      <c r="N27" s="479"/>
      <c r="O27" s="823"/>
      <c r="P27" s="823"/>
      <c r="Q27" s="823"/>
      <c r="R27" s="823"/>
      <c r="S27" s="823"/>
      <c r="T27" s="823"/>
      <c r="U27" s="823"/>
      <c r="V27" s="823"/>
      <c r="W27" s="823"/>
      <c r="X27" s="823"/>
      <c r="Y27" s="823"/>
      <c r="Z27" s="823"/>
      <c r="AA27" s="823"/>
      <c r="AB27" s="823"/>
      <c r="AC27" s="823"/>
      <c r="AD27" s="823"/>
      <c r="AE27" s="823"/>
      <c r="AF27" s="823"/>
      <c r="AG27" s="823"/>
      <c r="AH27" s="823"/>
      <c r="AI27" s="823"/>
      <c r="AJ27" s="823"/>
      <c r="AK27" s="823"/>
      <c r="AL27" s="823"/>
      <c r="AM27" s="823"/>
      <c r="AN27" s="823"/>
      <c r="AO27" s="823"/>
      <c r="AP27" s="823"/>
      <c r="AQ27" s="823"/>
    </row>
    <row r="28" spans="1:47" ht="30" customHeight="1">
      <c r="B28" s="504" t="s">
        <v>2374</v>
      </c>
      <c r="C28" s="478"/>
      <c r="D28" s="478"/>
      <c r="E28" s="478"/>
      <c r="F28" s="478"/>
      <c r="G28" s="478"/>
      <c r="H28" s="478"/>
      <c r="I28" s="478"/>
      <c r="J28" s="478"/>
      <c r="K28" s="478"/>
      <c r="L28" s="478"/>
      <c r="M28" s="478"/>
      <c r="N28" s="479"/>
      <c r="O28" s="823"/>
      <c r="P28" s="823"/>
      <c r="Q28" s="823"/>
      <c r="R28" s="823"/>
      <c r="S28" s="823"/>
      <c r="T28" s="823"/>
      <c r="U28" s="823"/>
      <c r="V28" s="823"/>
      <c r="W28" s="823"/>
      <c r="X28" s="823"/>
      <c r="Y28" s="823"/>
      <c r="Z28" s="823"/>
      <c r="AA28" s="823"/>
      <c r="AB28" s="823"/>
      <c r="AC28" s="823"/>
      <c r="AD28" s="823"/>
      <c r="AE28" s="823"/>
      <c r="AF28" s="823"/>
      <c r="AG28" s="823"/>
      <c r="AH28" s="823"/>
      <c r="AI28" s="823"/>
      <c r="AJ28" s="823"/>
      <c r="AK28" s="823"/>
      <c r="AL28" s="823"/>
      <c r="AM28" s="823"/>
      <c r="AN28" s="823"/>
      <c r="AO28" s="823"/>
      <c r="AP28" s="823"/>
      <c r="AQ28" s="823"/>
    </row>
    <row r="29" spans="1:47" ht="30" customHeight="1">
      <c r="B29" s="822" t="s">
        <v>2375</v>
      </c>
      <c r="C29" s="822"/>
      <c r="D29" s="822"/>
      <c r="E29" s="822"/>
      <c r="F29" s="822"/>
      <c r="G29" s="822"/>
      <c r="H29" s="822"/>
      <c r="I29" s="822"/>
      <c r="J29" s="822"/>
      <c r="K29" s="822"/>
      <c r="L29" s="822"/>
      <c r="M29" s="822"/>
      <c r="N29" s="822"/>
      <c r="O29" s="802" t="s">
        <v>2376</v>
      </c>
      <c r="P29" s="802"/>
      <c r="Q29" s="802"/>
      <c r="R29" s="802"/>
      <c r="S29" s="802"/>
      <c r="T29" s="802"/>
      <c r="U29" s="802"/>
      <c r="V29" s="802"/>
      <c r="W29" s="802"/>
      <c r="X29" s="802"/>
      <c r="Y29" s="802"/>
      <c r="Z29" s="802"/>
      <c r="AA29" s="802"/>
      <c r="AB29" s="802"/>
      <c r="AC29" s="802"/>
      <c r="AD29" s="802"/>
      <c r="AE29" s="802"/>
      <c r="AF29" s="802"/>
      <c r="AG29" s="802"/>
      <c r="AH29" s="802"/>
      <c r="AI29" s="802"/>
      <c r="AJ29" s="802"/>
      <c r="AK29" s="802"/>
      <c r="AL29" s="802"/>
      <c r="AM29" s="802"/>
      <c r="AN29" s="802"/>
      <c r="AO29" s="802"/>
      <c r="AP29" s="802"/>
      <c r="AQ29" s="802"/>
    </row>
    <row r="30" spans="1:47" ht="15" customHeight="1">
      <c r="C30" s="86" t="s">
        <v>2377</v>
      </c>
      <c r="G30" s="86"/>
      <c r="AM30" s="50"/>
    </row>
    <row r="31" spans="1:47" ht="15" customHeight="1">
      <c r="C31" s="213"/>
      <c r="G31" s="213"/>
      <c r="H31" s="332"/>
      <c r="I31" s="332"/>
      <c r="J31" s="332"/>
      <c r="K31" s="332"/>
      <c r="L31" s="332"/>
      <c r="M31" s="332"/>
      <c r="N31" s="332"/>
      <c r="O31" s="332"/>
      <c r="P31" s="332"/>
      <c r="Q31" s="332"/>
      <c r="R31" s="332"/>
      <c r="S31" s="332"/>
      <c r="T31" s="332"/>
      <c r="U31" s="332"/>
      <c r="V31" s="332"/>
      <c r="W31" s="332"/>
      <c r="X31" s="332"/>
      <c r="Y31" s="332"/>
      <c r="Z31" s="332"/>
      <c r="AA31" s="332"/>
      <c r="AB31" s="332"/>
      <c r="AC31" s="332"/>
      <c r="AD31" s="332"/>
      <c r="AE31" s="332"/>
      <c r="AF31" s="332"/>
      <c r="AG31" s="332"/>
      <c r="AH31" s="332"/>
      <c r="AK31" s="332"/>
      <c r="AL31" s="332"/>
      <c r="AM31" s="50"/>
      <c r="AN31" s="333"/>
      <c r="AO31" s="333"/>
      <c r="AP31" s="333"/>
    </row>
    <row r="32" spans="1:47" ht="15" customHeight="1">
      <c r="A32" s="63"/>
      <c r="B32" s="64"/>
      <c r="C32" s="63"/>
      <c r="D32" s="64"/>
      <c r="E32" s="64"/>
      <c r="F32" s="64"/>
      <c r="G32" s="64"/>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3" t="s">
        <v>2227</v>
      </c>
      <c r="AS32" s="63"/>
      <c r="AT32" s="63"/>
      <c r="AU32" s="63"/>
    </row>
    <row r="33" spans="1:47" ht="15" customHeight="1">
      <c r="A33" s="63"/>
      <c r="B33" s="64"/>
      <c r="C33" s="63"/>
      <c r="D33" s="64"/>
      <c r="E33" s="64"/>
      <c r="F33" s="64"/>
      <c r="G33" s="64"/>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3"/>
      <c r="AS33" s="63"/>
      <c r="AT33" s="63"/>
      <c r="AU33" s="63"/>
    </row>
    <row r="34" spans="1:47" ht="15" customHeight="1">
      <c r="A34" s="63"/>
      <c r="B34" s="188" t="s">
        <v>2228</v>
      </c>
      <c r="C34" s="189"/>
      <c r="D34" s="188"/>
      <c r="E34" s="188"/>
      <c r="F34" s="188"/>
      <c r="G34" s="188"/>
      <c r="H34" s="189"/>
      <c r="I34" s="189"/>
      <c r="J34" s="189"/>
      <c r="K34" s="189"/>
      <c r="L34" s="189"/>
      <c r="M34" s="189"/>
      <c r="N34" s="189"/>
      <c r="O34" s="189"/>
      <c r="P34" s="189"/>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3"/>
      <c r="AS34" s="63"/>
      <c r="AT34" s="63"/>
      <c r="AU34" s="63"/>
    </row>
    <row r="35" spans="1:47" ht="15" customHeight="1">
      <c r="A35" s="63"/>
      <c r="B35" s="188"/>
      <c r="C35" s="189"/>
      <c r="D35" s="188"/>
      <c r="E35" s="188"/>
      <c r="F35" s="188"/>
      <c r="G35" s="188"/>
      <c r="H35" s="189"/>
      <c r="I35" s="189"/>
      <c r="J35" s="189"/>
      <c r="K35" s="189"/>
      <c r="L35" s="189"/>
      <c r="M35" s="189"/>
      <c r="N35" s="189"/>
      <c r="O35" s="189"/>
      <c r="P35" s="189"/>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3"/>
      <c r="AS35" s="63"/>
      <c r="AT35" s="63"/>
      <c r="AU35" s="63"/>
    </row>
    <row r="36" spans="1:47" ht="30" customHeight="1">
      <c r="A36" s="63"/>
      <c r="B36" s="611" t="s">
        <v>2231</v>
      </c>
      <c r="C36" s="612"/>
      <c r="D36" s="612"/>
      <c r="E36" s="612"/>
      <c r="F36" s="612"/>
      <c r="G36" s="612"/>
      <c r="H36" s="612"/>
      <c r="I36" s="612"/>
      <c r="J36" s="612"/>
      <c r="K36" s="612"/>
      <c r="L36" s="612"/>
      <c r="M36" s="612"/>
      <c r="N36" s="612"/>
      <c r="O36" s="612"/>
      <c r="P36" s="613"/>
      <c r="Q36" s="820">
        <f>'内訳-（委託・外注） (変更)'!F39</f>
        <v>0</v>
      </c>
      <c r="R36" s="821"/>
      <c r="S36" s="821"/>
      <c r="T36" s="821"/>
      <c r="U36" s="821"/>
      <c r="V36" s="821"/>
      <c r="W36" s="821"/>
      <c r="X36" s="821"/>
      <c r="Y36" s="821"/>
      <c r="Z36" s="821"/>
      <c r="AA36" s="821"/>
      <c r="AB36" s="821"/>
      <c r="AC36" s="821"/>
      <c r="AD36" s="499" t="s">
        <v>2232</v>
      </c>
      <c r="AE36" s="500"/>
      <c r="AF36" s="214"/>
      <c r="AG36" s="215"/>
      <c r="AH36" s="218"/>
      <c r="AI36" s="218"/>
      <c r="AJ36" s="61"/>
      <c r="AK36" s="61"/>
      <c r="AL36" s="61"/>
      <c r="AM36" s="61"/>
      <c r="AN36" s="61"/>
      <c r="AO36" s="61"/>
      <c r="AP36" s="61"/>
      <c r="AQ36" s="216"/>
      <c r="AR36" s="3"/>
      <c r="AS36" s="63"/>
      <c r="AT36" s="63"/>
      <c r="AU36" s="63"/>
    </row>
    <row r="37" spans="1:47" ht="30" customHeight="1">
      <c r="A37" s="63"/>
      <c r="B37" s="611" t="s">
        <v>2378</v>
      </c>
      <c r="C37" s="612"/>
      <c r="D37" s="612"/>
      <c r="E37" s="612"/>
      <c r="F37" s="612"/>
      <c r="G37" s="612"/>
      <c r="H37" s="612"/>
      <c r="I37" s="612"/>
      <c r="J37" s="612"/>
      <c r="K37" s="612"/>
      <c r="L37" s="612"/>
      <c r="M37" s="612"/>
      <c r="N37" s="612"/>
      <c r="O37" s="612"/>
      <c r="P37" s="613"/>
      <c r="Q37" s="812">
        <f>'内訳-（研修等参加・実施） (変更)'!F39</f>
        <v>0</v>
      </c>
      <c r="R37" s="813"/>
      <c r="S37" s="813"/>
      <c r="T37" s="813"/>
      <c r="U37" s="813"/>
      <c r="V37" s="813"/>
      <c r="W37" s="813"/>
      <c r="X37" s="813"/>
      <c r="Y37" s="813"/>
      <c r="Z37" s="813"/>
      <c r="AA37" s="813"/>
      <c r="AB37" s="813"/>
      <c r="AC37" s="813"/>
      <c r="AD37" s="539" t="s">
        <v>2232</v>
      </c>
      <c r="AE37" s="540"/>
      <c r="AF37" s="814"/>
      <c r="AG37" s="815"/>
      <c r="AH37" s="815"/>
      <c r="AI37" s="815"/>
      <c r="AJ37" s="815"/>
      <c r="AK37" s="815"/>
      <c r="AL37" s="815"/>
      <c r="AM37" s="815"/>
      <c r="AN37" s="815"/>
      <c r="AO37" s="815"/>
      <c r="AP37" s="815"/>
      <c r="AQ37" s="816"/>
      <c r="AR37" s="3"/>
      <c r="AS37" s="63"/>
      <c r="AT37" s="136"/>
      <c r="AU37" s="137"/>
    </row>
    <row r="38" spans="1:47" ht="30" customHeight="1">
      <c r="A38" s="63"/>
      <c r="B38" s="546" t="s">
        <v>2235</v>
      </c>
      <c r="C38" s="547"/>
      <c r="D38" s="547"/>
      <c r="E38" s="547"/>
      <c r="F38" s="547"/>
      <c r="G38" s="547"/>
      <c r="H38" s="547"/>
      <c r="I38" s="547"/>
      <c r="J38" s="547"/>
      <c r="K38" s="547"/>
      <c r="L38" s="547"/>
      <c r="M38" s="547"/>
      <c r="N38" s="547"/>
      <c r="O38" s="547"/>
      <c r="P38" s="548"/>
      <c r="Q38" s="812">
        <f>'内訳-（専門家指導） (変更)'!F39</f>
        <v>0</v>
      </c>
      <c r="R38" s="813"/>
      <c r="S38" s="813"/>
      <c r="T38" s="813"/>
      <c r="U38" s="813"/>
      <c r="V38" s="813"/>
      <c r="W38" s="813"/>
      <c r="X38" s="813"/>
      <c r="Y38" s="813"/>
      <c r="Z38" s="813"/>
      <c r="AA38" s="813"/>
      <c r="AB38" s="813"/>
      <c r="AC38" s="813"/>
      <c r="AD38" s="539" t="s">
        <v>2232</v>
      </c>
      <c r="AE38" s="540"/>
      <c r="AF38" s="219"/>
      <c r="AG38" s="218"/>
      <c r="AH38" s="218"/>
      <c r="AI38" s="218"/>
      <c r="AJ38" s="61"/>
      <c r="AK38" s="61"/>
      <c r="AL38" s="61"/>
      <c r="AM38" s="61"/>
      <c r="AN38" s="61"/>
      <c r="AO38" s="61"/>
      <c r="AP38" s="61"/>
      <c r="AQ38" s="216"/>
      <c r="AR38" s="3"/>
      <c r="AS38" s="63"/>
      <c r="AT38" s="191"/>
    </row>
    <row r="39" spans="1:47" ht="30" customHeight="1">
      <c r="A39" s="63"/>
      <c r="B39" s="543" t="s">
        <v>2236</v>
      </c>
      <c r="C39" s="544"/>
      <c r="D39" s="544"/>
      <c r="E39" s="544"/>
      <c r="F39" s="544"/>
      <c r="G39" s="544"/>
      <c r="H39" s="544"/>
      <c r="I39" s="544"/>
      <c r="J39" s="544"/>
      <c r="K39" s="544"/>
      <c r="L39" s="544"/>
      <c r="M39" s="544"/>
      <c r="N39" s="544"/>
      <c r="O39" s="544"/>
      <c r="P39" s="545"/>
      <c r="Q39" s="810">
        <f>'内訳-（賃借） (変更)'!F39</f>
        <v>0</v>
      </c>
      <c r="R39" s="811"/>
      <c r="S39" s="811"/>
      <c r="T39" s="811"/>
      <c r="U39" s="811"/>
      <c r="V39" s="811"/>
      <c r="W39" s="811"/>
      <c r="X39" s="811"/>
      <c r="Y39" s="811"/>
      <c r="Z39" s="811"/>
      <c r="AA39" s="811"/>
      <c r="AB39" s="811"/>
      <c r="AC39" s="811"/>
      <c r="AD39" s="541" t="s">
        <v>2232</v>
      </c>
      <c r="AE39" s="542"/>
      <c r="AF39" s="220"/>
      <c r="AG39" s="221"/>
      <c r="AH39" s="221"/>
      <c r="AI39" s="221"/>
      <c r="AJ39" s="182"/>
      <c r="AK39" s="182"/>
      <c r="AL39" s="182"/>
      <c r="AM39" s="182"/>
      <c r="AN39" s="182"/>
      <c r="AO39" s="182"/>
      <c r="AP39" s="182"/>
      <c r="AQ39" s="217"/>
      <c r="AR39" s="3"/>
      <c r="AS39" s="63"/>
      <c r="AT39" s="191"/>
    </row>
    <row r="40" spans="1:47" ht="15" customHeight="1">
      <c r="A40" s="63"/>
      <c r="B40" s="188"/>
      <c r="C40" s="189"/>
      <c r="D40" s="188"/>
      <c r="E40" s="188"/>
      <c r="F40" s="188"/>
      <c r="G40" s="188"/>
      <c r="H40" s="189"/>
      <c r="I40" s="189"/>
      <c r="J40" s="189"/>
      <c r="K40" s="189"/>
      <c r="L40" s="189"/>
      <c r="M40" s="189"/>
      <c r="N40" s="189"/>
      <c r="O40" s="189"/>
      <c r="P40" s="189"/>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3"/>
      <c r="AS40" s="63"/>
      <c r="AT40" s="63"/>
      <c r="AU40" s="63"/>
    </row>
    <row r="41" spans="1:47" ht="15" customHeight="1">
      <c r="A41" s="63"/>
      <c r="B41" s="188"/>
      <c r="C41" s="189"/>
      <c r="D41" s="188"/>
      <c r="E41" s="188"/>
      <c r="F41" s="188"/>
      <c r="G41" s="188"/>
      <c r="H41" s="189"/>
      <c r="I41" s="189"/>
      <c r="J41" s="189"/>
      <c r="K41" s="189"/>
      <c r="L41" s="189"/>
      <c r="M41" s="189"/>
      <c r="N41" s="189"/>
      <c r="O41" s="189"/>
      <c r="P41" s="189"/>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3"/>
      <c r="AS41" s="63"/>
      <c r="AT41" s="63"/>
      <c r="AU41" s="63"/>
    </row>
    <row r="42" spans="1:47" ht="30" customHeight="1">
      <c r="A42" s="63"/>
      <c r="B42" s="611" t="s">
        <v>2237</v>
      </c>
      <c r="C42" s="612"/>
      <c r="D42" s="612"/>
      <c r="E42" s="612"/>
      <c r="F42" s="612"/>
      <c r="G42" s="612"/>
      <c r="H42" s="612"/>
      <c r="I42" s="612"/>
      <c r="J42" s="612"/>
      <c r="K42" s="612"/>
      <c r="L42" s="612"/>
      <c r="M42" s="612"/>
      <c r="N42" s="612"/>
      <c r="O42" s="612"/>
      <c r="P42" s="613"/>
      <c r="Q42" s="555">
        <f>SUM(Q36:AC39)</f>
        <v>0</v>
      </c>
      <c r="R42" s="556"/>
      <c r="S42" s="556"/>
      <c r="T42" s="556"/>
      <c r="U42" s="556"/>
      <c r="V42" s="556"/>
      <c r="W42" s="556"/>
      <c r="X42" s="556"/>
      <c r="Y42" s="556"/>
      <c r="Z42" s="556"/>
      <c r="AA42" s="556"/>
      <c r="AB42" s="556"/>
      <c r="AC42" s="556"/>
      <c r="AD42" s="556"/>
      <c r="AE42" s="556"/>
      <c r="AF42" s="316" t="s">
        <v>2232</v>
      </c>
      <c r="AG42" s="478" t="s">
        <v>2238</v>
      </c>
      <c r="AH42" s="478"/>
      <c r="AI42" s="478"/>
      <c r="AJ42" s="478"/>
      <c r="AK42" s="478"/>
      <c r="AL42" s="478"/>
      <c r="AM42" s="478"/>
      <c r="AN42" s="478"/>
      <c r="AO42" s="478"/>
      <c r="AP42" s="478"/>
      <c r="AQ42" s="479"/>
      <c r="AR42" s="3"/>
      <c r="AS42" s="63"/>
      <c r="AT42" s="63"/>
      <c r="AU42" s="193"/>
    </row>
    <row r="43" spans="1:47" ht="30" customHeight="1">
      <c r="A43" s="63"/>
      <c r="B43" s="611" t="s">
        <v>2239</v>
      </c>
      <c r="C43" s="612"/>
      <c r="D43" s="612"/>
      <c r="E43" s="612"/>
      <c r="F43" s="612"/>
      <c r="G43" s="612"/>
      <c r="H43" s="612"/>
      <c r="I43" s="612"/>
      <c r="J43" s="612"/>
      <c r="K43" s="612"/>
      <c r="L43" s="612"/>
      <c r="M43" s="612"/>
      <c r="N43" s="612"/>
      <c r="O43" s="612"/>
      <c r="P43" s="613"/>
      <c r="Q43" s="505">
        <f>IF(基本情報!E20="該当する",2/3,0)</f>
        <v>0</v>
      </c>
      <c r="R43" s="506"/>
      <c r="S43" s="506"/>
      <c r="T43" s="506"/>
      <c r="U43" s="506"/>
      <c r="V43" s="506"/>
      <c r="W43" s="506"/>
      <c r="X43" s="506"/>
      <c r="Y43" s="506"/>
      <c r="Z43" s="506"/>
      <c r="AA43" s="506"/>
      <c r="AB43" s="506"/>
      <c r="AC43" s="506"/>
      <c r="AD43" s="506"/>
      <c r="AE43" s="506"/>
      <c r="AF43" s="316"/>
      <c r="AG43" s="551"/>
      <c r="AH43" s="551"/>
      <c r="AI43" s="551"/>
      <c r="AJ43" s="551"/>
      <c r="AK43" s="551"/>
      <c r="AL43" s="551"/>
      <c r="AM43" s="551"/>
      <c r="AN43" s="551"/>
      <c r="AO43" s="551"/>
      <c r="AP43" s="551"/>
      <c r="AQ43" s="552"/>
      <c r="AR43" s="3"/>
      <c r="AS43" s="191" t="str">
        <f>IF($Q$43=0,"助成対象外","")</f>
        <v>助成対象外</v>
      </c>
      <c r="AT43" s="63"/>
      <c r="AU43" s="193"/>
    </row>
    <row r="44" spans="1:47" ht="30" customHeight="1">
      <c r="A44" s="63"/>
      <c r="B44" s="611" t="s">
        <v>2240</v>
      </c>
      <c r="C44" s="612"/>
      <c r="D44" s="612"/>
      <c r="E44" s="612"/>
      <c r="F44" s="612"/>
      <c r="G44" s="612"/>
      <c r="H44" s="612"/>
      <c r="I44" s="612"/>
      <c r="J44" s="612"/>
      <c r="K44" s="612"/>
      <c r="L44" s="612"/>
      <c r="M44" s="612"/>
      <c r="N44" s="612"/>
      <c r="O44" s="612"/>
      <c r="P44" s="613"/>
      <c r="Q44" s="505">
        <f>(YEAR($O$25)-YEAR($O$24))*12+MONTH($O$25)-MONTH($O$24)+1</f>
        <v>1</v>
      </c>
      <c r="R44" s="506">
        <f t="shared" ref="R44:AE44" si="0">(YEAR($AD$24)-YEAR($O$24))*12+MONTH($AD$24)-MONTH($O$24)+IF(DAY($O$24)&lt;=DAY($AD$24),1,0)</f>
        <v>1</v>
      </c>
      <c r="S44" s="506">
        <f t="shared" si="0"/>
        <v>1</v>
      </c>
      <c r="T44" s="506">
        <f t="shared" si="0"/>
        <v>1</v>
      </c>
      <c r="U44" s="506">
        <f t="shared" si="0"/>
        <v>1</v>
      </c>
      <c r="V44" s="506">
        <f t="shared" si="0"/>
        <v>1</v>
      </c>
      <c r="W44" s="506">
        <f t="shared" si="0"/>
        <v>1</v>
      </c>
      <c r="X44" s="506">
        <f t="shared" si="0"/>
        <v>1</v>
      </c>
      <c r="Y44" s="506">
        <f t="shared" si="0"/>
        <v>1</v>
      </c>
      <c r="Z44" s="506">
        <f t="shared" si="0"/>
        <v>1</v>
      </c>
      <c r="AA44" s="506">
        <f t="shared" si="0"/>
        <v>1</v>
      </c>
      <c r="AB44" s="506">
        <f t="shared" si="0"/>
        <v>1</v>
      </c>
      <c r="AC44" s="506">
        <f t="shared" si="0"/>
        <v>1</v>
      </c>
      <c r="AD44" s="506">
        <f t="shared" si="0"/>
        <v>1</v>
      </c>
      <c r="AE44" s="506">
        <f t="shared" si="0"/>
        <v>1</v>
      </c>
      <c r="AF44" s="316" t="s">
        <v>2241</v>
      </c>
      <c r="AG44" s="551"/>
      <c r="AH44" s="551"/>
      <c r="AI44" s="551"/>
      <c r="AJ44" s="551"/>
      <c r="AK44" s="551"/>
      <c r="AL44" s="551"/>
      <c r="AM44" s="551"/>
      <c r="AN44" s="551"/>
      <c r="AO44" s="551"/>
      <c r="AP44" s="551"/>
      <c r="AQ44" s="552"/>
      <c r="AR44" s="3"/>
      <c r="AS44" s="63"/>
      <c r="AT44" s="63"/>
      <c r="AU44" s="193"/>
    </row>
    <row r="45" spans="1:47" ht="30" customHeight="1">
      <c r="A45" s="63"/>
      <c r="B45" s="543" t="s">
        <v>2242</v>
      </c>
      <c r="C45" s="544"/>
      <c r="D45" s="544"/>
      <c r="E45" s="544"/>
      <c r="F45" s="544"/>
      <c r="G45" s="544"/>
      <c r="H45" s="544"/>
      <c r="I45" s="544"/>
      <c r="J45" s="544"/>
      <c r="K45" s="544"/>
      <c r="L45" s="544"/>
      <c r="M45" s="544"/>
      <c r="N45" s="544"/>
      <c r="O45" s="544"/>
      <c r="P45" s="545"/>
      <c r="Q45" s="549">
        <f>IF($Q$44&lt;=12,1000000,2000000)</f>
        <v>1000000</v>
      </c>
      <c r="R45" s="550"/>
      <c r="S45" s="550"/>
      <c r="T45" s="550"/>
      <c r="U45" s="550"/>
      <c r="V45" s="550"/>
      <c r="W45" s="550"/>
      <c r="X45" s="550"/>
      <c r="Y45" s="550"/>
      <c r="Z45" s="550"/>
      <c r="AA45" s="550"/>
      <c r="AB45" s="550"/>
      <c r="AC45" s="550"/>
      <c r="AD45" s="550"/>
      <c r="AE45" s="550"/>
      <c r="AF45" s="315" t="s">
        <v>2232</v>
      </c>
      <c r="AG45" s="480"/>
      <c r="AH45" s="480"/>
      <c r="AI45" s="480"/>
      <c r="AJ45" s="480"/>
      <c r="AK45" s="480"/>
      <c r="AL45" s="480"/>
      <c r="AM45" s="480"/>
      <c r="AN45" s="480"/>
      <c r="AO45" s="480"/>
      <c r="AP45" s="480"/>
      <c r="AQ45" s="481"/>
      <c r="AR45" s="3"/>
      <c r="AS45" s="63"/>
      <c r="AT45" s="63"/>
      <c r="AU45" s="193"/>
    </row>
    <row r="46" spans="1:47" ht="15" customHeight="1" thickBot="1">
      <c r="A46" s="63"/>
      <c r="B46" s="192"/>
      <c r="C46" s="192"/>
      <c r="D46" s="192"/>
      <c r="E46" s="192"/>
      <c r="F46" s="192"/>
      <c r="G46" s="192"/>
      <c r="H46" s="192"/>
      <c r="I46" s="192"/>
      <c r="J46" s="192"/>
      <c r="K46" s="192"/>
      <c r="L46" s="192"/>
      <c r="M46" s="192"/>
      <c r="N46" s="192"/>
      <c r="O46" s="192"/>
      <c r="P46" s="192"/>
      <c r="Q46" s="121"/>
      <c r="R46" s="79"/>
      <c r="S46" s="79"/>
      <c r="T46" s="79"/>
      <c r="U46" s="79"/>
      <c r="V46" s="79"/>
      <c r="W46" s="79"/>
      <c r="X46" s="79"/>
      <c r="Y46" s="79"/>
      <c r="Z46" s="79"/>
      <c r="AA46" s="79"/>
      <c r="AB46" s="79"/>
      <c r="AC46" s="79"/>
      <c r="AD46" s="79"/>
      <c r="AE46" s="79"/>
      <c r="AF46" s="79"/>
      <c r="AG46" s="79"/>
      <c r="AH46" s="79"/>
      <c r="AI46" s="79"/>
      <c r="AJ46" s="51"/>
      <c r="AM46" s="50"/>
      <c r="AN46" s="50"/>
      <c r="AO46" s="50"/>
      <c r="AP46" s="50"/>
      <c r="AQ46" s="50"/>
      <c r="AR46" s="3"/>
      <c r="AS46" s="63"/>
      <c r="AT46" s="63"/>
      <c r="AU46" s="193"/>
    </row>
    <row r="47" spans="1:47" ht="15" customHeight="1">
      <c r="A47" s="63"/>
      <c r="B47" s="804" t="s">
        <v>2425</v>
      </c>
      <c r="C47" s="805"/>
      <c r="D47" s="805"/>
      <c r="E47" s="805"/>
      <c r="F47" s="805"/>
      <c r="G47" s="805"/>
      <c r="H47" s="805"/>
      <c r="I47" s="805"/>
      <c r="J47" s="805"/>
      <c r="K47" s="805"/>
      <c r="L47" s="805"/>
      <c r="M47" s="805"/>
      <c r="N47" s="805"/>
      <c r="O47" s="805"/>
      <c r="P47" s="806"/>
      <c r="Q47" s="488">
        <f>MIN(ROUNDDOWN($Q$42*$Q$43,-3),Q45)</f>
        <v>0</v>
      </c>
      <c r="R47" s="488"/>
      <c r="S47" s="488"/>
      <c r="T47" s="488"/>
      <c r="U47" s="488"/>
      <c r="V47" s="488"/>
      <c r="W47" s="488"/>
      <c r="X47" s="488"/>
      <c r="Y47" s="488"/>
      <c r="Z47" s="488"/>
      <c r="AA47" s="488"/>
      <c r="AB47" s="488"/>
      <c r="AC47" s="488"/>
      <c r="AD47" s="488"/>
      <c r="AE47" s="488"/>
      <c r="AF47" s="488"/>
      <c r="AG47" s="488"/>
      <c r="AH47" s="488"/>
      <c r="AI47" s="488"/>
      <c r="AJ47" s="490" t="s">
        <v>2232</v>
      </c>
      <c r="AK47" s="492"/>
      <c r="AL47" s="492"/>
      <c r="AM47" s="492"/>
      <c r="AN47" s="492"/>
      <c r="AO47" s="492"/>
      <c r="AP47" s="492"/>
      <c r="AQ47" s="493"/>
      <c r="AR47" s="3"/>
      <c r="AS47" s="63"/>
      <c r="AT47" s="63"/>
      <c r="AU47" s="193"/>
    </row>
    <row r="48" spans="1:47" ht="15" customHeight="1" thickBot="1">
      <c r="A48" s="63"/>
      <c r="B48" s="807"/>
      <c r="C48" s="808"/>
      <c r="D48" s="808"/>
      <c r="E48" s="808"/>
      <c r="F48" s="808"/>
      <c r="G48" s="808"/>
      <c r="H48" s="808"/>
      <c r="I48" s="808"/>
      <c r="J48" s="808"/>
      <c r="K48" s="808"/>
      <c r="L48" s="808"/>
      <c r="M48" s="808"/>
      <c r="N48" s="808"/>
      <c r="O48" s="808"/>
      <c r="P48" s="809"/>
      <c r="Q48" s="489"/>
      <c r="R48" s="489"/>
      <c r="S48" s="489"/>
      <c r="T48" s="489"/>
      <c r="U48" s="489"/>
      <c r="V48" s="489"/>
      <c r="W48" s="489"/>
      <c r="X48" s="489"/>
      <c r="Y48" s="489"/>
      <c r="Z48" s="489"/>
      <c r="AA48" s="489"/>
      <c r="AB48" s="489"/>
      <c r="AC48" s="489"/>
      <c r="AD48" s="489"/>
      <c r="AE48" s="489"/>
      <c r="AF48" s="489"/>
      <c r="AG48" s="489"/>
      <c r="AH48" s="489"/>
      <c r="AI48" s="489"/>
      <c r="AJ48" s="491"/>
      <c r="AK48" s="494"/>
      <c r="AL48" s="494"/>
      <c r="AM48" s="494"/>
      <c r="AN48" s="494"/>
      <c r="AO48" s="494"/>
      <c r="AP48" s="494"/>
      <c r="AQ48" s="495"/>
      <c r="AR48" s="3"/>
      <c r="AS48" s="136"/>
      <c r="AT48" s="63"/>
      <c r="AU48" s="193"/>
    </row>
    <row r="49" spans="1:47" ht="15" customHeight="1">
      <c r="A49" s="63"/>
      <c r="B49" s="465"/>
      <c r="C49" s="465"/>
      <c r="D49" s="465"/>
      <c r="E49" s="465"/>
      <c r="F49" s="465"/>
      <c r="G49" s="465"/>
      <c r="H49" s="465"/>
      <c r="I49" s="465"/>
      <c r="J49" s="465"/>
      <c r="K49" s="465"/>
      <c r="L49" s="465"/>
      <c r="M49" s="465"/>
      <c r="N49" s="465"/>
      <c r="O49" s="465"/>
      <c r="P49" s="465"/>
      <c r="Q49" s="465"/>
      <c r="R49" s="465"/>
      <c r="S49" s="465"/>
      <c r="T49" s="465"/>
      <c r="U49" s="465"/>
      <c r="V49" s="465"/>
      <c r="W49" s="465"/>
      <c r="X49" s="465"/>
      <c r="Y49" s="465"/>
      <c r="Z49" s="465"/>
      <c r="AA49" s="465"/>
      <c r="AB49" s="465"/>
      <c r="AC49" s="465"/>
      <c r="AD49" s="465"/>
      <c r="AE49" s="465"/>
      <c r="AF49" s="465"/>
      <c r="AG49" s="465"/>
      <c r="AH49" s="465"/>
      <c r="AI49" s="465"/>
      <c r="AJ49" s="465"/>
      <c r="AK49" s="465"/>
      <c r="AL49" s="465"/>
      <c r="AM49" s="465"/>
      <c r="AN49" s="465"/>
      <c r="AO49" s="465"/>
      <c r="AP49" s="465"/>
      <c r="AQ49" s="465"/>
      <c r="AR49" s="3"/>
      <c r="AS49" s="63"/>
      <c r="AT49" s="63"/>
      <c r="AU49" s="63"/>
    </row>
    <row r="50" spans="1:47" ht="15" customHeight="1">
      <c r="A50" s="63"/>
      <c r="B50" s="466"/>
      <c r="C50" s="466"/>
      <c r="D50" s="466"/>
      <c r="E50" s="466"/>
      <c r="F50" s="466"/>
      <c r="G50" s="466"/>
      <c r="H50" s="466"/>
      <c r="I50" s="466"/>
      <c r="J50" s="466"/>
      <c r="K50" s="466"/>
      <c r="L50" s="466"/>
      <c r="M50" s="466"/>
      <c r="N50" s="466"/>
      <c r="O50" s="466"/>
      <c r="P50" s="466"/>
      <c r="Q50" s="466"/>
      <c r="R50" s="466"/>
      <c r="S50" s="466"/>
      <c r="T50" s="466"/>
      <c r="U50" s="466"/>
      <c r="V50" s="466"/>
      <c r="W50" s="466"/>
      <c r="X50" s="466"/>
      <c r="Y50" s="466"/>
      <c r="Z50" s="466"/>
      <c r="AA50" s="466"/>
      <c r="AB50" s="466"/>
      <c r="AC50" s="466"/>
      <c r="AD50" s="466"/>
      <c r="AE50" s="466"/>
      <c r="AF50" s="466"/>
      <c r="AG50" s="466"/>
      <c r="AH50" s="466"/>
      <c r="AI50" s="466"/>
      <c r="AJ50" s="466"/>
      <c r="AK50" s="466"/>
      <c r="AL50" s="466"/>
      <c r="AM50" s="466"/>
      <c r="AN50" s="466"/>
      <c r="AO50" s="466"/>
      <c r="AP50" s="466"/>
      <c r="AQ50" s="466"/>
      <c r="AR50" s="3"/>
      <c r="AS50" s="63"/>
      <c r="AT50" s="63"/>
      <c r="AU50" s="63"/>
    </row>
    <row r="51" spans="1:47" ht="15" customHeight="1">
      <c r="B51" s="466"/>
      <c r="C51" s="466"/>
      <c r="D51" s="466"/>
      <c r="E51" s="466"/>
      <c r="F51" s="466"/>
      <c r="G51" s="466"/>
      <c r="H51" s="466"/>
      <c r="I51" s="466"/>
      <c r="J51" s="466"/>
      <c r="K51" s="466"/>
      <c r="L51" s="466"/>
      <c r="M51" s="466"/>
      <c r="N51" s="466"/>
      <c r="O51" s="466"/>
      <c r="P51" s="466"/>
      <c r="Q51" s="466"/>
      <c r="R51" s="466"/>
      <c r="S51" s="466"/>
      <c r="T51" s="466"/>
      <c r="U51" s="466"/>
      <c r="V51" s="466"/>
      <c r="W51" s="466"/>
      <c r="X51" s="466"/>
      <c r="Y51" s="466"/>
      <c r="Z51" s="466"/>
      <c r="AA51" s="466"/>
      <c r="AB51" s="466"/>
      <c r="AC51" s="466"/>
      <c r="AD51" s="466"/>
      <c r="AE51" s="466"/>
      <c r="AF51" s="466"/>
      <c r="AG51" s="466"/>
      <c r="AH51" s="466"/>
      <c r="AI51" s="466"/>
      <c r="AJ51" s="466"/>
      <c r="AK51" s="466"/>
      <c r="AL51" s="466"/>
      <c r="AM51" s="466"/>
      <c r="AN51" s="466"/>
      <c r="AO51" s="466"/>
      <c r="AP51" s="466"/>
      <c r="AQ51" s="466"/>
    </row>
    <row r="52" spans="1:47" ht="15" customHeight="1">
      <c r="B52" s="466"/>
      <c r="C52" s="466"/>
      <c r="D52" s="466"/>
      <c r="E52" s="466"/>
      <c r="F52" s="466"/>
      <c r="G52" s="466"/>
      <c r="H52" s="466"/>
      <c r="I52" s="466"/>
      <c r="J52" s="466"/>
      <c r="K52" s="466"/>
      <c r="L52" s="466"/>
      <c r="M52" s="466"/>
      <c r="N52" s="466"/>
      <c r="O52" s="466"/>
      <c r="P52" s="466"/>
      <c r="Q52" s="466"/>
      <c r="R52" s="466"/>
      <c r="S52" s="466"/>
      <c r="T52" s="466"/>
      <c r="U52" s="466"/>
      <c r="V52" s="466"/>
      <c r="W52" s="466"/>
      <c r="X52" s="466"/>
      <c r="Y52" s="466"/>
      <c r="Z52" s="466"/>
      <c r="AA52" s="466"/>
      <c r="AB52" s="466"/>
      <c r="AC52" s="466"/>
      <c r="AD52" s="466"/>
      <c r="AE52" s="466"/>
      <c r="AF52" s="466"/>
      <c r="AG52" s="466"/>
      <c r="AH52" s="466"/>
      <c r="AI52" s="466"/>
      <c r="AJ52" s="466"/>
      <c r="AK52" s="466"/>
      <c r="AL52" s="466"/>
      <c r="AM52" s="466"/>
      <c r="AN52" s="466"/>
      <c r="AO52" s="466"/>
      <c r="AP52" s="466"/>
      <c r="AQ52" s="466"/>
    </row>
  </sheetData>
  <sheetProtection algorithmName="SHA-512" hashValue="IjBZBsMGb+i+ShadtahYhudi0DGJEnhHEZVRVcqFmAivvXXpZxa0LUQYY86FZJeDm/vU0Yd9TPpUIGWr1u/L/Q==" saltValue="RjyRgg+oORy9FpQkVoK0CA==" spinCount="100000" sheet="1" formatCells="0" selectLockedCells="1"/>
  <mergeCells count="65">
    <mergeCell ref="AD36:AE36"/>
    <mergeCell ref="AF37:AQ37"/>
    <mergeCell ref="O22:AQ22"/>
    <mergeCell ref="B24:N24"/>
    <mergeCell ref="B25:N25"/>
    <mergeCell ref="B36:P36"/>
    <mergeCell ref="O23:AQ23"/>
    <mergeCell ref="Q36:AC36"/>
    <mergeCell ref="B29:N29"/>
    <mergeCell ref="O26:AQ26"/>
    <mergeCell ref="O28:AQ28"/>
    <mergeCell ref="O27:AQ27"/>
    <mergeCell ref="AD37:AE37"/>
    <mergeCell ref="B37:P37"/>
    <mergeCell ref="B39:P39"/>
    <mergeCell ref="B38:P38"/>
    <mergeCell ref="Q39:AC39"/>
    <mergeCell ref="Q38:AC38"/>
    <mergeCell ref="Q37:AC37"/>
    <mergeCell ref="AJ47:AJ48"/>
    <mergeCell ref="AK47:AQ48"/>
    <mergeCell ref="B42:P42"/>
    <mergeCell ref="B43:P43"/>
    <mergeCell ref="Q43:AE43"/>
    <mergeCell ref="AG43:AQ43"/>
    <mergeCell ref="B44:P44"/>
    <mergeCell ref="Q44:AE44"/>
    <mergeCell ref="AG44:AQ44"/>
    <mergeCell ref="Q42:AE42"/>
    <mergeCell ref="AG42:AQ42"/>
    <mergeCell ref="B45:P45"/>
    <mergeCell ref="Q45:AE45"/>
    <mergeCell ref="AG45:AQ45"/>
    <mergeCell ref="B47:P48"/>
    <mergeCell ref="Q47:AI48"/>
    <mergeCell ref="C16:H16"/>
    <mergeCell ref="D20:AP20"/>
    <mergeCell ref="B22:N22"/>
    <mergeCell ref="O29:AQ29"/>
    <mergeCell ref="B26:N26"/>
    <mergeCell ref="B28:N28"/>
    <mergeCell ref="B27:N27"/>
    <mergeCell ref="B23:N23"/>
    <mergeCell ref="M16:P16"/>
    <mergeCell ref="O24:AQ24"/>
    <mergeCell ref="O25:AQ25"/>
    <mergeCell ref="B17:AQ18"/>
    <mergeCell ref="K16:L16"/>
    <mergeCell ref="T16:AQ16"/>
    <mergeCell ref="AD39:AE39"/>
    <mergeCell ref="AD38:AE38"/>
    <mergeCell ref="B49:AQ52"/>
    <mergeCell ref="Q16:S16"/>
    <mergeCell ref="AO3:AP3"/>
    <mergeCell ref="AL3:AM3"/>
    <mergeCell ref="AG3:AJ3"/>
    <mergeCell ref="AA6:AQ7"/>
    <mergeCell ref="W8:Z9"/>
    <mergeCell ref="AA8:AQ9"/>
    <mergeCell ref="W6:Z7"/>
    <mergeCell ref="W10:Z11"/>
    <mergeCell ref="AA10:AG11"/>
    <mergeCell ref="AH10:AQ11"/>
    <mergeCell ref="B13:AQ14"/>
    <mergeCell ref="I16:J16"/>
  </mergeCells>
  <phoneticPr fontId="52"/>
  <printOptions horizontalCentered="1"/>
  <pageMargins left="0.23622047244094491" right="0.23622047244094491" top="0.74803149606299213" bottom="0.74803149606299213" header="0.31496062992125984" footer="0.31496062992125984"/>
  <pageSetup paperSize="9" orientation="portrait" blackAndWhite="1" r:id="rId1"/>
  <rowBreaks count="1" manualBreakCount="1">
    <brk id="31"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84312-13B9-4862-BE85-EF6E30363FE7}">
  <sheetPr>
    <tabColor theme="8" tint="0.39997558519241921"/>
  </sheetPr>
  <dimension ref="A1:AU89"/>
  <sheetViews>
    <sheetView showZeros="0" view="pageBreakPreview" zoomScaleNormal="100" zoomScaleSheetLayoutView="100" workbookViewId="0">
      <selection activeCell="B6" sqref="B6:AQ52"/>
    </sheetView>
  </sheetViews>
  <sheetFormatPr defaultColWidth="2.21875" defaultRowHeight="15" customHeight="1" outlineLevelRow="1"/>
  <cols>
    <col min="1" max="43" width="2.21875" style="1"/>
    <col min="44" max="45" width="2.21875" style="36"/>
    <col min="46" max="16384" width="2.21875" style="1"/>
  </cols>
  <sheetData>
    <row r="1" spans="1:44" ht="15" customHeight="1">
      <c r="A1" s="40"/>
      <c r="B1" s="94"/>
      <c r="F1" s="35"/>
      <c r="G1" s="35"/>
      <c r="H1" s="35"/>
      <c r="Q1" s="35"/>
      <c r="R1" s="35"/>
      <c r="S1" s="35"/>
      <c r="T1" s="35"/>
      <c r="U1" s="35"/>
      <c r="V1" s="35"/>
      <c r="W1" s="35"/>
      <c r="X1" s="35"/>
      <c r="AR1" s="3"/>
    </row>
    <row r="2" spans="1:44" ht="15" customHeight="1">
      <c r="A2" s="40"/>
      <c r="B2" s="94"/>
      <c r="F2" s="35"/>
      <c r="G2" s="35"/>
      <c r="H2" s="35"/>
      <c r="Q2" s="35"/>
      <c r="R2" s="35"/>
      <c r="S2" s="35"/>
      <c r="T2" s="35"/>
      <c r="U2" s="35"/>
      <c r="V2" s="35"/>
      <c r="W2" s="35"/>
      <c r="X2" s="35"/>
      <c r="AR2" s="3"/>
    </row>
    <row r="3" spans="1:44" ht="15" customHeight="1">
      <c r="B3" s="178" t="s">
        <v>2245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row>
    <row r="4" spans="1:44" ht="15" customHeight="1">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c r="AP4" s="178"/>
      <c r="AQ4" s="178"/>
    </row>
    <row r="5" spans="1:44" ht="15" customHeight="1">
      <c r="B5" s="96" t="s">
        <v>2246</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row>
    <row r="6" spans="1:44" ht="15" customHeight="1">
      <c r="B6" s="642" t="s">
        <v>2247</v>
      </c>
      <c r="C6" s="643"/>
      <c r="D6" s="643"/>
      <c r="E6" s="643"/>
      <c r="F6" s="643"/>
      <c r="G6" s="643"/>
      <c r="H6" s="643"/>
      <c r="I6" s="643"/>
      <c r="J6" s="643"/>
      <c r="K6" s="643"/>
      <c r="L6" s="643"/>
      <c r="M6" s="643"/>
      <c r="N6" s="643"/>
      <c r="O6" s="643"/>
      <c r="P6" s="643"/>
      <c r="Q6" s="643"/>
      <c r="R6" s="643"/>
      <c r="S6" s="643"/>
      <c r="T6" s="643"/>
      <c r="U6" s="643"/>
      <c r="V6" s="643"/>
      <c r="W6" s="643"/>
      <c r="X6" s="643"/>
      <c r="Y6" s="643"/>
      <c r="Z6" s="643"/>
      <c r="AA6" s="643"/>
      <c r="AB6" s="643"/>
      <c r="AC6" s="643"/>
      <c r="AD6" s="643"/>
      <c r="AE6" s="643"/>
      <c r="AF6" s="643"/>
      <c r="AG6" s="643"/>
      <c r="AH6" s="643"/>
      <c r="AI6" s="643"/>
      <c r="AJ6" s="643"/>
      <c r="AK6" s="643"/>
      <c r="AL6" s="643"/>
      <c r="AM6" s="643"/>
      <c r="AN6" s="643"/>
      <c r="AO6" s="643"/>
      <c r="AP6" s="643"/>
      <c r="AQ6" s="644"/>
    </row>
    <row r="7" spans="1:44" ht="15" customHeight="1">
      <c r="B7" s="645"/>
      <c r="C7" s="646"/>
      <c r="D7" s="646"/>
      <c r="E7" s="646"/>
      <c r="F7" s="646"/>
      <c r="G7" s="646"/>
      <c r="H7" s="646"/>
      <c r="I7" s="646"/>
      <c r="J7" s="646"/>
      <c r="K7" s="646"/>
      <c r="L7" s="646"/>
      <c r="M7" s="646"/>
      <c r="N7" s="646"/>
      <c r="O7" s="646"/>
      <c r="P7" s="646"/>
      <c r="Q7" s="646"/>
      <c r="R7" s="646"/>
      <c r="S7" s="646"/>
      <c r="T7" s="646"/>
      <c r="U7" s="646"/>
      <c r="V7" s="646"/>
      <c r="W7" s="646"/>
      <c r="X7" s="646"/>
      <c r="Y7" s="646"/>
      <c r="Z7" s="646"/>
      <c r="AA7" s="646"/>
      <c r="AB7" s="646"/>
      <c r="AC7" s="646"/>
      <c r="AD7" s="646"/>
      <c r="AE7" s="646"/>
      <c r="AF7" s="646"/>
      <c r="AG7" s="646"/>
      <c r="AH7" s="646"/>
      <c r="AI7" s="646"/>
      <c r="AJ7" s="646"/>
      <c r="AK7" s="646"/>
      <c r="AL7" s="646"/>
      <c r="AM7" s="646"/>
      <c r="AN7" s="646"/>
      <c r="AO7" s="646"/>
      <c r="AP7" s="646"/>
      <c r="AQ7" s="647"/>
    </row>
    <row r="8" spans="1:44" ht="15" customHeight="1">
      <c r="B8" s="645"/>
      <c r="C8" s="646"/>
      <c r="D8" s="646"/>
      <c r="E8" s="646"/>
      <c r="F8" s="646"/>
      <c r="G8" s="646"/>
      <c r="H8" s="646"/>
      <c r="I8" s="646"/>
      <c r="J8" s="646"/>
      <c r="K8" s="646"/>
      <c r="L8" s="646"/>
      <c r="M8" s="646"/>
      <c r="N8" s="646"/>
      <c r="O8" s="646"/>
      <c r="P8" s="646"/>
      <c r="Q8" s="646"/>
      <c r="R8" s="646"/>
      <c r="S8" s="646"/>
      <c r="T8" s="646"/>
      <c r="U8" s="646"/>
      <c r="V8" s="646"/>
      <c r="W8" s="646"/>
      <c r="X8" s="646"/>
      <c r="Y8" s="646"/>
      <c r="Z8" s="646"/>
      <c r="AA8" s="646"/>
      <c r="AB8" s="646"/>
      <c r="AC8" s="646"/>
      <c r="AD8" s="646"/>
      <c r="AE8" s="646"/>
      <c r="AF8" s="646"/>
      <c r="AG8" s="646"/>
      <c r="AH8" s="646"/>
      <c r="AI8" s="646"/>
      <c r="AJ8" s="646"/>
      <c r="AK8" s="646"/>
      <c r="AL8" s="646"/>
      <c r="AM8" s="646"/>
      <c r="AN8" s="646"/>
      <c r="AO8" s="646"/>
      <c r="AP8" s="646"/>
      <c r="AQ8" s="647"/>
    </row>
    <row r="9" spans="1:44" ht="15" customHeight="1">
      <c r="B9" s="645"/>
      <c r="C9" s="646"/>
      <c r="D9" s="646"/>
      <c r="E9" s="646"/>
      <c r="F9" s="646"/>
      <c r="G9" s="646"/>
      <c r="H9" s="646"/>
      <c r="I9" s="646"/>
      <c r="J9" s="646"/>
      <c r="K9" s="646"/>
      <c r="L9" s="646"/>
      <c r="M9" s="646"/>
      <c r="N9" s="646"/>
      <c r="O9" s="646"/>
      <c r="P9" s="646"/>
      <c r="Q9" s="646"/>
      <c r="R9" s="646"/>
      <c r="S9" s="646"/>
      <c r="T9" s="646"/>
      <c r="U9" s="646"/>
      <c r="V9" s="646"/>
      <c r="W9" s="646"/>
      <c r="X9" s="646"/>
      <c r="Y9" s="646"/>
      <c r="Z9" s="646"/>
      <c r="AA9" s="646"/>
      <c r="AB9" s="646"/>
      <c r="AC9" s="646"/>
      <c r="AD9" s="646"/>
      <c r="AE9" s="646"/>
      <c r="AF9" s="646"/>
      <c r="AG9" s="646"/>
      <c r="AH9" s="646"/>
      <c r="AI9" s="646"/>
      <c r="AJ9" s="646"/>
      <c r="AK9" s="646"/>
      <c r="AL9" s="646"/>
      <c r="AM9" s="646"/>
      <c r="AN9" s="646"/>
      <c r="AO9" s="646"/>
      <c r="AP9" s="646"/>
      <c r="AQ9" s="647"/>
    </row>
    <row r="10" spans="1:44" ht="15" customHeight="1">
      <c r="B10" s="645"/>
      <c r="C10" s="646"/>
      <c r="D10" s="646"/>
      <c r="E10" s="646"/>
      <c r="F10" s="646"/>
      <c r="G10" s="646"/>
      <c r="H10" s="646"/>
      <c r="I10" s="646"/>
      <c r="J10" s="646"/>
      <c r="K10" s="646"/>
      <c r="L10" s="646"/>
      <c r="M10" s="646"/>
      <c r="N10" s="646"/>
      <c r="O10" s="646"/>
      <c r="P10" s="646"/>
      <c r="Q10" s="646"/>
      <c r="R10" s="646"/>
      <c r="S10" s="646"/>
      <c r="T10" s="646"/>
      <c r="U10" s="646"/>
      <c r="V10" s="646"/>
      <c r="W10" s="646"/>
      <c r="X10" s="646"/>
      <c r="Y10" s="646"/>
      <c r="Z10" s="646"/>
      <c r="AA10" s="646"/>
      <c r="AB10" s="646"/>
      <c r="AC10" s="646"/>
      <c r="AD10" s="646"/>
      <c r="AE10" s="646"/>
      <c r="AF10" s="646"/>
      <c r="AG10" s="646"/>
      <c r="AH10" s="646"/>
      <c r="AI10" s="646"/>
      <c r="AJ10" s="646"/>
      <c r="AK10" s="646"/>
      <c r="AL10" s="646"/>
      <c r="AM10" s="646"/>
      <c r="AN10" s="646"/>
      <c r="AO10" s="646"/>
      <c r="AP10" s="646"/>
      <c r="AQ10" s="647"/>
    </row>
    <row r="11" spans="1:44" ht="15" customHeight="1">
      <c r="B11" s="645"/>
      <c r="C11" s="646"/>
      <c r="D11" s="646"/>
      <c r="E11" s="646"/>
      <c r="F11" s="646"/>
      <c r="G11" s="646"/>
      <c r="H11" s="646"/>
      <c r="I11" s="646"/>
      <c r="J11" s="646"/>
      <c r="K11" s="646"/>
      <c r="L11" s="646"/>
      <c r="M11" s="646"/>
      <c r="N11" s="646"/>
      <c r="O11" s="646"/>
      <c r="P11" s="646"/>
      <c r="Q11" s="646"/>
      <c r="R11" s="646"/>
      <c r="S11" s="646"/>
      <c r="T11" s="646"/>
      <c r="U11" s="646"/>
      <c r="V11" s="646"/>
      <c r="W11" s="646"/>
      <c r="X11" s="646"/>
      <c r="Y11" s="646"/>
      <c r="Z11" s="646"/>
      <c r="AA11" s="646"/>
      <c r="AB11" s="646"/>
      <c r="AC11" s="646"/>
      <c r="AD11" s="646"/>
      <c r="AE11" s="646"/>
      <c r="AF11" s="646"/>
      <c r="AG11" s="646"/>
      <c r="AH11" s="646"/>
      <c r="AI11" s="646"/>
      <c r="AJ11" s="646"/>
      <c r="AK11" s="646"/>
      <c r="AL11" s="646"/>
      <c r="AM11" s="646"/>
      <c r="AN11" s="646"/>
      <c r="AO11" s="646"/>
      <c r="AP11" s="646"/>
      <c r="AQ11" s="647"/>
    </row>
    <row r="12" spans="1:44" ht="15" customHeight="1">
      <c r="B12" s="645"/>
      <c r="C12" s="646"/>
      <c r="D12" s="646"/>
      <c r="E12" s="646"/>
      <c r="F12" s="646"/>
      <c r="G12" s="646"/>
      <c r="H12" s="646"/>
      <c r="I12" s="646"/>
      <c r="J12" s="646"/>
      <c r="K12" s="646"/>
      <c r="L12" s="646"/>
      <c r="M12" s="646"/>
      <c r="N12" s="646"/>
      <c r="O12" s="646"/>
      <c r="P12" s="646"/>
      <c r="Q12" s="646"/>
      <c r="R12" s="646"/>
      <c r="S12" s="646"/>
      <c r="T12" s="646"/>
      <c r="U12" s="646"/>
      <c r="V12" s="646"/>
      <c r="W12" s="646"/>
      <c r="X12" s="646"/>
      <c r="Y12" s="646"/>
      <c r="Z12" s="646"/>
      <c r="AA12" s="646"/>
      <c r="AB12" s="646"/>
      <c r="AC12" s="646"/>
      <c r="AD12" s="646"/>
      <c r="AE12" s="646"/>
      <c r="AF12" s="646"/>
      <c r="AG12" s="646"/>
      <c r="AH12" s="646"/>
      <c r="AI12" s="646"/>
      <c r="AJ12" s="646"/>
      <c r="AK12" s="646"/>
      <c r="AL12" s="646"/>
      <c r="AM12" s="646"/>
      <c r="AN12" s="646"/>
      <c r="AO12" s="646"/>
      <c r="AP12" s="646"/>
      <c r="AQ12" s="647"/>
    </row>
    <row r="13" spans="1:44" ht="15" customHeight="1">
      <c r="B13" s="645"/>
      <c r="C13" s="646"/>
      <c r="D13" s="646"/>
      <c r="E13" s="646"/>
      <c r="F13" s="646"/>
      <c r="G13" s="646"/>
      <c r="H13" s="646"/>
      <c r="I13" s="646"/>
      <c r="J13" s="646"/>
      <c r="K13" s="646"/>
      <c r="L13" s="646"/>
      <c r="M13" s="646"/>
      <c r="N13" s="646"/>
      <c r="O13" s="646"/>
      <c r="P13" s="646"/>
      <c r="Q13" s="646"/>
      <c r="R13" s="646"/>
      <c r="S13" s="646"/>
      <c r="T13" s="646"/>
      <c r="U13" s="646"/>
      <c r="V13" s="646"/>
      <c r="W13" s="646"/>
      <c r="X13" s="646"/>
      <c r="Y13" s="646"/>
      <c r="Z13" s="646"/>
      <c r="AA13" s="646"/>
      <c r="AB13" s="646"/>
      <c r="AC13" s="646"/>
      <c r="AD13" s="646"/>
      <c r="AE13" s="646"/>
      <c r="AF13" s="646"/>
      <c r="AG13" s="646"/>
      <c r="AH13" s="646"/>
      <c r="AI13" s="646"/>
      <c r="AJ13" s="646"/>
      <c r="AK13" s="646"/>
      <c r="AL13" s="646"/>
      <c r="AM13" s="646"/>
      <c r="AN13" s="646"/>
      <c r="AO13" s="646"/>
      <c r="AP13" s="646"/>
      <c r="AQ13" s="647"/>
    </row>
    <row r="14" spans="1:44" ht="15" customHeight="1">
      <c r="B14" s="645"/>
      <c r="C14" s="646"/>
      <c r="D14" s="646"/>
      <c r="E14" s="646"/>
      <c r="F14" s="646"/>
      <c r="G14" s="646"/>
      <c r="H14" s="646"/>
      <c r="I14" s="646"/>
      <c r="J14" s="646"/>
      <c r="K14" s="646"/>
      <c r="L14" s="646"/>
      <c r="M14" s="646"/>
      <c r="N14" s="646"/>
      <c r="O14" s="646"/>
      <c r="P14" s="646"/>
      <c r="Q14" s="646"/>
      <c r="R14" s="646"/>
      <c r="S14" s="646"/>
      <c r="T14" s="646"/>
      <c r="U14" s="646"/>
      <c r="V14" s="646"/>
      <c r="W14" s="646"/>
      <c r="X14" s="646"/>
      <c r="Y14" s="646"/>
      <c r="Z14" s="646"/>
      <c r="AA14" s="646"/>
      <c r="AB14" s="646"/>
      <c r="AC14" s="646"/>
      <c r="AD14" s="646"/>
      <c r="AE14" s="646"/>
      <c r="AF14" s="646"/>
      <c r="AG14" s="646"/>
      <c r="AH14" s="646"/>
      <c r="AI14" s="646"/>
      <c r="AJ14" s="646"/>
      <c r="AK14" s="646"/>
      <c r="AL14" s="646"/>
      <c r="AM14" s="646"/>
      <c r="AN14" s="646"/>
      <c r="AO14" s="646"/>
      <c r="AP14" s="646"/>
      <c r="AQ14" s="647"/>
    </row>
    <row r="15" spans="1:44" ht="15" customHeight="1">
      <c r="B15" s="645"/>
      <c r="C15" s="646"/>
      <c r="D15" s="646"/>
      <c r="E15" s="646"/>
      <c r="F15" s="646"/>
      <c r="G15" s="646"/>
      <c r="H15" s="646"/>
      <c r="I15" s="646"/>
      <c r="J15" s="646"/>
      <c r="K15" s="646"/>
      <c r="L15" s="646"/>
      <c r="M15" s="646"/>
      <c r="N15" s="646"/>
      <c r="O15" s="646"/>
      <c r="P15" s="646"/>
      <c r="Q15" s="646"/>
      <c r="R15" s="646"/>
      <c r="S15" s="646"/>
      <c r="T15" s="646"/>
      <c r="U15" s="646"/>
      <c r="V15" s="646"/>
      <c r="W15" s="646"/>
      <c r="X15" s="646"/>
      <c r="Y15" s="646"/>
      <c r="Z15" s="646"/>
      <c r="AA15" s="646"/>
      <c r="AB15" s="646"/>
      <c r="AC15" s="646"/>
      <c r="AD15" s="646"/>
      <c r="AE15" s="646"/>
      <c r="AF15" s="646"/>
      <c r="AG15" s="646"/>
      <c r="AH15" s="646"/>
      <c r="AI15" s="646"/>
      <c r="AJ15" s="646"/>
      <c r="AK15" s="646"/>
      <c r="AL15" s="646"/>
      <c r="AM15" s="646"/>
      <c r="AN15" s="646"/>
      <c r="AO15" s="646"/>
      <c r="AP15" s="646"/>
      <c r="AQ15" s="647"/>
    </row>
    <row r="16" spans="1:44" ht="15" customHeight="1">
      <c r="B16" s="645"/>
      <c r="C16" s="646"/>
      <c r="D16" s="646"/>
      <c r="E16" s="646"/>
      <c r="F16" s="646"/>
      <c r="G16" s="646"/>
      <c r="H16" s="646"/>
      <c r="I16" s="646"/>
      <c r="J16" s="646"/>
      <c r="K16" s="646"/>
      <c r="L16" s="646"/>
      <c r="M16" s="646"/>
      <c r="N16" s="646"/>
      <c r="O16" s="646"/>
      <c r="P16" s="646"/>
      <c r="Q16" s="646"/>
      <c r="R16" s="646"/>
      <c r="S16" s="646"/>
      <c r="T16" s="646"/>
      <c r="U16" s="646"/>
      <c r="V16" s="646"/>
      <c r="W16" s="646"/>
      <c r="X16" s="646"/>
      <c r="Y16" s="646"/>
      <c r="Z16" s="646"/>
      <c r="AA16" s="646"/>
      <c r="AB16" s="646"/>
      <c r="AC16" s="646"/>
      <c r="AD16" s="646"/>
      <c r="AE16" s="646"/>
      <c r="AF16" s="646"/>
      <c r="AG16" s="646"/>
      <c r="AH16" s="646"/>
      <c r="AI16" s="646"/>
      <c r="AJ16" s="646"/>
      <c r="AK16" s="646"/>
      <c r="AL16" s="646"/>
      <c r="AM16" s="646"/>
      <c r="AN16" s="646"/>
      <c r="AO16" s="646"/>
      <c r="AP16" s="646"/>
      <c r="AQ16" s="647"/>
    </row>
    <row r="17" spans="2:43" ht="15" customHeight="1">
      <c r="B17" s="645"/>
      <c r="C17" s="646"/>
      <c r="D17" s="646"/>
      <c r="E17" s="646"/>
      <c r="F17" s="646"/>
      <c r="G17" s="646"/>
      <c r="H17" s="646"/>
      <c r="I17" s="646"/>
      <c r="J17" s="646"/>
      <c r="K17" s="646"/>
      <c r="L17" s="646"/>
      <c r="M17" s="646"/>
      <c r="N17" s="646"/>
      <c r="O17" s="646"/>
      <c r="P17" s="646"/>
      <c r="Q17" s="646"/>
      <c r="R17" s="646"/>
      <c r="S17" s="646"/>
      <c r="T17" s="646"/>
      <c r="U17" s="646"/>
      <c r="V17" s="646"/>
      <c r="W17" s="646"/>
      <c r="X17" s="646"/>
      <c r="Y17" s="646"/>
      <c r="Z17" s="646"/>
      <c r="AA17" s="646"/>
      <c r="AB17" s="646"/>
      <c r="AC17" s="646"/>
      <c r="AD17" s="646"/>
      <c r="AE17" s="646"/>
      <c r="AF17" s="646"/>
      <c r="AG17" s="646"/>
      <c r="AH17" s="646"/>
      <c r="AI17" s="646"/>
      <c r="AJ17" s="646"/>
      <c r="AK17" s="646"/>
      <c r="AL17" s="646"/>
      <c r="AM17" s="646"/>
      <c r="AN17" s="646"/>
      <c r="AO17" s="646"/>
      <c r="AP17" s="646"/>
      <c r="AQ17" s="647"/>
    </row>
    <row r="18" spans="2:43" ht="15" customHeight="1">
      <c r="B18" s="645"/>
      <c r="C18" s="646"/>
      <c r="D18" s="646"/>
      <c r="E18" s="646"/>
      <c r="F18" s="646"/>
      <c r="G18" s="646"/>
      <c r="H18" s="646"/>
      <c r="I18" s="646"/>
      <c r="J18" s="646"/>
      <c r="K18" s="646"/>
      <c r="L18" s="646"/>
      <c r="M18" s="646"/>
      <c r="N18" s="646"/>
      <c r="O18" s="646"/>
      <c r="P18" s="646"/>
      <c r="Q18" s="646"/>
      <c r="R18" s="646"/>
      <c r="S18" s="646"/>
      <c r="T18" s="646"/>
      <c r="U18" s="646"/>
      <c r="V18" s="646"/>
      <c r="W18" s="646"/>
      <c r="X18" s="646"/>
      <c r="Y18" s="646"/>
      <c r="Z18" s="646"/>
      <c r="AA18" s="646"/>
      <c r="AB18" s="646"/>
      <c r="AC18" s="646"/>
      <c r="AD18" s="646"/>
      <c r="AE18" s="646"/>
      <c r="AF18" s="646"/>
      <c r="AG18" s="646"/>
      <c r="AH18" s="646"/>
      <c r="AI18" s="646"/>
      <c r="AJ18" s="646"/>
      <c r="AK18" s="646"/>
      <c r="AL18" s="646"/>
      <c r="AM18" s="646"/>
      <c r="AN18" s="646"/>
      <c r="AO18" s="646"/>
      <c r="AP18" s="646"/>
      <c r="AQ18" s="647"/>
    </row>
    <row r="19" spans="2:43" ht="15" customHeight="1">
      <c r="B19" s="645"/>
      <c r="C19" s="646"/>
      <c r="D19" s="646"/>
      <c r="E19" s="646"/>
      <c r="F19" s="646"/>
      <c r="G19" s="646"/>
      <c r="H19" s="646"/>
      <c r="I19" s="646"/>
      <c r="J19" s="646"/>
      <c r="K19" s="646"/>
      <c r="L19" s="646"/>
      <c r="M19" s="646"/>
      <c r="N19" s="646"/>
      <c r="O19" s="646"/>
      <c r="P19" s="646"/>
      <c r="Q19" s="646"/>
      <c r="R19" s="646"/>
      <c r="S19" s="646"/>
      <c r="T19" s="646"/>
      <c r="U19" s="646"/>
      <c r="V19" s="646"/>
      <c r="W19" s="646"/>
      <c r="X19" s="646"/>
      <c r="Y19" s="646"/>
      <c r="Z19" s="646"/>
      <c r="AA19" s="646"/>
      <c r="AB19" s="646"/>
      <c r="AC19" s="646"/>
      <c r="AD19" s="646"/>
      <c r="AE19" s="646"/>
      <c r="AF19" s="646"/>
      <c r="AG19" s="646"/>
      <c r="AH19" s="646"/>
      <c r="AI19" s="646"/>
      <c r="AJ19" s="646"/>
      <c r="AK19" s="646"/>
      <c r="AL19" s="646"/>
      <c r="AM19" s="646"/>
      <c r="AN19" s="646"/>
      <c r="AO19" s="646"/>
      <c r="AP19" s="646"/>
      <c r="AQ19" s="647"/>
    </row>
    <row r="20" spans="2:43" ht="15" customHeight="1">
      <c r="B20" s="645"/>
      <c r="C20" s="646"/>
      <c r="D20" s="646"/>
      <c r="E20" s="646"/>
      <c r="F20" s="646"/>
      <c r="G20" s="646"/>
      <c r="H20" s="646"/>
      <c r="I20" s="646"/>
      <c r="J20" s="646"/>
      <c r="K20" s="646"/>
      <c r="L20" s="646"/>
      <c r="M20" s="646"/>
      <c r="N20" s="646"/>
      <c r="O20" s="646"/>
      <c r="P20" s="646"/>
      <c r="Q20" s="646"/>
      <c r="R20" s="646"/>
      <c r="S20" s="646"/>
      <c r="T20" s="646"/>
      <c r="U20" s="646"/>
      <c r="V20" s="646"/>
      <c r="W20" s="646"/>
      <c r="X20" s="646"/>
      <c r="Y20" s="646"/>
      <c r="Z20" s="646"/>
      <c r="AA20" s="646"/>
      <c r="AB20" s="646"/>
      <c r="AC20" s="646"/>
      <c r="AD20" s="646"/>
      <c r="AE20" s="646"/>
      <c r="AF20" s="646"/>
      <c r="AG20" s="646"/>
      <c r="AH20" s="646"/>
      <c r="AI20" s="646"/>
      <c r="AJ20" s="646"/>
      <c r="AK20" s="646"/>
      <c r="AL20" s="646"/>
      <c r="AM20" s="646"/>
      <c r="AN20" s="646"/>
      <c r="AO20" s="646"/>
      <c r="AP20" s="646"/>
      <c r="AQ20" s="647"/>
    </row>
    <row r="21" spans="2:43" ht="15" customHeight="1">
      <c r="B21" s="645"/>
      <c r="C21" s="646"/>
      <c r="D21" s="646"/>
      <c r="E21" s="646"/>
      <c r="F21" s="646"/>
      <c r="G21" s="646"/>
      <c r="H21" s="646"/>
      <c r="I21" s="646"/>
      <c r="J21" s="646"/>
      <c r="K21" s="646"/>
      <c r="L21" s="646"/>
      <c r="M21" s="646"/>
      <c r="N21" s="646"/>
      <c r="O21" s="646"/>
      <c r="P21" s="646"/>
      <c r="Q21" s="646"/>
      <c r="R21" s="646"/>
      <c r="S21" s="646"/>
      <c r="T21" s="646"/>
      <c r="U21" s="646"/>
      <c r="V21" s="646"/>
      <c r="W21" s="646"/>
      <c r="X21" s="646"/>
      <c r="Y21" s="646"/>
      <c r="Z21" s="646"/>
      <c r="AA21" s="646"/>
      <c r="AB21" s="646"/>
      <c r="AC21" s="646"/>
      <c r="AD21" s="646"/>
      <c r="AE21" s="646"/>
      <c r="AF21" s="646"/>
      <c r="AG21" s="646"/>
      <c r="AH21" s="646"/>
      <c r="AI21" s="646"/>
      <c r="AJ21" s="646"/>
      <c r="AK21" s="646"/>
      <c r="AL21" s="646"/>
      <c r="AM21" s="646"/>
      <c r="AN21" s="646"/>
      <c r="AO21" s="646"/>
      <c r="AP21" s="646"/>
      <c r="AQ21" s="647"/>
    </row>
    <row r="22" spans="2:43" ht="15" customHeight="1">
      <c r="B22" s="645"/>
      <c r="C22" s="646"/>
      <c r="D22" s="646"/>
      <c r="E22" s="646"/>
      <c r="F22" s="646"/>
      <c r="G22" s="646"/>
      <c r="H22" s="646"/>
      <c r="I22" s="646"/>
      <c r="J22" s="646"/>
      <c r="K22" s="646"/>
      <c r="L22" s="646"/>
      <c r="M22" s="646"/>
      <c r="N22" s="646"/>
      <c r="O22" s="646"/>
      <c r="P22" s="646"/>
      <c r="Q22" s="646"/>
      <c r="R22" s="646"/>
      <c r="S22" s="646"/>
      <c r="T22" s="646"/>
      <c r="U22" s="646"/>
      <c r="V22" s="646"/>
      <c r="W22" s="646"/>
      <c r="X22" s="646"/>
      <c r="Y22" s="646"/>
      <c r="Z22" s="646"/>
      <c r="AA22" s="646"/>
      <c r="AB22" s="646"/>
      <c r="AC22" s="646"/>
      <c r="AD22" s="646"/>
      <c r="AE22" s="646"/>
      <c r="AF22" s="646"/>
      <c r="AG22" s="646"/>
      <c r="AH22" s="646"/>
      <c r="AI22" s="646"/>
      <c r="AJ22" s="646"/>
      <c r="AK22" s="646"/>
      <c r="AL22" s="646"/>
      <c r="AM22" s="646"/>
      <c r="AN22" s="646"/>
      <c r="AO22" s="646"/>
      <c r="AP22" s="646"/>
      <c r="AQ22" s="647"/>
    </row>
    <row r="23" spans="2:43" ht="15" customHeight="1">
      <c r="B23" s="645"/>
      <c r="C23" s="646"/>
      <c r="D23" s="646"/>
      <c r="E23" s="646"/>
      <c r="F23" s="646"/>
      <c r="G23" s="646"/>
      <c r="H23" s="646"/>
      <c r="I23" s="646"/>
      <c r="J23" s="646"/>
      <c r="K23" s="646"/>
      <c r="L23" s="646"/>
      <c r="M23" s="646"/>
      <c r="N23" s="646"/>
      <c r="O23" s="646"/>
      <c r="P23" s="646"/>
      <c r="Q23" s="646"/>
      <c r="R23" s="646"/>
      <c r="S23" s="646"/>
      <c r="T23" s="646"/>
      <c r="U23" s="646"/>
      <c r="V23" s="646"/>
      <c r="W23" s="646"/>
      <c r="X23" s="646"/>
      <c r="Y23" s="646"/>
      <c r="Z23" s="646"/>
      <c r="AA23" s="646"/>
      <c r="AB23" s="646"/>
      <c r="AC23" s="646"/>
      <c r="AD23" s="646"/>
      <c r="AE23" s="646"/>
      <c r="AF23" s="646"/>
      <c r="AG23" s="646"/>
      <c r="AH23" s="646"/>
      <c r="AI23" s="646"/>
      <c r="AJ23" s="646"/>
      <c r="AK23" s="646"/>
      <c r="AL23" s="646"/>
      <c r="AM23" s="646"/>
      <c r="AN23" s="646"/>
      <c r="AO23" s="646"/>
      <c r="AP23" s="646"/>
      <c r="AQ23" s="647"/>
    </row>
    <row r="24" spans="2:43" ht="15" customHeight="1">
      <c r="B24" s="645"/>
      <c r="C24" s="646"/>
      <c r="D24" s="646"/>
      <c r="E24" s="646"/>
      <c r="F24" s="646"/>
      <c r="G24" s="646"/>
      <c r="H24" s="646"/>
      <c r="I24" s="646"/>
      <c r="J24" s="646"/>
      <c r="K24" s="646"/>
      <c r="L24" s="646"/>
      <c r="M24" s="646"/>
      <c r="N24" s="646"/>
      <c r="O24" s="646"/>
      <c r="P24" s="646"/>
      <c r="Q24" s="646"/>
      <c r="R24" s="646"/>
      <c r="S24" s="646"/>
      <c r="T24" s="646"/>
      <c r="U24" s="646"/>
      <c r="V24" s="646"/>
      <c r="W24" s="646"/>
      <c r="X24" s="646"/>
      <c r="Y24" s="646"/>
      <c r="Z24" s="646"/>
      <c r="AA24" s="646"/>
      <c r="AB24" s="646"/>
      <c r="AC24" s="646"/>
      <c r="AD24" s="646"/>
      <c r="AE24" s="646"/>
      <c r="AF24" s="646"/>
      <c r="AG24" s="646"/>
      <c r="AH24" s="646"/>
      <c r="AI24" s="646"/>
      <c r="AJ24" s="646"/>
      <c r="AK24" s="646"/>
      <c r="AL24" s="646"/>
      <c r="AM24" s="646"/>
      <c r="AN24" s="646"/>
      <c r="AO24" s="646"/>
      <c r="AP24" s="646"/>
      <c r="AQ24" s="647"/>
    </row>
    <row r="25" spans="2:43" ht="15" customHeight="1">
      <c r="B25" s="645"/>
      <c r="C25" s="646"/>
      <c r="D25" s="646"/>
      <c r="E25" s="646"/>
      <c r="F25" s="646"/>
      <c r="G25" s="646"/>
      <c r="H25" s="646"/>
      <c r="I25" s="646"/>
      <c r="J25" s="646"/>
      <c r="K25" s="646"/>
      <c r="L25" s="646"/>
      <c r="M25" s="646"/>
      <c r="N25" s="646"/>
      <c r="O25" s="646"/>
      <c r="P25" s="646"/>
      <c r="Q25" s="646"/>
      <c r="R25" s="646"/>
      <c r="S25" s="646"/>
      <c r="T25" s="646"/>
      <c r="U25" s="646"/>
      <c r="V25" s="646"/>
      <c r="W25" s="646"/>
      <c r="X25" s="646"/>
      <c r="Y25" s="646"/>
      <c r="Z25" s="646"/>
      <c r="AA25" s="646"/>
      <c r="AB25" s="646"/>
      <c r="AC25" s="646"/>
      <c r="AD25" s="646"/>
      <c r="AE25" s="646"/>
      <c r="AF25" s="646"/>
      <c r="AG25" s="646"/>
      <c r="AH25" s="646"/>
      <c r="AI25" s="646"/>
      <c r="AJ25" s="646"/>
      <c r="AK25" s="646"/>
      <c r="AL25" s="646"/>
      <c r="AM25" s="646"/>
      <c r="AN25" s="646"/>
      <c r="AO25" s="646"/>
      <c r="AP25" s="646"/>
      <c r="AQ25" s="647"/>
    </row>
    <row r="26" spans="2:43" ht="15" customHeight="1">
      <c r="B26" s="645"/>
      <c r="C26" s="646"/>
      <c r="D26" s="646"/>
      <c r="E26" s="646"/>
      <c r="F26" s="646"/>
      <c r="G26" s="646"/>
      <c r="H26" s="646"/>
      <c r="I26" s="646"/>
      <c r="J26" s="646"/>
      <c r="K26" s="646"/>
      <c r="L26" s="646"/>
      <c r="M26" s="646"/>
      <c r="N26" s="646"/>
      <c r="O26" s="646"/>
      <c r="P26" s="646"/>
      <c r="Q26" s="646"/>
      <c r="R26" s="646"/>
      <c r="S26" s="646"/>
      <c r="T26" s="646"/>
      <c r="U26" s="646"/>
      <c r="V26" s="646"/>
      <c r="W26" s="646"/>
      <c r="X26" s="646"/>
      <c r="Y26" s="646"/>
      <c r="Z26" s="646"/>
      <c r="AA26" s="646"/>
      <c r="AB26" s="646"/>
      <c r="AC26" s="646"/>
      <c r="AD26" s="646"/>
      <c r="AE26" s="646"/>
      <c r="AF26" s="646"/>
      <c r="AG26" s="646"/>
      <c r="AH26" s="646"/>
      <c r="AI26" s="646"/>
      <c r="AJ26" s="646"/>
      <c r="AK26" s="646"/>
      <c r="AL26" s="646"/>
      <c r="AM26" s="646"/>
      <c r="AN26" s="646"/>
      <c r="AO26" s="646"/>
      <c r="AP26" s="646"/>
      <c r="AQ26" s="647"/>
    </row>
    <row r="27" spans="2:43" ht="15" customHeight="1">
      <c r="B27" s="645"/>
      <c r="C27" s="646"/>
      <c r="D27" s="646"/>
      <c r="E27" s="646"/>
      <c r="F27" s="646"/>
      <c r="G27" s="646"/>
      <c r="H27" s="646"/>
      <c r="I27" s="646"/>
      <c r="J27" s="646"/>
      <c r="K27" s="646"/>
      <c r="L27" s="646"/>
      <c r="M27" s="646"/>
      <c r="N27" s="646"/>
      <c r="O27" s="646"/>
      <c r="P27" s="646"/>
      <c r="Q27" s="646"/>
      <c r="R27" s="646"/>
      <c r="S27" s="646"/>
      <c r="T27" s="646"/>
      <c r="U27" s="646"/>
      <c r="V27" s="646"/>
      <c r="W27" s="646"/>
      <c r="X27" s="646"/>
      <c r="Y27" s="646"/>
      <c r="Z27" s="646"/>
      <c r="AA27" s="646"/>
      <c r="AB27" s="646"/>
      <c r="AC27" s="646"/>
      <c r="AD27" s="646"/>
      <c r="AE27" s="646"/>
      <c r="AF27" s="646"/>
      <c r="AG27" s="646"/>
      <c r="AH27" s="646"/>
      <c r="AI27" s="646"/>
      <c r="AJ27" s="646"/>
      <c r="AK27" s="646"/>
      <c r="AL27" s="646"/>
      <c r="AM27" s="646"/>
      <c r="AN27" s="646"/>
      <c r="AO27" s="646"/>
      <c r="AP27" s="646"/>
      <c r="AQ27" s="647"/>
    </row>
    <row r="28" spans="2:43" ht="15" customHeight="1">
      <c r="B28" s="645"/>
      <c r="C28" s="646"/>
      <c r="D28" s="646"/>
      <c r="E28" s="646"/>
      <c r="F28" s="646"/>
      <c r="G28" s="646"/>
      <c r="H28" s="646"/>
      <c r="I28" s="646"/>
      <c r="J28" s="646"/>
      <c r="K28" s="646"/>
      <c r="L28" s="646"/>
      <c r="M28" s="646"/>
      <c r="N28" s="646"/>
      <c r="O28" s="646"/>
      <c r="P28" s="646"/>
      <c r="Q28" s="646"/>
      <c r="R28" s="646"/>
      <c r="S28" s="646"/>
      <c r="T28" s="646"/>
      <c r="U28" s="646"/>
      <c r="V28" s="646"/>
      <c r="W28" s="646"/>
      <c r="X28" s="646"/>
      <c r="Y28" s="646"/>
      <c r="Z28" s="646"/>
      <c r="AA28" s="646"/>
      <c r="AB28" s="646"/>
      <c r="AC28" s="646"/>
      <c r="AD28" s="646"/>
      <c r="AE28" s="646"/>
      <c r="AF28" s="646"/>
      <c r="AG28" s="646"/>
      <c r="AH28" s="646"/>
      <c r="AI28" s="646"/>
      <c r="AJ28" s="646"/>
      <c r="AK28" s="646"/>
      <c r="AL28" s="646"/>
      <c r="AM28" s="646"/>
      <c r="AN28" s="646"/>
      <c r="AO28" s="646"/>
      <c r="AP28" s="646"/>
      <c r="AQ28" s="647"/>
    </row>
    <row r="29" spans="2:43" ht="15" customHeight="1">
      <c r="B29" s="645"/>
      <c r="C29" s="646"/>
      <c r="D29" s="646"/>
      <c r="E29" s="646"/>
      <c r="F29" s="646"/>
      <c r="G29" s="646"/>
      <c r="H29" s="646"/>
      <c r="I29" s="646"/>
      <c r="J29" s="646"/>
      <c r="K29" s="646"/>
      <c r="L29" s="646"/>
      <c r="M29" s="646"/>
      <c r="N29" s="646"/>
      <c r="O29" s="646"/>
      <c r="P29" s="646"/>
      <c r="Q29" s="646"/>
      <c r="R29" s="646"/>
      <c r="S29" s="646"/>
      <c r="T29" s="646"/>
      <c r="U29" s="646"/>
      <c r="V29" s="646"/>
      <c r="W29" s="646"/>
      <c r="X29" s="646"/>
      <c r="Y29" s="646"/>
      <c r="Z29" s="646"/>
      <c r="AA29" s="646"/>
      <c r="AB29" s="646"/>
      <c r="AC29" s="646"/>
      <c r="AD29" s="646"/>
      <c r="AE29" s="646"/>
      <c r="AF29" s="646"/>
      <c r="AG29" s="646"/>
      <c r="AH29" s="646"/>
      <c r="AI29" s="646"/>
      <c r="AJ29" s="646"/>
      <c r="AK29" s="646"/>
      <c r="AL29" s="646"/>
      <c r="AM29" s="646"/>
      <c r="AN29" s="646"/>
      <c r="AO29" s="646"/>
      <c r="AP29" s="646"/>
      <c r="AQ29" s="647"/>
    </row>
    <row r="30" spans="2:43" ht="15" customHeight="1">
      <c r="B30" s="645"/>
      <c r="C30" s="646"/>
      <c r="D30" s="646"/>
      <c r="E30" s="646"/>
      <c r="F30" s="646"/>
      <c r="G30" s="646"/>
      <c r="H30" s="646"/>
      <c r="I30" s="646"/>
      <c r="J30" s="646"/>
      <c r="K30" s="646"/>
      <c r="L30" s="646"/>
      <c r="M30" s="646"/>
      <c r="N30" s="646"/>
      <c r="O30" s="646"/>
      <c r="P30" s="646"/>
      <c r="Q30" s="646"/>
      <c r="R30" s="646"/>
      <c r="S30" s="646"/>
      <c r="T30" s="646"/>
      <c r="U30" s="646"/>
      <c r="V30" s="646"/>
      <c r="W30" s="646"/>
      <c r="X30" s="646"/>
      <c r="Y30" s="646"/>
      <c r="Z30" s="646"/>
      <c r="AA30" s="646"/>
      <c r="AB30" s="646"/>
      <c r="AC30" s="646"/>
      <c r="AD30" s="646"/>
      <c r="AE30" s="646"/>
      <c r="AF30" s="646"/>
      <c r="AG30" s="646"/>
      <c r="AH30" s="646"/>
      <c r="AI30" s="646"/>
      <c r="AJ30" s="646"/>
      <c r="AK30" s="646"/>
      <c r="AL30" s="646"/>
      <c r="AM30" s="646"/>
      <c r="AN30" s="646"/>
      <c r="AO30" s="646"/>
      <c r="AP30" s="646"/>
      <c r="AQ30" s="647"/>
    </row>
    <row r="31" spans="2:43" ht="15" customHeight="1">
      <c r="B31" s="645"/>
      <c r="C31" s="646"/>
      <c r="D31" s="646"/>
      <c r="E31" s="646"/>
      <c r="F31" s="646"/>
      <c r="G31" s="646"/>
      <c r="H31" s="646"/>
      <c r="I31" s="646"/>
      <c r="J31" s="646"/>
      <c r="K31" s="646"/>
      <c r="L31" s="646"/>
      <c r="M31" s="646"/>
      <c r="N31" s="646"/>
      <c r="O31" s="646"/>
      <c r="P31" s="646"/>
      <c r="Q31" s="646"/>
      <c r="R31" s="646"/>
      <c r="S31" s="646"/>
      <c r="T31" s="646"/>
      <c r="U31" s="646"/>
      <c r="V31" s="646"/>
      <c r="W31" s="646"/>
      <c r="X31" s="646"/>
      <c r="Y31" s="646"/>
      <c r="Z31" s="646"/>
      <c r="AA31" s="646"/>
      <c r="AB31" s="646"/>
      <c r="AC31" s="646"/>
      <c r="AD31" s="646"/>
      <c r="AE31" s="646"/>
      <c r="AF31" s="646"/>
      <c r="AG31" s="646"/>
      <c r="AH31" s="646"/>
      <c r="AI31" s="646"/>
      <c r="AJ31" s="646"/>
      <c r="AK31" s="646"/>
      <c r="AL31" s="646"/>
      <c r="AM31" s="646"/>
      <c r="AN31" s="646"/>
      <c r="AO31" s="646"/>
      <c r="AP31" s="646"/>
      <c r="AQ31" s="647"/>
    </row>
    <row r="32" spans="2:43" ht="15" customHeight="1">
      <c r="B32" s="645"/>
      <c r="C32" s="646"/>
      <c r="D32" s="646"/>
      <c r="E32" s="646"/>
      <c r="F32" s="646"/>
      <c r="G32" s="646"/>
      <c r="H32" s="646"/>
      <c r="I32" s="646"/>
      <c r="J32" s="646"/>
      <c r="K32" s="646"/>
      <c r="L32" s="646"/>
      <c r="M32" s="646"/>
      <c r="N32" s="646"/>
      <c r="O32" s="646"/>
      <c r="P32" s="646"/>
      <c r="Q32" s="646"/>
      <c r="R32" s="646"/>
      <c r="S32" s="646"/>
      <c r="T32" s="646"/>
      <c r="U32" s="646"/>
      <c r="V32" s="646"/>
      <c r="W32" s="646"/>
      <c r="X32" s="646"/>
      <c r="Y32" s="646"/>
      <c r="Z32" s="646"/>
      <c r="AA32" s="646"/>
      <c r="AB32" s="646"/>
      <c r="AC32" s="646"/>
      <c r="AD32" s="646"/>
      <c r="AE32" s="646"/>
      <c r="AF32" s="646"/>
      <c r="AG32" s="646"/>
      <c r="AH32" s="646"/>
      <c r="AI32" s="646"/>
      <c r="AJ32" s="646"/>
      <c r="AK32" s="646"/>
      <c r="AL32" s="646"/>
      <c r="AM32" s="646"/>
      <c r="AN32" s="646"/>
      <c r="AO32" s="646"/>
      <c r="AP32" s="646"/>
      <c r="AQ32" s="647"/>
    </row>
    <row r="33" spans="2:43" ht="15" customHeight="1">
      <c r="B33" s="645"/>
      <c r="C33" s="646"/>
      <c r="D33" s="646"/>
      <c r="E33" s="646"/>
      <c r="F33" s="646"/>
      <c r="G33" s="646"/>
      <c r="H33" s="646"/>
      <c r="I33" s="646"/>
      <c r="J33" s="646"/>
      <c r="K33" s="646"/>
      <c r="L33" s="646"/>
      <c r="M33" s="646"/>
      <c r="N33" s="646"/>
      <c r="O33" s="646"/>
      <c r="P33" s="646"/>
      <c r="Q33" s="646"/>
      <c r="R33" s="646"/>
      <c r="S33" s="646"/>
      <c r="T33" s="646"/>
      <c r="U33" s="646"/>
      <c r="V33" s="646"/>
      <c r="W33" s="646"/>
      <c r="X33" s="646"/>
      <c r="Y33" s="646"/>
      <c r="Z33" s="646"/>
      <c r="AA33" s="646"/>
      <c r="AB33" s="646"/>
      <c r="AC33" s="646"/>
      <c r="AD33" s="646"/>
      <c r="AE33" s="646"/>
      <c r="AF33" s="646"/>
      <c r="AG33" s="646"/>
      <c r="AH33" s="646"/>
      <c r="AI33" s="646"/>
      <c r="AJ33" s="646"/>
      <c r="AK33" s="646"/>
      <c r="AL33" s="646"/>
      <c r="AM33" s="646"/>
      <c r="AN33" s="646"/>
      <c r="AO33" s="646"/>
      <c r="AP33" s="646"/>
      <c r="AQ33" s="647"/>
    </row>
    <row r="34" spans="2:43" ht="15" customHeight="1">
      <c r="B34" s="645"/>
      <c r="C34" s="646"/>
      <c r="D34" s="646"/>
      <c r="E34" s="646"/>
      <c r="F34" s="646"/>
      <c r="G34" s="646"/>
      <c r="H34" s="646"/>
      <c r="I34" s="646"/>
      <c r="J34" s="646"/>
      <c r="K34" s="646"/>
      <c r="L34" s="646"/>
      <c r="M34" s="646"/>
      <c r="N34" s="646"/>
      <c r="O34" s="646"/>
      <c r="P34" s="646"/>
      <c r="Q34" s="646"/>
      <c r="R34" s="646"/>
      <c r="S34" s="646"/>
      <c r="T34" s="646"/>
      <c r="U34" s="646"/>
      <c r="V34" s="646"/>
      <c r="W34" s="646"/>
      <c r="X34" s="646"/>
      <c r="Y34" s="646"/>
      <c r="Z34" s="646"/>
      <c r="AA34" s="646"/>
      <c r="AB34" s="646"/>
      <c r="AC34" s="646"/>
      <c r="AD34" s="646"/>
      <c r="AE34" s="646"/>
      <c r="AF34" s="646"/>
      <c r="AG34" s="646"/>
      <c r="AH34" s="646"/>
      <c r="AI34" s="646"/>
      <c r="AJ34" s="646"/>
      <c r="AK34" s="646"/>
      <c r="AL34" s="646"/>
      <c r="AM34" s="646"/>
      <c r="AN34" s="646"/>
      <c r="AO34" s="646"/>
      <c r="AP34" s="646"/>
      <c r="AQ34" s="647"/>
    </row>
    <row r="35" spans="2:43" ht="15" customHeight="1">
      <c r="B35" s="645"/>
      <c r="C35" s="646"/>
      <c r="D35" s="646"/>
      <c r="E35" s="646"/>
      <c r="F35" s="646"/>
      <c r="G35" s="646"/>
      <c r="H35" s="646"/>
      <c r="I35" s="646"/>
      <c r="J35" s="646"/>
      <c r="K35" s="646"/>
      <c r="L35" s="646"/>
      <c r="M35" s="646"/>
      <c r="N35" s="646"/>
      <c r="O35" s="646"/>
      <c r="P35" s="646"/>
      <c r="Q35" s="646"/>
      <c r="R35" s="646"/>
      <c r="S35" s="646"/>
      <c r="T35" s="646"/>
      <c r="U35" s="646"/>
      <c r="V35" s="646"/>
      <c r="W35" s="646"/>
      <c r="X35" s="646"/>
      <c r="Y35" s="646"/>
      <c r="Z35" s="646"/>
      <c r="AA35" s="646"/>
      <c r="AB35" s="646"/>
      <c r="AC35" s="646"/>
      <c r="AD35" s="646"/>
      <c r="AE35" s="646"/>
      <c r="AF35" s="646"/>
      <c r="AG35" s="646"/>
      <c r="AH35" s="646"/>
      <c r="AI35" s="646"/>
      <c r="AJ35" s="646"/>
      <c r="AK35" s="646"/>
      <c r="AL35" s="646"/>
      <c r="AM35" s="646"/>
      <c r="AN35" s="646"/>
      <c r="AO35" s="646"/>
      <c r="AP35" s="646"/>
      <c r="AQ35" s="647"/>
    </row>
    <row r="36" spans="2:43" ht="15" customHeight="1">
      <c r="B36" s="645"/>
      <c r="C36" s="646"/>
      <c r="D36" s="646"/>
      <c r="E36" s="646"/>
      <c r="F36" s="646"/>
      <c r="G36" s="646"/>
      <c r="H36" s="646"/>
      <c r="I36" s="646"/>
      <c r="J36" s="646"/>
      <c r="K36" s="646"/>
      <c r="L36" s="646"/>
      <c r="M36" s="646"/>
      <c r="N36" s="646"/>
      <c r="O36" s="646"/>
      <c r="P36" s="646"/>
      <c r="Q36" s="646"/>
      <c r="R36" s="646"/>
      <c r="S36" s="646"/>
      <c r="T36" s="646"/>
      <c r="U36" s="646"/>
      <c r="V36" s="646"/>
      <c r="W36" s="646"/>
      <c r="X36" s="646"/>
      <c r="Y36" s="646"/>
      <c r="Z36" s="646"/>
      <c r="AA36" s="646"/>
      <c r="AB36" s="646"/>
      <c r="AC36" s="646"/>
      <c r="AD36" s="646"/>
      <c r="AE36" s="646"/>
      <c r="AF36" s="646"/>
      <c r="AG36" s="646"/>
      <c r="AH36" s="646"/>
      <c r="AI36" s="646"/>
      <c r="AJ36" s="646"/>
      <c r="AK36" s="646"/>
      <c r="AL36" s="646"/>
      <c r="AM36" s="646"/>
      <c r="AN36" s="646"/>
      <c r="AO36" s="646"/>
      <c r="AP36" s="646"/>
      <c r="AQ36" s="647"/>
    </row>
    <row r="37" spans="2:43" ht="15" customHeight="1">
      <c r="B37" s="645"/>
      <c r="C37" s="646"/>
      <c r="D37" s="646"/>
      <c r="E37" s="646"/>
      <c r="F37" s="646"/>
      <c r="G37" s="646"/>
      <c r="H37" s="646"/>
      <c r="I37" s="646"/>
      <c r="J37" s="646"/>
      <c r="K37" s="646"/>
      <c r="L37" s="646"/>
      <c r="M37" s="646"/>
      <c r="N37" s="646"/>
      <c r="O37" s="646"/>
      <c r="P37" s="646"/>
      <c r="Q37" s="646"/>
      <c r="R37" s="646"/>
      <c r="S37" s="646"/>
      <c r="T37" s="646"/>
      <c r="U37" s="646"/>
      <c r="V37" s="646"/>
      <c r="W37" s="646"/>
      <c r="X37" s="646"/>
      <c r="Y37" s="646"/>
      <c r="Z37" s="646"/>
      <c r="AA37" s="646"/>
      <c r="AB37" s="646"/>
      <c r="AC37" s="646"/>
      <c r="AD37" s="646"/>
      <c r="AE37" s="646"/>
      <c r="AF37" s="646"/>
      <c r="AG37" s="646"/>
      <c r="AH37" s="646"/>
      <c r="AI37" s="646"/>
      <c r="AJ37" s="646"/>
      <c r="AK37" s="646"/>
      <c r="AL37" s="646"/>
      <c r="AM37" s="646"/>
      <c r="AN37" s="646"/>
      <c r="AO37" s="646"/>
      <c r="AP37" s="646"/>
      <c r="AQ37" s="647"/>
    </row>
    <row r="38" spans="2:43" ht="15" customHeight="1">
      <c r="B38" s="645"/>
      <c r="C38" s="646"/>
      <c r="D38" s="646"/>
      <c r="E38" s="646"/>
      <c r="F38" s="646"/>
      <c r="G38" s="646"/>
      <c r="H38" s="646"/>
      <c r="I38" s="646"/>
      <c r="J38" s="646"/>
      <c r="K38" s="646"/>
      <c r="L38" s="646"/>
      <c r="M38" s="646"/>
      <c r="N38" s="646"/>
      <c r="O38" s="646"/>
      <c r="P38" s="646"/>
      <c r="Q38" s="646"/>
      <c r="R38" s="646"/>
      <c r="S38" s="646"/>
      <c r="T38" s="646"/>
      <c r="U38" s="646"/>
      <c r="V38" s="646"/>
      <c r="W38" s="646"/>
      <c r="X38" s="646"/>
      <c r="Y38" s="646"/>
      <c r="Z38" s="646"/>
      <c r="AA38" s="646"/>
      <c r="AB38" s="646"/>
      <c r="AC38" s="646"/>
      <c r="AD38" s="646"/>
      <c r="AE38" s="646"/>
      <c r="AF38" s="646"/>
      <c r="AG38" s="646"/>
      <c r="AH38" s="646"/>
      <c r="AI38" s="646"/>
      <c r="AJ38" s="646"/>
      <c r="AK38" s="646"/>
      <c r="AL38" s="646"/>
      <c r="AM38" s="646"/>
      <c r="AN38" s="646"/>
      <c r="AO38" s="646"/>
      <c r="AP38" s="646"/>
      <c r="AQ38" s="647"/>
    </row>
    <row r="39" spans="2:43" ht="15" customHeight="1">
      <c r="B39" s="645"/>
      <c r="C39" s="646"/>
      <c r="D39" s="646"/>
      <c r="E39" s="646"/>
      <c r="F39" s="646"/>
      <c r="G39" s="646"/>
      <c r="H39" s="646"/>
      <c r="I39" s="646"/>
      <c r="J39" s="646"/>
      <c r="K39" s="646"/>
      <c r="L39" s="646"/>
      <c r="M39" s="646"/>
      <c r="N39" s="646"/>
      <c r="O39" s="646"/>
      <c r="P39" s="646"/>
      <c r="Q39" s="646"/>
      <c r="R39" s="646"/>
      <c r="S39" s="646"/>
      <c r="T39" s="646"/>
      <c r="U39" s="646"/>
      <c r="V39" s="646"/>
      <c r="W39" s="646"/>
      <c r="X39" s="646"/>
      <c r="Y39" s="646"/>
      <c r="Z39" s="646"/>
      <c r="AA39" s="646"/>
      <c r="AB39" s="646"/>
      <c r="AC39" s="646"/>
      <c r="AD39" s="646"/>
      <c r="AE39" s="646"/>
      <c r="AF39" s="646"/>
      <c r="AG39" s="646"/>
      <c r="AH39" s="646"/>
      <c r="AI39" s="646"/>
      <c r="AJ39" s="646"/>
      <c r="AK39" s="646"/>
      <c r="AL39" s="646"/>
      <c r="AM39" s="646"/>
      <c r="AN39" s="646"/>
      <c r="AO39" s="646"/>
      <c r="AP39" s="646"/>
      <c r="AQ39" s="647"/>
    </row>
    <row r="40" spans="2:43" ht="15" customHeight="1">
      <c r="B40" s="645"/>
      <c r="C40" s="646"/>
      <c r="D40" s="646"/>
      <c r="E40" s="646"/>
      <c r="F40" s="646"/>
      <c r="G40" s="646"/>
      <c r="H40" s="646"/>
      <c r="I40" s="646"/>
      <c r="J40" s="646"/>
      <c r="K40" s="646"/>
      <c r="L40" s="646"/>
      <c r="M40" s="646"/>
      <c r="N40" s="646"/>
      <c r="O40" s="646"/>
      <c r="P40" s="646"/>
      <c r="Q40" s="646"/>
      <c r="R40" s="646"/>
      <c r="S40" s="646"/>
      <c r="T40" s="646"/>
      <c r="U40" s="646"/>
      <c r="V40" s="646"/>
      <c r="W40" s="646"/>
      <c r="X40" s="646"/>
      <c r="Y40" s="646"/>
      <c r="Z40" s="646"/>
      <c r="AA40" s="646"/>
      <c r="AB40" s="646"/>
      <c r="AC40" s="646"/>
      <c r="AD40" s="646"/>
      <c r="AE40" s="646"/>
      <c r="AF40" s="646"/>
      <c r="AG40" s="646"/>
      <c r="AH40" s="646"/>
      <c r="AI40" s="646"/>
      <c r="AJ40" s="646"/>
      <c r="AK40" s="646"/>
      <c r="AL40" s="646"/>
      <c r="AM40" s="646"/>
      <c r="AN40" s="646"/>
      <c r="AO40" s="646"/>
      <c r="AP40" s="646"/>
      <c r="AQ40" s="647"/>
    </row>
    <row r="41" spans="2:43" ht="15" customHeight="1">
      <c r="B41" s="645"/>
      <c r="C41" s="646"/>
      <c r="D41" s="646"/>
      <c r="E41" s="646"/>
      <c r="F41" s="646"/>
      <c r="G41" s="646"/>
      <c r="H41" s="646"/>
      <c r="I41" s="646"/>
      <c r="J41" s="646"/>
      <c r="K41" s="646"/>
      <c r="L41" s="646"/>
      <c r="M41" s="646"/>
      <c r="N41" s="646"/>
      <c r="O41" s="646"/>
      <c r="P41" s="646"/>
      <c r="Q41" s="646"/>
      <c r="R41" s="646"/>
      <c r="S41" s="646"/>
      <c r="T41" s="646"/>
      <c r="U41" s="646"/>
      <c r="V41" s="646"/>
      <c r="W41" s="646"/>
      <c r="X41" s="646"/>
      <c r="Y41" s="646"/>
      <c r="Z41" s="646"/>
      <c r="AA41" s="646"/>
      <c r="AB41" s="646"/>
      <c r="AC41" s="646"/>
      <c r="AD41" s="646"/>
      <c r="AE41" s="646"/>
      <c r="AF41" s="646"/>
      <c r="AG41" s="646"/>
      <c r="AH41" s="646"/>
      <c r="AI41" s="646"/>
      <c r="AJ41" s="646"/>
      <c r="AK41" s="646"/>
      <c r="AL41" s="646"/>
      <c r="AM41" s="646"/>
      <c r="AN41" s="646"/>
      <c r="AO41" s="646"/>
      <c r="AP41" s="646"/>
      <c r="AQ41" s="647"/>
    </row>
    <row r="42" spans="2:43" ht="15" customHeight="1">
      <c r="B42" s="645"/>
      <c r="C42" s="646"/>
      <c r="D42" s="646"/>
      <c r="E42" s="646"/>
      <c r="F42" s="646"/>
      <c r="G42" s="646"/>
      <c r="H42" s="646"/>
      <c r="I42" s="646"/>
      <c r="J42" s="646"/>
      <c r="K42" s="646"/>
      <c r="L42" s="646"/>
      <c r="M42" s="646"/>
      <c r="N42" s="646"/>
      <c r="O42" s="646"/>
      <c r="P42" s="646"/>
      <c r="Q42" s="646"/>
      <c r="R42" s="646"/>
      <c r="S42" s="646"/>
      <c r="T42" s="646"/>
      <c r="U42" s="646"/>
      <c r="V42" s="646"/>
      <c r="W42" s="646"/>
      <c r="X42" s="646"/>
      <c r="Y42" s="646"/>
      <c r="Z42" s="646"/>
      <c r="AA42" s="646"/>
      <c r="AB42" s="646"/>
      <c r="AC42" s="646"/>
      <c r="AD42" s="646"/>
      <c r="AE42" s="646"/>
      <c r="AF42" s="646"/>
      <c r="AG42" s="646"/>
      <c r="AH42" s="646"/>
      <c r="AI42" s="646"/>
      <c r="AJ42" s="646"/>
      <c r="AK42" s="646"/>
      <c r="AL42" s="646"/>
      <c r="AM42" s="646"/>
      <c r="AN42" s="646"/>
      <c r="AO42" s="646"/>
      <c r="AP42" s="646"/>
      <c r="AQ42" s="647"/>
    </row>
    <row r="43" spans="2:43" ht="15" customHeight="1">
      <c r="B43" s="645"/>
      <c r="C43" s="646"/>
      <c r="D43" s="646"/>
      <c r="E43" s="646"/>
      <c r="F43" s="646"/>
      <c r="G43" s="646"/>
      <c r="H43" s="646"/>
      <c r="I43" s="646"/>
      <c r="J43" s="646"/>
      <c r="K43" s="646"/>
      <c r="L43" s="646"/>
      <c r="M43" s="646"/>
      <c r="N43" s="646"/>
      <c r="O43" s="646"/>
      <c r="P43" s="646"/>
      <c r="Q43" s="646"/>
      <c r="R43" s="646"/>
      <c r="S43" s="646"/>
      <c r="T43" s="646"/>
      <c r="U43" s="646"/>
      <c r="V43" s="646"/>
      <c r="W43" s="646"/>
      <c r="X43" s="646"/>
      <c r="Y43" s="646"/>
      <c r="Z43" s="646"/>
      <c r="AA43" s="646"/>
      <c r="AB43" s="646"/>
      <c r="AC43" s="646"/>
      <c r="AD43" s="646"/>
      <c r="AE43" s="646"/>
      <c r="AF43" s="646"/>
      <c r="AG43" s="646"/>
      <c r="AH43" s="646"/>
      <c r="AI43" s="646"/>
      <c r="AJ43" s="646"/>
      <c r="AK43" s="646"/>
      <c r="AL43" s="646"/>
      <c r="AM43" s="646"/>
      <c r="AN43" s="646"/>
      <c r="AO43" s="646"/>
      <c r="AP43" s="646"/>
      <c r="AQ43" s="647"/>
    </row>
    <row r="44" spans="2:43" ht="15" customHeight="1">
      <c r="B44" s="645"/>
      <c r="C44" s="646"/>
      <c r="D44" s="646"/>
      <c r="E44" s="646"/>
      <c r="F44" s="646"/>
      <c r="G44" s="646"/>
      <c r="H44" s="646"/>
      <c r="I44" s="646"/>
      <c r="J44" s="646"/>
      <c r="K44" s="646"/>
      <c r="L44" s="646"/>
      <c r="M44" s="646"/>
      <c r="N44" s="646"/>
      <c r="O44" s="646"/>
      <c r="P44" s="646"/>
      <c r="Q44" s="646"/>
      <c r="R44" s="646"/>
      <c r="S44" s="646"/>
      <c r="T44" s="646"/>
      <c r="U44" s="646"/>
      <c r="V44" s="646"/>
      <c r="W44" s="646"/>
      <c r="X44" s="646"/>
      <c r="Y44" s="646"/>
      <c r="Z44" s="646"/>
      <c r="AA44" s="646"/>
      <c r="AB44" s="646"/>
      <c r="AC44" s="646"/>
      <c r="AD44" s="646"/>
      <c r="AE44" s="646"/>
      <c r="AF44" s="646"/>
      <c r="AG44" s="646"/>
      <c r="AH44" s="646"/>
      <c r="AI44" s="646"/>
      <c r="AJ44" s="646"/>
      <c r="AK44" s="646"/>
      <c r="AL44" s="646"/>
      <c r="AM44" s="646"/>
      <c r="AN44" s="646"/>
      <c r="AO44" s="646"/>
      <c r="AP44" s="646"/>
      <c r="AQ44" s="647"/>
    </row>
    <row r="45" spans="2:43" ht="15" customHeight="1">
      <c r="B45" s="645"/>
      <c r="C45" s="646"/>
      <c r="D45" s="646"/>
      <c r="E45" s="646"/>
      <c r="F45" s="646"/>
      <c r="G45" s="646"/>
      <c r="H45" s="646"/>
      <c r="I45" s="646"/>
      <c r="J45" s="646"/>
      <c r="K45" s="646"/>
      <c r="L45" s="646"/>
      <c r="M45" s="646"/>
      <c r="N45" s="646"/>
      <c r="O45" s="646"/>
      <c r="P45" s="646"/>
      <c r="Q45" s="646"/>
      <c r="R45" s="646"/>
      <c r="S45" s="646"/>
      <c r="T45" s="646"/>
      <c r="U45" s="646"/>
      <c r="V45" s="646"/>
      <c r="W45" s="646"/>
      <c r="X45" s="646"/>
      <c r="Y45" s="646"/>
      <c r="Z45" s="646"/>
      <c r="AA45" s="646"/>
      <c r="AB45" s="646"/>
      <c r="AC45" s="646"/>
      <c r="AD45" s="646"/>
      <c r="AE45" s="646"/>
      <c r="AF45" s="646"/>
      <c r="AG45" s="646"/>
      <c r="AH45" s="646"/>
      <c r="AI45" s="646"/>
      <c r="AJ45" s="646"/>
      <c r="AK45" s="646"/>
      <c r="AL45" s="646"/>
      <c r="AM45" s="646"/>
      <c r="AN45" s="646"/>
      <c r="AO45" s="646"/>
      <c r="AP45" s="646"/>
      <c r="AQ45" s="647"/>
    </row>
    <row r="46" spans="2:43" ht="15" customHeight="1">
      <c r="B46" s="645"/>
      <c r="C46" s="646"/>
      <c r="D46" s="646"/>
      <c r="E46" s="646"/>
      <c r="F46" s="646"/>
      <c r="G46" s="646"/>
      <c r="H46" s="646"/>
      <c r="I46" s="646"/>
      <c r="J46" s="646"/>
      <c r="K46" s="646"/>
      <c r="L46" s="646"/>
      <c r="M46" s="646"/>
      <c r="N46" s="646"/>
      <c r="O46" s="646"/>
      <c r="P46" s="646"/>
      <c r="Q46" s="646"/>
      <c r="R46" s="646"/>
      <c r="S46" s="646"/>
      <c r="T46" s="646"/>
      <c r="U46" s="646"/>
      <c r="V46" s="646"/>
      <c r="W46" s="646"/>
      <c r="X46" s="646"/>
      <c r="Y46" s="646"/>
      <c r="Z46" s="646"/>
      <c r="AA46" s="646"/>
      <c r="AB46" s="646"/>
      <c r="AC46" s="646"/>
      <c r="AD46" s="646"/>
      <c r="AE46" s="646"/>
      <c r="AF46" s="646"/>
      <c r="AG46" s="646"/>
      <c r="AH46" s="646"/>
      <c r="AI46" s="646"/>
      <c r="AJ46" s="646"/>
      <c r="AK46" s="646"/>
      <c r="AL46" s="646"/>
      <c r="AM46" s="646"/>
      <c r="AN46" s="646"/>
      <c r="AO46" s="646"/>
      <c r="AP46" s="646"/>
      <c r="AQ46" s="647"/>
    </row>
    <row r="47" spans="2:43" ht="15" customHeight="1">
      <c r="B47" s="645"/>
      <c r="C47" s="646"/>
      <c r="D47" s="646"/>
      <c r="E47" s="646"/>
      <c r="F47" s="646"/>
      <c r="G47" s="646"/>
      <c r="H47" s="646"/>
      <c r="I47" s="646"/>
      <c r="J47" s="646"/>
      <c r="K47" s="646"/>
      <c r="L47" s="646"/>
      <c r="M47" s="646"/>
      <c r="N47" s="646"/>
      <c r="O47" s="646"/>
      <c r="P47" s="646"/>
      <c r="Q47" s="646"/>
      <c r="R47" s="646"/>
      <c r="S47" s="646"/>
      <c r="T47" s="646"/>
      <c r="U47" s="646"/>
      <c r="V47" s="646"/>
      <c r="W47" s="646"/>
      <c r="X47" s="646"/>
      <c r="Y47" s="646"/>
      <c r="Z47" s="646"/>
      <c r="AA47" s="646"/>
      <c r="AB47" s="646"/>
      <c r="AC47" s="646"/>
      <c r="AD47" s="646"/>
      <c r="AE47" s="646"/>
      <c r="AF47" s="646"/>
      <c r="AG47" s="646"/>
      <c r="AH47" s="646"/>
      <c r="AI47" s="646"/>
      <c r="AJ47" s="646"/>
      <c r="AK47" s="646"/>
      <c r="AL47" s="646"/>
      <c r="AM47" s="646"/>
      <c r="AN47" s="646"/>
      <c r="AO47" s="646"/>
      <c r="AP47" s="646"/>
      <c r="AQ47" s="647"/>
    </row>
    <row r="48" spans="2:43" ht="15" customHeight="1">
      <c r="B48" s="645"/>
      <c r="C48" s="646"/>
      <c r="D48" s="646"/>
      <c r="E48" s="646"/>
      <c r="F48" s="646"/>
      <c r="G48" s="646"/>
      <c r="H48" s="646"/>
      <c r="I48" s="646"/>
      <c r="J48" s="646"/>
      <c r="K48" s="646"/>
      <c r="L48" s="646"/>
      <c r="M48" s="646"/>
      <c r="N48" s="646"/>
      <c r="O48" s="646"/>
      <c r="P48" s="646"/>
      <c r="Q48" s="646"/>
      <c r="R48" s="646"/>
      <c r="S48" s="646"/>
      <c r="T48" s="646"/>
      <c r="U48" s="646"/>
      <c r="V48" s="646"/>
      <c r="W48" s="646"/>
      <c r="X48" s="646"/>
      <c r="Y48" s="646"/>
      <c r="Z48" s="646"/>
      <c r="AA48" s="646"/>
      <c r="AB48" s="646"/>
      <c r="AC48" s="646"/>
      <c r="AD48" s="646"/>
      <c r="AE48" s="646"/>
      <c r="AF48" s="646"/>
      <c r="AG48" s="646"/>
      <c r="AH48" s="646"/>
      <c r="AI48" s="646"/>
      <c r="AJ48" s="646"/>
      <c r="AK48" s="646"/>
      <c r="AL48" s="646"/>
      <c r="AM48" s="646"/>
      <c r="AN48" s="646"/>
      <c r="AO48" s="646"/>
      <c r="AP48" s="646"/>
      <c r="AQ48" s="647"/>
    </row>
    <row r="49" spans="1:47" ht="15" customHeight="1">
      <c r="B49" s="645"/>
      <c r="C49" s="646"/>
      <c r="D49" s="646"/>
      <c r="E49" s="646"/>
      <c r="F49" s="646"/>
      <c r="G49" s="646"/>
      <c r="H49" s="646"/>
      <c r="I49" s="646"/>
      <c r="J49" s="646"/>
      <c r="K49" s="646"/>
      <c r="L49" s="646"/>
      <c r="M49" s="646"/>
      <c r="N49" s="646"/>
      <c r="O49" s="646"/>
      <c r="P49" s="646"/>
      <c r="Q49" s="646"/>
      <c r="R49" s="646"/>
      <c r="S49" s="646"/>
      <c r="T49" s="646"/>
      <c r="U49" s="646"/>
      <c r="V49" s="646"/>
      <c r="W49" s="646"/>
      <c r="X49" s="646"/>
      <c r="Y49" s="646"/>
      <c r="Z49" s="646"/>
      <c r="AA49" s="646"/>
      <c r="AB49" s="646"/>
      <c r="AC49" s="646"/>
      <c r="AD49" s="646"/>
      <c r="AE49" s="646"/>
      <c r="AF49" s="646"/>
      <c r="AG49" s="646"/>
      <c r="AH49" s="646"/>
      <c r="AI49" s="646"/>
      <c r="AJ49" s="646"/>
      <c r="AK49" s="646"/>
      <c r="AL49" s="646"/>
      <c r="AM49" s="646"/>
      <c r="AN49" s="646"/>
      <c r="AO49" s="646"/>
      <c r="AP49" s="646"/>
      <c r="AQ49" s="647"/>
    </row>
    <row r="50" spans="1:47" ht="15" customHeight="1">
      <c r="B50" s="645"/>
      <c r="C50" s="646"/>
      <c r="D50" s="646"/>
      <c r="E50" s="646"/>
      <c r="F50" s="646"/>
      <c r="G50" s="646"/>
      <c r="H50" s="646"/>
      <c r="I50" s="646"/>
      <c r="J50" s="646"/>
      <c r="K50" s="646"/>
      <c r="L50" s="646"/>
      <c r="M50" s="646"/>
      <c r="N50" s="646"/>
      <c r="O50" s="646"/>
      <c r="P50" s="646"/>
      <c r="Q50" s="646"/>
      <c r="R50" s="646"/>
      <c r="S50" s="646"/>
      <c r="T50" s="646"/>
      <c r="U50" s="646"/>
      <c r="V50" s="646"/>
      <c r="W50" s="646"/>
      <c r="X50" s="646"/>
      <c r="Y50" s="646"/>
      <c r="Z50" s="646"/>
      <c r="AA50" s="646"/>
      <c r="AB50" s="646"/>
      <c r="AC50" s="646"/>
      <c r="AD50" s="646"/>
      <c r="AE50" s="646"/>
      <c r="AF50" s="646"/>
      <c r="AG50" s="646"/>
      <c r="AH50" s="646"/>
      <c r="AI50" s="646"/>
      <c r="AJ50" s="646"/>
      <c r="AK50" s="646"/>
      <c r="AL50" s="646"/>
      <c r="AM50" s="646"/>
      <c r="AN50" s="646"/>
      <c r="AO50" s="646"/>
      <c r="AP50" s="646"/>
      <c r="AQ50" s="647"/>
    </row>
    <row r="51" spans="1:47" ht="15" customHeight="1">
      <c r="B51" s="645"/>
      <c r="C51" s="646"/>
      <c r="D51" s="646"/>
      <c r="E51" s="646"/>
      <c r="F51" s="646"/>
      <c r="G51" s="646"/>
      <c r="H51" s="646"/>
      <c r="I51" s="646"/>
      <c r="J51" s="646"/>
      <c r="K51" s="646"/>
      <c r="L51" s="646"/>
      <c r="M51" s="646"/>
      <c r="N51" s="646"/>
      <c r="O51" s="646"/>
      <c r="P51" s="646"/>
      <c r="Q51" s="646"/>
      <c r="R51" s="646"/>
      <c r="S51" s="646"/>
      <c r="T51" s="646"/>
      <c r="U51" s="646"/>
      <c r="V51" s="646"/>
      <c r="W51" s="646"/>
      <c r="X51" s="646"/>
      <c r="Y51" s="646"/>
      <c r="Z51" s="646"/>
      <c r="AA51" s="646"/>
      <c r="AB51" s="646"/>
      <c r="AC51" s="646"/>
      <c r="AD51" s="646"/>
      <c r="AE51" s="646"/>
      <c r="AF51" s="646"/>
      <c r="AG51" s="646"/>
      <c r="AH51" s="646"/>
      <c r="AI51" s="646"/>
      <c r="AJ51" s="646"/>
      <c r="AK51" s="646"/>
      <c r="AL51" s="646"/>
      <c r="AM51" s="646"/>
      <c r="AN51" s="646"/>
      <c r="AO51" s="646"/>
      <c r="AP51" s="646"/>
      <c r="AQ51" s="647"/>
    </row>
    <row r="52" spans="1:47" ht="15" customHeight="1">
      <c r="B52" s="648"/>
      <c r="C52" s="649"/>
      <c r="D52" s="649"/>
      <c r="E52" s="649"/>
      <c r="F52" s="649"/>
      <c r="G52" s="649"/>
      <c r="H52" s="649"/>
      <c r="I52" s="649"/>
      <c r="J52" s="649"/>
      <c r="K52" s="649"/>
      <c r="L52" s="649"/>
      <c r="M52" s="649"/>
      <c r="N52" s="649"/>
      <c r="O52" s="649"/>
      <c r="P52" s="649"/>
      <c r="Q52" s="649"/>
      <c r="R52" s="649"/>
      <c r="S52" s="649"/>
      <c r="T52" s="649"/>
      <c r="U52" s="649"/>
      <c r="V52" s="649"/>
      <c r="W52" s="649"/>
      <c r="X52" s="649"/>
      <c r="Y52" s="649"/>
      <c r="Z52" s="649"/>
      <c r="AA52" s="649"/>
      <c r="AB52" s="649"/>
      <c r="AC52" s="649"/>
      <c r="AD52" s="649"/>
      <c r="AE52" s="649"/>
      <c r="AF52" s="649"/>
      <c r="AG52" s="649"/>
      <c r="AH52" s="649"/>
      <c r="AI52" s="649"/>
      <c r="AJ52" s="649"/>
      <c r="AK52" s="649"/>
      <c r="AL52" s="649"/>
      <c r="AM52" s="649"/>
      <c r="AN52" s="649"/>
      <c r="AO52" s="649"/>
      <c r="AP52" s="649"/>
      <c r="AQ52" s="650"/>
    </row>
    <row r="53" spans="1:47" ht="15" customHeight="1">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row>
    <row r="54" spans="1:47" s="36" customFormat="1" ht="30" hidden="1" customHeight="1">
      <c r="A54" s="1"/>
      <c r="B54" s="640" t="s">
        <v>2248</v>
      </c>
      <c r="C54" s="641"/>
      <c r="D54" s="639" t="s">
        <v>2249</v>
      </c>
      <c r="E54" s="639"/>
      <c r="F54" s="639"/>
      <c r="G54" s="639"/>
      <c r="H54" s="631" t="s">
        <v>2250</v>
      </c>
      <c r="I54" s="631"/>
      <c r="J54" s="631"/>
      <c r="K54" s="631"/>
      <c r="L54" s="631"/>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L54" s="632"/>
      <c r="AM54" s="632"/>
      <c r="AN54" s="632"/>
      <c r="AO54" s="632"/>
      <c r="AP54" s="632"/>
      <c r="AQ54" s="632"/>
      <c r="AT54" s="1"/>
      <c r="AU54" s="1"/>
    </row>
    <row r="55" spans="1:47" s="36" customFormat="1" ht="30" hidden="1" customHeight="1">
      <c r="A55" s="1"/>
      <c r="B55" s="640"/>
      <c r="C55" s="641"/>
      <c r="D55" s="639"/>
      <c r="E55" s="639"/>
      <c r="F55" s="639"/>
      <c r="G55" s="639"/>
      <c r="H55" s="631" t="s">
        <v>2251</v>
      </c>
      <c r="I55" s="631"/>
      <c r="J55" s="631"/>
      <c r="K55" s="631"/>
      <c r="L55" s="631"/>
      <c r="M55" s="632"/>
      <c r="N55" s="632"/>
      <c r="O55" s="632"/>
      <c r="P55" s="632"/>
      <c r="Q55" s="632"/>
      <c r="R55" s="632"/>
      <c r="S55" s="632"/>
      <c r="T55" s="632"/>
      <c r="U55" s="632"/>
      <c r="V55" s="632"/>
      <c r="W55" s="632"/>
      <c r="X55" s="632"/>
      <c r="Y55" s="632"/>
      <c r="Z55" s="632"/>
      <c r="AA55" s="632"/>
      <c r="AB55" s="632"/>
      <c r="AC55" s="632"/>
      <c r="AD55" s="632"/>
      <c r="AE55" s="632"/>
      <c r="AF55" s="632"/>
      <c r="AG55" s="632"/>
      <c r="AH55" s="632"/>
      <c r="AI55" s="632"/>
      <c r="AJ55" s="632"/>
      <c r="AK55" s="632"/>
      <c r="AL55" s="632"/>
      <c r="AM55" s="632"/>
      <c r="AN55" s="632"/>
      <c r="AO55" s="632"/>
      <c r="AP55" s="632"/>
      <c r="AQ55" s="632"/>
      <c r="AT55" s="1"/>
      <c r="AU55" s="1"/>
    </row>
    <row r="56" spans="1:47" s="36" customFormat="1" ht="30" hidden="1" customHeight="1">
      <c r="A56" s="1"/>
      <c r="B56" s="640"/>
      <c r="C56" s="641"/>
      <c r="D56" s="639"/>
      <c r="E56" s="639"/>
      <c r="F56" s="639"/>
      <c r="G56" s="639"/>
      <c r="H56" s="631" t="s">
        <v>2047</v>
      </c>
      <c r="I56" s="631"/>
      <c r="J56" s="631"/>
      <c r="K56" s="631"/>
      <c r="L56" s="631"/>
      <c r="M56" s="632"/>
      <c r="N56" s="632"/>
      <c r="O56" s="632"/>
      <c r="P56" s="632"/>
      <c r="Q56" s="632"/>
      <c r="R56" s="632"/>
      <c r="S56" s="632"/>
      <c r="T56" s="632"/>
      <c r="U56" s="632"/>
      <c r="V56" s="632"/>
      <c r="W56" s="632"/>
      <c r="X56" s="632"/>
      <c r="Y56" s="632"/>
      <c r="Z56" s="632"/>
      <c r="AA56" s="632"/>
      <c r="AB56" s="632"/>
      <c r="AC56" s="632"/>
      <c r="AD56" s="632"/>
      <c r="AE56" s="632"/>
      <c r="AF56" s="632"/>
      <c r="AG56" s="632"/>
      <c r="AH56" s="632"/>
      <c r="AI56" s="632"/>
      <c r="AJ56" s="632"/>
      <c r="AK56" s="632"/>
      <c r="AL56" s="632"/>
      <c r="AM56" s="632"/>
      <c r="AN56" s="632"/>
      <c r="AO56" s="632"/>
      <c r="AP56" s="632"/>
      <c r="AQ56" s="632"/>
      <c r="AT56" s="1"/>
      <c r="AU56" s="1"/>
    </row>
    <row r="57" spans="1:47" s="36" customFormat="1" ht="15" hidden="1" customHeight="1">
      <c r="A57" s="1"/>
      <c r="B57" s="130"/>
      <c r="C57" s="130"/>
      <c r="D57" s="130"/>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T57" s="1"/>
      <c r="AU57" s="1"/>
    </row>
    <row r="58" spans="1:47" s="36" customFormat="1" ht="30" hidden="1" customHeight="1">
      <c r="A58" s="1"/>
      <c r="B58" s="633" t="s">
        <v>2252</v>
      </c>
      <c r="C58" s="634"/>
      <c r="D58" s="625" t="s">
        <v>2253</v>
      </c>
      <c r="E58" s="625"/>
      <c r="F58" s="625"/>
      <c r="G58" s="626"/>
      <c r="H58" s="631" t="s">
        <v>2049</v>
      </c>
      <c r="I58" s="631"/>
      <c r="J58" s="631"/>
      <c r="K58" s="631"/>
      <c r="L58" s="631"/>
      <c r="M58" s="632"/>
      <c r="N58" s="632"/>
      <c r="O58" s="632"/>
      <c r="P58" s="632"/>
      <c r="Q58" s="632"/>
      <c r="R58" s="632"/>
      <c r="S58" s="632"/>
      <c r="T58" s="632"/>
      <c r="U58" s="632"/>
      <c r="V58" s="632"/>
      <c r="W58" s="632"/>
      <c r="X58" s="632"/>
      <c r="Y58" s="632"/>
      <c r="Z58" s="632"/>
      <c r="AA58" s="632"/>
      <c r="AB58" s="632"/>
      <c r="AC58" s="632"/>
      <c r="AD58" s="632"/>
      <c r="AE58" s="632"/>
      <c r="AF58" s="632"/>
      <c r="AG58" s="632"/>
      <c r="AH58" s="632"/>
      <c r="AI58" s="632"/>
      <c r="AJ58" s="632"/>
      <c r="AK58" s="632"/>
      <c r="AL58" s="632"/>
      <c r="AM58" s="632"/>
      <c r="AN58" s="632"/>
      <c r="AO58" s="632"/>
      <c r="AP58" s="632"/>
      <c r="AQ58" s="632"/>
      <c r="AT58" s="1"/>
      <c r="AU58" s="1"/>
    </row>
    <row r="59" spans="1:47" s="36" customFormat="1" ht="30" hidden="1" customHeight="1">
      <c r="A59" s="1"/>
      <c r="B59" s="635"/>
      <c r="C59" s="636"/>
      <c r="D59" s="627"/>
      <c r="E59" s="627"/>
      <c r="F59" s="627"/>
      <c r="G59" s="628"/>
      <c r="H59" s="631" t="s">
        <v>2250</v>
      </c>
      <c r="I59" s="631"/>
      <c r="J59" s="631"/>
      <c r="K59" s="631"/>
      <c r="L59" s="631"/>
      <c r="M59" s="632"/>
      <c r="N59" s="632"/>
      <c r="O59" s="632"/>
      <c r="P59" s="632"/>
      <c r="Q59" s="632"/>
      <c r="R59" s="632"/>
      <c r="S59" s="632"/>
      <c r="T59" s="632"/>
      <c r="U59" s="632"/>
      <c r="V59" s="632"/>
      <c r="W59" s="632"/>
      <c r="X59" s="632"/>
      <c r="Y59" s="632"/>
      <c r="Z59" s="632"/>
      <c r="AA59" s="632"/>
      <c r="AB59" s="632"/>
      <c r="AC59" s="632"/>
      <c r="AD59" s="632"/>
      <c r="AE59" s="632"/>
      <c r="AF59" s="632"/>
      <c r="AG59" s="632"/>
      <c r="AH59" s="632"/>
      <c r="AI59" s="632"/>
      <c r="AJ59" s="632"/>
      <c r="AK59" s="632"/>
      <c r="AL59" s="632"/>
      <c r="AM59" s="632"/>
      <c r="AN59" s="632"/>
      <c r="AO59" s="632"/>
      <c r="AP59" s="632"/>
      <c r="AQ59" s="632"/>
      <c r="AT59" s="1"/>
      <c r="AU59" s="1"/>
    </row>
    <row r="60" spans="1:47" s="36" customFormat="1" ht="30" hidden="1" customHeight="1">
      <c r="A60" s="1"/>
      <c r="B60" s="635"/>
      <c r="C60" s="636"/>
      <c r="D60" s="627"/>
      <c r="E60" s="627"/>
      <c r="F60" s="627"/>
      <c r="G60" s="628"/>
      <c r="H60" s="631" t="s">
        <v>2251</v>
      </c>
      <c r="I60" s="631"/>
      <c r="J60" s="631"/>
      <c r="K60" s="631"/>
      <c r="L60" s="631"/>
      <c r="M60" s="632"/>
      <c r="N60" s="632"/>
      <c r="O60" s="632"/>
      <c r="P60" s="632"/>
      <c r="Q60" s="632"/>
      <c r="R60" s="632"/>
      <c r="S60" s="632"/>
      <c r="T60" s="632"/>
      <c r="U60" s="632"/>
      <c r="V60" s="632"/>
      <c r="W60" s="632"/>
      <c r="X60" s="632"/>
      <c r="Y60" s="632"/>
      <c r="Z60" s="632"/>
      <c r="AA60" s="632"/>
      <c r="AB60" s="632"/>
      <c r="AC60" s="632"/>
      <c r="AD60" s="632"/>
      <c r="AE60" s="632"/>
      <c r="AF60" s="632"/>
      <c r="AG60" s="632"/>
      <c r="AH60" s="632"/>
      <c r="AI60" s="632"/>
      <c r="AJ60" s="632"/>
      <c r="AK60" s="632"/>
      <c r="AL60" s="632"/>
      <c r="AM60" s="632"/>
      <c r="AN60" s="632"/>
      <c r="AO60" s="632"/>
      <c r="AP60" s="632"/>
      <c r="AQ60" s="632"/>
      <c r="AT60" s="1"/>
      <c r="AU60" s="1"/>
    </row>
    <row r="61" spans="1:47" s="36" customFormat="1" ht="30" hidden="1" customHeight="1">
      <c r="A61" s="1"/>
      <c r="B61" s="637"/>
      <c r="C61" s="638"/>
      <c r="D61" s="629"/>
      <c r="E61" s="629"/>
      <c r="F61" s="629"/>
      <c r="G61" s="630"/>
      <c r="H61" s="631" t="s">
        <v>2047</v>
      </c>
      <c r="I61" s="631"/>
      <c r="J61" s="631"/>
      <c r="K61" s="631"/>
      <c r="L61" s="631"/>
      <c r="M61" s="632"/>
      <c r="N61" s="632"/>
      <c r="O61" s="632"/>
      <c r="P61" s="632"/>
      <c r="Q61" s="632"/>
      <c r="R61" s="632"/>
      <c r="S61" s="632"/>
      <c r="T61" s="632"/>
      <c r="U61" s="632"/>
      <c r="V61" s="632"/>
      <c r="W61" s="632"/>
      <c r="X61" s="632"/>
      <c r="Y61" s="632"/>
      <c r="Z61" s="632"/>
      <c r="AA61" s="632"/>
      <c r="AB61" s="632"/>
      <c r="AC61" s="632"/>
      <c r="AD61" s="632"/>
      <c r="AE61" s="632"/>
      <c r="AF61" s="632"/>
      <c r="AG61" s="632"/>
      <c r="AH61" s="632"/>
      <c r="AI61" s="632"/>
      <c r="AJ61" s="632"/>
      <c r="AK61" s="632"/>
      <c r="AL61" s="632"/>
      <c r="AM61" s="632"/>
      <c r="AN61" s="632"/>
      <c r="AO61" s="632"/>
      <c r="AP61" s="632"/>
      <c r="AQ61" s="632"/>
      <c r="AU61" s="1"/>
    </row>
    <row r="62" spans="1:47" s="36" customFormat="1" ht="15" hidden="1" customHeight="1">
      <c r="A62" s="1"/>
      <c r="B62" s="98"/>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T62" s="1"/>
      <c r="AU62" s="1"/>
    </row>
    <row r="63" spans="1:47" s="36" customFormat="1" ht="30" hidden="1" customHeight="1">
      <c r="A63" s="1"/>
      <c r="B63" s="633" t="s">
        <v>2254</v>
      </c>
      <c r="C63" s="634"/>
      <c r="D63" s="625" t="s">
        <v>2253</v>
      </c>
      <c r="E63" s="625"/>
      <c r="F63" s="625"/>
      <c r="G63" s="626"/>
      <c r="H63" s="631" t="s">
        <v>2049</v>
      </c>
      <c r="I63" s="631"/>
      <c r="J63" s="631"/>
      <c r="K63" s="631"/>
      <c r="L63" s="631"/>
      <c r="M63" s="632"/>
      <c r="N63" s="632"/>
      <c r="O63" s="632"/>
      <c r="P63" s="632"/>
      <c r="Q63" s="632"/>
      <c r="R63" s="632"/>
      <c r="S63" s="632"/>
      <c r="T63" s="632"/>
      <c r="U63" s="632"/>
      <c r="V63" s="632"/>
      <c r="W63" s="632"/>
      <c r="X63" s="632"/>
      <c r="Y63" s="632"/>
      <c r="Z63" s="632"/>
      <c r="AA63" s="632"/>
      <c r="AB63" s="632"/>
      <c r="AC63" s="632"/>
      <c r="AD63" s="632"/>
      <c r="AE63" s="632"/>
      <c r="AF63" s="632"/>
      <c r="AG63" s="632"/>
      <c r="AH63" s="632"/>
      <c r="AI63" s="632"/>
      <c r="AJ63" s="632"/>
      <c r="AK63" s="632"/>
      <c r="AL63" s="632"/>
      <c r="AM63" s="632"/>
      <c r="AN63" s="632"/>
      <c r="AO63" s="632"/>
      <c r="AP63" s="632"/>
      <c r="AQ63" s="632"/>
      <c r="AT63" s="1"/>
      <c r="AU63" s="1"/>
    </row>
    <row r="64" spans="1:47" s="36" customFormat="1" ht="30" hidden="1" customHeight="1">
      <c r="A64" s="1"/>
      <c r="B64" s="635"/>
      <c r="C64" s="636"/>
      <c r="D64" s="627"/>
      <c r="E64" s="627"/>
      <c r="F64" s="627"/>
      <c r="G64" s="628"/>
      <c r="H64" s="631" t="s">
        <v>2250</v>
      </c>
      <c r="I64" s="631"/>
      <c r="J64" s="631"/>
      <c r="K64" s="631"/>
      <c r="L64" s="631"/>
      <c r="M64" s="632"/>
      <c r="N64" s="632"/>
      <c r="O64" s="632"/>
      <c r="P64" s="632"/>
      <c r="Q64" s="632"/>
      <c r="R64" s="632"/>
      <c r="S64" s="632"/>
      <c r="T64" s="632"/>
      <c r="U64" s="632"/>
      <c r="V64" s="632"/>
      <c r="W64" s="632"/>
      <c r="X64" s="632"/>
      <c r="Y64" s="632"/>
      <c r="Z64" s="632"/>
      <c r="AA64" s="632"/>
      <c r="AB64" s="632"/>
      <c r="AC64" s="632"/>
      <c r="AD64" s="632"/>
      <c r="AE64" s="632"/>
      <c r="AF64" s="632"/>
      <c r="AG64" s="632"/>
      <c r="AH64" s="632"/>
      <c r="AI64" s="632"/>
      <c r="AJ64" s="632"/>
      <c r="AK64" s="632"/>
      <c r="AL64" s="632"/>
      <c r="AM64" s="632"/>
      <c r="AN64" s="632"/>
      <c r="AO64" s="632"/>
      <c r="AP64" s="632"/>
      <c r="AQ64" s="632"/>
      <c r="AT64" s="1"/>
      <c r="AU64" s="1"/>
    </row>
    <row r="65" spans="1:47" s="36" customFormat="1" ht="30" hidden="1" customHeight="1">
      <c r="A65" s="1"/>
      <c r="B65" s="635"/>
      <c r="C65" s="636"/>
      <c r="D65" s="627"/>
      <c r="E65" s="627"/>
      <c r="F65" s="627"/>
      <c r="G65" s="628"/>
      <c r="H65" s="631" t="s">
        <v>2251</v>
      </c>
      <c r="I65" s="631"/>
      <c r="J65" s="631"/>
      <c r="K65" s="631"/>
      <c r="L65" s="631"/>
      <c r="M65" s="632"/>
      <c r="N65" s="632"/>
      <c r="O65" s="632"/>
      <c r="P65" s="632"/>
      <c r="Q65" s="632"/>
      <c r="R65" s="632"/>
      <c r="S65" s="632"/>
      <c r="T65" s="632"/>
      <c r="U65" s="632"/>
      <c r="V65" s="632"/>
      <c r="W65" s="632"/>
      <c r="X65" s="632"/>
      <c r="Y65" s="632"/>
      <c r="Z65" s="632"/>
      <c r="AA65" s="632"/>
      <c r="AB65" s="632"/>
      <c r="AC65" s="632"/>
      <c r="AD65" s="632"/>
      <c r="AE65" s="632"/>
      <c r="AF65" s="632"/>
      <c r="AG65" s="632"/>
      <c r="AH65" s="632"/>
      <c r="AI65" s="632"/>
      <c r="AJ65" s="632"/>
      <c r="AK65" s="632"/>
      <c r="AL65" s="632"/>
      <c r="AM65" s="632"/>
      <c r="AN65" s="632"/>
      <c r="AO65" s="632"/>
      <c r="AP65" s="632"/>
      <c r="AQ65" s="632"/>
      <c r="AT65" s="1"/>
      <c r="AU65" s="1"/>
    </row>
    <row r="66" spans="1:47" s="36" customFormat="1" ht="30" hidden="1" customHeight="1">
      <c r="A66" s="1"/>
      <c r="B66" s="637"/>
      <c r="C66" s="638"/>
      <c r="D66" s="629"/>
      <c r="E66" s="629"/>
      <c r="F66" s="629"/>
      <c r="G66" s="630"/>
      <c r="H66" s="631" t="s">
        <v>2047</v>
      </c>
      <c r="I66" s="631"/>
      <c r="J66" s="631"/>
      <c r="K66" s="631"/>
      <c r="L66" s="631"/>
      <c r="M66" s="632"/>
      <c r="N66" s="632"/>
      <c r="O66" s="632"/>
      <c r="P66" s="632"/>
      <c r="Q66" s="632"/>
      <c r="R66" s="632"/>
      <c r="S66" s="632"/>
      <c r="T66" s="632"/>
      <c r="U66" s="632"/>
      <c r="V66" s="632"/>
      <c r="W66" s="632"/>
      <c r="X66" s="632"/>
      <c r="Y66" s="632"/>
      <c r="Z66" s="632"/>
      <c r="AA66" s="632"/>
      <c r="AB66" s="632"/>
      <c r="AC66" s="632"/>
      <c r="AD66" s="632"/>
      <c r="AE66" s="632"/>
      <c r="AF66" s="632"/>
      <c r="AG66" s="632"/>
      <c r="AH66" s="632"/>
      <c r="AI66" s="632"/>
      <c r="AJ66" s="632"/>
      <c r="AK66" s="632"/>
      <c r="AL66" s="632"/>
      <c r="AM66" s="632"/>
      <c r="AN66" s="632"/>
      <c r="AO66" s="632"/>
      <c r="AP66" s="632"/>
      <c r="AQ66" s="632"/>
      <c r="AU66" s="1"/>
    </row>
    <row r="67" spans="1:47" s="36" customFormat="1" ht="15" hidden="1" customHeight="1">
      <c r="A67" s="1"/>
      <c r="B67" s="324"/>
      <c r="C67" s="324"/>
      <c r="D67" s="323"/>
      <c r="E67" s="323"/>
      <c r="F67" s="323"/>
      <c r="G67" s="323"/>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T67" s="36" t="s">
        <v>2255</v>
      </c>
      <c r="AU67" s="1"/>
    </row>
    <row r="68" spans="1:47" s="36" customFormat="1" ht="30" hidden="1" customHeight="1" outlineLevel="1">
      <c r="A68" s="1"/>
      <c r="B68" s="633" t="s">
        <v>2256</v>
      </c>
      <c r="C68" s="634"/>
      <c r="D68" s="625" t="s">
        <v>2253</v>
      </c>
      <c r="E68" s="625"/>
      <c r="F68" s="625"/>
      <c r="G68" s="626"/>
      <c r="H68" s="631" t="s">
        <v>2049</v>
      </c>
      <c r="I68" s="631"/>
      <c r="J68" s="631"/>
      <c r="K68" s="631"/>
      <c r="L68" s="631"/>
      <c r="M68" s="632"/>
      <c r="N68" s="632"/>
      <c r="O68" s="632"/>
      <c r="P68" s="632"/>
      <c r="Q68" s="632"/>
      <c r="R68" s="632"/>
      <c r="S68" s="632"/>
      <c r="T68" s="632"/>
      <c r="U68" s="632"/>
      <c r="V68" s="632"/>
      <c r="W68" s="632"/>
      <c r="X68" s="632"/>
      <c r="Y68" s="632"/>
      <c r="Z68" s="632"/>
      <c r="AA68" s="632"/>
      <c r="AB68" s="632"/>
      <c r="AC68" s="632"/>
      <c r="AD68" s="632"/>
      <c r="AE68" s="632"/>
      <c r="AF68" s="632"/>
      <c r="AG68" s="632"/>
      <c r="AH68" s="632"/>
      <c r="AI68" s="632"/>
      <c r="AJ68" s="632"/>
      <c r="AK68" s="632"/>
      <c r="AL68" s="632"/>
      <c r="AM68" s="632"/>
      <c r="AN68" s="632"/>
      <c r="AO68" s="632"/>
      <c r="AP68" s="632"/>
      <c r="AQ68" s="632"/>
      <c r="AT68" s="36" t="s">
        <v>2257</v>
      </c>
      <c r="AU68" s="1"/>
    </row>
    <row r="69" spans="1:47" s="36" customFormat="1" ht="30" hidden="1" customHeight="1" outlineLevel="1">
      <c r="A69" s="1"/>
      <c r="B69" s="635"/>
      <c r="C69" s="636"/>
      <c r="D69" s="627"/>
      <c r="E69" s="627"/>
      <c r="F69" s="627"/>
      <c r="G69" s="628"/>
      <c r="H69" s="631" t="s">
        <v>2250</v>
      </c>
      <c r="I69" s="631"/>
      <c r="J69" s="631"/>
      <c r="K69" s="631"/>
      <c r="L69" s="631"/>
      <c r="M69" s="632"/>
      <c r="N69" s="632"/>
      <c r="O69" s="632"/>
      <c r="P69" s="632"/>
      <c r="Q69" s="632"/>
      <c r="R69" s="632"/>
      <c r="S69" s="632"/>
      <c r="T69" s="632"/>
      <c r="U69" s="632"/>
      <c r="V69" s="632"/>
      <c r="W69" s="632"/>
      <c r="X69" s="632"/>
      <c r="Y69" s="632"/>
      <c r="Z69" s="632"/>
      <c r="AA69" s="632"/>
      <c r="AB69" s="632"/>
      <c r="AC69" s="632"/>
      <c r="AD69" s="632"/>
      <c r="AE69" s="632"/>
      <c r="AF69" s="632"/>
      <c r="AG69" s="632"/>
      <c r="AH69" s="632"/>
      <c r="AI69" s="632"/>
      <c r="AJ69" s="632"/>
      <c r="AK69" s="632"/>
      <c r="AL69" s="632"/>
      <c r="AM69" s="632"/>
      <c r="AN69" s="632"/>
      <c r="AO69" s="632"/>
      <c r="AP69" s="632"/>
      <c r="AQ69" s="632"/>
      <c r="AT69" s="36" t="s">
        <v>2257</v>
      </c>
      <c r="AU69" s="1"/>
    </row>
    <row r="70" spans="1:47" s="36" customFormat="1" ht="30" hidden="1" customHeight="1" outlineLevel="1">
      <c r="A70" s="1"/>
      <c r="B70" s="635"/>
      <c r="C70" s="636"/>
      <c r="D70" s="627"/>
      <c r="E70" s="627"/>
      <c r="F70" s="627"/>
      <c r="G70" s="628"/>
      <c r="H70" s="631" t="s">
        <v>2251</v>
      </c>
      <c r="I70" s="631"/>
      <c r="J70" s="631"/>
      <c r="K70" s="631"/>
      <c r="L70" s="631"/>
      <c r="M70" s="632"/>
      <c r="N70" s="632"/>
      <c r="O70" s="632"/>
      <c r="P70" s="632"/>
      <c r="Q70" s="632"/>
      <c r="R70" s="632"/>
      <c r="S70" s="632"/>
      <c r="T70" s="632"/>
      <c r="U70" s="632"/>
      <c r="V70" s="632"/>
      <c r="W70" s="632"/>
      <c r="X70" s="632"/>
      <c r="Y70" s="632"/>
      <c r="Z70" s="632"/>
      <c r="AA70" s="632"/>
      <c r="AB70" s="632"/>
      <c r="AC70" s="632"/>
      <c r="AD70" s="632"/>
      <c r="AE70" s="632"/>
      <c r="AF70" s="632"/>
      <c r="AG70" s="632"/>
      <c r="AH70" s="632"/>
      <c r="AI70" s="632"/>
      <c r="AJ70" s="632"/>
      <c r="AK70" s="632"/>
      <c r="AL70" s="632"/>
      <c r="AM70" s="632"/>
      <c r="AN70" s="632"/>
      <c r="AO70" s="632"/>
      <c r="AP70" s="632"/>
      <c r="AQ70" s="632"/>
      <c r="AT70" s="36" t="s">
        <v>2257</v>
      </c>
      <c r="AU70" s="1"/>
    </row>
    <row r="71" spans="1:47" s="36" customFormat="1" ht="30" hidden="1" customHeight="1" outlineLevel="1">
      <c r="A71" s="1"/>
      <c r="B71" s="637"/>
      <c r="C71" s="638"/>
      <c r="D71" s="629"/>
      <c r="E71" s="629"/>
      <c r="F71" s="629"/>
      <c r="G71" s="630"/>
      <c r="H71" s="631" t="s">
        <v>2047</v>
      </c>
      <c r="I71" s="631"/>
      <c r="J71" s="631"/>
      <c r="K71" s="631"/>
      <c r="L71" s="631"/>
      <c r="M71" s="632"/>
      <c r="N71" s="632"/>
      <c r="O71" s="632"/>
      <c r="P71" s="632"/>
      <c r="Q71" s="632"/>
      <c r="R71" s="632"/>
      <c r="S71" s="632"/>
      <c r="T71" s="632"/>
      <c r="U71" s="632"/>
      <c r="V71" s="632"/>
      <c r="W71" s="632"/>
      <c r="X71" s="632"/>
      <c r="Y71" s="632"/>
      <c r="Z71" s="632"/>
      <c r="AA71" s="632"/>
      <c r="AB71" s="632"/>
      <c r="AC71" s="632"/>
      <c r="AD71" s="632"/>
      <c r="AE71" s="632"/>
      <c r="AF71" s="632"/>
      <c r="AG71" s="632"/>
      <c r="AH71" s="632"/>
      <c r="AI71" s="632"/>
      <c r="AJ71" s="632"/>
      <c r="AK71" s="632"/>
      <c r="AL71" s="632"/>
      <c r="AM71" s="632"/>
      <c r="AN71" s="632"/>
      <c r="AO71" s="632"/>
      <c r="AP71" s="632"/>
      <c r="AQ71" s="632"/>
      <c r="AT71" s="36" t="s">
        <v>2257</v>
      </c>
      <c r="AU71" s="1"/>
    </row>
    <row r="72" spans="1:47" s="36" customFormat="1" ht="15" hidden="1" customHeight="1" collapsed="1">
      <c r="A72" s="1"/>
      <c r="B72" s="324"/>
      <c r="C72" s="324"/>
      <c r="D72" s="323"/>
      <c r="E72" s="323"/>
      <c r="F72" s="323"/>
      <c r="G72" s="323"/>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T72" s="36" t="s">
        <v>2258</v>
      </c>
      <c r="AU72" s="1"/>
    </row>
    <row r="73" spans="1:47" s="36" customFormat="1" ht="30" hidden="1" customHeight="1" outlineLevel="1">
      <c r="A73" s="1"/>
      <c r="B73" s="633" t="s">
        <v>2259</v>
      </c>
      <c r="C73" s="634"/>
      <c r="D73" s="625" t="s">
        <v>2253</v>
      </c>
      <c r="E73" s="625"/>
      <c r="F73" s="625"/>
      <c r="G73" s="626"/>
      <c r="H73" s="631" t="s">
        <v>2049</v>
      </c>
      <c r="I73" s="631"/>
      <c r="J73" s="631"/>
      <c r="K73" s="631"/>
      <c r="L73" s="631"/>
      <c r="M73" s="632"/>
      <c r="N73" s="632"/>
      <c r="O73" s="632"/>
      <c r="P73" s="632"/>
      <c r="Q73" s="632"/>
      <c r="R73" s="632"/>
      <c r="S73" s="632"/>
      <c r="T73" s="632"/>
      <c r="U73" s="632"/>
      <c r="V73" s="632"/>
      <c r="W73" s="632"/>
      <c r="X73" s="632"/>
      <c r="Y73" s="632"/>
      <c r="Z73" s="632"/>
      <c r="AA73" s="632"/>
      <c r="AB73" s="632"/>
      <c r="AC73" s="632"/>
      <c r="AD73" s="632"/>
      <c r="AE73" s="632"/>
      <c r="AF73" s="632"/>
      <c r="AG73" s="632"/>
      <c r="AH73" s="632"/>
      <c r="AI73" s="632"/>
      <c r="AJ73" s="632"/>
      <c r="AK73" s="632"/>
      <c r="AL73" s="632"/>
      <c r="AM73" s="632"/>
      <c r="AN73" s="632"/>
      <c r="AO73" s="632"/>
      <c r="AP73" s="632"/>
      <c r="AQ73" s="632"/>
      <c r="AT73" s="1"/>
      <c r="AU73" s="1"/>
    </row>
    <row r="74" spans="1:47" s="36" customFormat="1" ht="30" hidden="1" customHeight="1" outlineLevel="1">
      <c r="A74" s="1"/>
      <c r="B74" s="635"/>
      <c r="C74" s="636"/>
      <c r="D74" s="627"/>
      <c r="E74" s="627"/>
      <c r="F74" s="627"/>
      <c r="G74" s="628"/>
      <c r="H74" s="631" t="s">
        <v>2250</v>
      </c>
      <c r="I74" s="631"/>
      <c r="J74" s="631"/>
      <c r="K74" s="631"/>
      <c r="L74" s="631"/>
      <c r="M74" s="632"/>
      <c r="N74" s="632"/>
      <c r="O74" s="632"/>
      <c r="P74" s="632"/>
      <c r="Q74" s="632"/>
      <c r="R74" s="632"/>
      <c r="S74" s="632"/>
      <c r="T74" s="632"/>
      <c r="U74" s="632"/>
      <c r="V74" s="632"/>
      <c r="W74" s="632"/>
      <c r="X74" s="632"/>
      <c r="Y74" s="632"/>
      <c r="Z74" s="632"/>
      <c r="AA74" s="632"/>
      <c r="AB74" s="632"/>
      <c r="AC74" s="632"/>
      <c r="AD74" s="632"/>
      <c r="AE74" s="632"/>
      <c r="AF74" s="632"/>
      <c r="AG74" s="632"/>
      <c r="AH74" s="632"/>
      <c r="AI74" s="632"/>
      <c r="AJ74" s="632"/>
      <c r="AK74" s="632"/>
      <c r="AL74" s="632"/>
      <c r="AM74" s="632"/>
      <c r="AN74" s="632"/>
      <c r="AO74" s="632"/>
      <c r="AP74" s="632"/>
      <c r="AQ74" s="632"/>
      <c r="AT74" s="1"/>
      <c r="AU74" s="1"/>
    </row>
    <row r="75" spans="1:47" s="36" customFormat="1" ht="30" hidden="1" customHeight="1" outlineLevel="1">
      <c r="A75" s="1"/>
      <c r="B75" s="635"/>
      <c r="C75" s="636"/>
      <c r="D75" s="627"/>
      <c r="E75" s="627"/>
      <c r="F75" s="627"/>
      <c r="G75" s="628"/>
      <c r="H75" s="631" t="s">
        <v>2251</v>
      </c>
      <c r="I75" s="631"/>
      <c r="J75" s="631"/>
      <c r="K75" s="631"/>
      <c r="L75" s="631"/>
      <c r="M75" s="632"/>
      <c r="N75" s="632"/>
      <c r="O75" s="632"/>
      <c r="P75" s="632"/>
      <c r="Q75" s="632"/>
      <c r="R75" s="632"/>
      <c r="S75" s="632"/>
      <c r="T75" s="632"/>
      <c r="U75" s="632"/>
      <c r="V75" s="632"/>
      <c r="W75" s="632"/>
      <c r="X75" s="632"/>
      <c r="Y75" s="632"/>
      <c r="Z75" s="632"/>
      <c r="AA75" s="632"/>
      <c r="AB75" s="632"/>
      <c r="AC75" s="632"/>
      <c r="AD75" s="632"/>
      <c r="AE75" s="632"/>
      <c r="AF75" s="632"/>
      <c r="AG75" s="632"/>
      <c r="AH75" s="632"/>
      <c r="AI75" s="632"/>
      <c r="AJ75" s="632"/>
      <c r="AK75" s="632"/>
      <c r="AL75" s="632"/>
      <c r="AM75" s="632"/>
      <c r="AN75" s="632"/>
      <c r="AO75" s="632"/>
      <c r="AP75" s="632"/>
      <c r="AQ75" s="632"/>
      <c r="AT75" s="1"/>
      <c r="AU75" s="1"/>
    </row>
    <row r="76" spans="1:47" s="36" customFormat="1" ht="30" hidden="1" customHeight="1" outlineLevel="1">
      <c r="A76" s="1"/>
      <c r="B76" s="637"/>
      <c r="C76" s="638"/>
      <c r="D76" s="629"/>
      <c r="E76" s="629"/>
      <c r="F76" s="629"/>
      <c r="G76" s="630"/>
      <c r="H76" s="631" t="s">
        <v>2047</v>
      </c>
      <c r="I76" s="631"/>
      <c r="J76" s="631"/>
      <c r="K76" s="631"/>
      <c r="L76" s="631"/>
      <c r="M76" s="632"/>
      <c r="N76" s="632"/>
      <c r="O76" s="632"/>
      <c r="P76" s="632"/>
      <c r="Q76" s="632"/>
      <c r="R76" s="632"/>
      <c r="S76" s="632"/>
      <c r="T76" s="632"/>
      <c r="U76" s="632"/>
      <c r="V76" s="632"/>
      <c r="W76" s="632"/>
      <c r="X76" s="632"/>
      <c r="Y76" s="632"/>
      <c r="Z76" s="632"/>
      <c r="AA76" s="632"/>
      <c r="AB76" s="632"/>
      <c r="AC76" s="632"/>
      <c r="AD76" s="632"/>
      <c r="AE76" s="632"/>
      <c r="AF76" s="632"/>
      <c r="AG76" s="632"/>
      <c r="AH76" s="632"/>
      <c r="AI76" s="632"/>
      <c r="AJ76" s="632"/>
      <c r="AK76" s="632"/>
      <c r="AL76" s="632"/>
      <c r="AM76" s="632"/>
      <c r="AN76" s="632"/>
      <c r="AO76" s="632"/>
      <c r="AP76" s="632"/>
      <c r="AQ76" s="632"/>
      <c r="AU76" s="1"/>
    </row>
    <row r="77" spans="1:47" s="36" customFormat="1" ht="15" hidden="1" customHeight="1" collapsed="1">
      <c r="A77" s="1"/>
      <c r="B77" s="324"/>
      <c r="C77" s="324"/>
      <c r="D77" s="323"/>
      <c r="E77" s="323"/>
      <c r="F77" s="323"/>
      <c r="G77" s="323"/>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U77" s="1"/>
    </row>
    <row r="78" spans="1:47" s="36" customFormat="1" ht="30" hidden="1" customHeight="1" outlineLevel="1">
      <c r="A78" s="1"/>
      <c r="B78" s="633" t="s">
        <v>2260</v>
      </c>
      <c r="C78" s="634"/>
      <c r="D78" s="625" t="s">
        <v>2253</v>
      </c>
      <c r="E78" s="625"/>
      <c r="F78" s="625"/>
      <c r="G78" s="626"/>
      <c r="H78" s="631" t="s">
        <v>2049</v>
      </c>
      <c r="I78" s="631"/>
      <c r="J78" s="631"/>
      <c r="K78" s="631"/>
      <c r="L78" s="631"/>
      <c r="M78" s="632"/>
      <c r="N78" s="632"/>
      <c r="O78" s="632"/>
      <c r="P78" s="632"/>
      <c r="Q78" s="632"/>
      <c r="R78" s="632"/>
      <c r="S78" s="632"/>
      <c r="T78" s="632"/>
      <c r="U78" s="632"/>
      <c r="V78" s="632"/>
      <c r="W78" s="632"/>
      <c r="X78" s="632"/>
      <c r="Y78" s="632"/>
      <c r="Z78" s="632"/>
      <c r="AA78" s="632"/>
      <c r="AB78" s="632"/>
      <c r="AC78" s="632"/>
      <c r="AD78" s="632"/>
      <c r="AE78" s="632"/>
      <c r="AF78" s="632"/>
      <c r="AG78" s="632"/>
      <c r="AH78" s="632"/>
      <c r="AI78" s="632"/>
      <c r="AJ78" s="632"/>
      <c r="AK78" s="632"/>
      <c r="AL78" s="632"/>
      <c r="AM78" s="632"/>
      <c r="AN78" s="632"/>
      <c r="AO78" s="632"/>
      <c r="AP78" s="632"/>
      <c r="AQ78" s="632"/>
      <c r="AT78" s="1"/>
      <c r="AU78" s="1"/>
    </row>
    <row r="79" spans="1:47" s="36" customFormat="1" ht="30" hidden="1" customHeight="1" outlineLevel="1">
      <c r="A79" s="1"/>
      <c r="B79" s="635"/>
      <c r="C79" s="636"/>
      <c r="D79" s="627"/>
      <c r="E79" s="627"/>
      <c r="F79" s="627"/>
      <c r="G79" s="628"/>
      <c r="H79" s="631" t="s">
        <v>2250</v>
      </c>
      <c r="I79" s="631"/>
      <c r="J79" s="631"/>
      <c r="K79" s="631"/>
      <c r="L79" s="631"/>
      <c r="M79" s="632"/>
      <c r="N79" s="632"/>
      <c r="O79" s="632"/>
      <c r="P79" s="632"/>
      <c r="Q79" s="632"/>
      <c r="R79" s="632"/>
      <c r="S79" s="632"/>
      <c r="T79" s="632"/>
      <c r="U79" s="632"/>
      <c r="V79" s="632"/>
      <c r="W79" s="632"/>
      <c r="X79" s="632"/>
      <c r="Y79" s="632"/>
      <c r="Z79" s="632"/>
      <c r="AA79" s="632"/>
      <c r="AB79" s="632"/>
      <c r="AC79" s="632"/>
      <c r="AD79" s="632"/>
      <c r="AE79" s="632"/>
      <c r="AF79" s="632"/>
      <c r="AG79" s="632"/>
      <c r="AH79" s="632"/>
      <c r="AI79" s="632"/>
      <c r="AJ79" s="632"/>
      <c r="AK79" s="632"/>
      <c r="AL79" s="632"/>
      <c r="AM79" s="632"/>
      <c r="AN79" s="632"/>
      <c r="AO79" s="632"/>
      <c r="AP79" s="632"/>
      <c r="AQ79" s="632"/>
      <c r="AT79" s="1"/>
      <c r="AU79" s="1"/>
    </row>
    <row r="80" spans="1:47" s="36" customFormat="1" ht="30" hidden="1" customHeight="1" outlineLevel="1">
      <c r="A80" s="1"/>
      <c r="B80" s="635"/>
      <c r="C80" s="636"/>
      <c r="D80" s="627"/>
      <c r="E80" s="627"/>
      <c r="F80" s="627"/>
      <c r="G80" s="628"/>
      <c r="H80" s="631" t="s">
        <v>2251</v>
      </c>
      <c r="I80" s="631"/>
      <c r="J80" s="631"/>
      <c r="K80" s="631"/>
      <c r="L80" s="631"/>
      <c r="M80" s="632"/>
      <c r="N80" s="632"/>
      <c r="O80" s="632"/>
      <c r="P80" s="632"/>
      <c r="Q80" s="632"/>
      <c r="R80" s="632"/>
      <c r="S80" s="632"/>
      <c r="T80" s="632"/>
      <c r="U80" s="632"/>
      <c r="V80" s="632"/>
      <c r="W80" s="632"/>
      <c r="X80" s="632"/>
      <c r="Y80" s="632"/>
      <c r="Z80" s="632"/>
      <c r="AA80" s="632"/>
      <c r="AB80" s="632"/>
      <c r="AC80" s="632"/>
      <c r="AD80" s="632"/>
      <c r="AE80" s="632"/>
      <c r="AF80" s="632"/>
      <c r="AG80" s="632"/>
      <c r="AH80" s="632"/>
      <c r="AI80" s="632"/>
      <c r="AJ80" s="632"/>
      <c r="AK80" s="632"/>
      <c r="AL80" s="632"/>
      <c r="AM80" s="632"/>
      <c r="AN80" s="632"/>
      <c r="AO80" s="632"/>
      <c r="AP80" s="632"/>
      <c r="AQ80" s="632"/>
      <c r="AT80" s="1"/>
      <c r="AU80" s="1"/>
    </row>
    <row r="81" spans="1:47" s="36" customFormat="1" ht="30" hidden="1" customHeight="1" outlineLevel="1">
      <c r="A81" s="1"/>
      <c r="B81" s="637"/>
      <c r="C81" s="638"/>
      <c r="D81" s="629"/>
      <c r="E81" s="629"/>
      <c r="F81" s="629"/>
      <c r="G81" s="630"/>
      <c r="H81" s="631" t="s">
        <v>2047</v>
      </c>
      <c r="I81" s="631"/>
      <c r="J81" s="631"/>
      <c r="K81" s="631"/>
      <c r="L81" s="631"/>
      <c r="M81" s="632"/>
      <c r="N81" s="632"/>
      <c r="O81" s="632"/>
      <c r="P81" s="632"/>
      <c r="Q81" s="632"/>
      <c r="R81" s="632"/>
      <c r="S81" s="632"/>
      <c r="T81" s="632"/>
      <c r="U81" s="632"/>
      <c r="V81" s="632"/>
      <c r="W81" s="632"/>
      <c r="X81" s="632"/>
      <c r="Y81" s="632"/>
      <c r="Z81" s="632"/>
      <c r="AA81" s="632"/>
      <c r="AB81" s="632"/>
      <c r="AC81" s="632"/>
      <c r="AD81" s="632"/>
      <c r="AE81" s="632"/>
      <c r="AF81" s="632"/>
      <c r="AG81" s="632"/>
      <c r="AH81" s="632"/>
      <c r="AI81" s="632"/>
      <c r="AJ81" s="632"/>
      <c r="AK81" s="632"/>
      <c r="AL81" s="632"/>
      <c r="AM81" s="632"/>
      <c r="AN81" s="632"/>
      <c r="AO81" s="632"/>
      <c r="AP81" s="632"/>
      <c r="AQ81" s="632"/>
      <c r="AU81" s="1"/>
    </row>
    <row r="82" spans="1:47" s="36" customFormat="1" ht="15" hidden="1" customHeight="1" collapsed="1">
      <c r="A82" s="1"/>
      <c r="B82" s="1" t="s">
        <v>2261</v>
      </c>
      <c r="C82" s="324"/>
      <c r="D82" s="323"/>
      <c r="E82" s="323"/>
      <c r="F82" s="323"/>
      <c r="G82" s="323"/>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U82" s="1"/>
    </row>
    <row r="83" spans="1:47" s="36" customFormat="1" ht="15" hidden="1" customHeight="1">
      <c r="A83" s="1"/>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T83" s="1"/>
      <c r="AU83" s="1"/>
    </row>
    <row r="84" spans="1:47" s="36" customFormat="1" ht="15" customHeight="1">
      <c r="A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T84" s="1"/>
      <c r="AU84" s="1"/>
    </row>
    <row r="85" spans="1:47" s="36" customFormat="1" ht="15" customHeight="1">
      <c r="A85" s="1"/>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T85" s="1"/>
      <c r="AU85" s="1"/>
    </row>
    <row r="86" spans="1:47" s="36" customFormat="1" ht="15" customHeight="1">
      <c r="A86" s="1"/>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T86" s="1"/>
      <c r="AU86" s="1"/>
    </row>
    <row r="87" spans="1:47" s="36" customFormat="1" ht="15" customHeight="1">
      <c r="A87" s="1"/>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T87" s="1"/>
      <c r="AU87" s="1"/>
    </row>
    <row r="88" spans="1:47" s="36" customFormat="1" ht="15" customHeight="1">
      <c r="A88" s="1"/>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T88" s="1"/>
      <c r="AU88" s="1"/>
    </row>
    <row r="89" spans="1:47" s="36" customFormat="1" ht="15" customHeight="1">
      <c r="A89" s="1"/>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T89" s="1"/>
      <c r="AU89" s="1"/>
    </row>
  </sheetData>
  <sheetProtection algorithmName="SHA-512" hashValue="e8EDGGmkIOsghdP8va5bQm5VJJ5eoiP6Pf3FfOST7VnUO7SgCOtOrlqqm5Nte216xhc1FGvCogfy8rz0cIouAg==" saltValue="GXMlaiv35uiWg1fj/AX20g==" spinCount="100000" sheet="1" formatCells="0" selectLockedCells="1"/>
  <mergeCells count="59">
    <mergeCell ref="B6:AQ52"/>
    <mergeCell ref="B54:C56"/>
    <mergeCell ref="D54:G56"/>
    <mergeCell ref="H54:L54"/>
    <mergeCell ref="M54:AQ54"/>
    <mergeCell ref="H55:L55"/>
    <mergeCell ref="M55:AQ55"/>
    <mergeCell ref="H56:L56"/>
    <mergeCell ref="M56:AQ56"/>
    <mergeCell ref="B58:C61"/>
    <mergeCell ref="D58:G61"/>
    <mergeCell ref="H58:L58"/>
    <mergeCell ref="M58:AQ58"/>
    <mergeCell ref="H59:L59"/>
    <mergeCell ref="M59:AQ59"/>
    <mergeCell ref="H60:L60"/>
    <mergeCell ref="M60:AQ60"/>
    <mergeCell ref="H61:L61"/>
    <mergeCell ref="M61:AQ61"/>
    <mergeCell ref="B63:C66"/>
    <mergeCell ref="D63:G66"/>
    <mergeCell ref="H63:L63"/>
    <mergeCell ref="M63:AQ63"/>
    <mergeCell ref="H64:L64"/>
    <mergeCell ref="M64:AQ64"/>
    <mergeCell ref="H65:L65"/>
    <mergeCell ref="M65:AQ65"/>
    <mergeCell ref="H66:L66"/>
    <mergeCell ref="M66:AQ66"/>
    <mergeCell ref="B68:C71"/>
    <mergeCell ref="D68:G71"/>
    <mergeCell ref="H68:L68"/>
    <mergeCell ref="M68:AQ68"/>
    <mergeCell ref="H69:L69"/>
    <mergeCell ref="M69:AQ69"/>
    <mergeCell ref="H70:L70"/>
    <mergeCell ref="M70:AQ70"/>
    <mergeCell ref="H71:L71"/>
    <mergeCell ref="M71:AQ71"/>
    <mergeCell ref="B73:C76"/>
    <mergeCell ref="D73:G76"/>
    <mergeCell ref="H73:L73"/>
    <mergeCell ref="M73:AQ73"/>
    <mergeCell ref="H74:L74"/>
    <mergeCell ref="M74:AQ74"/>
    <mergeCell ref="H75:L75"/>
    <mergeCell ref="M75:AQ75"/>
    <mergeCell ref="H76:L76"/>
    <mergeCell ref="M76:AQ76"/>
    <mergeCell ref="B78:C81"/>
    <mergeCell ref="D78:G81"/>
    <mergeCell ref="H78:L78"/>
    <mergeCell ref="M78:AQ78"/>
    <mergeCell ref="H79:L79"/>
    <mergeCell ref="M79:AQ79"/>
    <mergeCell ref="H80:L80"/>
    <mergeCell ref="M80:AQ80"/>
    <mergeCell ref="H81:L81"/>
    <mergeCell ref="M81:AQ81"/>
  </mergeCells>
  <phoneticPr fontId="52"/>
  <printOptions horizontalCentered="1"/>
  <pageMargins left="0.23622047244094491" right="0.23622047244094491" top="0.74803149606299213" bottom="0.74803149606299213" header="0.31496062992125984" footer="0.31496062992125984"/>
  <pageSetup paperSize="9" scale="99" orientation="portrait" blackAndWhite="1"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7A463-86C8-49F9-A306-D014695E3EED}">
  <sheetPr>
    <tabColor theme="8" tint="0.39997558519241921"/>
  </sheetPr>
  <dimension ref="A1:F39"/>
  <sheetViews>
    <sheetView view="pageBreakPreview" topLeftCell="A12" zoomScaleNormal="100" zoomScaleSheetLayoutView="100" workbookViewId="0">
      <selection activeCell="E7" sqref="E7"/>
    </sheetView>
  </sheetViews>
  <sheetFormatPr defaultColWidth="10" defaultRowHeight="13.2"/>
  <cols>
    <col min="1" max="1" width="6.33203125" style="142" customWidth="1"/>
    <col min="2" max="2" width="2.33203125" style="142" customWidth="1"/>
    <col min="3" max="3" width="1.88671875" style="142" customWidth="1"/>
    <col min="4" max="4" width="3" style="142" customWidth="1"/>
    <col min="5" max="5" width="48.33203125" style="142" customWidth="1"/>
    <col min="6" max="6" width="23" style="142" customWidth="1"/>
    <col min="7" max="16384" width="10" style="142"/>
  </cols>
  <sheetData>
    <row r="1" spans="1:6" ht="27" customHeight="1">
      <c r="A1" s="658" t="s">
        <v>2422</v>
      </c>
      <c r="B1" s="658"/>
      <c r="C1" s="658"/>
      <c r="D1" s="658"/>
      <c r="E1" s="658"/>
      <c r="F1" s="658"/>
    </row>
    <row r="3" spans="1:6">
      <c r="A3" s="142" t="s">
        <v>2266</v>
      </c>
    </row>
    <row r="4" spans="1:6">
      <c r="F4" s="143" t="s">
        <v>2262</v>
      </c>
    </row>
    <row r="5" spans="1:6" ht="30" customHeight="1">
      <c r="A5" s="659" t="s">
        <v>2267</v>
      </c>
      <c r="B5" s="660" t="s">
        <v>2268</v>
      </c>
      <c r="C5" s="661"/>
      <c r="D5" s="662"/>
      <c r="E5" s="666" t="s">
        <v>2123</v>
      </c>
      <c r="F5" s="668" t="s">
        <v>2269</v>
      </c>
    </row>
    <row r="6" spans="1:6" ht="30" customHeight="1">
      <c r="A6" s="659"/>
      <c r="B6" s="663"/>
      <c r="C6" s="664"/>
      <c r="D6" s="665"/>
      <c r="E6" s="667"/>
      <c r="F6" s="669"/>
    </row>
    <row r="7" spans="1:6" ht="20.100000000000001" customHeight="1">
      <c r="A7" s="670" t="s">
        <v>2263</v>
      </c>
      <c r="B7" s="144" t="s">
        <v>2270</v>
      </c>
      <c r="C7" s="145" t="s">
        <v>2271</v>
      </c>
      <c r="D7" s="146">
        <v>1</v>
      </c>
      <c r="E7" s="195"/>
      <c r="F7" s="196"/>
    </row>
    <row r="8" spans="1:6" ht="20.100000000000001" customHeight="1">
      <c r="A8" s="651"/>
      <c r="B8" s="147" t="s">
        <v>2270</v>
      </c>
      <c r="C8" s="148" t="s">
        <v>2271</v>
      </c>
      <c r="D8" s="149">
        <v>2</v>
      </c>
      <c r="E8" s="197"/>
      <c r="F8" s="198"/>
    </row>
    <row r="9" spans="1:6" ht="20.100000000000001" customHeight="1">
      <c r="A9" s="651"/>
      <c r="B9" s="147" t="s">
        <v>2270</v>
      </c>
      <c r="C9" s="148" t="s">
        <v>2271</v>
      </c>
      <c r="D9" s="149">
        <v>3</v>
      </c>
      <c r="E9" s="197"/>
      <c r="F9" s="198"/>
    </row>
    <row r="10" spans="1:6" ht="20.100000000000001" customHeight="1">
      <c r="A10" s="651"/>
      <c r="B10" s="147" t="s">
        <v>2270</v>
      </c>
      <c r="C10" s="148" t="s">
        <v>2271</v>
      </c>
      <c r="D10" s="149">
        <v>4</v>
      </c>
      <c r="E10" s="197"/>
      <c r="F10" s="198"/>
    </row>
    <row r="11" spans="1:6" ht="20.100000000000001" customHeight="1">
      <c r="A11" s="651"/>
      <c r="B11" s="147" t="s">
        <v>2270</v>
      </c>
      <c r="C11" s="148" t="s">
        <v>2271</v>
      </c>
      <c r="D11" s="149">
        <v>5</v>
      </c>
      <c r="E11" s="197"/>
      <c r="F11" s="198"/>
    </row>
    <row r="12" spans="1:6" ht="20.100000000000001" customHeight="1">
      <c r="A12" s="651"/>
      <c r="B12" s="147" t="s">
        <v>2270</v>
      </c>
      <c r="C12" s="148" t="s">
        <v>2271</v>
      </c>
      <c r="D12" s="149">
        <v>6</v>
      </c>
      <c r="E12" s="197"/>
      <c r="F12" s="198"/>
    </row>
    <row r="13" spans="1:6" ht="20.100000000000001" customHeight="1">
      <c r="A13" s="651"/>
      <c r="B13" s="147" t="s">
        <v>2270</v>
      </c>
      <c r="C13" s="148" t="s">
        <v>2271</v>
      </c>
      <c r="D13" s="149">
        <v>7</v>
      </c>
      <c r="E13" s="197"/>
      <c r="F13" s="198"/>
    </row>
    <row r="14" spans="1:6" ht="20.100000000000001" customHeight="1">
      <c r="A14" s="651"/>
      <c r="B14" s="147" t="s">
        <v>2270</v>
      </c>
      <c r="C14" s="148" t="s">
        <v>2271</v>
      </c>
      <c r="D14" s="149">
        <v>8</v>
      </c>
      <c r="E14" s="197"/>
      <c r="F14" s="198"/>
    </row>
    <row r="15" spans="1:6" ht="20.100000000000001" customHeight="1">
      <c r="A15" s="651"/>
      <c r="B15" s="147" t="s">
        <v>2270</v>
      </c>
      <c r="C15" s="148" t="s">
        <v>2271</v>
      </c>
      <c r="D15" s="149">
        <v>9</v>
      </c>
      <c r="E15" s="197"/>
      <c r="F15" s="198"/>
    </row>
    <row r="16" spans="1:6" ht="20.100000000000001" customHeight="1">
      <c r="A16" s="651"/>
      <c r="B16" s="147" t="s">
        <v>2270</v>
      </c>
      <c r="C16" s="148" t="s">
        <v>2271</v>
      </c>
      <c r="D16" s="149">
        <v>10</v>
      </c>
      <c r="E16" s="197"/>
      <c r="F16" s="198"/>
    </row>
    <row r="17" spans="1:6" ht="20.100000000000001" customHeight="1">
      <c r="A17" s="651"/>
      <c r="B17" s="147" t="s">
        <v>2270</v>
      </c>
      <c r="C17" s="148" t="s">
        <v>2271</v>
      </c>
      <c r="D17" s="149">
        <v>11</v>
      </c>
      <c r="E17" s="197"/>
      <c r="F17" s="198"/>
    </row>
    <row r="18" spans="1:6" ht="20.100000000000001" customHeight="1">
      <c r="A18" s="651"/>
      <c r="B18" s="147" t="s">
        <v>2270</v>
      </c>
      <c r="C18" s="148" t="s">
        <v>2271</v>
      </c>
      <c r="D18" s="149">
        <v>12</v>
      </c>
      <c r="E18" s="197"/>
      <c r="F18" s="198"/>
    </row>
    <row r="19" spans="1:6" ht="20.100000000000001" customHeight="1">
      <c r="A19" s="651"/>
      <c r="B19" s="147" t="s">
        <v>2270</v>
      </c>
      <c r="C19" s="148" t="s">
        <v>2271</v>
      </c>
      <c r="D19" s="149">
        <v>13</v>
      </c>
      <c r="E19" s="197"/>
      <c r="F19" s="198"/>
    </row>
    <row r="20" spans="1:6" ht="20.100000000000001" customHeight="1">
      <c r="A20" s="651"/>
      <c r="B20" s="147" t="s">
        <v>2270</v>
      </c>
      <c r="C20" s="148" t="s">
        <v>2271</v>
      </c>
      <c r="D20" s="149">
        <v>14</v>
      </c>
      <c r="E20" s="197"/>
      <c r="F20" s="198"/>
    </row>
    <row r="21" spans="1:6" ht="20.100000000000001" customHeight="1">
      <c r="A21" s="651"/>
      <c r="B21" s="150" t="s">
        <v>2270</v>
      </c>
      <c r="C21" s="151" t="s">
        <v>2271</v>
      </c>
      <c r="D21" s="152">
        <v>15</v>
      </c>
      <c r="E21" s="199"/>
      <c r="F21" s="200"/>
    </row>
    <row r="22" spans="1:6" ht="20.100000000000001" customHeight="1" thickBot="1">
      <c r="A22" s="652"/>
      <c r="B22" s="653" t="s">
        <v>2061</v>
      </c>
      <c r="C22" s="654"/>
      <c r="D22" s="654"/>
      <c r="E22" s="654"/>
      <c r="F22" s="153">
        <f>SUM(F7:F21)</f>
        <v>0</v>
      </c>
    </row>
    <row r="23" spans="1:6" ht="20.100000000000001" customHeight="1" thickTop="1">
      <c r="A23" s="651" t="s">
        <v>2264</v>
      </c>
      <c r="B23" s="179" t="s">
        <v>2270</v>
      </c>
      <c r="C23" s="155" t="s">
        <v>2271</v>
      </c>
      <c r="D23" s="167">
        <v>1</v>
      </c>
      <c r="E23" s="201"/>
      <c r="F23" s="202"/>
    </row>
    <row r="24" spans="1:6" ht="20.100000000000001" customHeight="1">
      <c r="A24" s="651"/>
      <c r="B24" s="147" t="s">
        <v>2270</v>
      </c>
      <c r="C24" s="148" t="s">
        <v>2271</v>
      </c>
      <c r="D24" s="149">
        <v>2</v>
      </c>
      <c r="E24" s="197"/>
      <c r="F24" s="198"/>
    </row>
    <row r="25" spans="1:6" ht="20.100000000000001" customHeight="1">
      <c r="A25" s="651"/>
      <c r="B25" s="147" t="s">
        <v>2270</v>
      </c>
      <c r="C25" s="148" t="s">
        <v>2271</v>
      </c>
      <c r="D25" s="149">
        <v>3</v>
      </c>
      <c r="E25" s="197"/>
      <c r="F25" s="198"/>
    </row>
    <row r="26" spans="1:6" ht="20.100000000000001" customHeight="1">
      <c r="A26" s="651"/>
      <c r="B26" s="147" t="s">
        <v>2270</v>
      </c>
      <c r="C26" s="148" t="s">
        <v>2271</v>
      </c>
      <c r="D26" s="149">
        <v>4</v>
      </c>
      <c r="E26" s="197"/>
      <c r="F26" s="198"/>
    </row>
    <row r="27" spans="1:6" ht="20.100000000000001" customHeight="1">
      <c r="A27" s="651"/>
      <c r="B27" s="147" t="s">
        <v>2270</v>
      </c>
      <c r="C27" s="148" t="s">
        <v>2271</v>
      </c>
      <c r="D27" s="149">
        <v>5</v>
      </c>
      <c r="E27" s="197"/>
      <c r="F27" s="198"/>
    </row>
    <row r="28" spans="1:6" ht="20.100000000000001" customHeight="1">
      <c r="A28" s="651"/>
      <c r="B28" s="147" t="s">
        <v>2270</v>
      </c>
      <c r="C28" s="148" t="s">
        <v>2271</v>
      </c>
      <c r="D28" s="149">
        <v>6</v>
      </c>
      <c r="E28" s="197"/>
      <c r="F28" s="198"/>
    </row>
    <row r="29" spans="1:6" ht="20.100000000000001" customHeight="1">
      <c r="A29" s="651"/>
      <c r="B29" s="147" t="s">
        <v>2270</v>
      </c>
      <c r="C29" s="148" t="s">
        <v>2271</v>
      </c>
      <c r="D29" s="149">
        <v>7</v>
      </c>
      <c r="E29" s="197"/>
      <c r="F29" s="198"/>
    </row>
    <row r="30" spans="1:6" ht="20.100000000000001" customHeight="1">
      <c r="A30" s="651"/>
      <c r="B30" s="147" t="s">
        <v>2270</v>
      </c>
      <c r="C30" s="148" t="s">
        <v>2271</v>
      </c>
      <c r="D30" s="149">
        <v>8</v>
      </c>
      <c r="E30" s="197"/>
      <c r="F30" s="198"/>
    </row>
    <row r="31" spans="1:6" ht="20.100000000000001" customHeight="1">
      <c r="A31" s="651"/>
      <c r="B31" s="147" t="s">
        <v>2270</v>
      </c>
      <c r="C31" s="148" t="s">
        <v>2271</v>
      </c>
      <c r="D31" s="149">
        <v>9</v>
      </c>
      <c r="E31" s="197"/>
      <c r="F31" s="198"/>
    </row>
    <row r="32" spans="1:6" ht="20.100000000000001" customHeight="1">
      <c r="A32" s="651"/>
      <c r="B32" s="147" t="s">
        <v>2270</v>
      </c>
      <c r="C32" s="148" t="s">
        <v>2271</v>
      </c>
      <c r="D32" s="149">
        <v>10</v>
      </c>
      <c r="E32" s="197"/>
      <c r="F32" s="198"/>
    </row>
    <row r="33" spans="1:6" ht="20.100000000000001" customHeight="1">
      <c r="A33" s="651"/>
      <c r="B33" s="147" t="s">
        <v>2270</v>
      </c>
      <c r="C33" s="148" t="s">
        <v>2271</v>
      </c>
      <c r="D33" s="149">
        <v>11</v>
      </c>
      <c r="E33" s="197"/>
      <c r="F33" s="198"/>
    </row>
    <row r="34" spans="1:6" ht="20.100000000000001" customHeight="1">
      <c r="A34" s="651"/>
      <c r="B34" s="147" t="s">
        <v>2270</v>
      </c>
      <c r="C34" s="148" t="s">
        <v>2271</v>
      </c>
      <c r="D34" s="149">
        <v>12</v>
      </c>
      <c r="E34" s="197"/>
      <c r="F34" s="198"/>
    </row>
    <row r="35" spans="1:6" ht="20.100000000000001" customHeight="1">
      <c r="A35" s="651"/>
      <c r="B35" s="147" t="s">
        <v>2270</v>
      </c>
      <c r="C35" s="148" t="s">
        <v>2271</v>
      </c>
      <c r="D35" s="149">
        <v>13</v>
      </c>
      <c r="E35" s="197"/>
      <c r="F35" s="198"/>
    </row>
    <row r="36" spans="1:6" ht="20.100000000000001" customHeight="1">
      <c r="A36" s="651"/>
      <c r="B36" s="147" t="s">
        <v>2270</v>
      </c>
      <c r="C36" s="148" t="s">
        <v>2271</v>
      </c>
      <c r="D36" s="149">
        <v>14</v>
      </c>
      <c r="E36" s="197"/>
      <c r="F36" s="198"/>
    </row>
    <row r="37" spans="1:6" ht="20.100000000000001" customHeight="1">
      <c r="A37" s="651"/>
      <c r="B37" s="150" t="s">
        <v>2270</v>
      </c>
      <c r="C37" s="151" t="s">
        <v>2271</v>
      </c>
      <c r="D37" s="152">
        <v>15</v>
      </c>
      <c r="E37" s="199"/>
      <c r="F37" s="200"/>
    </row>
    <row r="38" spans="1:6" ht="20.100000000000001" customHeight="1" thickBot="1">
      <c r="A38" s="652"/>
      <c r="B38" s="653" t="s">
        <v>2061</v>
      </c>
      <c r="C38" s="654"/>
      <c r="D38" s="654"/>
      <c r="E38" s="654"/>
      <c r="F38" s="153">
        <f>SUM(F23:F37)</f>
        <v>0</v>
      </c>
    </row>
    <row r="39" spans="1:6" ht="20.100000000000001" customHeight="1" thickTop="1">
      <c r="A39" s="154"/>
      <c r="B39" s="655" t="s">
        <v>2057</v>
      </c>
      <c r="C39" s="656"/>
      <c r="D39" s="656"/>
      <c r="E39" s="657"/>
      <c r="F39" s="180">
        <f>SUM(F22,F38)</f>
        <v>0</v>
      </c>
    </row>
  </sheetData>
  <sheetProtection algorithmName="SHA-512" hashValue="5E/MaZt+8d2k2Qx77eKPFwF6pk4UaeRkpnLFqKS85kl4eraQDMY8s1we2fFPGgcNBuxz/dKOY48MMPFKEGMM9w==" saltValue="lS5A/Y+fpSJXeGvV8u24KA==" spinCount="100000" sheet="1" objects="1" scenarios="1" formatCells="0" selectLockedCells="1"/>
  <mergeCells count="10">
    <mergeCell ref="A23:A38"/>
    <mergeCell ref="B38:E38"/>
    <mergeCell ref="B39:E39"/>
    <mergeCell ref="A1:F1"/>
    <mergeCell ref="A5:A6"/>
    <mergeCell ref="B5:D6"/>
    <mergeCell ref="E5:E6"/>
    <mergeCell ref="F5:F6"/>
    <mergeCell ref="A7:A22"/>
    <mergeCell ref="B22:E22"/>
  </mergeCells>
  <phoneticPr fontId="52"/>
  <pageMargins left="0.70866141732283472" right="0.70866141732283472" top="0.74803149606299213" bottom="0.74803149606299213" header="0.31496062992125984" footer="0.31496062992125984"/>
  <pageSetup paperSize="9" scale="95" orientation="portrait" blackAndWhite="1"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AB3E4-F3A0-4528-8264-DA70C6F568E5}">
  <sheetPr>
    <tabColor theme="8" tint="0.39997558519241921"/>
  </sheetPr>
  <dimension ref="A1:J49"/>
  <sheetViews>
    <sheetView view="pageBreakPreview" topLeftCell="A12" zoomScaleNormal="100" zoomScaleSheetLayoutView="100" workbookViewId="0">
      <selection activeCell="F23" sqref="F23"/>
    </sheetView>
  </sheetViews>
  <sheetFormatPr defaultColWidth="10" defaultRowHeight="13.2"/>
  <cols>
    <col min="1" max="1" width="6.33203125" style="142" customWidth="1"/>
    <col min="2" max="2" width="2.33203125" style="142" customWidth="1"/>
    <col min="3" max="3" width="1.88671875" style="142" customWidth="1"/>
    <col min="4" max="4" width="3" style="142" customWidth="1"/>
    <col min="5" max="5" width="48.33203125" style="142" customWidth="1"/>
    <col min="6" max="6" width="23" style="142" customWidth="1"/>
    <col min="7" max="9" width="3" style="142" customWidth="1"/>
    <col min="10" max="16384" width="10" style="142"/>
  </cols>
  <sheetData>
    <row r="1" spans="1:10" ht="27" customHeight="1">
      <c r="A1" s="658" t="s">
        <v>2422</v>
      </c>
      <c r="B1" s="658"/>
      <c r="C1" s="658"/>
      <c r="D1" s="658"/>
      <c r="E1" s="658"/>
      <c r="F1" s="658"/>
      <c r="I1" s="155"/>
      <c r="J1" s="155"/>
    </row>
    <row r="2" spans="1:10" ht="13.2" customHeight="1">
      <c r="A2" s="325"/>
      <c r="B2" s="325"/>
      <c r="C2" s="325"/>
      <c r="D2" s="325"/>
      <c r="E2" s="325"/>
      <c r="F2" s="325"/>
      <c r="I2" s="155"/>
      <c r="J2" s="155"/>
    </row>
    <row r="3" spans="1:10" ht="13.2" customHeight="1">
      <c r="A3" s="142" t="s">
        <v>2272</v>
      </c>
      <c r="C3" s="155"/>
    </row>
    <row r="4" spans="1:10" ht="13.2" customHeight="1">
      <c r="B4" s="143"/>
      <c r="F4" s="143" t="s">
        <v>2262</v>
      </c>
      <c r="H4" s="155"/>
    </row>
    <row r="5" spans="1:10" ht="30" customHeight="1">
      <c r="A5" s="674" t="s">
        <v>2267</v>
      </c>
      <c r="B5" s="660" t="s">
        <v>2268</v>
      </c>
      <c r="C5" s="661"/>
      <c r="D5" s="662"/>
      <c r="E5" s="679" t="s">
        <v>2123</v>
      </c>
      <c r="F5" s="681" t="s">
        <v>2269</v>
      </c>
      <c r="H5" s="155"/>
    </row>
    <row r="6" spans="1:10" ht="30" customHeight="1">
      <c r="A6" s="674"/>
      <c r="B6" s="663"/>
      <c r="C6" s="664"/>
      <c r="D6" s="665"/>
      <c r="E6" s="680"/>
      <c r="F6" s="681"/>
      <c r="H6" s="155"/>
    </row>
    <row r="7" spans="1:10" ht="20.100000000000001" customHeight="1">
      <c r="A7" s="659" t="s">
        <v>2263</v>
      </c>
      <c r="B7" s="156" t="s">
        <v>2273</v>
      </c>
      <c r="C7" s="157" t="s">
        <v>2271</v>
      </c>
      <c r="D7" s="158">
        <v>1</v>
      </c>
      <c r="E7" s="195"/>
      <c r="F7" s="203"/>
      <c r="H7" s="155"/>
    </row>
    <row r="8" spans="1:10" ht="20.100000000000001" customHeight="1">
      <c r="A8" s="659"/>
      <c r="B8" s="147" t="s">
        <v>2273</v>
      </c>
      <c r="C8" s="155" t="s">
        <v>2271</v>
      </c>
      <c r="D8" s="159">
        <v>2</v>
      </c>
      <c r="E8" s="197"/>
      <c r="F8" s="204"/>
      <c r="H8" s="155"/>
    </row>
    <row r="9" spans="1:10" ht="20.100000000000001" customHeight="1">
      <c r="A9" s="659"/>
      <c r="B9" s="147" t="s">
        <v>2273</v>
      </c>
      <c r="C9" s="160" t="s">
        <v>2271</v>
      </c>
      <c r="D9" s="159">
        <v>3</v>
      </c>
      <c r="E9" s="197"/>
      <c r="F9" s="204"/>
      <c r="H9" s="155"/>
    </row>
    <row r="10" spans="1:10" ht="20.100000000000001" customHeight="1">
      <c r="A10" s="659"/>
      <c r="B10" s="147" t="s">
        <v>2273</v>
      </c>
      <c r="C10" s="148" t="s">
        <v>2271</v>
      </c>
      <c r="D10" s="159">
        <v>4</v>
      </c>
      <c r="E10" s="197"/>
      <c r="F10" s="204"/>
      <c r="H10" s="155"/>
    </row>
    <row r="11" spans="1:10" ht="20.100000000000001" customHeight="1">
      <c r="A11" s="659"/>
      <c r="B11" s="147" t="s">
        <v>2273</v>
      </c>
      <c r="C11" s="155" t="s">
        <v>2271</v>
      </c>
      <c r="D11" s="159">
        <v>5</v>
      </c>
      <c r="E11" s="197"/>
      <c r="F11" s="204"/>
    </row>
    <row r="12" spans="1:10" ht="20.100000000000001" customHeight="1">
      <c r="A12" s="659"/>
      <c r="B12" s="147" t="s">
        <v>2273</v>
      </c>
      <c r="C12" s="160" t="s">
        <v>2271</v>
      </c>
      <c r="D12" s="159">
        <v>6</v>
      </c>
      <c r="E12" s="197"/>
      <c r="F12" s="204"/>
    </row>
    <row r="13" spans="1:10" ht="20.100000000000001" customHeight="1">
      <c r="A13" s="659"/>
      <c r="B13" s="147" t="s">
        <v>2273</v>
      </c>
      <c r="C13" s="148" t="s">
        <v>2271</v>
      </c>
      <c r="D13" s="159">
        <v>7</v>
      </c>
      <c r="E13" s="197"/>
      <c r="F13" s="204"/>
    </row>
    <row r="14" spans="1:10" ht="20.100000000000001" customHeight="1">
      <c r="A14" s="659"/>
      <c r="B14" s="147" t="s">
        <v>2273</v>
      </c>
      <c r="C14" s="155" t="s">
        <v>2271</v>
      </c>
      <c r="D14" s="159">
        <v>8</v>
      </c>
      <c r="E14" s="197"/>
      <c r="F14" s="204"/>
    </row>
    <row r="15" spans="1:10" ht="20.100000000000001" customHeight="1">
      <c r="A15" s="659"/>
      <c r="B15" s="147" t="s">
        <v>2273</v>
      </c>
      <c r="C15" s="160" t="s">
        <v>2271</v>
      </c>
      <c r="D15" s="159">
        <v>9</v>
      </c>
      <c r="E15" s="197"/>
      <c r="F15" s="204"/>
    </row>
    <row r="16" spans="1:10" ht="20.100000000000001" customHeight="1">
      <c r="A16" s="659"/>
      <c r="B16" s="147" t="s">
        <v>2273</v>
      </c>
      <c r="C16" s="148" t="s">
        <v>2271</v>
      </c>
      <c r="D16" s="159">
        <v>10</v>
      </c>
      <c r="E16" s="197"/>
      <c r="F16" s="204"/>
    </row>
    <row r="17" spans="1:6" ht="20.100000000000001" customHeight="1">
      <c r="A17" s="659"/>
      <c r="B17" s="147" t="s">
        <v>2273</v>
      </c>
      <c r="C17" s="155" t="s">
        <v>2271</v>
      </c>
      <c r="D17" s="159">
        <v>11</v>
      </c>
      <c r="E17" s="197"/>
      <c r="F17" s="204"/>
    </row>
    <row r="18" spans="1:6" ht="20.100000000000001" customHeight="1">
      <c r="A18" s="659"/>
      <c r="B18" s="147" t="s">
        <v>2273</v>
      </c>
      <c r="C18" s="160" t="s">
        <v>2271</v>
      </c>
      <c r="D18" s="159">
        <v>12</v>
      </c>
      <c r="E18" s="197"/>
      <c r="F18" s="204"/>
    </row>
    <row r="19" spans="1:6" ht="20.100000000000001" customHeight="1">
      <c r="A19" s="659"/>
      <c r="B19" s="147" t="s">
        <v>2273</v>
      </c>
      <c r="C19" s="160" t="s">
        <v>2271</v>
      </c>
      <c r="D19" s="159">
        <v>13</v>
      </c>
      <c r="E19" s="197"/>
      <c r="F19" s="204"/>
    </row>
    <row r="20" spans="1:6" ht="20.100000000000001" customHeight="1">
      <c r="A20" s="659"/>
      <c r="B20" s="147" t="s">
        <v>2273</v>
      </c>
      <c r="C20" s="160" t="s">
        <v>2271</v>
      </c>
      <c r="D20" s="159">
        <v>14</v>
      </c>
      <c r="E20" s="197"/>
      <c r="F20" s="204"/>
    </row>
    <row r="21" spans="1:6" ht="20.100000000000001" customHeight="1">
      <c r="A21" s="659"/>
      <c r="B21" s="150" t="s">
        <v>2273</v>
      </c>
      <c r="C21" s="160" t="s">
        <v>2271</v>
      </c>
      <c r="D21" s="159">
        <v>15</v>
      </c>
      <c r="E21" s="205"/>
      <c r="F21" s="204"/>
    </row>
    <row r="22" spans="1:6" ht="20.100000000000001" customHeight="1" thickBot="1">
      <c r="A22" s="677"/>
      <c r="B22" s="675" t="s">
        <v>2061</v>
      </c>
      <c r="C22" s="676"/>
      <c r="D22" s="676"/>
      <c r="E22" s="676"/>
      <c r="F22" s="174">
        <f>SUM(F7:F21)</f>
        <v>0</v>
      </c>
    </row>
    <row r="23" spans="1:6" ht="20.100000000000001" customHeight="1" thickTop="1">
      <c r="A23" s="678" t="s">
        <v>2264</v>
      </c>
      <c r="B23" s="161" t="s">
        <v>2273</v>
      </c>
      <c r="C23" s="162" t="s">
        <v>2271</v>
      </c>
      <c r="D23" s="163">
        <v>1</v>
      </c>
      <c r="E23" s="201"/>
      <c r="F23" s="206"/>
    </row>
    <row r="24" spans="1:6" ht="20.100000000000001" customHeight="1">
      <c r="A24" s="659"/>
      <c r="B24" s="147" t="s">
        <v>2273</v>
      </c>
      <c r="C24" s="148" t="s">
        <v>2271</v>
      </c>
      <c r="D24" s="159">
        <v>2</v>
      </c>
      <c r="E24" s="197"/>
      <c r="F24" s="204"/>
    </row>
    <row r="25" spans="1:6" ht="20.100000000000001" customHeight="1">
      <c r="A25" s="659"/>
      <c r="B25" s="147" t="s">
        <v>2273</v>
      </c>
      <c r="C25" s="148" t="s">
        <v>2271</v>
      </c>
      <c r="D25" s="159">
        <v>3</v>
      </c>
      <c r="E25" s="197"/>
      <c r="F25" s="204"/>
    </row>
    <row r="26" spans="1:6" ht="20.100000000000001" customHeight="1">
      <c r="A26" s="659"/>
      <c r="B26" s="147" t="s">
        <v>2273</v>
      </c>
      <c r="C26" s="148" t="s">
        <v>2271</v>
      </c>
      <c r="D26" s="159">
        <v>4</v>
      </c>
      <c r="E26" s="197"/>
      <c r="F26" s="204"/>
    </row>
    <row r="27" spans="1:6" ht="20.100000000000001" customHeight="1">
      <c r="A27" s="659"/>
      <c r="B27" s="147" t="s">
        <v>2273</v>
      </c>
      <c r="C27" s="148" t="s">
        <v>2271</v>
      </c>
      <c r="D27" s="159">
        <v>5</v>
      </c>
      <c r="E27" s="197"/>
      <c r="F27" s="204"/>
    </row>
    <row r="28" spans="1:6" ht="20.100000000000001" customHeight="1">
      <c r="A28" s="659"/>
      <c r="B28" s="147" t="s">
        <v>2273</v>
      </c>
      <c r="C28" s="148" t="s">
        <v>2271</v>
      </c>
      <c r="D28" s="159">
        <v>6</v>
      </c>
      <c r="E28" s="197"/>
      <c r="F28" s="204"/>
    </row>
    <row r="29" spans="1:6" ht="20.100000000000001" customHeight="1">
      <c r="A29" s="659"/>
      <c r="B29" s="147" t="s">
        <v>2273</v>
      </c>
      <c r="C29" s="148" t="s">
        <v>2271</v>
      </c>
      <c r="D29" s="159">
        <v>7</v>
      </c>
      <c r="E29" s="197"/>
      <c r="F29" s="204"/>
    </row>
    <row r="30" spans="1:6" ht="20.100000000000001" customHeight="1">
      <c r="A30" s="659"/>
      <c r="B30" s="147" t="s">
        <v>2273</v>
      </c>
      <c r="C30" s="148" t="s">
        <v>2271</v>
      </c>
      <c r="D30" s="159">
        <v>8</v>
      </c>
      <c r="E30" s="197"/>
      <c r="F30" s="204"/>
    </row>
    <row r="31" spans="1:6" ht="20.100000000000001" customHeight="1">
      <c r="A31" s="659"/>
      <c r="B31" s="147" t="s">
        <v>2273</v>
      </c>
      <c r="C31" s="148" t="s">
        <v>2271</v>
      </c>
      <c r="D31" s="159">
        <v>9</v>
      </c>
      <c r="E31" s="197"/>
      <c r="F31" s="204"/>
    </row>
    <row r="32" spans="1:6" ht="20.100000000000001" customHeight="1">
      <c r="A32" s="659"/>
      <c r="B32" s="147" t="s">
        <v>2273</v>
      </c>
      <c r="C32" s="148" t="s">
        <v>2271</v>
      </c>
      <c r="D32" s="159">
        <v>10</v>
      </c>
      <c r="E32" s="197"/>
      <c r="F32" s="204"/>
    </row>
    <row r="33" spans="1:6" ht="20.100000000000001" customHeight="1">
      <c r="A33" s="659"/>
      <c r="B33" s="147" t="s">
        <v>2273</v>
      </c>
      <c r="C33" s="148" t="s">
        <v>2271</v>
      </c>
      <c r="D33" s="159">
        <v>11</v>
      </c>
      <c r="E33" s="197"/>
      <c r="F33" s="204"/>
    </row>
    <row r="34" spans="1:6" ht="20.100000000000001" customHeight="1">
      <c r="A34" s="659"/>
      <c r="B34" s="147" t="s">
        <v>2273</v>
      </c>
      <c r="C34" s="148" t="s">
        <v>2271</v>
      </c>
      <c r="D34" s="159">
        <v>12</v>
      </c>
      <c r="E34" s="197"/>
      <c r="F34" s="204"/>
    </row>
    <row r="35" spans="1:6" ht="20.100000000000001" customHeight="1">
      <c r="A35" s="659"/>
      <c r="B35" s="147" t="s">
        <v>2273</v>
      </c>
      <c r="C35" s="148" t="s">
        <v>2271</v>
      </c>
      <c r="D35" s="159">
        <v>13</v>
      </c>
      <c r="E35" s="197"/>
      <c r="F35" s="204"/>
    </row>
    <row r="36" spans="1:6" ht="20.100000000000001" customHeight="1">
      <c r="A36" s="659"/>
      <c r="B36" s="147" t="s">
        <v>2273</v>
      </c>
      <c r="C36" s="148" t="s">
        <v>2271</v>
      </c>
      <c r="D36" s="159">
        <v>14</v>
      </c>
      <c r="E36" s="197"/>
      <c r="F36" s="204"/>
    </row>
    <row r="37" spans="1:6" ht="20.100000000000001" customHeight="1">
      <c r="A37" s="659"/>
      <c r="B37" s="150" t="s">
        <v>2273</v>
      </c>
      <c r="C37" s="151" t="s">
        <v>2271</v>
      </c>
      <c r="D37" s="168">
        <v>15</v>
      </c>
      <c r="E37" s="199"/>
      <c r="F37" s="207"/>
    </row>
    <row r="38" spans="1:6" ht="20.100000000000001" customHeight="1" thickBot="1">
      <c r="A38" s="677"/>
      <c r="B38" s="675" t="s">
        <v>2061</v>
      </c>
      <c r="C38" s="676"/>
      <c r="D38" s="676"/>
      <c r="E38" s="676"/>
      <c r="F38" s="174">
        <f>SUM(F23:F37)</f>
        <v>0</v>
      </c>
    </row>
    <row r="39" spans="1:6" ht="20.100000000000001" customHeight="1" thickTop="1">
      <c r="A39" s="164"/>
      <c r="B39" s="656" t="s">
        <v>2057</v>
      </c>
      <c r="C39" s="656"/>
      <c r="D39" s="656"/>
      <c r="E39" s="656"/>
      <c r="F39" s="177">
        <f>F22+F38</f>
        <v>0</v>
      </c>
    </row>
    <row r="41" spans="1:6" hidden="1">
      <c r="A41" s="142" t="s">
        <v>2274</v>
      </c>
    </row>
    <row r="42" spans="1:6" hidden="1">
      <c r="A42" s="672" t="s">
        <v>2275</v>
      </c>
      <c r="B42" s="672"/>
      <c r="C42" s="672"/>
      <c r="D42" s="672"/>
      <c r="E42" s="672"/>
      <c r="F42" s="672"/>
    </row>
    <row r="43" spans="1:6" hidden="1">
      <c r="A43" s="673"/>
      <c r="B43" s="673"/>
      <c r="C43" s="673"/>
      <c r="D43" s="673"/>
      <c r="E43" s="673"/>
      <c r="F43" s="673"/>
    </row>
    <row r="44" spans="1:6" ht="18.75" hidden="1" customHeight="1">
      <c r="A44" s="165"/>
      <c r="B44" s="674" t="s">
        <v>2276</v>
      </c>
      <c r="C44" s="674"/>
      <c r="D44" s="674"/>
      <c r="E44" s="327" t="s">
        <v>2277</v>
      </c>
      <c r="F44" s="327" t="s">
        <v>2278</v>
      </c>
    </row>
    <row r="45" spans="1:6" ht="50.1" hidden="1" customHeight="1">
      <c r="A45" s="327">
        <v>1</v>
      </c>
      <c r="B45" s="671"/>
      <c r="C45" s="671"/>
      <c r="D45" s="671"/>
      <c r="E45" s="166"/>
      <c r="F45" s="326"/>
    </row>
    <row r="46" spans="1:6" ht="50.1" hidden="1" customHeight="1">
      <c r="A46" s="327">
        <v>2</v>
      </c>
      <c r="B46" s="671"/>
      <c r="C46" s="671"/>
      <c r="D46" s="671"/>
      <c r="E46" s="166"/>
      <c r="F46" s="326"/>
    </row>
    <row r="47" spans="1:6" ht="50.1" hidden="1" customHeight="1">
      <c r="A47" s="327">
        <v>3</v>
      </c>
      <c r="B47" s="671"/>
      <c r="C47" s="671"/>
      <c r="D47" s="671"/>
      <c r="E47" s="166"/>
      <c r="F47" s="326"/>
    </row>
    <row r="48" spans="1:6" ht="50.1" hidden="1" customHeight="1">
      <c r="A48" s="327">
        <v>4</v>
      </c>
      <c r="B48" s="671"/>
      <c r="C48" s="671"/>
      <c r="D48" s="671"/>
      <c r="E48" s="166"/>
      <c r="F48" s="326"/>
    </row>
    <row r="49" spans="1:6" ht="50.1" hidden="1" customHeight="1">
      <c r="A49" s="327">
        <v>5</v>
      </c>
      <c r="B49" s="671"/>
      <c r="C49" s="671"/>
      <c r="D49" s="671"/>
      <c r="E49" s="166"/>
      <c r="F49" s="326"/>
    </row>
  </sheetData>
  <sheetProtection algorithmName="SHA-512" hashValue="X46cs2iSaP3QJ4WUlVvWdJGTualCNep/3gCXGP0AksbH0k02F0aJJi7lwmiUK1E2fBZztK0eSAsfCrpaQIlCYQ==" saltValue="heEfSaUALCsZ3Ll5WQyOeQ==" spinCount="100000" sheet="1" objects="1" scenarios="1" formatCells="0" selectLockedCells="1"/>
  <mergeCells count="17">
    <mergeCell ref="B46:D46"/>
    <mergeCell ref="B47:D47"/>
    <mergeCell ref="B48:D48"/>
    <mergeCell ref="B49:D49"/>
    <mergeCell ref="A23:A38"/>
    <mergeCell ref="B38:E38"/>
    <mergeCell ref="B39:E39"/>
    <mergeCell ref="A42:F43"/>
    <mergeCell ref="B44:D44"/>
    <mergeCell ref="B45:D45"/>
    <mergeCell ref="A7:A22"/>
    <mergeCell ref="B22:E22"/>
    <mergeCell ref="A1:F1"/>
    <mergeCell ref="A5:A6"/>
    <mergeCell ref="B5:D6"/>
    <mergeCell ref="E5:E6"/>
    <mergeCell ref="F5:F6"/>
  </mergeCells>
  <phoneticPr fontId="52"/>
  <pageMargins left="0.70866141732283472" right="0.70866141732283472" top="0.74803149606299213" bottom="0.74803149606299213" header="0.31496062992125984" footer="0.31496062992125984"/>
  <pageSetup paperSize="9" scale="95" orientation="portrait" blackAndWhite="1"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BFDBA-FFC2-4A72-8ED3-7E64955777B5}">
  <sheetPr>
    <tabColor theme="8" tint="0.39997558519241921"/>
  </sheetPr>
  <dimension ref="A1:F39"/>
  <sheetViews>
    <sheetView view="pageBreakPreview" topLeftCell="A13" zoomScaleNormal="100" zoomScaleSheetLayoutView="100" workbookViewId="0">
      <selection activeCell="E7" sqref="E7"/>
    </sheetView>
  </sheetViews>
  <sheetFormatPr defaultColWidth="10" defaultRowHeight="13.2"/>
  <cols>
    <col min="1" max="1" width="6.33203125" style="142" customWidth="1"/>
    <col min="2" max="2" width="2.33203125" style="142" customWidth="1"/>
    <col min="3" max="3" width="1.88671875" style="142" customWidth="1"/>
    <col min="4" max="4" width="3" style="142" customWidth="1"/>
    <col min="5" max="5" width="48.33203125" style="142" customWidth="1"/>
    <col min="6" max="6" width="23" style="142" customWidth="1"/>
    <col min="7" max="16384" width="10" style="142"/>
  </cols>
  <sheetData>
    <row r="1" spans="1:6" ht="27" customHeight="1">
      <c r="A1" s="658" t="s">
        <v>2422</v>
      </c>
      <c r="B1" s="658"/>
      <c r="C1" s="658"/>
      <c r="D1" s="658"/>
      <c r="E1" s="658"/>
      <c r="F1" s="658"/>
    </row>
    <row r="3" spans="1:6">
      <c r="A3" s="142" t="s">
        <v>2279</v>
      </c>
    </row>
    <row r="4" spans="1:6">
      <c r="F4" s="143" t="s">
        <v>2262</v>
      </c>
    </row>
    <row r="5" spans="1:6" ht="30" customHeight="1">
      <c r="A5" s="674" t="s">
        <v>2267</v>
      </c>
      <c r="B5" s="660" t="s">
        <v>2268</v>
      </c>
      <c r="C5" s="661"/>
      <c r="D5" s="662"/>
      <c r="E5" s="683" t="s">
        <v>2123</v>
      </c>
      <c r="F5" s="668" t="s">
        <v>2269</v>
      </c>
    </row>
    <row r="6" spans="1:6" ht="30" customHeight="1">
      <c r="A6" s="674"/>
      <c r="B6" s="663"/>
      <c r="C6" s="664"/>
      <c r="D6" s="665"/>
      <c r="E6" s="667"/>
      <c r="F6" s="669"/>
    </row>
    <row r="7" spans="1:6" ht="20.100000000000001" customHeight="1">
      <c r="A7" s="670" t="s">
        <v>2263</v>
      </c>
      <c r="B7" s="156" t="s">
        <v>2280</v>
      </c>
      <c r="C7" s="157" t="s">
        <v>2271</v>
      </c>
      <c r="D7" s="158">
        <v>1</v>
      </c>
      <c r="E7" s="195"/>
      <c r="F7" s="211"/>
    </row>
    <row r="8" spans="1:6" ht="20.100000000000001" customHeight="1">
      <c r="A8" s="651"/>
      <c r="B8" s="147" t="s">
        <v>2280</v>
      </c>
      <c r="C8" s="148" t="s">
        <v>2271</v>
      </c>
      <c r="D8" s="171">
        <v>2</v>
      </c>
      <c r="E8" s="197"/>
      <c r="F8" s="209"/>
    </row>
    <row r="9" spans="1:6" ht="20.100000000000001" customHeight="1">
      <c r="A9" s="651"/>
      <c r="B9" s="147" t="s">
        <v>2280</v>
      </c>
      <c r="C9" s="148" t="s">
        <v>2271</v>
      </c>
      <c r="D9" s="171">
        <v>3</v>
      </c>
      <c r="E9" s="197"/>
      <c r="F9" s="209"/>
    </row>
    <row r="10" spans="1:6" ht="20.100000000000001" customHeight="1">
      <c r="A10" s="651"/>
      <c r="B10" s="147" t="s">
        <v>2280</v>
      </c>
      <c r="C10" s="148" t="s">
        <v>2271</v>
      </c>
      <c r="D10" s="171">
        <v>4</v>
      </c>
      <c r="E10" s="197"/>
      <c r="F10" s="209"/>
    </row>
    <row r="11" spans="1:6" ht="20.100000000000001" customHeight="1">
      <c r="A11" s="651"/>
      <c r="B11" s="147" t="s">
        <v>2280</v>
      </c>
      <c r="C11" s="148" t="s">
        <v>2271</v>
      </c>
      <c r="D11" s="171">
        <v>5</v>
      </c>
      <c r="E11" s="197"/>
      <c r="F11" s="209"/>
    </row>
    <row r="12" spans="1:6" ht="20.100000000000001" customHeight="1">
      <c r="A12" s="651"/>
      <c r="B12" s="147" t="s">
        <v>2280</v>
      </c>
      <c r="C12" s="148" t="s">
        <v>2271</v>
      </c>
      <c r="D12" s="171">
        <v>6</v>
      </c>
      <c r="E12" s="197"/>
      <c r="F12" s="209"/>
    </row>
    <row r="13" spans="1:6" ht="20.100000000000001" customHeight="1">
      <c r="A13" s="651"/>
      <c r="B13" s="147" t="s">
        <v>2280</v>
      </c>
      <c r="C13" s="148" t="s">
        <v>2271</v>
      </c>
      <c r="D13" s="171">
        <v>7</v>
      </c>
      <c r="E13" s="197"/>
      <c r="F13" s="209"/>
    </row>
    <row r="14" spans="1:6" ht="20.100000000000001" customHeight="1">
      <c r="A14" s="651"/>
      <c r="B14" s="147" t="s">
        <v>2280</v>
      </c>
      <c r="C14" s="148" t="s">
        <v>2271</v>
      </c>
      <c r="D14" s="171">
        <v>8</v>
      </c>
      <c r="E14" s="197"/>
      <c r="F14" s="209"/>
    </row>
    <row r="15" spans="1:6" ht="20.100000000000001" customHeight="1">
      <c r="A15" s="651"/>
      <c r="B15" s="147" t="s">
        <v>2280</v>
      </c>
      <c r="C15" s="148" t="s">
        <v>2271</v>
      </c>
      <c r="D15" s="171">
        <v>9</v>
      </c>
      <c r="E15" s="197"/>
      <c r="F15" s="209"/>
    </row>
    <row r="16" spans="1:6" ht="20.100000000000001" customHeight="1">
      <c r="A16" s="651"/>
      <c r="B16" s="147" t="s">
        <v>2280</v>
      </c>
      <c r="C16" s="148" t="s">
        <v>2271</v>
      </c>
      <c r="D16" s="171">
        <v>10</v>
      </c>
      <c r="E16" s="197"/>
      <c r="F16" s="209"/>
    </row>
    <row r="17" spans="1:6" ht="20.100000000000001" customHeight="1">
      <c r="A17" s="651"/>
      <c r="B17" s="147" t="s">
        <v>2280</v>
      </c>
      <c r="C17" s="148" t="s">
        <v>2271</v>
      </c>
      <c r="D17" s="171">
        <v>11</v>
      </c>
      <c r="E17" s="197"/>
      <c r="F17" s="209"/>
    </row>
    <row r="18" spans="1:6" ht="20.100000000000001" customHeight="1">
      <c r="A18" s="651"/>
      <c r="B18" s="147" t="s">
        <v>2280</v>
      </c>
      <c r="C18" s="148" t="s">
        <v>2271</v>
      </c>
      <c r="D18" s="171">
        <v>12</v>
      </c>
      <c r="E18" s="197"/>
      <c r="F18" s="209"/>
    </row>
    <row r="19" spans="1:6" ht="20.100000000000001" customHeight="1">
      <c r="A19" s="651"/>
      <c r="B19" s="147" t="s">
        <v>2280</v>
      </c>
      <c r="C19" s="148" t="s">
        <v>2271</v>
      </c>
      <c r="D19" s="171">
        <v>13</v>
      </c>
      <c r="E19" s="197"/>
      <c r="F19" s="209"/>
    </row>
    <row r="20" spans="1:6" ht="20.100000000000001" customHeight="1">
      <c r="A20" s="651"/>
      <c r="B20" s="147" t="s">
        <v>2280</v>
      </c>
      <c r="C20" s="148" t="s">
        <v>2271</v>
      </c>
      <c r="D20" s="171">
        <v>14</v>
      </c>
      <c r="E20" s="197"/>
      <c r="F20" s="209"/>
    </row>
    <row r="21" spans="1:6" ht="20.100000000000001" customHeight="1">
      <c r="A21" s="651"/>
      <c r="B21" s="150" t="s">
        <v>2280</v>
      </c>
      <c r="C21" s="151" t="s">
        <v>2271</v>
      </c>
      <c r="D21" s="172">
        <v>15</v>
      </c>
      <c r="E21" s="199"/>
      <c r="F21" s="210"/>
    </row>
    <row r="22" spans="1:6" ht="20.100000000000001" customHeight="1" thickBot="1">
      <c r="A22" s="652"/>
      <c r="B22" s="653" t="s">
        <v>2061</v>
      </c>
      <c r="C22" s="654"/>
      <c r="D22" s="654"/>
      <c r="E22" s="654"/>
      <c r="F22" s="173">
        <f>SUM(F7:F21)</f>
        <v>0</v>
      </c>
    </row>
    <row r="23" spans="1:6" ht="20.100000000000001" customHeight="1" thickTop="1">
      <c r="A23" s="651" t="s">
        <v>2264</v>
      </c>
      <c r="B23" s="161" t="s">
        <v>2280</v>
      </c>
      <c r="C23" s="162" t="s">
        <v>2271</v>
      </c>
      <c r="D23" s="163">
        <v>1</v>
      </c>
      <c r="E23" s="201"/>
      <c r="F23" s="208"/>
    </row>
    <row r="24" spans="1:6" ht="20.100000000000001" customHeight="1">
      <c r="A24" s="651"/>
      <c r="B24" s="147" t="s">
        <v>2280</v>
      </c>
      <c r="C24" s="148" t="s">
        <v>2271</v>
      </c>
      <c r="D24" s="171">
        <v>2</v>
      </c>
      <c r="E24" s="197"/>
      <c r="F24" s="209"/>
    </row>
    <row r="25" spans="1:6" ht="20.100000000000001" customHeight="1">
      <c r="A25" s="651"/>
      <c r="B25" s="147" t="s">
        <v>2280</v>
      </c>
      <c r="C25" s="148" t="s">
        <v>2271</v>
      </c>
      <c r="D25" s="171">
        <v>3</v>
      </c>
      <c r="E25" s="197"/>
      <c r="F25" s="209"/>
    </row>
    <row r="26" spans="1:6" ht="20.100000000000001" customHeight="1">
      <c r="A26" s="651"/>
      <c r="B26" s="147" t="s">
        <v>2280</v>
      </c>
      <c r="C26" s="148" t="s">
        <v>2271</v>
      </c>
      <c r="D26" s="171">
        <v>4</v>
      </c>
      <c r="E26" s="197"/>
      <c r="F26" s="209"/>
    </row>
    <row r="27" spans="1:6" ht="20.100000000000001" customHeight="1">
      <c r="A27" s="651"/>
      <c r="B27" s="147" t="s">
        <v>2280</v>
      </c>
      <c r="C27" s="148" t="s">
        <v>2271</v>
      </c>
      <c r="D27" s="171">
        <v>5</v>
      </c>
      <c r="E27" s="197"/>
      <c r="F27" s="209"/>
    </row>
    <row r="28" spans="1:6" ht="20.100000000000001" customHeight="1">
      <c r="A28" s="651"/>
      <c r="B28" s="147" t="s">
        <v>2280</v>
      </c>
      <c r="C28" s="148" t="s">
        <v>2271</v>
      </c>
      <c r="D28" s="171">
        <v>6</v>
      </c>
      <c r="E28" s="197"/>
      <c r="F28" s="209"/>
    </row>
    <row r="29" spans="1:6" ht="20.100000000000001" customHeight="1">
      <c r="A29" s="651"/>
      <c r="B29" s="147" t="s">
        <v>2280</v>
      </c>
      <c r="C29" s="148" t="s">
        <v>2271</v>
      </c>
      <c r="D29" s="171">
        <v>7</v>
      </c>
      <c r="E29" s="197"/>
      <c r="F29" s="209"/>
    </row>
    <row r="30" spans="1:6" ht="20.100000000000001" customHeight="1">
      <c r="A30" s="651"/>
      <c r="B30" s="147" t="s">
        <v>2280</v>
      </c>
      <c r="C30" s="148" t="s">
        <v>2271</v>
      </c>
      <c r="D30" s="171">
        <v>8</v>
      </c>
      <c r="E30" s="197"/>
      <c r="F30" s="209"/>
    </row>
    <row r="31" spans="1:6" ht="20.100000000000001" customHeight="1">
      <c r="A31" s="651"/>
      <c r="B31" s="147" t="s">
        <v>2280</v>
      </c>
      <c r="C31" s="148" t="s">
        <v>2271</v>
      </c>
      <c r="D31" s="171">
        <v>9</v>
      </c>
      <c r="E31" s="197"/>
      <c r="F31" s="209"/>
    </row>
    <row r="32" spans="1:6" ht="20.100000000000001" customHeight="1">
      <c r="A32" s="651"/>
      <c r="B32" s="147" t="s">
        <v>2280</v>
      </c>
      <c r="C32" s="148" t="s">
        <v>2271</v>
      </c>
      <c r="D32" s="171">
        <v>10</v>
      </c>
      <c r="E32" s="197"/>
      <c r="F32" s="209"/>
    </row>
    <row r="33" spans="1:6" ht="20.100000000000001" customHeight="1">
      <c r="A33" s="651"/>
      <c r="B33" s="147" t="s">
        <v>2280</v>
      </c>
      <c r="C33" s="148" t="s">
        <v>2271</v>
      </c>
      <c r="D33" s="171">
        <v>11</v>
      </c>
      <c r="E33" s="197"/>
      <c r="F33" s="209"/>
    </row>
    <row r="34" spans="1:6" ht="20.100000000000001" customHeight="1">
      <c r="A34" s="651"/>
      <c r="B34" s="147" t="s">
        <v>2280</v>
      </c>
      <c r="C34" s="148" t="s">
        <v>2271</v>
      </c>
      <c r="D34" s="171">
        <v>12</v>
      </c>
      <c r="E34" s="197"/>
      <c r="F34" s="209"/>
    </row>
    <row r="35" spans="1:6" ht="20.100000000000001" customHeight="1">
      <c r="A35" s="651"/>
      <c r="B35" s="147" t="s">
        <v>2280</v>
      </c>
      <c r="C35" s="148" t="s">
        <v>2271</v>
      </c>
      <c r="D35" s="171">
        <v>13</v>
      </c>
      <c r="E35" s="197"/>
      <c r="F35" s="209"/>
    </row>
    <row r="36" spans="1:6" ht="20.100000000000001" customHeight="1">
      <c r="A36" s="651"/>
      <c r="B36" s="147" t="s">
        <v>2280</v>
      </c>
      <c r="C36" s="148" t="s">
        <v>2271</v>
      </c>
      <c r="D36" s="171">
        <v>14</v>
      </c>
      <c r="E36" s="197"/>
      <c r="F36" s="209"/>
    </row>
    <row r="37" spans="1:6" ht="20.100000000000001" customHeight="1">
      <c r="A37" s="651"/>
      <c r="B37" s="150" t="s">
        <v>2280</v>
      </c>
      <c r="C37" s="151" t="s">
        <v>2271</v>
      </c>
      <c r="D37" s="172">
        <v>15</v>
      </c>
      <c r="E37" s="199"/>
      <c r="F37" s="210"/>
    </row>
    <row r="38" spans="1:6" ht="20.100000000000001" customHeight="1" thickBot="1">
      <c r="A38" s="652"/>
      <c r="B38" s="653" t="s">
        <v>2061</v>
      </c>
      <c r="C38" s="654"/>
      <c r="D38" s="654"/>
      <c r="E38" s="654"/>
      <c r="F38" s="173">
        <f>SUM(F23:F37)</f>
        <v>0</v>
      </c>
    </row>
    <row r="39" spans="1:6" ht="20.100000000000001" customHeight="1" thickTop="1">
      <c r="A39" s="154"/>
      <c r="B39" s="682" t="s">
        <v>2057</v>
      </c>
      <c r="C39" s="682"/>
      <c r="D39" s="682"/>
      <c r="E39" s="682"/>
      <c r="F39" s="170">
        <f>SUM(F22,F38)</f>
        <v>0</v>
      </c>
    </row>
  </sheetData>
  <sheetProtection algorithmName="SHA-512" hashValue="0Utu6bWdCo6HOaT/Zx0X/Pwq3wtAY6fjrL3bAq7M6YKIl6xrd3wdSGZgVHGRPz4SNh7+a9VEcveoXuavJyPRKQ==" saltValue="7hQsSrC70m2kW83nYsmBmA==" spinCount="100000" sheet="1" objects="1" scenarios="1" formatCells="0" selectLockedCells="1"/>
  <mergeCells count="10">
    <mergeCell ref="A23:A38"/>
    <mergeCell ref="B38:E38"/>
    <mergeCell ref="B39:E39"/>
    <mergeCell ref="A1:F1"/>
    <mergeCell ref="A5:A6"/>
    <mergeCell ref="B5:D6"/>
    <mergeCell ref="E5:E6"/>
    <mergeCell ref="F5:F6"/>
    <mergeCell ref="A7:A22"/>
    <mergeCell ref="B22:E22"/>
  </mergeCells>
  <phoneticPr fontId="52"/>
  <pageMargins left="0.70866141732283472" right="0.70866141732283472" top="0.74803149606299213" bottom="0.74803149606299213" header="0.31496062992125984" footer="0.31496062992125984"/>
  <pageSetup paperSize="9" scale="95" orientation="portrait" blackAndWhite="1"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13448-51FC-4EE5-9165-EA5DD6B9BEF4}">
  <sheetPr>
    <tabColor theme="8" tint="0.39997558519241921"/>
  </sheetPr>
  <dimension ref="A1:F39"/>
  <sheetViews>
    <sheetView view="pageBreakPreview" zoomScaleNormal="100" zoomScaleSheetLayoutView="100" workbookViewId="0">
      <selection activeCell="E7" sqref="E7"/>
    </sheetView>
  </sheetViews>
  <sheetFormatPr defaultColWidth="10" defaultRowHeight="13.2"/>
  <cols>
    <col min="1" max="1" width="6.33203125" style="142" customWidth="1"/>
    <col min="2" max="2" width="2.33203125" style="142" customWidth="1"/>
    <col min="3" max="3" width="1.88671875" style="142" customWidth="1"/>
    <col min="4" max="4" width="3" style="142" customWidth="1"/>
    <col min="5" max="5" width="48.33203125" style="142" customWidth="1"/>
    <col min="6" max="6" width="23" style="142" customWidth="1"/>
    <col min="7" max="16384" width="10" style="142"/>
  </cols>
  <sheetData>
    <row r="1" spans="1:6" ht="27" customHeight="1">
      <c r="A1" s="658" t="s">
        <v>2422</v>
      </c>
      <c r="B1" s="658"/>
      <c r="C1" s="658"/>
      <c r="D1" s="658"/>
      <c r="E1" s="658"/>
      <c r="F1" s="658"/>
    </row>
    <row r="3" spans="1:6">
      <c r="A3" s="142" t="s">
        <v>2281</v>
      </c>
    </row>
    <row r="4" spans="1:6">
      <c r="F4" s="143" t="s">
        <v>2262</v>
      </c>
    </row>
    <row r="5" spans="1:6" ht="30" customHeight="1">
      <c r="A5" s="684" t="s">
        <v>2267</v>
      </c>
      <c r="B5" s="660" t="s">
        <v>2268</v>
      </c>
      <c r="C5" s="661"/>
      <c r="D5" s="662"/>
      <c r="E5" s="683" t="s">
        <v>2123</v>
      </c>
      <c r="F5" s="668" t="s">
        <v>2269</v>
      </c>
    </row>
    <row r="6" spans="1:6" ht="30" customHeight="1">
      <c r="A6" s="685"/>
      <c r="B6" s="663"/>
      <c r="C6" s="664"/>
      <c r="D6" s="665"/>
      <c r="E6" s="667"/>
      <c r="F6" s="669"/>
    </row>
    <row r="7" spans="1:6" ht="20.100000000000001" customHeight="1">
      <c r="A7" s="651" t="s">
        <v>2263</v>
      </c>
      <c r="B7" s="161" t="s">
        <v>2282</v>
      </c>
      <c r="C7" s="162" t="s">
        <v>2271</v>
      </c>
      <c r="D7" s="167">
        <v>1</v>
      </c>
      <c r="E7" s="212"/>
      <c r="F7" s="208"/>
    </row>
    <row r="8" spans="1:6" ht="20.100000000000001" customHeight="1">
      <c r="A8" s="651"/>
      <c r="B8" s="147" t="s">
        <v>2282</v>
      </c>
      <c r="C8" s="148" t="s">
        <v>2271</v>
      </c>
      <c r="D8" s="149">
        <v>2</v>
      </c>
      <c r="E8" s="197"/>
      <c r="F8" s="209"/>
    </row>
    <row r="9" spans="1:6" ht="20.100000000000001" customHeight="1">
      <c r="A9" s="651"/>
      <c r="B9" s="147" t="s">
        <v>2282</v>
      </c>
      <c r="C9" s="148" t="s">
        <v>2271</v>
      </c>
      <c r="D9" s="171">
        <v>3</v>
      </c>
      <c r="E9" s="197"/>
      <c r="F9" s="209"/>
    </row>
    <row r="10" spans="1:6" ht="20.100000000000001" customHeight="1">
      <c r="A10" s="651"/>
      <c r="B10" s="147" t="s">
        <v>2282</v>
      </c>
      <c r="C10" s="148" t="s">
        <v>2271</v>
      </c>
      <c r="D10" s="171">
        <v>4</v>
      </c>
      <c r="E10" s="197"/>
      <c r="F10" s="209"/>
    </row>
    <row r="11" spans="1:6" ht="20.100000000000001" customHeight="1">
      <c r="A11" s="651"/>
      <c r="B11" s="147" t="s">
        <v>2282</v>
      </c>
      <c r="C11" s="148" t="s">
        <v>2271</v>
      </c>
      <c r="D11" s="171">
        <v>5</v>
      </c>
      <c r="E11" s="197"/>
      <c r="F11" s="209"/>
    </row>
    <row r="12" spans="1:6" ht="20.100000000000001" customHeight="1">
      <c r="A12" s="651"/>
      <c r="B12" s="147" t="s">
        <v>2282</v>
      </c>
      <c r="C12" s="148" t="s">
        <v>2271</v>
      </c>
      <c r="D12" s="171">
        <v>6</v>
      </c>
      <c r="E12" s="197"/>
      <c r="F12" s="209"/>
    </row>
    <row r="13" spans="1:6" ht="20.100000000000001" customHeight="1">
      <c r="A13" s="651"/>
      <c r="B13" s="147" t="s">
        <v>2282</v>
      </c>
      <c r="C13" s="148" t="s">
        <v>2271</v>
      </c>
      <c r="D13" s="171">
        <v>7</v>
      </c>
      <c r="E13" s="197"/>
      <c r="F13" s="209"/>
    </row>
    <row r="14" spans="1:6" ht="20.100000000000001" customHeight="1">
      <c r="A14" s="651"/>
      <c r="B14" s="147" t="s">
        <v>2282</v>
      </c>
      <c r="C14" s="148" t="s">
        <v>2271</v>
      </c>
      <c r="D14" s="171">
        <v>8</v>
      </c>
      <c r="E14" s="197"/>
      <c r="F14" s="209"/>
    </row>
    <row r="15" spans="1:6" ht="20.100000000000001" customHeight="1">
      <c r="A15" s="651"/>
      <c r="B15" s="147" t="s">
        <v>2282</v>
      </c>
      <c r="C15" s="148" t="s">
        <v>2271</v>
      </c>
      <c r="D15" s="171">
        <v>9</v>
      </c>
      <c r="E15" s="197"/>
      <c r="F15" s="209"/>
    </row>
    <row r="16" spans="1:6" ht="20.100000000000001" customHeight="1">
      <c r="A16" s="651"/>
      <c r="B16" s="147" t="s">
        <v>2282</v>
      </c>
      <c r="C16" s="148" t="s">
        <v>2271</v>
      </c>
      <c r="D16" s="171">
        <v>10</v>
      </c>
      <c r="E16" s="197"/>
      <c r="F16" s="209"/>
    </row>
    <row r="17" spans="1:6" ht="20.100000000000001" customHeight="1">
      <c r="A17" s="651"/>
      <c r="B17" s="147" t="s">
        <v>2282</v>
      </c>
      <c r="C17" s="148" t="s">
        <v>2271</v>
      </c>
      <c r="D17" s="171">
        <v>11</v>
      </c>
      <c r="E17" s="197"/>
      <c r="F17" s="209"/>
    </row>
    <row r="18" spans="1:6" ht="20.100000000000001" customHeight="1">
      <c r="A18" s="651"/>
      <c r="B18" s="147" t="s">
        <v>2282</v>
      </c>
      <c r="C18" s="148" t="s">
        <v>2271</v>
      </c>
      <c r="D18" s="171">
        <v>12</v>
      </c>
      <c r="E18" s="197"/>
      <c r="F18" s="209"/>
    </row>
    <row r="19" spans="1:6" ht="20.100000000000001" customHeight="1">
      <c r="A19" s="651"/>
      <c r="B19" s="147" t="s">
        <v>2282</v>
      </c>
      <c r="C19" s="148" t="s">
        <v>2271</v>
      </c>
      <c r="D19" s="171">
        <v>13</v>
      </c>
      <c r="E19" s="197"/>
      <c r="F19" s="209"/>
    </row>
    <row r="20" spans="1:6" ht="20.100000000000001" customHeight="1">
      <c r="A20" s="651"/>
      <c r="B20" s="147" t="s">
        <v>2282</v>
      </c>
      <c r="C20" s="148" t="s">
        <v>2271</v>
      </c>
      <c r="D20" s="171">
        <v>14</v>
      </c>
      <c r="E20" s="197"/>
      <c r="F20" s="209"/>
    </row>
    <row r="21" spans="1:6" ht="20.100000000000001" customHeight="1">
      <c r="A21" s="651"/>
      <c r="B21" s="150" t="s">
        <v>2282</v>
      </c>
      <c r="C21" s="151" t="s">
        <v>2271</v>
      </c>
      <c r="D21" s="172">
        <v>15</v>
      </c>
      <c r="E21" s="199"/>
      <c r="F21" s="210"/>
    </row>
    <row r="22" spans="1:6" ht="20.100000000000001" customHeight="1" thickBot="1">
      <c r="A22" s="652"/>
      <c r="B22" s="653" t="s">
        <v>2061</v>
      </c>
      <c r="C22" s="654"/>
      <c r="D22" s="654"/>
      <c r="E22" s="654"/>
      <c r="F22" s="169">
        <f>SUM(F7:F21)</f>
        <v>0</v>
      </c>
    </row>
    <row r="23" spans="1:6" ht="20.100000000000001" customHeight="1" thickTop="1">
      <c r="A23" s="651" t="s">
        <v>2263</v>
      </c>
      <c r="B23" s="161" t="s">
        <v>2282</v>
      </c>
      <c r="C23" s="162" t="s">
        <v>2271</v>
      </c>
      <c r="D23" s="167">
        <v>1</v>
      </c>
      <c r="E23" s="212"/>
      <c r="F23" s="208"/>
    </row>
    <row r="24" spans="1:6" ht="20.100000000000001" customHeight="1">
      <c r="A24" s="651"/>
      <c r="B24" s="147" t="s">
        <v>2282</v>
      </c>
      <c r="C24" s="148" t="s">
        <v>2271</v>
      </c>
      <c r="D24" s="149">
        <v>2</v>
      </c>
      <c r="E24" s="197"/>
      <c r="F24" s="209"/>
    </row>
    <row r="25" spans="1:6" ht="20.100000000000001" customHeight="1">
      <c r="A25" s="651"/>
      <c r="B25" s="147" t="s">
        <v>2282</v>
      </c>
      <c r="C25" s="148" t="s">
        <v>2271</v>
      </c>
      <c r="D25" s="171">
        <v>3</v>
      </c>
      <c r="E25" s="197"/>
      <c r="F25" s="209"/>
    </row>
    <row r="26" spans="1:6" ht="20.100000000000001" customHeight="1">
      <c r="A26" s="651"/>
      <c r="B26" s="147" t="s">
        <v>2282</v>
      </c>
      <c r="C26" s="148" t="s">
        <v>2271</v>
      </c>
      <c r="D26" s="171">
        <v>4</v>
      </c>
      <c r="E26" s="197"/>
      <c r="F26" s="209"/>
    </row>
    <row r="27" spans="1:6" ht="20.100000000000001" customHeight="1">
      <c r="A27" s="651"/>
      <c r="B27" s="147" t="s">
        <v>2282</v>
      </c>
      <c r="C27" s="148" t="s">
        <v>2271</v>
      </c>
      <c r="D27" s="171">
        <v>5</v>
      </c>
      <c r="E27" s="197"/>
      <c r="F27" s="209"/>
    </row>
    <row r="28" spans="1:6" ht="20.100000000000001" customHeight="1">
      <c r="A28" s="651"/>
      <c r="B28" s="147" t="s">
        <v>2282</v>
      </c>
      <c r="C28" s="148" t="s">
        <v>2271</v>
      </c>
      <c r="D28" s="171">
        <v>6</v>
      </c>
      <c r="E28" s="197"/>
      <c r="F28" s="209"/>
    </row>
    <row r="29" spans="1:6" ht="20.100000000000001" customHeight="1">
      <c r="A29" s="651"/>
      <c r="B29" s="147" t="s">
        <v>2282</v>
      </c>
      <c r="C29" s="148" t="s">
        <v>2271</v>
      </c>
      <c r="D29" s="171">
        <v>7</v>
      </c>
      <c r="E29" s="197"/>
      <c r="F29" s="209"/>
    </row>
    <row r="30" spans="1:6" ht="20.100000000000001" customHeight="1">
      <c r="A30" s="651"/>
      <c r="B30" s="147" t="s">
        <v>2282</v>
      </c>
      <c r="C30" s="148" t="s">
        <v>2271</v>
      </c>
      <c r="D30" s="171">
        <v>8</v>
      </c>
      <c r="E30" s="197"/>
      <c r="F30" s="209"/>
    </row>
    <row r="31" spans="1:6" ht="20.100000000000001" customHeight="1">
      <c r="A31" s="651"/>
      <c r="B31" s="147" t="s">
        <v>2282</v>
      </c>
      <c r="C31" s="148" t="s">
        <v>2271</v>
      </c>
      <c r="D31" s="171">
        <v>9</v>
      </c>
      <c r="E31" s="197"/>
      <c r="F31" s="209"/>
    </row>
    <row r="32" spans="1:6" ht="20.100000000000001" customHeight="1">
      <c r="A32" s="651"/>
      <c r="B32" s="147" t="s">
        <v>2282</v>
      </c>
      <c r="C32" s="148" t="s">
        <v>2271</v>
      </c>
      <c r="D32" s="171">
        <v>10</v>
      </c>
      <c r="E32" s="197"/>
      <c r="F32" s="209"/>
    </row>
    <row r="33" spans="1:6" ht="20.100000000000001" customHeight="1">
      <c r="A33" s="651"/>
      <c r="B33" s="147" t="s">
        <v>2282</v>
      </c>
      <c r="C33" s="148" t="s">
        <v>2271</v>
      </c>
      <c r="D33" s="171">
        <v>11</v>
      </c>
      <c r="E33" s="197"/>
      <c r="F33" s="209"/>
    </row>
    <row r="34" spans="1:6" ht="20.100000000000001" customHeight="1">
      <c r="A34" s="651"/>
      <c r="B34" s="147" t="s">
        <v>2282</v>
      </c>
      <c r="C34" s="148" t="s">
        <v>2271</v>
      </c>
      <c r="D34" s="171">
        <v>12</v>
      </c>
      <c r="E34" s="197"/>
      <c r="F34" s="209"/>
    </row>
    <row r="35" spans="1:6" ht="20.100000000000001" customHeight="1">
      <c r="A35" s="651"/>
      <c r="B35" s="147" t="s">
        <v>2282</v>
      </c>
      <c r="C35" s="148" t="s">
        <v>2271</v>
      </c>
      <c r="D35" s="171">
        <v>13</v>
      </c>
      <c r="E35" s="197"/>
      <c r="F35" s="209"/>
    </row>
    <row r="36" spans="1:6" ht="20.100000000000001" customHeight="1">
      <c r="A36" s="651"/>
      <c r="B36" s="147" t="s">
        <v>2282</v>
      </c>
      <c r="C36" s="148" t="s">
        <v>2271</v>
      </c>
      <c r="D36" s="171">
        <v>14</v>
      </c>
      <c r="E36" s="197"/>
      <c r="F36" s="209"/>
    </row>
    <row r="37" spans="1:6" ht="20.100000000000001" customHeight="1">
      <c r="A37" s="651"/>
      <c r="B37" s="150" t="s">
        <v>2282</v>
      </c>
      <c r="C37" s="151" t="s">
        <v>2271</v>
      </c>
      <c r="D37" s="172">
        <v>15</v>
      </c>
      <c r="E37" s="199"/>
      <c r="F37" s="210"/>
    </row>
    <row r="38" spans="1:6" ht="20.100000000000001" customHeight="1" thickBot="1">
      <c r="A38" s="652"/>
      <c r="B38" s="653" t="s">
        <v>2061</v>
      </c>
      <c r="C38" s="654"/>
      <c r="D38" s="654"/>
      <c r="E38" s="654"/>
      <c r="F38" s="169">
        <f>SUM(F23:F37)</f>
        <v>0</v>
      </c>
    </row>
    <row r="39" spans="1:6" ht="20.100000000000001" customHeight="1" thickTop="1">
      <c r="A39" s="154"/>
      <c r="B39" s="682" t="s">
        <v>2057</v>
      </c>
      <c r="C39" s="682"/>
      <c r="D39" s="682"/>
      <c r="E39" s="682"/>
      <c r="F39" s="170">
        <f>F22+F38</f>
        <v>0</v>
      </c>
    </row>
  </sheetData>
  <sheetProtection algorithmName="SHA-512" hashValue="Ox2YUcu8RMTEhzZNbq+MviDOw7UJHloYJ5IwLWTOp8yg2AvgYZFvecoEVG2lvjc1b9WFrmANMUkubaL7J0LAEg==" saltValue="xxc7kjh+GYE3LQOH8POQpA==" spinCount="100000" sheet="1" objects="1" scenarios="1" formatCells="0" selectLockedCells="1"/>
  <mergeCells count="10">
    <mergeCell ref="A23:A38"/>
    <mergeCell ref="B38:E38"/>
    <mergeCell ref="B39:E39"/>
    <mergeCell ref="A1:F1"/>
    <mergeCell ref="A5:A6"/>
    <mergeCell ref="B5:D6"/>
    <mergeCell ref="E5:E6"/>
    <mergeCell ref="F5:F6"/>
    <mergeCell ref="A7:A22"/>
    <mergeCell ref="B22:E22"/>
  </mergeCells>
  <phoneticPr fontId="52"/>
  <pageMargins left="0.70866141732283472" right="0.70866141732283472" top="0.74803149606299213" bottom="0.74803149606299213" header="0.31496062992125984" footer="0.31496062992125984"/>
  <pageSetup paperSize="9" scale="95" orientation="portrait" blackAndWhite="1"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8">
    <tabColor theme="9" tint="0.79998168889431442"/>
  </sheetPr>
  <dimension ref="A1:WWZ84"/>
  <sheetViews>
    <sheetView showZeros="0" tabSelected="1" view="pageBreakPreview" topLeftCell="A49" zoomScaleNormal="100" zoomScaleSheetLayoutView="100" workbookViewId="0">
      <selection activeCell="L55" sqref="L55:AQ56"/>
    </sheetView>
  </sheetViews>
  <sheetFormatPr defaultColWidth="2.21875" defaultRowHeight="15" customHeight="1"/>
  <cols>
    <col min="1" max="36" width="2.21875" style="349"/>
    <col min="37" max="44" width="2.21875" style="352"/>
    <col min="45" max="45" width="7.109375" style="349" customWidth="1"/>
    <col min="46" max="46" width="10.33203125" style="349" bestFit="1" customWidth="1"/>
    <col min="47" max="16384" width="2.21875" style="349"/>
  </cols>
  <sheetData>
    <row r="1" spans="1:49" ht="15" customHeight="1">
      <c r="B1" s="350" t="s">
        <v>2379</v>
      </c>
      <c r="C1" s="351"/>
      <c r="AR1" s="3" t="s">
        <v>2380</v>
      </c>
    </row>
    <row r="2" spans="1:49" ht="15" customHeight="1">
      <c r="A2" s="353"/>
      <c r="B2" s="353"/>
      <c r="C2" s="351"/>
      <c r="AR2" s="3"/>
    </row>
    <row r="3" spans="1:49" ht="15" customHeight="1">
      <c r="AG3" s="913"/>
      <c r="AH3" s="913"/>
      <c r="AI3" s="913"/>
      <c r="AJ3" s="913"/>
      <c r="AK3" s="354" t="s">
        <v>2304</v>
      </c>
      <c r="AL3" s="912"/>
      <c r="AM3" s="912"/>
      <c r="AN3" s="354" t="s">
        <v>2305</v>
      </c>
      <c r="AO3" s="912"/>
      <c r="AP3" s="912"/>
      <c r="AQ3" s="354" t="s">
        <v>2306</v>
      </c>
      <c r="AU3" s="50" t="s">
        <v>2303</v>
      </c>
    </row>
    <row r="4" spans="1:49" s="50" customFormat="1" ht="15" customHeight="1">
      <c r="B4" s="50" t="s">
        <v>2307</v>
      </c>
      <c r="AF4" s="76"/>
      <c r="AG4" s="76"/>
      <c r="AH4" s="76"/>
      <c r="AI4" s="76"/>
      <c r="AJ4" s="340"/>
      <c r="AK4" s="340"/>
      <c r="AO4" s="340"/>
      <c r="AP4" s="340"/>
      <c r="AQ4" s="51"/>
      <c r="AR4" s="51"/>
      <c r="AS4" s="51"/>
    </row>
    <row r="5" spans="1:49" s="50" customFormat="1" ht="15" customHeight="1">
      <c r="B5" s="50" t="s">
        <v>2331</v>
      </c>
      <c r="W5" s="50" t="str">
        <f>第5号様式!W5</f>
        <v>（被交付者）</v>
      </c>
      <c r="AL5" s="54"/>
      <c r="AM5" s="54"/>
      <c r="AN5" s="54"/>
      <c r="AO5" s="54"/>
      <c r="AP5" s="54"/>
      <c r="AQ5" s="51"/>
      <c r="AR5" s="51"/>
      <c r="AS5" s="51"/>
    </row>
    <row r="6" spans="1:49" s="50" customFormat="1" ht="15" customHeight="1">
      <c r="W6" s="701" t="str">
        <f>第5号様式!W6</f>
        <v>住　　所</v>
      </c>
      <c r="X6" s="701"/>
      <c r="Y6" s="701"/>
      <c r="Z6" s="701"/>
      <c r="AA6" s="743" t="str">
        <f>'第1号(交付申請) '!AD7</f>
        <v/>
      </c>
      <c r="AB6" s="743"/>
      <c r="AC6" s="743"/>
      <c r="AD6" s="743"/>
      <c r="AE6" s="743"/>
      <c r="AF6" s="743"/>
      <c r="AG6" s="743"/>
      <c r="AH6" s="743"/>
      <c r="AI6" s="743"/>
      <c r="AJ6" s="743"/>
      <c r="AK6" s="743"/>
      <c r="AL6" s="743"/>
      <c r="AM6" s="743"/>
      <c r="AN6" s="743"/>
      <c r="AO6" s="743"/>
      <c r="AP6" s="743"/>
      <c r="AQ6" s="743"/>
      <c r="AR6" s="51"/>
      <c r="AS6" s="51"/>
    </row>
    <row r="7" spans="1:49" s="50" customFormat="1" ht="15" customHeight="1">
      <c r="B7" s="50" t="s">
        <v>2333</v>
      </c>
      <c r="W7" s="701"/>
      <c r="X7" s="701"/>
      <c r="Y7" s="701"/>
      <c r="Z7" s="701"/>
      <c r="AA7" s="743"/>
      <c r="AB7" s="743"/>
      <c r="AC7" s="743"/>
      <c r="AD7" s="743"/>
      <c r="AE7" s="743"/>
      <c r="AF7" s="743"/>
      <c r="AG7" s="743"/>
      <c r="AH7" s="743"/>
      <c r="AI7" s="743"/>
      <c r="AJ7" s="743"/>
      <c r="AK7" s="743"/>
      <c r="AL7" s="743"/>
      <c r="AM7" s="743"/>
      <c r="AN7" s="743"/>
      <c r="AO7" s="743"/>
      <c r="AP7" s="743"/>
      <c r="AQ7" s="743"/>
      <c r="AR7" s="51"/>
      <c r="AS7" s="51"/>
    </row>
    <row r="8" spans="1:49" s="50" customFormat="1" ht="15" customHeight="1">
      <c r="H8" s="332"/>
      <c r="I8" s="332"/>
      <c r="J8" s="332"/>
      <c r="K8" s="332"/>
      <c r="L8" s="332"/>
      <c r="M8" s="332"/>
      <c r="N8" s="332"/>
      <c r="O8" s="332"/>
      <c r="P8" s="332"/>
      <c r="Q8" s="332"/>
      <c r="R8" s="332"/>
      <c r="S8" s="332"/>
      <c r="W8" s="701" t="str">
        <f>第5号様式!W8</f>
        <v>名　　称</v>
      </c>
      <c r="X8" s="701"/>
      <c r="Y8" s="701"/>
      <c r="Z8" s="701"/>
      <c r="AA8" s="743" t="str">
        <f>'第1号(交付申請) '!AA9</f>
        <v/>
      </c>
      <c r="AB8" s="743"/>
      <c r="AC8" s="743"/>
      <c r="AD8" s="743"/>
      <c r="AE8" s="743"/>
      <c r="AF8" s="743"/>
      <c r="AG8" s="743"/>
      <c r="AH8" s="743"/>
      <c r="AI8" s="743"/>
      <c r="AJ8" s="743"/>
      <c r="AK8" s="743"/>
      <c r="AL8" s="743"/>
      <c r="AM8" s="743"/>
      <c r="AN8" s="743"/>
      <c r="AO8" s="743"/>
      <c r="AP8" s="743"/>
      <c r="AQ8" s="743"/>
      <c r="AR8" s="51"/>
      <c r="AS8" s="51"/>
    </row>
    <row r="9" spans="1:49" s="50" customFormat="1" ht="15" customHeight="1">
      <c r="F9" s="332"/>
      <c r="G9" s="332"/>
      <c r="H9" s="332"/>
      <c r="I9" s="332"/>
      <c r="J9" s="332"/>
      <c r="K9" s="332"/>
      <c r="L9" s="332"/>
      <c r="M9" s="332"/>
      <c r="N9" s="332"/>
      <c r="O9" s="332"/>
      <c r="P9" s="332"/>
      <c r="Q9" s="332"/>
      <c r="R9" s="332"/>
      <c r="S9" s="332"/>
      <c r="W9" s="701"/>
      <c r="X9" s="701"/>
      <c r="Y9" s="701"/>
      <c r="Z9" s="701"/>
      <c r="AA9" s="743"/>
      <c r="AB9" s="743"/>
      <c r="AC9" s="743"/>
      <c r="AD9" s="743"/>
      <c r="AE9" s="743"/>
      <c r="AF9" s="743"/>
      <c r="AG9" s="743"/>
      <c r="AH9" s="743"/>
      <c r="AI9" s="743"/>
      <c r="AJ9" s="743"/>
      <c r="AK9" s="743"/>
      <c r="AL9" s="743"/>
      <c r="AM9" s="743"/>
      <c r="AN9" s="743"/>
      <c r="AO9" s="743"/>
      <c r="AP9" s="743"/>
      <c r="AQ9" s="743"/>
      <c r="AR9" s="51"/>
      <c r="AS9" s="51"/>
    </row>
    <row r="10" spans="1:49" s="50" customFormat="1" ht="15" customHeight="1">
      <c r="W10" s="694" t="str">
        <f>第5号様式!W10</f>
        <v>代表者の職・氏名</v>
      </c>
      <c r="X10" s="694"/>
      <c r="Y10" s="694"/>
      <c r="Z10" s="694"/>
      <c r="AA10" s="743" t="str">
        <f>'第1号(交付申請) '!AA11</f>
        <v/>
      </c>
      <c r="AB10" s="743"/>
      <c r="AC10" s="743"/>
      <c r="AD10" s="743"/>
      <c r="AE10" s="743"/>
      <c r="AF10" s="743"/>
      <c r="AG10" s="743"/>
      <c r="AH10" s="743" t="str">
        <f>'第1号(交付申請) '!AH11</f>
        <v/>
      </c>
      <c r="AI10" s="743"/>
      <c r="AJ10" s="743"/>
      <c r="AK10" s="743"/>
      <c r="AL10" s="743"/>
      <c r="AM10" s="743"/>
      <c r="AN10" s="743"/>
      <c r="AO10" s="743"/>
      <c r="AP10" s="743"/>
      <c r="AQ10" s="743"/>
      <c r="AR10" s="51"/>
      <c r="AS10" s="51"/>
    </row>
    <row r="11" spans="1:49" s="50" customFormat="1" ht="15" customHeight="1">
      <c r="W11" s="694"/>
      <c r="X11" s="694"/>
      <c r="Y11" s="694"/>
      <c r="Z11" s="694"/>
      <c r="AA11" s="743"/>
      <c r="AB11" s="743"/>
      <c r="AC11" s="743"/>
      <c r="AD11" s="743"/>
      <c r="AE11" s="743"/>
      <c r="AF11" s="743"/>
      <c r="AG11" s="743"/>
      <c r="AH11" s="743"/>
      <c r="AI11" s="743"/>
      <c r="AJ11" s="743"/>
      <c r="AK11" s="743"/>
      <c r="AL11" s="743"/>
      <c r="AM11" s="743"/>
      <c r="AN11" s="743"/>
      <c r="AO11" s="743"/>
      <c r="AP11" s="743"/>
      <c r="AQ11" s="743"/>
      <c r="AR11" s="51"/>
      <c r="AS11" s="51"/>
    </row>
    <row r="12" spans="1:49" s="50" customFormat="1" ht="15" customHeight="1">
      <c r="W12" s="329"/>
      <c r="X12" s="329"/>
      <c r="Y12" s="329"/>
      <c r="Z12" s="329"/>
      <c r="AA12" s="355"/>
      <c r="AB12" s="355"/>
      <c r="AC12" s="355"/>
      <c r="AD12" s="355"/>
      <c r="AE12" s="355"/>
      <c r="AF12" s="355"/>
      <c r="AG12" s="355"/>
      <c r="AH12" s="355"/>
      <c r="AI12" s="355"/>
      <c r="AJ12" s="355"/>
      <c r="AK12" s="355"/>
      <c r="AL12" s="355"/>
      <c r="AM12" s="355"/>
      <c r="AN12" s="355"/>
      <c r="AO12" s="355"/>
      <c r="AP12" s="355"/>
      <c r="AQ12" s="355"/>
      <c r="AR12" s="51"/>
      <c r="AS12" s="51"/>
    </row>
    <row r="13" spans="1:49" ht="15" customHeight="1">
      <c r="B13" s="929" t="s">
        <v>2381</v>
      </c>
      <c r="C13" s="929"/>
      <c r="D13" s="929"/>
      <c r="E13" s="929"/>
      <c r="F13" s="929"/>
      <c r="G13" s="929"/>
      <c r="H13" s="929"/>
      <c r="I13" s="929"/>
      <c r="J13" s="929"/>
      <c r="K13" s="929"/>
      <c r="L13" s="929"/>
      <c r="M13" s="929"/>
      <c r="N13" s="929"/>
      <c r="O13" s="929"/>
      <c r="P13" s="929"/>
      <c r="Q13" s="929"/>
      <c r="R13" s="929"/>
      <c r="S13" s="929"/>
      <c r="T13" s="929"/>
      <c r="U13" s="929"/>
      <c r="V13" s="929"/>
      <c r="W13" s="929"/>
      <c r="X13" s="929"/>
      <c r="Y13" s="929"/>
      <c r="Z13" s="929"/>
      <c r="AA13" s="929"/>
      <c r="AB13" s="929"/>
      <c r="AC13" s="929"/>
      <c r="AD13" s="929"/>
      <c r="AE13" s="929"/>
      <c r="AF13" s="929"/>
      <c r="AG13" s="929"/>
      <c r="AH13" s="929"/>
      <c r="AI13" s="929"/>
      <c r="AJ13" s="929"/>
      <c r="AK13" s="929"/>
      <c r="AL13" s="929"/>
      <c r="AM13" s="929"/>
      <c r="AN13" s="929"/>
      <c r="AO13" s="929"/>
      <c r="AP13" s="929"/>
      <c r="AQ13" s="929"/>
      <c r="AW13" s="357"/>
    </row>
    <row r="14" spans="1:49" ht="15" customHeight="1">
      <c r="B14" s="929"/>
      <c r="C14" s="929"/>
      <c r="D14" s="929"/>
      <c r="E14" s="929"/>
      <c r="F14" s="929"/>
      <c r="G14" s="929"/>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29"/>
      <c r="AL14" s="929"/>
      <c r="AM14" s="929"/>
      <c r="AN14" s="929"/>
      <c r="AO14" s="929"/>
      <c r="AP14" s="929"/>
      <c r="AQ14" s="929"/>
      <c r="AW14" s="357"/>
    </row>
    <row r="15" spans="1:49" ht="15" customHeight="1">
      <c r="B15" s="356"/>
      <c r="C15" s="356"/>
      <c r="D15" s="356"/>
      <c r="E15" s="356"/>
      <c r="F15" s="356"/>
      <c r="G15" s="356"/>
      <c r="H15" s="356"/>
      <c r="I15" s="356"/>
      <c r="J15" s="356"/>
      <c r="K15" s="356"/>
      <c r="L15" s="356"/>
      <c r="M15" s="356"/>
      <c r="N15" s="356"/>
      <c r="O15" s="356"/>
      <c r="P15" s="356"/>
      <c r="Q15" s="356"/>
      <c r="R15" s="356"/>
      <c r="S15" s="356"/>
      <c r="T15" s="356"/>
      <c r="U15" s="356"/>
      <c r="V15" s="356"/>
      <c r="W15" s="356"/>
      <c r="X15" s="356"/>
      <c r="Y15" s="356"/>
      <c r="Z15" s="356"/>
      <c r="AA15" s="356"/>
      <c r="AB15" s="356"/>
      <c r="AC15" s="356"/>
      <c r="AD15" s="356"/>
      <c r="AE15" s="356"/>
      <c r="AF15" s="356"/>
      <c r="AG15" s="356"/>
      <c r="AH15" s="356"/>
      <c r="AI15" s="356"/>
      <c r="AJ15" s="356"/>
      <c r="AK15" s="356"/>
      <c r="AL15" s="356"/>
      <c r="AM15" s="356"/>
      <c r="AN15" s="356"/>
      <c r="AO15" s="356"/>
      <c r="AP15" s="356"/>
      <c r="AQ15" s="356"/>
      <c r="AW15" s="357"/>
    </row>
    <row r="16" spans="1:49" ht="15" customHeight="1">
      <c r="C16" s="934" t="str">
        <f>第9号様式!C16</f>
        <v/>
      </c>
      <c r="D16" s="934"/>
      <c r="E16" s="934"/>
      <c r="F16" s="934"/>
      <c r="G16" s="934"/>
      <c r="H16" s="934"/>
      <c r="I16" s="930" t="s">
        <v>2313</v>
      </c>
      <c r="J16" s="930"/>
      <c r="K16" s="932">
        <f>第9号様式!K16</f>
        <v>0</v>
      </c>
      <c r="L16" s="932"/>
      <c r="M16" s="930" t="s">
        <v>2314</v>
      </c>
      <c r="N16" s="930"/>
      <c r="O16" s="930"/>
      <c r="P16" s="930"/>
      <c r="Q16" s="930"/>
      <c r="R16" s="932">
        <f>第9号様式!S16</f>
        <v>0</v>
      </c>
      <c r="S16" s="932"/>
      <c r="T16" s="932"/>
      <c r="U16" s="933" t="s">
        <v>2382</v>
      </c>
      <c r="V16" s="933"/>
      <c r="W16" s="933"/>
      <c r="X16" s="933"/>
      <c r="Y16" s="933"/>
      <c r="Z16" s="933"/>
      <c r="AA16" s="933"/>
      <c r="AB16" s="933"/>
      <c r="AC16" s="933"/>
      <c r="AD16" s="933"/>
      <c r="AE16" s="933"/>
      <c r="AF16" s="933"/>
      <c r="AG16" s="933"/>
      <c r="AH16" s="933"/>
      <c r="AI16" s="933"/>
      <c r="AJ16" s="933"/>
      <c r="AK16" s="933"/>
      <c r="AL16" s="933"/>
      <c r="AM16" s="933"/>
      <c r="AN16" s="933"/>
      <c r="AO16" s="933"/>
      <c r="AP16" s="933"/>
      <c r="AQ16" s="933"/>
      <c r="AR16" s="349"/>
      <c r="AS16" s="358" t="s">
        <v>2316</v>
      </c>
      <c r="AW16" s="359"/>
    </row>
    <row r="17" spans="1:16172" ht="15" customHeight="1">
      <c r="B17" s="916" t="s">
        <v>2383</v>
      </c>
      <c r="C17" s="916"/>
      <c r="D17" s="916"/>
      <c r="E17" s="916"/>
      <c r="F17" s="916"/>
      <c r="G17" s="916"/>
      <c r="H17" s="916"/>
      <c r="I17" s="916"/>
      <c r="J17" s="916"/>
      <c r="K17" s="916"/>
      <c r="L17" s="916"/>
      <c r="M17" s="916"/>
      <c r="N17" s="916"/>
      <c r="O17" s="916"/>
      <c r="P17" s="916"/>
      <c r="Q17" s="916"/>
      <c r="R17" s="916"/>
      <c r="S17" s="916"/>
      <c r="T17" s="916"/>
      <c r="U17" s="916"/>
      <c r="V17" s="916"/>
      <c r="W17" s="916"/>
      <c r="X17" s="916"/>
      <c r="Y17" s="916"/>
      <c r="Z17" s="916"/>
      <c r="AA17" s="916"/>
      <c r="AB17" s="916"/>
      <c r="AC17" s="916"/>
      <c r="AD17" s="916"/>
      <c r="AE17" s="916"/>
      <c r="AF17" s="916"/>
      <c r="AG17" s="916"/>
      <c r="AH17" s="916"/>
      <c r="AI17" s="916"/>
      <c r="AJ17" s="916"/>
      <c r="AK17" s="916"/>
      <c r="AL17" s="916"/>
      <c r="AM17" s="916"/>
      <c r="AN17" s="916"/>
      <c r="AO17" s="916"/>
      <c r="AP17" s="916"/>
      <c r="AQ17" s="916"/>
      <c r="AW17" s="359"/>
    </row>
    <row r="18" spans="1:16172" ht="15" customHeight="1">
      <c r="B18" s="916"/>
      <c r="C18" s="916"/>
      <c r="D18" s="916"/>
      <c r="E18" s="916"/>
      <c r="F18" s="916"/>
      <c r="G18" s="916"/>
      <c r="H18" s="916"/>
      <c r="I18" s="916"/>
      <c r="J18" s="916"/>
      <c r="K18" s="916"/>
      <c r="L18" s="916"/>
      <c r="M18" s="916"/>
      <c r="N18" s="916"/>
      <c r="O18" s="916"/>
      <c r="P18" s="916"/>
      <c r="Q18" s="916"/>
      <c r="R18" s="916"/>
      <c r="S18" s="916"/>
      <c r="T18" s="916"/>
      <c r="U18" s="916"/>
      <c r="V18" s="916"/>
      <c r="W18" s="916"/>
      <c r="X18" s="916"/>
      <c r="Y18" s="916"/>
      <c r="Z18" s="916"/>
      <c r="AA18" s="916"/>
      <c r="AB18" s="916"/>
      <c r="AC18" s="916"/>
      <c r="AD18" s="916"/>
      <c r="AE18" s="916"/>
      <c r="AF18" s="916"/>
      <c r="AG18" s="916"/>
      <c r="AH18" s="916"/>
      <c r="AI18" s="916"/>
      <c r="AJ18" s="916"/>
      <c r="AK18" s="916"/>
      <c r="AL18" s="916"/>
      <c r="AM18" s="916"/>
      <c r="AN18" s="916"/>
      <c r="AO18" s="916"/>
      <c r="AP18" s="916"/>
      <c r="AQ18" s="916"/>
      <c r="AW18" s="359"/>
    </row>
    <row r="19" spans="1:16172" ht="15" customHeight="1">
      <c r="B19" s="360"/>
      <c r="C19" s="360"/>
      <c r="D19" s="360"/>
      <c r="E19" s="360"/>
      <c r="F19" s="360"/>
      <c r="G19" s="360"/>
      <c r="H19" s="360"/>
      <c r="I19" s="360"/>
      <c r="J19" s="360"/>
      <c r="K19" s="360"/>
      <c r="L19" s="360"/>
      <c r="M19" s="360"/>
      <c r="N19" s="360"/>
      <c r="O19" s="360"/>
      <c r="P19" s="360"/>
      <c r="Q19" s="360"/>
      <c r="R19" s="360"/>
      <c r="S19" s="360"/>
      <c r="T19" s="360"/>
      <c r="U19" s="360"/>
      <c r="V19" s="360"/>
      <c r="W19" s="360"/>
      <c r="X19" s="360"/>
      <c r="Y19" s="360"/>
      <c r="Z19" s="360"/>
      <c r="AA19" s="360"/>
      <c r="AB19" s="360"/>
      <c r="AC19" s="360"/>
      <c r="AD19" s="360"/>
      <c r="AE19" s="360"/>
      <c r="AF19" s="360"/>
      <c r="AG19" s="360"/>
      <c r="AH19" s="360"/>
      <c r="AI19" s="360"/>
      <c r="AJ19" s="360"/>
      <c r="AK19" s="360"/>
      <c r="AL19" s="360"/>
      <c r="AM19" s="360"/>
      <c r="AN19" s="360"/>
      <c r="AO19" s="360"/>
      <c r="AP19" s="360"/>
      <c r="AQ19" s="360"/>
      <c r="AW19" s="359"/>
    </row>
    <row r="20" spans="1:16172" ht="15" customHeight="1">
      <c r="B20" s="931" t="s">
        <v>2318</v>
      </c>
      <c r="C20" s="931"/>
      <c r="D20" s="931"/>
      <c r="E20" s="931"/>
      <c r="F20" s="931"/>
      <c r="G20" s="931"/>
      <c r="H20" s="931"/>
      <c r="I20" s="931"/>
      <c r="J20" s="931"/>
      <c r="K20" s="931"/>
      <c r="L20" s="931"/>
      <c r="M20" s="931"/>
      <c r="N20" s="931"/>
      <c r="O20" s="931"/>
      <c r="P20" s="931"/>
      <c r="Q20" s="931"/>
      <c r="R20" s="931"/>
      <c r="S20" s="931"/>
      <c r="T20" s="931"/>
      <c r="U20" s="931"/>
      <c r="V20" s="931"/>
      <c r="W20" s="931"/>
      <c r="X20" s="931"/>
      <c r="Y20" s="931"/>
      <c r="Z20" s="931"/>
      <c r="AA20" s="931"/>
      <c r="AB20" s="931"/>
      <c r="AC20" s="931"/>
      <c r="AD20" s="931"/>
      <c r="AE20" s="931"/>
      <c r="AF20" s="931"/>
      <c r="AG20" s="931"/>
      <c r="AH20" s="931"/>
      <c r="AI20" s="931"/>
      <c r="AJ20" s="931"/>
      <c r="AK20" s="931"/>
      <c r="AL20" s="931"/>
      <c r="AM20" s="931"/>
      <c r="AN20" s="931"/>
      <c r="AO20" s="931"/>
      <c r="AP20" s="931"/>
      <c r="AQ20" s="931"/>
      <c r="AW20" s="357"/>
    </row>
    <row r="21" spans="1:16172" ht="15" customHeight="1">
      <c r="B21" s="361"/>
      <c r="C21" s="361"/>
      <c r="D21" s="361"/>
      <c r="E21" s="361"/>
      <c r="F21" s="361"/>
      <c r="G21" s="361"/>
      <c r="H21" s="361"/>
      <c r="I21" s="361"/>
      <c r="J21" s="361"/>
      <c r="K21" s="361"/>
      <c r="L21" s="361"/>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1"/>
      <c r="AM21" s="361"/>
      <c r="AN21" s="361"/>
      <c r="AO21" s="361"/>
      <c r="AP21" s="361"/>
      <c r="AQ21" s="361"/>
      <c r="AW21" s="357"/>
    </row>
    <row r="22" spans="1:16172" s="50" customFormat="1" ht="30" customHeight="1">
      <c r="B22" s="707" t="s">
        <v>2163</v>
      </c>
      <c r="C22" s="707"/>
      <c r="D22" s="707"/>
      <c r="E22" s="707"/>
      <c r="F22" s="707"/>
      <c r="G22" s="707"/>
      <c r="H22" s="707"/>
      <c r="I22" s="707"/>
      <c r="J22" s="707"/>
      <c r="K22" s="707"/>
      <c r="L22" s="707"/>
      <c r="M22" s="707"/>
      <c r="N22" s="707"/>
      <c r="O22" s="708">
        <f>'第1号(交付申請) '!O22</f>
        <v>0</v>
      </c>
      <c r="P22" s="709"/>
      <c r="Q22" s="709"/>
      <c r="R22" s="709"/>
      <c r="S22" s="709"/>
      <c r="T22" s="709"/>
      <c r="U22" s="709"/>
      <c r="V22" s="709"/>
      <c r="W22" s="709"/>
      <c r="X22" s="709"/>
      <c r="Y22" s="709"/>
      <c r="Z22" s="709"/>
      <c r="AA22" s="709"/>
      <c r="AB22" s="709"/>
      <c r="AC22" s="709"/>
      <c r="AD22" s="709"/>
      <c r="AE22" s="709"/>
      <c r="AF22" s="709"/>
      <c r="AG22" s="709"/>
      <c r="AH22" s="709"/>
      <c r="AI22" s="709"/>
      <c r="AJ22" s="709"/>
      <c r="AK22" s="709"/>
      <c r="AL22" s="709"/>
      <c r="AM22" s="709"/>
      <c r="AN22" s="709"/>
      <c r="AO22" s="709"/>
      <c r="AP22" s="709"/>
      <c r="AQ22" s="710"/>
      <c r="AR22" s="51"/>
    </row>
    <row r="23" spans="1:16172" ht="30" customHeight="1">
      <c r="B23" s="712" t="s">
        <v>2319</v>
      </c>
      <c r="C23" s="713"/>
      <c r="D23" s="713"/>
      <c r="E23" s="713"/>
      <c r="F23" s="713"/>
      <c r="G23" s="713"/>
      <c r="H23" s="713"/>
      <c r="I23" s="713"/>
      <c r="J23" s="713"/>
      <c r="K23" s="713"/>
      <c r="L23" s="713"/>
      <c r="M23" s="713"/>
      <c r="N23" s="714"/>
      <c r="O23" s="737">
        <f>基本情報!E42</f>
        <v>0</v>
      </c>
      <c r="P23" s="738"/>
      <c r="Q23" s="738"/>
      <c r="R23" s="738"/>
      <c r="S23" s="738"/>
      <c r="T23" s="738"/>
      <c r="U23" s="738"/>
      <c r="V23" s="738"/>
      <c r="W23" s="738"/>
      <c r="X23" s="738"/>
      <c r="Y23" s="738"/>
      <c r="Z23" s="738"/>
      <c r="AA23" s="738"/>
      <c r="AB23" s="738"/>
      <c r="AC23" s="738"/>
      <c r="AD23" s="738"/>
      <c r="AE23" s="738"/>
      <c r="AF23" s="738"/>
      <c r="AG23" s="738"/>
      <c r="AH23" s="738"/>
      <c r="AI23" s="738"/>
      <c r="AJ23" s="738"/>
      <c r="AK23" s="738"/>
      <c r="AL23" s="738"/>
      <c r="AM23" s="738"/>
      <c r="AN23" s="738"/>
      <c r="AO23" s="738"/>
      <c r="AP23" s="738"/>
      <c r="AQ23" s="739"/>
    </row>
    <row r="24" spans="1:16172" s="365" customFormat="1" ht="30" customHeight="1">
      <c r="A24" s="362"/>
      <c r="B24" s="923" t="s">
        <v>2419</v>
      </c>
      <c r="C24" s="923"/>
      <c r="D24" s="923"/>
      <c r="E24" s="923"/>
      <c r="F24" s="923"/>
      <c r="G24" s="923"/>
      <c r="H24" s="923"/>
      <c r="I24" s="923"/>
      <c r="J24" s="923"/>
      <c r="K24" s="923"/>
      <c r="L24" s="923"/>
      <c r="M24" s="923"/>
      <c r="N24" s="923"/>
      <c r="O24" s="926"/>
      <c r="P24" s="926"/>
      <c r="Q24" s="926"/>
      <c r="R24" s="926"/>
      <c r="S24" s="926"/>
      <c r="T24" s="926"/>
      <c r="U24" s="926"/>
      <c r="V24" s="926"/>
      <c r="W24" s="926"/>
      <c r="X24" s="926"/>
      <c r="Y24" s="926"/>
      <c r="Z24" s="926"/>
      <c r="AA24" s="926"/>
      <c r="AB24" s="363" t="s">
        <v>2232</v>
      </c>
      <c r="AC24" s="363"/>
      <c r="AD24" s="363"/>
      <c r="AE24" s="363"/>
      <c r="AF24" s="363"/>
      <c r="AG24" s="363"/>
      <c r="AH24" s="363"/>
      <c r="AI24" s="363"/>
      <c r="AJ24" s="363"/>
      <c r="AK24" s="363"/>
      <c r="AL24" s="363"/>
      <c r="AM24" s="363"/>
      <c r="AN24" s="363"/>
      <c r="AO24" s="363"/>
      <c r="AP24" s="363"/>
      <c r="AQ24" s="364"/>
      <c r="AS24" s="366"/>
      <c r="AT24" s="362"/>
      <c r="AV24" s="362"/>
      <c r="AW24" s="357"/>
      <c r="AX24" s="362"/>
      <c r="AY24" s="362"/>
      <c r="AZ24" s="362"/>
      <c r="BA24" s="362"/>
      <c r="BB24" s="362"/>
      <c r="BC24" s="362"/>
      <c r="BD24" s="362"/>
      <c r="BE24" s="362"/>
      <c r="BF24" s="362"/>
      <c r="BG24" s="362"/>
      <c r="BH24" s="362"/>
      <c r="BI24" s="362"/>
      <c r="BJ24" s="362"/>
      <c r="BK24" s="362"/>
      <c r="BL24" s="362"/>
      <c r="BM24" s="362"/>
      <c r="BN24" s="362"/>
      <c r="BO24" s="362"/>
      <c r="BP24" s="362"/>
      <c r="BQ24" s="362"/>
      <c r="BR24" s="362"/>
      <c r="BS24" s="362"/>
      <c r="BT24" s="362"/>
      <c r="BU24" s="362"/>
      <c r="BV24" s="362"/>
      <c r="BW24" s="362"/>
      <c r="BX24" s="362"/>
      <c r="BY24" s="362"/>
      <c r="BZ24" s="362"/>
      <c r="CA24" s="362"/>
      <c r="CB24" s="362"/>
      <c r="CC24" s="362"/>
      <c r="CD24" s="362"/>
      <c r="CE24" s="362"/>
      <c r="CF24" s="362"/>
      <c r="CG24" s="362"/>
      <c r="CH24" s="362"/>
      <c r="CI24" s="362"/>
      <c r="CJ24" s="362"/>
      <c r="CK24" s="362"/>
      <c r="CL24" s="362"/>
      <c r="CM24" s="362"/>
      <c r="CN24" s="362"/>
      <c r="CO24" s="362"/>
      <c r="CP24" s="362"/>
      <c r="CQ24" s="362"/>
      <c r="CR24" s="362"/>
      <c r="CS24" s="362"/>
      <c r="CT24" s="362"/>
      <c r="CU24" s="362"/>
      <c r="CV24" s="362"/>
      <c r="CW24" s="362"/>
      <c r="CX24" s="362"/>
      <c r="CY24" s="362"/>
      <c r="CZ24" s="362"/>
      <c r="DA24" s="362"/>
      <c r="DB24" s="362"/>
      <c r="DC24" s="362"/>
      <c r="DD24" s="362"/>
      <c r="DE24" s="362"/>
      <c r="DF24" s="362"/>
      <c r="DG24" s="362"/>
      <c r="DH24" s="362"/>
      <c r="DI24" s="362"/>
      <c r="DJ24" s="362"/>
      <c r="DK24" s="362"/>
      <c r="DL24" s="362"/>
      <c r="DM24" s="362"/>
      <c r="DN24" s="362"/>
      <c r="DO24" s="362"/>
      <c r="DP24" s="362"/>
      <c r="DQ24" s="362"/>
      <c r="DR24" s="362"/>
      <c r="DS24" s="362"/>
      <c r="DT24" s="362"/>
      <c r="DU24" s="362"/>
      <c r="DV24" s="362"/>
      <c r="DW24" s="362"/>
      <c r="DX24" s="362"/>
      <c r="DY24" s="362"/>
      <c r="DZ24" s="362"/>
      <c r="EA24" s="362"/>
      <c r="EB24" s="362"/>
      <c r="EC24" s="362"/>
      <c r="ED24" s="362"/>
      <c r="EE24" s="362"/>
      <c r="EF24" s="362"/>
      <c r="EG24" s="362"/>
      <c r="EH24" s="362"/>
      <c r="EI24" s="362"/>
      <c r="EJ24" s="362"/>
      <c r="EK24" s="362"/>
      <c r="EL24" s="362"/>
      <c r="EM24" s="362"/>
      <c r="EN24" s="362"/>
      <c r="EO24" s="362"/>
      <c r="EP24" s="362"/>
      <c r="EQ24" s="362"/>
      <c r="ER24" s="362"/>
      <c r="ES24" s="362"/>
      <c r="ET24" s="362"/>
      <c r="EU24" s="362"/>
      <c r="EV24" s="362"/>
      <c r="EW24" s="362"/>
      <c r="EX24" s="362"/>
      <c r="EY24" s="362"/>
      <c r="EZ24" s="362"/>
      <c r="FA24" s="362"/>
      <c r="FB24" s="362"/>
      <c r="FC24" s="362"/>
      <c r="FD24" s="362"/>
      <c r="FE24" s="362"/>
      <c r="FF24" s="362"/>
      <c r="FG24" s="362"/>
      <c r="FH24" s="362"/>
      <c r="FI24" s="362"/>
      <c r="FJ24" s="362"/>
      <c r="FK24" s="362"/>
      <c r="FL24" s="362"/>
      <c r="FM24" s="362"/>
      <c r="FN24" s="362"/>
      <c r="FO24" s="362"/>
      <c r="FP24" s="362"/>
      <c r="FQ24" s="362"/>
      <c r="FR24" s="362"/>
      <c r="FS24" s="362"/>
      <c r="FT24" s="362"/>
      <c r="FU24" s="362"/>
      <c r="FV24" s="362"/>
      <c r="FW24" s="362"/>
      <c r="FX24" s="362"/>
      <c r="FY24" s="362"/>
      <c r="FZ24" s="362"/>
      <c r="GA24" s="362"/>
      <c r="GB24" s="362"/>
      <c r="GC24" s="362"/>
      <c r="GD24" s="362"/>
      <c r="GE24" s="362"/>
      <c r="GF24" s="362"/>
      <c r="GG24" s="362"/>
      <c r="GH24" s="362"/>
      <c r="GI24" s="362"/>
      <c r="GJ24" s="362"/>
      <c r="GK24" s="362"/>
      <c r="GL24" s="362"/>
      <c r="GM24" s="362"/>
      <c r="GN24" s="362"/>
      <c r="GO24" s="362"/>
      <c r="GP24" s="362"/>
      <c r="GQ24" s="362"/>
      <c r="GR24" s="362"/>
      <c r="GS24" s="362"/>
      <c r="GT24" s="362"/>
      <c r="GU24" s="362"/>
      <c r="GV24" s="362"/>
      <c r="GW24" s="362"/>
      <c r="GX24" s="362"/>
      <c r="GY24" s="362"/>
      <c r="GZ24" s="362"/>
      <c r="HA24" s="362"/>
      <c r="HB24" s="362"/>
      <c r="HC24" s="362"/>
      <c r="HD24" s="362"/>
      <c r="HE24" s="362"/>
      <c r="HF24" s="362"/>
      <c r="HG24" s="362"/>
      <c r="HH24" s="362"/>
      <c r="HI24" s="362"/>
      <c r="HJ24" s="362"/>
      <c r="HK24" s="362"/>
      <c r="HL24" s="362"/>
      <c r="HM24" s="362"/>
      <c r="HN24" s="362"/>
      <c r="HO24" s="362"/>
      <c r="HP24" s="362"/>
      <c r="HQ24" s="362"/>
      <c r="HR24" s="362"/>
      <c r="HS24" s="362"/>
      <c r="HT24" s="362"/>
      <c r="HU24" s="362"/>
      <c r="HV24" s="362"/>
      <c r="HW24" s="362"/>
      <c r="HX24" s="362"/>
      <c r="HY24" s="362"/>
      <c r="HZ24" s="362"/>
      <c r="IA24" s="362"/>
      <c r="IB24" s="362"/>
      <c r="IC24" s="362"/>
      <c r="ID24" s="362"/>
      <c r="IE24" s="362"/>
      <c r="IF24" s="362"/>
      <c r="IG24" s="362"/>
      <c r="IH24" s="362"/>
      <c r="II24" s="362"/>
      <c r="IJ24" s="362"/>
      <c r="IK24" s="362"/>
      <c r="IL24" s="362"/>
      <c r="IM24" s="362"/>
      <c r="IN24" s="362"/>
      <c r="IO24" s="362"/>
      <c r="IP24" s="362"/>
      <c r="IQ24" s="362"/>
      <c r="IR24" s="362"/>
      <c r="IS24" s="362"/>
      <c r="IT24" s="362"/>
      <c r="IU24" s="362"/>
      <c r="IV24" s="362"/>
      <c r="IW24" s="362"/>
      <c r="IX24" s="362"/>
      <c r="IY24" s="362"/>
      <c r="IZ24" s="362"/>
      <c r="JA24" s="362"/>
      <c r="JB24" s="362"/>
      <c r="JC24" s="362"/>
      <c r="JD24" s="362"/>
      <c r="JE24" s="362"/>
      <c r="JF24" s="362"/>
      <c r="JG24" s="362"/>
      <c r="JH24" s="362"/>
      <c r="JI24" s="362"/>
      <c r="JJ24" s="362"/>
      <c r="JK24" s="362"/>
      <c r="JL24" s="362"/>
      <c r="JM24" s="362"/>
      <c r="JN24" s="362"/>
      <c r="JO24" s="362"/>
      <c r="JP24" s="362"/>
      <c r="JQ24" s="362"/>
      <c r="JR24" s="362"/>
      <c r="JS24" s="362"/>
      <c r="JT24" s="362"/>
      <c r="JU24" s="362"/>
      <c r="JV24" s="362"/>
      <c r="JW24" s="362"/>
      <c r="JX24" s="362"/>
      <c r="JY24" s="362"/>
      <c r="JZ24" s="362"/>
      <c r="KA24" s="362"/>
      <c r="KB24" s="362"/>
      <c r="KC24" s="362"/>
      <c r="KD24" s="362"/>
      <c r="KE24" s="362"/>
      <c r="KF24" s="362"/>
      <c r="KG24" s="362"/>
      <c r="KH24" s="362"/>
      <c r="KI24" s="362"/>
      <c r="KJ24" s="362"/>
      <c r="KK24" s="362"/>
      <c r="KL24" s="362"/>
      <c r="KM24" s="362"/>
      <c r="KN24" s="362"/>
      <c r="KO24" s="362"/>
      <c r="KP24" s="362"/>
      <c r="KQ24" s="362"/>
      <c r="KR24" s="362"/>
      <c r="KS24" s="362"/>
      <c r="KT24" s="362"/>
      <c r="KU24" s="362"/>
      <c r="KV24" s="362"/>
      <c r="KW24" s="362"/>
      <c r="KX24" s="362"/>
      <c r="KY24" s="362"/>
      <c r="KZ24" s="362"/>
      <c r="LA24" s="362"/>
      <c r="LB24" s="362"/>
      <c r="LC24" s="362"/>
      <c r="LD24" s="362"/>
      <c r="LE24" s="362"/>
      <c r="LF24" s="362"/>
      <c r="LG24" s="362"/>
      <c r="LH24" s="362"/>
      <c r="LI24" s="362"/>
      <c r="LJ24" s="362"/>
      <c r="LK24" s="362"/>
      <c r="LL24" s="362"/>
      <c r="LM24" s="362"/>
      <c r="LN24" s="362"/>
      <c r="LO24" s="362"/>
      <c r="LP24" s="362"/>
      <c r="LQ24" s="362"/>
      <c r="LR24" s="362"/>
      <c r="LS24" s="362"/>
      <c r="LT24" s="362"/>
      <c r="LU24" s="362"/>
      <c r="LV24" s="362"/>
      <c r="LW24" s="362"/>
      <c r="LX24" s="362"/>
      <c r="LY24" s="362"/>
      <c r="LZ24" s="362"/>
      <c r="MA24" s="362"/>
      <c r="MB24" s="362"/>
      <c r="MC24" s="362"/>
      <c r="MD24" s="362"/>
      <c r="ME24" s="362"/>
      <c r="MF24" s="362"/>
      <c r="MG24" s="362"/>
      <c r="MH24" s="362"/>
      <c r="MI24" s="362"/>
      <c r="MJ24" s="362"/>
      <c r="MK24" s="362"/>
      <c r="ML24" s="362"/>
      <c r="MM24" s="362"/>
      <c r="MN24" s="362"/>
      <c r="MO24" s="362"/>
      <c r="MP24" s="362"/>
      <c r="MQ24" s="362"/>
      <c r="MR24" s="362"/>
      <c r="MS24" s="362"/>
      <c r="MT24" s="362"/>
      <c r="MU24" s="362"/>
      <c r="MV24" s="362"/>
      <c r="MW24" s="362"/>
      <c r="MX24" s="362"/>
      <c r="MY24" s="362"/>
      <c r="MZ24" s="362"/>
      <c r="NA24" s="362"/>
      <c r="NB24" s="362"/>
      <c r="NC24" s="362"/>
      <c r="ND24" s="362"/>
      <c r="NE24" s="362"/>
      <c r="NF24" s="362"/>
      <c r="NG24" s="362"/>
      <c r="NH24" s="362"/>
      <c r="NI24" s="362"/>
      <c r="NJ24" s="362"/>
      <c r="NK24" s="362"/>
      <c r="NL24" s="362"/>
      <c r="NM24" s="362"/>
      <c r="NN24" s="362"/>
      <c r="NO24" s="362"/>
      <c r="NP24" s="362"/>
      <c r="NQ24" s="362"/>
      <c r="NR24" s="362"/>
      <c r="NS24" s="362"/>
      <c r="NT24" s="362"/>
      <c r="NU24" s="362"/>
      <c r="NV24" s="362"/>
      <c r="NW24" s="362"/>
      <c r="NX24" s="362"/>
      <c r="NY24" s="362"/>
      <c r="NZ24" s="362"/>
      <c r="OA24" s="362"/>
      <c r="OB24" s="362"/>
      <c r="OC24" s="362"/>
      <c r="OD24" s="362"/>
      <c r="OE24" s="362"/>
      <c r="OF24" s="362"/>
      <c r="OG24" s="362"/>
      <c r="OH24" s="362"/>
      <c r="OI24" s="362"/>
      <c r="OJ24" s="362"/>
      <c r="OK24" s="362"/>
      <c r="OL24" s="362"/>
      <c r="OM24" s="362"/>
      <c r="ON24" s="362"/>
      <c r="OO24" s="362"/>
      <c r="OP24" s="362"/>
      <c r="OQ24" s="362"/>
      <c r="OR24" s="362"/>
      <c r="OS24" s="362"/>
      <c r="OT24" s="362"/>
      <c r="OU24" s="362"/>
      <c r="OV24" s="362"/>
      <c r="OW24" s="362"/>
      <c r="OX24" s="362"/>
      <c r="OY24" s="362"/>
      <c r="OZ24" s="362"/>
      <c r="PA24" s="362"/>
      <c r="PB24" s="362"/>
      <c r="PC24" s="362"/>
      <c r="PD24" s="362"/>
      <c r="PE24" s="362"/>
      <c r="PF24" s="362"/>
      <c r="PG24" s="362"/>
      <c r="PH24" s="362"/>
      <c r="PI24" s="362"/>
      <c r="PJ24" s="362"/>
      <c r="PK24" s="362"/>
      <c r="PL24" s="362"/>
      <c r="PM24" s="362"/>
      <c r="PN24" s="362"/>
      <c r="PO24" s="362"/>
      <c r="PP24" s="362"/>
      <c r="PQ24" s="362"/>
      <c r="PR24" s="362"/>
      <c r="PS24" s="362"/>
      <c r="PT24" s="362"/>
      <c r="PU24" s="362"/>
      <c r="PV24" s="362"/>
      <c r="PW24" s="362"/>
      <c r="PX24" s="362"/>
      <c r="PY24" s="362"/>
      <c r="PZ24" s="362"/>
      <c r="QA24" s="362"/>
      <c r="QB24" s="362"/>
      <c r="QC24" s="362"/>
      <c r="QD24" s="362"/>
      <c r="QE24" s="362"/>
      <c r="QF24" s="362"/>
      <c r="QG24" s="362"/>
      <c r="QH24" s="362"/>
      <c r="QI24" s="362"/>
      <c r="QJ24" s="362"/>
      <c r="QK24" s="362"/>
      <c r="QL24" s="362"/>
      <c r="QM24" s="362"/>
      <c r="QN24" s="362"/>
      <c r="QO24" s="362"/>
      <c r="QP24" s="362"/>
      <c r="QQ24" s="362"/>
      <c r="QR24" s="362"/>
      <c r="QS24" s="362"/>
      <c r="QT24" s="362"/>
      <c r="QU24" s="362"/>
      <c r="QV24" s="362"/>
      <c r="QW24" s="362"/>
      <c r="QX24" s="362"/>
      <c r="QY24" s="362"/>
      <c r="QZ24" s="362"/>
      <c r="RA24" s="362"/>
      <c r="RB24" s="362"/>
      <c r="RC24" s="362"/>
      <c r="RD24" s="362"/>
      <c r="RE24" s="362"/>
      <c r="RF24" s="362"/>
      <c r="RG24" s="362"/>
      <c r="RH24" s="362"/>
      <c r="RI24" s="362"/>
      <c r="RJ24" s="362"/>
      <c r="RK24" s="362"/>
      <c r="RL24" s="362"/>
      <c r="RM24" s="362"/>
      <c r="RN24" s="362"/>
      <c r="RO24" s="362"/>
      <c r="RP24" s="362"/>
      <c r="RQ24" s="362"/>
      <c r="RR24" s="362"/>
      <c r="RS24" s="362"/>
      <c r="RT24" s="362"/>
      <c r="RU24" s="362"/>
      <c r="RV24" s="362"/>
      <c r="RW24" s="362"/>
      <c r="RX24" s="362"/>
      <c r="RY24" s="362"/>
      <c r="RZ24" s="362"/>
      <c r="SA24" s="362"/>
      <c r="SB24" s="362"/>
      <c r="SC24" s="362"/>
      <c r="SD24" s="362"/>
      <c r="SE24" s="362"/>
      <c r="SF24" s="362"/>
      <c r="SG24" s="362"/>
      <c r="SH24" s="362"/>
      <c r="SI24" s="362"/>
      <c r="SJ24" s="362"/>
      <c r="SK24" s="362"/>
      <c r="SL24" s="362"/>
      <c r="SM24" s="362"/>
      <c r="SN24" s="362"/>
      <c r="SO24" s="362"/>
      <c r="SP24" s="362"/>
      <c r="SQ24" s="362"/>
      <c r="SR24" s="362"/>
      <c r="SS24" s="362"/>
      <c r="ST24" s="362"/>
      <c r="SU24" s="362"/>
      <c r="SV24" s="362"/>
      <c r="SW24" s="362"/>
      <c r="SX24" s="362"/>
      <c r="SY24" s="362"/>
      <c r="SZ24" s="362"/>
      <c r="TA24" s="362"/>
      <c r="TB24" s="362"/>
      <c r="TC24" s="362"/>
      <c r="TD24" s="362"/>
      <c r="TE24" s="362"/>
      <c r="TF24" s="362"/>
      <c r="TG24" s="362"/>
      <c r="TH24" s="362"/>
      <c r="TI24" s="362"/>
      <c r="TJ24" s="362"/>
      <c r="TK24" s="362"/>
      <c r="TL24" s="362"/>
      <c r="TM24" s="362"/>
      <c r="TN24" s="362"/>
      <c r="TO24" s="362"/>
      <c r="TP24" s="362"/>
      <c r="TQ24" s="362"/>
      <c r="TR24" s="362"/>
      <c r="TS24" s="362"/>
      <c r="TT24" s="362"/>
      <c r="TU24" s="362"/>
      <c r="TV24" s="362"/>
      <c r="TW24" s="362"/>
      <c r="TX24" s="362"/>
      <c r="TY24" s="362"/>
      <c r="TZ24" s="362"/>
      <c r="UA24" s="362"/>
      <c r="UB24" s="362"/>
      <c r="UC24" s="362"/>
      <c r="UD24" s="362"/>
      <c r="UE24" s="362"/>
      <c r="UF24" s="362"/>
      <c r="UG24" s="362"/>
      <c r="UH24" s="362"/>
      <c r="UI24" s="362"/>
      <c r="UJ24" s="362"/>
      <c r="UK24" s="362"/>
      <c r="UL24" s="362"/>
      <c r="UM24" s="362"/>
      <c r="UN24" s="362"/>
      <c r="UO24" s="362"/>
      <c r="UP24" s="362"/>
      <c r="UQ24" s="362"/>
      <c r="UR24" s="362"/>
      <c r="US24" s="362"/>
      <c r="UT24" s="362"/>
      <c r="UU24" s="362"/>
      <c r="UV24" s="362"/>
      <c r="UW24" s="362"/>
      <c r="UX24" s="362"/>
      <c r="UY24" s="362"/>
      <c r="UZ24" s="362"/>
      <c r="VA24" s="362"/>
      <c r="VB24" s="362"/>
      <c r="VC24" s="362"/>
      <c r="VD24" s="362"/>
      <c r="VE24" s="362"/>
      <c r="VF24" s="362"/>
      <c r="VG24" s="362"/>
      <c r="VH24" s="362"/>
      <c r="VI24" s="362"/>
      <c r="VJ24" s="362"/>
      <c r="VK24" s="362"/>
      <c r="VL24" s="362"/>
      <c r="VM24" s="362"/>
      <c r="VN24" s="362"/>
      <c r="VO24" s="362"/>
      <c r="VP24" s="362"/>
      <c r="VQ24" s="362"/>
      <c r="VR24" s="362"/>
      <c r="VS24" s="362"/>
      <c r="VT24" s="362"/>
      <c r="VU24" s="362"/>
      <c r="VV24" s="362"/>
      <c r="VW24" s="362"/>
      <c r="VX24" s="362"/>
      <c r="VY24" s="362"/>
      <c r="VZ24" s="362"/>
      <c r="WA24" s="362"/>
      <c r="WB24" s="362"/>
      <c r="WC24" s="362"/>
      <c r="WD24" s="362"/>
      <c r="WE24" s="362"/>
      <c r="WF24" s="362"/>
      <c r="WG24" s="362"/>
      <c r="WH24" s="362"/>
      <c r="WI24" s="362"/>
      <c r="WJ24" s="362"/>
      <c r="WK24" s="362"/>
      <c r="WL24" s="362"/>
      <c r="WM24" s="362"/>
      <c r="WN24" s="362"/>
      <c r="WO24" s="362"/>
      <c r="WP24" s="362"/>
      <c r="WQ24" s="362"/>
      <c r="WR24" s="362"/>
      <c r="WS24" s="362"/>
      <c r="WT24" s="362"/>
      <c r="WU24" s="362"/>
      <c r="WV24" s="362"/>
      <c r="WW24" s="362"/>
      <c r="WX24" s="362"/>
      <c r="WY24" s="362"/>
      <c r="WZ24" s="362"/>
      <c r="XA24" s="362"/>
      <c r="XB24" s="362"/>
      <c r="XC24" s="362"/>
      <c r="XD24" s="362"/>
      <c r="XE24" s="362"/>
      <c r="XF24" s="362"/>
      <c r="XG24" s="362"/>
      <c r="XH24" s="362"/>
      <c r="XI24" s="362"/>
      <c r="XJ24" s="362"/>
      <c r="XK24" s="362"/>
      <c r="XL24" s="362"/>
      <c r="XM24" s="362"/>
      <c r="XN24" s="362"/>
      <c r="XO24" s="362"/>
      <c r="XP24" s="362"/>
      <c r="XQ24" s="362"/>
      <c r="XR24" s="362"/>
      <c r="XS24" s="362"/>
      <c r="XT24" s="362"/>
      <c r="XU24" s="362"/>
      <c r="XV24" s="362"/>
      <c r="XW24" s="362"/>
      <c r="XX24" s="362"/>
      <c r="XY24" s="362"/>
      <c r="XZ24" s="362"/>
      <c r="YA24" s="362"/>
      <c r="YB24" s="362"/>
      <c r="YC24" s="362"/>
      <c r="YD24" s="362"/>
      <c r="YE24" s="362"/>
      <c r="YF24" s="362"/>
      <c r="YG24" s="362"/>
      <c r="YH24" s="362"/>
      <c r="YI24" s="362"/>
      <c r="YJ24" s="362"/>
      <c r="YK24" s="362"/>
      <c r="YL24" s="362"/>
      <c r="YM24" s="362"/>
      <c r="YN24" s="362"/>
      <c r="YO24" s="362"/>
      <c r="YP24" s="362"/>
      <c r="YQ24" s="362"/>
      <c r="YR24" s="362"/>
      <c r="YS24" s="362"/>
      <c r="YT24" s="362"/>
      <c r="YU24" s="362"/>
      <c r="YV24" s="362"/>
      <c r="YW24" s="362"/>
      <c r="YX24" s="362"/>
      <c r="YY24" s="362"/>
      <c r="YZ24" s="362"/>
      <c r="ZA24" s="362"/>
      <c r="ZB24" s="362"/>
      <c r="ZC24" s="362"/>
      <c r="ZD24" s="362"/>
      <c r="ZE24" s="362"/>
      <c r="ZF24" s="362"/>
      <c r="ZG24" s="362"/>
      <c r="ZH24" s="362"/>
      <c r="ZI24" s="362"/>
      <c r="ZJ24" s="362"/>
      <c r="ZK24" s="362"/>
      <c r="ZL24" s="362"/>
      <c r="ZM24" s="362"/>
      <c r="ZN24" s="362"/>
      <c r="ZO24" s="362"/>
      <c r="ZP24" s="362"/>
      <c r="ZQ24" s="362"/>
      <c r="ZR24" s="362"/>
      <c r="ZS24" s="362"/>
      <c r="ZT24" s="362"/>
      <c r="ZU24" s="362"/>
      <c r="ZV24" s="362"/>
      <c r="ZW24" s="362"/>
      <c r="ZX24" s="362"/>
      <c r="ZY24" s="362"/>
      <c r="ZZ24" s="362"/>
      <c r="AAA24" s="362"/>
      <c r="AAB24" s="362"/>
      <c r="AAC24" s="362"/>
      <c r="AAD24" s="362"/>
      <c r="AAE24" s="362"/>
      <c r="AAF24" s="362"/>
      <c r="AAG24" s="362"/>
      <c r="AAH24" s="362"/>
      <c r="AAI24" s="362"/>
      <c r="AAJ24" s="362"/>
      <c r="AAK24" s="362"/>
      <c r="AAL24" s="362"/>
      <c r="AAM24" s="362"/>
      <c r="AAN24" s="362"/>
      <c r="AAO24" s="362"/>
      <c r="AAP24" s="362"/>
      <c r="AAQ24" s="362"/>
      <c r="AAR24" s="362"/>
      <c r="AAS24" s="362"/>
      <c r="AAT24" s="362"/>
      <c r="AAU24" s="362"/>
      <c r="AAV24" s="362"/>
      <c r="AAW24" s="362"/>
      <c r="AAX24" s="362"/>
      <c r="AAY24" s="362"/>
      <c r="AAZ24" s="362"/>
      <c r="ABA24" s="362"/>
      <c r="ABB24" s="362"/>
      <c r="ABC24" s="362"/>
      <c r="ABD24" s="362"/>
      <c r="ABE24" s="362"/>
      <c r="ABF24" s="362"/>
      <c r="ABG24" s="362"/>
      <c r="ABH24" s="362"/>
      <c r="ABI24" s="362"/>
      <c r="ABJ24" s="362"/>
      <c r="ABK24" s="362"/>
      <c r="ABL24" s="362"/>
      <c r="ABM24" s="362"/>
      <c r="ABN24" s="362"/>
      <c r="ABO24" s="362"/>
      <c r="ABP24" s="362"/>
      <c r="ABQ24" s="362"/>
      <c r="ABR24" s="362"/>
      <c r="ABS24" s="362"/>
      <c r="ABT24" s="362"/>
      <c r="ABU24" s="362"/>
      <c r="ABV24" s="362"/>
      <c r="ABW24" s="362"/>
      <c r="ABX24" s="362"/>
      <c r="ABY24" s="362"/>
      <c r="ABZ24" s="362"/>
      <c r="ACA24" s="362"/>
      <c r="ACB24" s="362"/>
      <c r="ACC24" s="362"/>
      <c r="ACD24" s="362"/>
      <c r="ACE24" s="362"/>
      <c r="ACF24" s="362"/>
      <c r="ACG24" s="362"/>
      <c r="ACH24" s="362"/>
      <c r="ACI24" s="362"/>
      <c r="ACJ24" s="362"/>
      <c r="ACK24" s="362"/>
      <c r="ACL24" s="362"/>
      <c r="ACM24" s="362"/>
      <c r="ACN24" s="362"/>
      <c r="ACO24" s="362"/>
      <c r="ACP24" s="362"/>
      <c r="ACQ24" s="362"/>
      <c r="ACR24" s="362"/>
      <c r="ACS24" s="362"/>
      <c r="ACT24" s="362"/>
      <c r="ACU24" s="362"/>
      <c r="ACV24" s="362"/>
      <c r="ACW24" s="362"/>
      <c r="ACX24" s="362"/>
      <c r="ACY24" s="362"/>
      <c r="ACZ24" s="362"/>
      <c r="ADA24" s="362"/>
      <c r="ADB24" s="362"/>
      <c r="ADC24" s="362"/>
      <c r="ADD24" s="362"/>
      <c r="ADE24" s="362"/>
      <c r="ADF24" s="362"/>
      <c r="ADG24" s="362"/>
      <c r="ADH24" s="362"/>
      <c r="ADI24" s="362"/>
      <c r="ADJ24" s="362"/>
      <c r="ADK24" s="362"/>
      <c r="ADL24" s="362"/>
      <c r="ADM24" s="362"/>
      <c r="ADN24" s="362"/>
      <c r="ADO24" s="362"/>
      <c r="ADP24" s="362"/>
      <c r="ADQ24" s="362"/>
      <c r="ADR24" s="362"/>
      <c r="ADS24" s="362"/>
      <c r="ADT24" s="362"/>
      <c r="ADU24" s="362"/>
      <c r="ADV24" s="362"/>
      <c r="ADW24" s="362"/>
      <c r="ADX24" s="362"/>
      <c r="ADY24" s="362"/>
      <c r="ADZ24" s="362"/>
      <c r="AEA24" s="362"/>
      <c r="AEB24" s="362"/>
      <c r="AEC24" s="362"/>
      <c r="AED24" s="362"/>
      <c r="AEE24" s="362"/>
      <c r="AEF24" s="362"/>
      <c r="AEG24" s="362"/>
      <c r="AEH24" s="362"/>
      <c r="AEI24" s="362"/>
      <c r="AEJ24" s="362"/>
      <c r="AEK24" s="362"/>
      <c r="AEL24" s="362"/>
      <c r="AEM24" s="362"/>
      <c r="AEN24" s="362"/>
      <c r="AEO24" s="362"/>
      <c r="AEP24" s="362"/>
      <c r="AEQ24" s="362"/>
      <c r="AER24" s="362"/>
      <c r="AES24" s="362"/>
      <c r="AET24" s="362"/>
      <c r="AEU24" s="362"/>
      <c r="AEV24" s="362"/>
      <c r="AEW24" s="362"/>
      <c r="AEX24" s="362"/>
      <c r="AEY24" s="362"/>
      <c r="AEZ24" s="362"/>
      <c r="AFA24" s="362"/>
      <c r="AFB24" s="362"/>
      <c r="AFC24" s="362"/>
      <c r="AFD24" s="362"/>
      <c r="AFE24" s="362"/>
      <c r="AFF24" s="362"/>
      <c r="AFG24" s="362"/>
      <c r="AFH24" s="362"/>
      <c r="AFI24" s="362"/>
      <c r="AFJ24" s="362"/>
      <c r="AFK24" s="362"/>
      <c r="AFL24" s="362"/>
      <c r="AFM24" s="362"/>
      <c r="AFN24" s="362"/>
      <c r="AFO24" s="362"/>
      <c r="AFP24" s="362"/>
      <c r="AFQ24" s="362"/>
      <c r="AFR24" s="362"/>
      <c r="AFS24" s="362"/>
      <c r="AFT24" s="362"/>
      <c r="AFU24" s="362"/>
      <c r="AFV24" s="362"/>
      <c r="AFW24" s="362"/>
      <c r="AFX24" s="362"/>
      <c r="AFY24" s="362"/>
      <c r="AFZ24" s="362"/>
      <c r="AGA24" s="362"/>
      <c r="AGB24" s="362"/>
      <c r="AGC24" s="362"/>
      <c r="AGD24" s="362"/>
      <c r="AGE24" s="362"/>
      <c r="AGF24" s="362"/>
      <c r="AGG24" s="362"/>
      <c r="AGH24" s="362"/>
      <c r="AGI24" s="362"/>
      <c r="AGJ24" s="362"/>
      <c r="AGK24" s="362"/>
      <c r="AGL24" s="362"/>
      <c r="AGM24" s="362"/>
      <c r="AGN24" s="362"/>
      <c r="AGO24" s="362"/>
      <c r="AGP24" s="362"/>
      <c r="AGQ24" s="362"/>
      <c r="AGR24" s="362"/>
      <c r="AGS24" s="362"/>
      <c r="AGT24" s="362"/>
      <c r="AGU24" s="362"/>
      <c r="AGV24" s="362"/>
      <c r="AGW24" s="362"/>
      <c r="AGX24" s="362"/>
      <c r="AGY24" s="362"/>
      <c r="AGZ24" s="362"/>
      <c r="AHA24" s="362"/>
      <c r="AHB24" s="362"/>
      <c r="AHC24" s="362"/>
      <c r="AHD24" s="362"/>
      <c r="AHE24" s="362"/>
      <c r="AHF24" s="362"/>
      <c r="AHG24" s="362"/>
      <c r="AHH24" s="362"/>
      <c r="AHI24" s="362"/>
      <c r="AHJ24" s="362"/>
      <c r="AHK24" s="362"/>
      <c r="AHL24" s="362"/>
      <c r="AHM24" s="362"/>
      <c r="AHN24" s="362"/>
      <c r="AHO24" s="362"/>
      <c r="AHP24" s="362"/>
      <c r="AHQ24" s="362"/>
      <c r="AHR24" s="362"/>
      <c r="AHS24" s="362"/>
      <c r="AHT24" s="362"/>
      <c r="AHU24" s="362"/>
      <c r="AHV24" s="362"/>
      <c r="AHW24" s="362"/>
      <c r="AHX24" s="362"/>
      <c r="AHY24" s="362"/>
      <c r="AHZ24" s="362"/>
      <c r="AIA24" s="362"/>
      <c r="AIB24" s="362"/>
      <c r="AIC24" s="362"/>
      <c r="AID24" s="362"/>
      <c r="AIE24" s="362"/>
      <c r="AIF24" s="362"/>
      <c r="AIG24" s="362"/>
      <c r="AIH24" s="362"/>
      <c r="AII24" s="362"/>
      <c r="AIJ24" s="362"/>
      <c r="AIK24" s="362"/>
      <c r="AIL24" s="362"/>
      <c r="AIM24" s="362"/>
      <c r="AIN24" s="362"/>
      <c r="AIO24" s="362"/>
      <c r="AIP24" s="362"/>
      <c r="AIQ24" s="362"/>
      <c r="AIR24" s="362"/>
      <c r="AIS24" s="362"/>
      <c r="AIT24" s="362"/>
      <c r="AIU24" s="362"/>
      <c r="AIV24" s="362"/>
      <c r="AIW24" s="362"/>
      <c r="AIX24" s="362"/>
      <c r="AIY24" s="362"/>
      <c r="AIZ24" s="362"/>
      <c r="AJA24" s="362"/>
      <c r="AJB24" s="362"/>
      <c r="AJC24" s="362"/>
      <c r="AJD24" s="362"/>
      <c r="AJE24" s="362"/>
      <c r="AJF24" s="362"/>
      <c r="AJG24" s="362"/>
      <c r="AJH24" s="362"/>
      <c r="AJI24" s="362"/>
      <c r="AJJ24" s="362"/>
      <c r="AJK24" s="362"/>
      <c r="AJL24" s="362"/>
      <c r="AJM24" s="362"/>
      <c r="AJN24" s="362"/>
      <c r="AJO24" s="362"/>
      <c r="AJP24" s="362"/>
      <c r="AJQ24" s="362"/>
      <c r="AJR24" s="362"/>
      <c r="AJS24" s="362"/>
      <c r="AJT24" s="362"/>
      <c r="AJU24" s="362"/>
      <c r="AJV24" s="362"/>
      <c r="AJW24" s="362"/>
      <c r="AJX24" s="362"/>
      <c r="AJY24" s="362"/>
      <c r="AJZ24" s="362"/>
      <c r="AKA24" s="362"/>
      <c r="AKB24" s="362"/>
      <c r="AKC24" s="362"/>
      <c r="AKD24" s="362"/>
      <c r="AKE24" s="362"/>
      <c r="AKF24" s="362"/>
      <c r="AKG24" s="362"/>
      <c r="AKH24" s="362"/>
      <c r="AKI24" s="362"/>
      <c r="AKJ24" s="362"/>
      <c r="AKK24" s="362"/>
      <c r="AKL24" s="362"/>
      <c r="AKM24" s="362"/>
      <c r="AKN24" s="362"/>
      <c r="AKO24" s="362"/>
      <c r="AKP24" s="362"/>
      <c r="AKQ24" s="362"/>
      <c r="AKR24" s="362"/>
      <c r="AKS24" s="362"/>
      <c r="AKT24" s="362"/>
      <c r="AKU24" s="362"/>
      <c r="AKV24" s="362"/>
      <c r="AKW24" s="362"/>
      <c r="AKX24" s="362"/>
      <c r="AKY24" s="362"/>
      <c r="AKZ24" s="362"/>
      <c r="ALA24" s="362"/>
      <c r="ALB24" s="362"/>
      <c r="ALC24" s="362"/>
      <c r="ALD24" s="362"/>
      <c r="ALE24" s="362"/>
      <c r="ALF24" s="362"/>
      <c r="ALG24" s="362"/>
      <c r="ALH24" s="362"/>
      <c r="ALI24" s="362"/>
      <c r="ALJ24" s="362"/>
      <c r="ALK24" s="362"/>
      <c r="ALL24" s="362"/>
      <c r="ALM24" s="362"/>
      <c r="ALN24" s="362"/>
      <c r="ALO24" s="362"/>
      <c r="ALP24" s="362"/>
      <c r="ALQ24" s="362"/>
      <c r="ALR24" s="362"/>
      <c r="ALS24" s="362"/>
      <c r="ALT24" s="362"/>
      <c r="ALU24" s="362"/>
      <c r="ALV24" s="362"/>
      <c r="ALW24" s="362"/>
      <c r="ALX24" s="362"/>
      <c r="ALY24" s="362"/>
      <c r="ALZ24" s="362"/>
      <c r="AMA24" s="362"/>
      <c r="AMB24" s="362"/>
      <c r="AMC24" s="362"/>
      <c r="AMD24" s="362"/>
      <c r="AME24" s="362"/>
      <c r="AMF24" s="362"/>
      <c r="AMG24" s="362"/>
      <c r="AMH24" s="362"/>
      <c r="AMI24" s="362"/>
      <c r="AMJ24" s="362"/>
      <c r="AMK24" s="362"/>
      <c r="AML24" s="362"/>
      <c r="AMM24" s="362"/>
      <c r="AMN24" s="362"/>
      <c r="AMO24" s="362"/>
      <c r="AMP24" s="362"/>
      <c r="AMQ24" s="362"/>
      <c r="AMR24" s="362"/>
      <c r="AMS24" s="362"/>
      <c r="AMT24" s="362"/>
      <c r="AMU24" s="362"/>
      <c r="AMV24" s="362"/>
      <c r="AMW24" s="362"/>
      <c r="AMX24" s="362"/>
      <c r="AMY24" s="362"/>
      <c r="AMZ24" s="362"/>
      <c r="ANA24" s="362"/>
      <c r="ANB24" s="362"/>
      <c r="ANC24" s="362"/>
      <c r="AND24" s="362"/>
      <c r="ANE24" s="362"/>
      <c r="ANF24" s="362"/>
      <c r="ANG24" s="362"/>
      <c r="ANH24" s="362"/>
      <c r="ANI24" s="362"/>
      <c r="ANJ24" s="362"/>
      <c r="ANK24" s="362"/>
      <c r="ANL24" s="362"/>
      <c r="ANM24" s="362"/>
      <c r="ANN24" s="362"/>
      <c r="ANO24" s="362"/>
      <c r="ANP24" s="362"/>
      <c r="ANQ24" s="362"/>
      <c r="ANR24" s="362"/>
      <c r="ANS24" s="362"/>
      <c r="ANT24" s="362"/>
      <c r="ANU24" s="362"/>
      <c r="ANV24" s="362"/>
      <c r="ANW24" s="362"/>
      <c r="ANX24" s="362"/>
      <c r="ANY24" s="362"/>
      <c r="ANZ24" s="362"/>
      <c r="AOA24" s="362"/>
      <c r="AOB24" s="362"/>
      <c r="AOC24" s="362"/>
      <c r="AOD24" s="362"/>
      <c r="AOE24" s="362"/>
      <c r="AOF24" s="362"/>
      <c r="AOG24" s="362"/>
      <c r="AOH24" s="362"/>
      <c r="AOI24" s="362"/>
      <c r="AOJ24" s="362"/>
      <c r="AOK24" s="362"/>
      <c r="AOL24" s="362"/>
      <c r="AOM24" s="362"/>
      <c r="AON24" s="362"/>
      <c r="AOO24" s="362"/>
      <c r="AOP24" s="362"/>
      <c r="AOQ24" s="362"/>
      <c r="AOR24" s="362"/>
      <c r="AOS24" s="362"/>
      <c r="AOT24" s="362"/>
      <c r="AOU24" s="362"/>
      <c r="AOV24" s="362"/>
      <c r="AOW24" s="362"/>
      <c r="AOX24" s="362"/>
      <c r="AOY24" s="362"/>
      <c r="AOZ24" s="362"/>
      <c r="APA24" s="362"/>
      <c r="APB24" s="362"/>
      <c r="APC24" s="362"/>
      <c r="APD24" s="362"/>
      <c r="APE24" s="362"/>
      <c r="APF24" s="362"/>
      <c r="APG24" s="362"/>
      <c r="APH24" s="362"/>
      <c r="API24" s="362"/>
      <c r="APJ24" s="362"/>
      <c r="APK24" s="362"/>
      <c r="APL24" s="362"/>
      <c r="APM24" s="362"/>
      <c r="APN24" s="362"/>
      <c r="APO24" s="362"/>
      <c r="APP24" s="362"/>
      <c r="APQ24" s="362"/>
      <c r="APR24" s="362"/>
      <c r="APS24" s="362"/>
      <c r="APT24" s="362"/>
      <c r="APU24" s="362"/>
      <c r="APV24" s="362"/>
      <c r="APW24" s="362"/>
      <c r="APX24" s="362"/>
      <c r="APY24" s="362"/>
      <c r="APZ24" s="362"/>
      <c r="AQA24" s="362"/>
      <c r="AQB24" s="362"/>
      <c r="AQC24" s="362"/>
      <c r="AQD24" s="362"/>
      <c r="AQE24" s="362"/>
      <c r="AQF24" s="362"/>
      <c r="AQG24" s="362"/>
      <c r="AQH24" s="362"/>
      <c r="AQI24" s="362"/>
      <c r="AQJ24" s="362"/>
      <c r="AQK24" s="362"/>
      <c r="AQL24" s="362"/>
      <c r="AQM24" s="362"/>
      <c r="AQN24" s="362"/>
      <c r="AQO24" s="362"/>
      <c r="AQP24" s="362"/>
      <c r="AQQ24" s="362"/>
      <c r="AQR24" s="362"/>
      <c r="AQS24" s="362"/>
      <c r="AQT24" s="362"/>
      <c r="AQU24" s="362"/>
      <c r="AQV24" s="362"/>
      <c r="AQW24" s="362"/>
      <c r="AQX24" s="362"/>
      <c r="AQY24" s="362"/>
      <c r="AQZ24" s="362"/>
      <c r="ARA24" s="362"/>
      <c r="ARB24" s="362"/>
      <c r="ARC24" s="362"/>
      <c r="ARD24" s="362"/>
      <c r="ARE24" s="362"/>
      <c r="ARF24" s="362"/>
      <c r="ARG24" s="362"/>
      <c r="ARH24" s="362"/>
      <c r="ARI24" s="362"/>
      <c r="ARJ24" s="362"/>
      <c r="ARK24" s="362"/>
      <c r="ARL24" s="362"/>
      <c r="ARM24" s="362"/>
      <c r="ARN24" s="362"/>
      <c r="ARO24" s="362"/>
      <c r="ARP24" s="362"/>
      <c r="ARQ24" s="362"/>
      <c r="ARR24" s="362"/>
      <c r="ARS24" s="362"/>
      <c r="ART24" s="362"/>
      <c r="ARU24" s="362"/>
      <c r="ARV24" s="362"/>
      <c r="ARW24" s="362"/>
      <c r="ARX24" s="362"/>
      <c r="ARY24" s="362"/>
      <c r="ARZ24" s="362"/>
      <c r="ASA24" s="362"/>
      <c r="ASB24" s="362"/>
      <c r="ASC24" s="362"/>
      <c r="ASD24" s="362"/>
      <c r="ASE24" s="362"/>
      <c r="ASF24" s="362"/>
      <c r="ASG24" s="362"/>
      <c r="ASH24" s="362"/>
      <c r="ASI24" s="362"/>
      <c r="ASJ24" s="362"/>
      <c r="ASK24" s="362"/>
      <c r="ASL24" s="362"/>
      <c r="ASM24" s="362"/>
      <c r="ASN24" s="362"/>
      <c r="ASO24" s="362"/>
      <c r="ASP24" s="362"/>
      <c r="ASQ24" s="362"/>
      <c r="ASR24" s="362"/>
      <c r="ASS24" s="362"/>
      <c r="AST24" s="362"/>
      <c r="ASU24" s="362"/>
      <c r="ASV24" s="362"/>
      <c r="ASW24" s="362"/>
      <c r="ASX24" s="362"/>
      <c r="ASY24" s="362"/>
      <c r="ASZ24" s="362"/>
      <c r="ATA24" s="362"/>
      <c r="ATB24" s="362"/>
      <c r="ATC24" s="362"/>
      <c r="ATD24" s="362"/>
      <c r="ATE24" s="362"/>
      <c r="ATF24" s="362"/>
      <c r="ATG24" s="362"/>
      <c r="ATH24" s="362"/>
      <c r="ATI24" s="362"/>
      <c r="ATJ24" s="362"/>
      <c r="ATK24" s="362"/>
      <c r="ATL24" s="362"/>
      <c r="ATM24" s="362"/>
      <c r="ATN24" s="362"/>
      <c r="ATO24" s="362"/>
      <c r="ATP24" s="362"/>
      <c r="ATQ24" s="362"/>
      <c r="ATR24" s="362"/>
      <c r="ATS24" s="362"/>
      <c r="ATT24" s="362"/>
      <c r="ATU24" s="362"/>
      <c r="ATV24" s="362"/>
      <c r="ATW24" s="362"/>
      <c r="ATX24" s="362"/>
      <c r="ATY24" s="362"/>
      <c r="ATZ24" s="362"/>
      <c r="AUA24" s="362"/>
      <c r="AUB24" s="362"/>
      <c r="AUC24" s="362"/>
      <c r="AUD24" s="362"/>
      <c r="AUE24" s="362"/>
      <c r="AUF24" s="362"/>
      <c r="AUG24" s="362"/>
      <c r="AUH24" s="362"/>
      <c r="AUI24" s="362"/>
      <c r="AUJ24" s="362"/>
      <c r="AUK24" s="362"/>
      <c r="AUL24" s="362"/>
      <c r="AUM24" s="362"/>
      <c r="AUN24" s="362"/>
      <c r="AUO24" s="362"/>
      <c r="AUP24" s="362"/>
      <c r="AUQ24" s="362"/>
      <c r="AUR24" s="362"/>
      <c r="AUS24" s="362"/>
      <c r="AUT24" s="362"/>
      <c r="AUU24" s="362"/>
      <c r="AUV24" s="362"/>
      <c r="AUW24" s="362"/>
      <c r="AUX24" s="362"/>
      <c r="AUY24" s="362"/>
      <c r="AUZ24" s="362"/>
      <c r="AVA24" s="362"/>
      <c r="AVB24" s="362"/>
      <c r="AVC24" s="362"/>
      <c r="AVD24" s="362"/>
      <c r="AVE24" s="362"/>
      <c r="AVF24" s="362"/>
      <c r="AVG24" s="362"/>
      <c r="AVH24" s="362"/>
      <c r="AVI24" s="362"/>
      <c r="AVJ24" s="362"/>
      <c r="AVK24" s="362"/>
      <c r="AVL24" s="362"/>
      <c r="AVM24" s="362"/>
      <c r="AVN24" s="362"/>
      <c r="AVO24" s="362"/>
      <c r="AVP24" s="362"/>
      <c r="AVQ24" s="362"/>
      <c r="AVR24" s="362"/>
      <c r="AVS24" s="362"/>
      <c r="AVT24" s="362"/>
      <c r="AVU24" s="362"/>
      <c r="AVV24" s="362"/>
      <c r="AVW24" s="362"/>
      <c r="AVX24" s="362"/>
      <c r="AVY24" s="362"/>
      <c r="AVZ24" s="362"/>
      <c r="AWA24" s="362"/>
      <c r="AWB24" s="362"/>
      <c r="AWC24" s="362"/>
      <c r="AWD24" s="362"/>
      <c r="AWE24" s="362"/>
      <c r="AWF24" s="362"/>
      <c r="AWG24" s="362"/>
      <c r="AWH24" s="362"/>
      <c r="AWI24" s="362"/>
      <c r="AWJ24" s="362"/>
      <c r="AWK24" s="362"/>
      <c r="AWL24" s="362"/>
      <c r="AWM24" s="362"/>
      <c r="AWN24" s="362"/>
      <c r="AWO24" s="362"/>
      <c r="AWP24" s="362"/>
      <c r="AWQ24" s="362"/>
      <c r="AWR24" s="362"/>
      <c r="AWS24" s="362"/>
      <c r="AWT24" s="362"/>
      <c r="AWU24" s="362"/>
      <c r="AWV24" s="362"/>
      <c r="AWW24" s="362"/>
      <c r="AWX24" s="362"/>
      <c r="AWY24" s="362"/>
      <c r="AWZ24" s="362"/>
      <c r="AXA24" s="362"/>
      <c r="AXB24" s="362"/>
      <c r="AXC24" s="362"/>
      <c r="AXD24" s="362"/>
      <c r="AXE24" s="362"/>
      <c r="AXF24" s="362"/>
      <c r="AXG24" s="362"/>
      <c r="AXH24" s="362"/>
      <c r="AXI24" s="362"/>
      <c r="AXJ24" s="362"/>
      <c r="AXK24" s="362"/>
      <c r="AXL24" s="362"/>
      <c r="AXM24" s="362"/>
      <c r="AXN24" s="362"/>
      <c r="AXO24" s="362"/>
      <c r="AXP24" s="362"/>
      <c r="AXQ24" s="362"/>
      <c r="AXR24" s="362"/>
      <c r="AXS24" s="362"/>
      <c r="AXT24" s="362"/>
      <c r="AXU24" s="362"/>
      <c r="AXV24" s="362"/>
      <c r="AXW24" s="362"/>
      <c r="AXX24" s="362"/>
      <c r="AXY24" s="362"/>
      <c r="AXZ24" s="362"/>
      <c r="AYA24" s="362"/>
      <c r="AYB24" s="362"/>
      <c r="AYC24" s="362"/>
      <c r="AYD24" s="362"/>
      <c r="AYE24" s="362"/>
      <c r="AYF24" s="362"/>
      <c r="AYG24" s="362"/>
      <c r="AYH24" s="362"/>
      <c r="AYI24" s="362"/>
      <c r="AYJ24" s="362"/>
      <c r="AYK24" s="362"/>
      <c r="AYL24" s="362"/>
      <c r="AYM24" s="362"/>
      <c r="AYN24" s="362"/>
      <c r="AYO24" s="362"/>
      <c r="AYP24" s="362"/>
      <c r="AYQ24" s="362"/>
      <c r="AYR24" s="362"/>
      <c r="AYS24" s="362"/>
      <c r="AYT24" s="362"/>
      <c r="AYU24" s="362"/>
      <c r="AYV24" s="362"/>
      <c r="AYW24" s="362"/>
      <c r="AYX24" s="362"/>
      <c r="AYY24" s="362"/>
      <c r="AYZ24" s="362"/>
      <c r="AZA24" s="362"/>
      <c r="AZB24" s="362"/>
      <c r="AZC24" s="362"/>
      <c r="AZD24" s="362"/>
      <c r="AZE24" s="362"/>
      <c r="AZF24" s="362"/>
      <c r="AZG24" s="362"/>
      <c r="AZH24" s="362"/>
      <c r="AZI24" s="362"/>
      <c r="AZJ24" s="362"/>
      <c r="AZK24" s="362"/>
      <c r="AZL24" s="362"/>
      <c r="AZM24" s="362"/>
      <c r="AZN24" s="362"/>
      <c r="AZO24" s="362"/>
      <c r="AZP24" s="362"/>
      <c r="AZQ24" s="362"/>
      <c r="AZR24" s="362"/>
      <c r="AZS24" s="362"/>
      <c r="AZT24" s="362"/>
      <c r="AZU24" s="362"/>
      <c r="AZV24" s="362"/>
      <c r="AZW24" s="362"/>
      <c r="AZX24" s="362"/>
      <c r="AZY24" s="362"/>
      <c r="AZZ24" s="362"/>
      <c r="BAA24" s="362"/>
      <c r="BAB24" s="362"/>
      <c r="BAC24" s="362"/>
      <c r="BAD24" s="362"/>
      <c r="BAE24" s="362"/>
      <c r="BAF24" s="362"/>
      <c r="BAG24" s="362"/>
      <c r="BAH24" s="362"/>
      <c r="BAI24" s="362"/>
      <c r="BAJ24" s="362"/>
      <c r="BAK24" s="362"/>
      <c r="BAL24" s="362"/>
      <c r="BAM24" s="362"/>
      <c r="BAN24" s="362"/>
      <c r="BAO24" s="362"/>
      <c r="BAP24" s="362"/>
      <c r="BAQ24" s="362"/>
      <c r="BAR24" s="362"/>
      <c r="BAS24" s="362"/>
      <c r="BAT24" s="362"/>
      <c r="BAU24" s="362"/>
      <c r="BAV24" s="362"/>
      <c r="BAW24" s="362"/>
      <c r="BAX24" s="362"/>
      <c r="BAY24" s="362"/>
      <c r="BAZ24" s="362"/>
      <c r="BBA24" s="362"/>
      <c r="BBB24" s="362"/>
      <c r="BBC24" s="362"/>
      <c r="BBD24" s="362"/>
      <c r="BBE24" s="362"/>
      <c r="BBF24" s="362"/>
      <c r="BBG24" s="362"/>
      <c r="BBH24" s="362"/>
      <c r="BBI24" s="362"/>
      <c r="BBJ24" s="362"/>
      <c r="BBK24" s="362"/>
      <c r="BBL24" s="362"/>
      <c r="BBM24" s="362"/>
      <c r="BBN24" s="362"/>
      <c r="BBO24" s="362"/>
      <c r="BBP24" s="362"/>
      <c r="BBQ24" s="362"/>
      <c r="BBR24" s="362"/>
      <c r="BBS24" s="362"/>
      <c r="BBT24" s="362"/>
      <c r="BBU24" s="362"/>
      <c r="BBV24" s="362"/>
      <c r="BBW24" s="362"/>
      <c r="BBX24" s="362"/>
      <c r="BBY24" s="362"/>
      <c r="BBZ24" s="362"/>
      <c r="BCA24" s="362"/>
      <c r="BCB24" s="362"/>
      <c r="BCC24" s="362"/>
      <c r="BCD24" s="362"/>
      <c r="BCE24" s="362"/>
      <c r="BCF24" s="362"/>
      <c r="BCG24" s="362"/>
      <c r="BCH24" s="362"/>
      <c r="BCI24" s="362"/>
      <c r="BCJ24" s="362"/>
      <c r="BCK24" s="362"/>
      <c r="BCL24" s="362"/>
      <c r="BCM24" s="362"/>
      <c r="BCN24" s="362"/>
      <c r="BCO24" s="362"/>
      <c r="BCP24" s="362"/>
      <c r="BCQ24" s="362"/>
      <c r="BCR24" s="362"/>
      <c r="BCS24" s="362"/>
      <c r="BCT24" s="362"/>
      <c r="BCU24" s="362"/>
      <c r="BCV24" s="362"/>
      <c r="BCW24" s="362"/>
      <c r="BCX24" s="362"/>
      <c r="BCY24" s="362"/>
      <c r="BCZ24" s="362"/>
      <c r="BDA24" s="362"/>
      <c r="BDB24" s="362"/>
      <c r="BDC24" s="362"/>
      <c r="BDD24" s="362"/>
      <c r="BDE24" s="362"/>
      <c r="BDF24" s="362"/>
      <c r="BDG24" s="362"/>
      <c r="BDH24" s="362"/>
      <c r="BDI24" s="362"/>
      <c r="BDJ24" s="362"/>
      <c r="BDK24" s="362"/>
      <c r="BDL24" s="362"/>
      <c r="BDM24" s="362"/>
      <c r="BDN24" s="362"/>
      <c r="BDO24" s="362"/>
      <c r="BDP24" s="362"/>
      <c r="BDQ24" s="362"/>
      <c r="BDR24" s="362"/>
      <c r="BDS24" s="362"/>
      <c r="BDT24" s="362"/>
      <c r="BDU24" s="362"/>
      <c r="BDV24" s="362"/>
      <c r="BDW24" s="362"/>
      <c r="BDX24" s="362"/>
      <c r="BDY24" s="362"/>
      <c r="BDZ24" s="362"/>
      <c r="BEA24" s="362"/>
      <c r="BEB24" s="362"/>
      <c r="BEC24" s="362"/>
      <c r="BED24" s="362"/>
      <c r="BEE24" s="362"/>
      <c r="BEF24" s="362"/>
      <c r="BEG24" s="362"/>
      <c r="BEH24" s="362"/>
      <c r="BEI24" s="362"/>
      <c r="BEJ24" s="362"/>
      <c r="BEK24" s="362"/>
      <c r="BEL24" s="362"/>
      <c r="BEM24" s="362"/>
      <c r="BEN24" s="362"/>
      <c r="BEO24" s="362"/>
      <c r="BEP24" s="362"/>
      <c r="BEQ24" s="362"/>
      <c r="BER24" s="362"/>
      <c r="BES24" s="362"/>
      <c r="BET24" s="362"/>
      <c r="BEU24" s="362"/>
      <c r="BEV24" s="362"/>
      <c r="BEW24" s="362"/>
      <c r="BEX24" s="362"/>
      <c r="BEY24" s="362"/>
      <c r="BEZ24" s="362"/>
      <c r="BFA24" s="362"/>
      <c r="BFB24" s="362"/>
      <c r="BFC24" s="362"/>
      <c r="BFD24" s="362"/>
      <c r="BFE24" s="362"/>
      <c r="BFF24" s="362"/>
      <c r="BFG24" s="362"/>
      <c r="BFH24" s="362"/>
      <c r="BFI24" s="362"/>
      <c r="BFJ24" s="362"/>
      <c r="BFK24" s="362"/>
      <c r="BFL24" s="362"/>
      <c r="BFM24" s="362"/>
      <c r="BFN24" s="362"/>
      <c r="BFO24" s="362"/>
      <c r="BFP24" s="362"/>
      <c r="BFQ24" s="362"/>
      <c r="BFR24" s="362"/>
      <c r="BFS24" s="362"/>
      <c r="BFT24" s="362"/>
      <c r="BFU24" s="362"/>
      <c r="BFV24" s="362"/>
      <c r="BFW24" s="362"/>
      <c r="BFX24" s="362"/>
      <c r="BFY24" s="362"/>
      <c r="BFZ24" s="362"/>
      <c r="BGA24" s="362"/>
      <c r="BGB24" s="362"/>
      <c r="BGC24" s="362"/>
      <c r="BGD24" s="362"/>
      <c r="BGE24" s="362"/>
      <c r="BGF24" s="362"/>
      <c r="BGG24" s="362"/>
      <c r="BGH24" s="362"/>
      <c r="BGI24" s="362"/>
      <c r="BGJ24" s="362"/>
      <c r="BGK24" s="362"/>
      <c r="BGL24" s="362"/>
      <c r="BGM24" s="362"/>
      <c r="BGN24" s="362"/>
      <c r="BGO24" s="362"/>
      <c r="BGP24" s="362"/>
      <c r="BGQ24" s="362"/>
      <c r="BGR24" s="362"/>
      <c r="BGS24" s="362"/>
      <c r="BGT24" s="362"/>
      <c r="BGU24" s="362"/>
      <c r="BGV24" s="362"/>
      <c r="BGW24" s="362"/>
      <c r="BGX24" s="362"/>
      <c r="BGY24" s="362"/>
      <c r="BGZ24" s="362"/>
      <c r="BHA24" s="362"/>
      <c r="BHB24" s="362"/>
      <c r="BHC24" s="362"/>
      <c r="BHD24" s="362"/>
      <c r="BHE24" s="362"/>
      <c r="BHF24" s="362"/>
      <c r="BHG24" s="362"/>
      <c r="BHH24" s="362"/>
      <c r="BHI24" s="362"/>
      <c r="BHJ24" s="362"/>
      <c r="BHK24" s="362"/>
      <c r="BHL24" s="362"/>
      <c r="BHM24" s="362"/>
      <c r="BHN24" s="362"/>
      <c r="BHO24" s="362"/>
      <c r="BHP24" s="362"/>
      <c r="BHQ24" s="362"/>
      <c r="BHR24" s="362"/>
      <c r="BHS24" s="362"/>
      <c r="BHT24" s="362"/>
      <c r="BHU24" s="362"/>
      <c r="BHV24" s="362"/>
      <c r="BHW24" s="362"/>
      <c r="BHX24" s="362"/>
      <c r="BHY24" s="362"/>
      <c r="BHZ24" s="362"/>
      <c r="BIA24" s="362"/>
      <c r="BIB24" s="362"/>
      <c r="BIC24" s="362"/>
      <c r="BID24" s="362"/>
      <c r="BIE24" s="362"/>
      <c r="BIF24" s="362"/>
      <c r="BIG24" s="362"/>
      <c r="BIH24" s="362"/>
      <c r="BII24" s="362"/>
      <c r="BIJ24" s="362"/>
      <c r="BIK24" s="362"/>
      <c r="BIL24" s="362"/>
      <c r="BIM24" s="362"/>
      <c r="BIN24" s="362"/>
      <c r="BIO24" s="362"/>
      <c r="BIP24" s="362"/>
      <c r="BIQ24" s="362"/>
      <c r="BIR24" s="362"/>
      <c r="BIS24" s="362"/>
      <c r="BIT24" s="362"/>
      <c r="BIU24" s="362"/>
      <c r="BIV24" s="362"/>
      <c r="BIW24" s="362"/>
      <c r="BIX24" s="362"/>
      <c r="BIY24" s="362"/>
      <c r="BIZ24" s="362"/>
      <c r="BJA24" s="362"/>
      <c r="BJB24" s="362"/>
      <c r="BJC24" s="362"/>
      <c r="BJD24" s="362"/>
      <c r="BJE24" s="362"/>
      <c r="BJF24" s="362"/>
      <c r="BJG24" s="362"/>
      <c r="BJH24" s="362"/>
      <c r="BJI24" s="362"/>
      <c r="BJJ24" s="362"/>
      <c r="BJK24" s="362"/>
      <c r="BJL24" s="362"/>
      <c r="BJM24" s="362"/>
      <c r="BJN24" s="362"/>
      <c r="BJO24" s="362"/>
      <c r="BJP24" s="362"/>
      <c r="BJQ24" s="362"/>
      <c r="BJR24" s="362"/>
      <c r="BJS24" s="362"/>
      <c r="BJT24" s="362"/>
      <c r="BJU24" s="362"/>
      <c r="BJV24" s="362"/>
      <c r="BJW24" s="362"/>
      <c r="BJX24" s="362"/>
      <c r="BJY24" s="362"/>
      <c r="BJZ24" s="362"/>
      <c r="BKA24" s="362"/>
      <c r="BKB24" s="362"/>
      <c r="BKC24" s="362"/>
      <c r="BKD24" s="362"/>
      <c r="BKE24" s="362"/>
      <c r="BKF24" s="362"/>
      <c r="BKG24" s="362"/>
      <c r="BKH24" s="362"/>
      <c r="BKI24" s="362"/>
      <c r="BKJ24" s="362"/>
      <c r="BKK24" s="362"/>
      <c r="BKL24" s="362"/>
      <c r="BKM24" s="362"/>
      <c r="BKN24" s="362"/>
      <c r="BKO24" s="362"/>
      <c r="BKP24" s="362"/>
      <c r="BKQ24" s="362"/>
      <c r="BKR24" s="362"/>
      <c r="BKS24" s="362"/>
      <c r="BKT24" s="362"/>
      <c r="BKU24" s="362"/>
      <c r="BKV24" s="362"/>
      <c r="BKW24" s="362"/>
      <c r="BKX24" s="362"/>
      <c r="BKY24" s="362"/>
      <c r="BKZ24" s="362"/>
      <c r="BLA24" s="362"/>
      <c r="BLB24" s="362"/>
      <c r="BLC24" s="362"/>
      <c r="BLD24" s="362"/>
      <c r="BLE24" s="362"/>
      <c r="BLF24" s="362"/>
      <c r="BLG24" s="362"/>
      <c r="BLH24" s="362"/>
      <c r="BLI24" s="362"/>
      <c r="BLJ24" s="362"/>
      <c r="BLK24" s="362"/>
      <c r="BLL24" s="362"/>
      <c r="BLM24" s="362"/>
      <c r="BLN24" s="362"/>
      <c r="BLO24" s="362"/>
      <c r="BLP24" s="362"/>
      <c r="BLQ24" s="362"/>
      <c r="BLR24" s="362"/>
      <c r="BLS24" s="362"/>
      <c r="BLT24" s="362"/>
      <c r="BLU24" s="362"/>
      <c r="BLV24" s="362"/>
      <c r="BLW24" s="362"/>
      <c r="BLX24" s="362"/>
      <c r="BLY24" s="362"/>
      <c r="BLZ24" s="362"/>
      <c r="BMA24" s="362"/>
      <c r="BMB24" s="362"/>
      <c r="BMC24" s="362"/>
      <c r="BMD24" s="362"/>
      <c r="BME24" s="362"/>
      <c r="BMF24" s="362"/>
      <c r="BMG24" s="362"/>
      <c r="BMH24" s="362"/>
      <c r="BMI24" s="362"/>
      <c r="BMJ24" s="362"/>
      <c r="BMK24" s="362"/>
      <c r="BML24" s="362"/>
      <c r="BMM24" s="362"/>
      <c r="BMN24" s="362"/>
      <c r="BMO24" s="362"/>
      <c r="BMP24" s="362"/>
      <c r="BMQ24" s="362"/>
      <c r="BMR24" s="362"/>
      <c r="BMS24" s="362"/>
      <c r="BMT24" s="362"/>
      <c r="BMU24" s="362"/>
      <c r="BMV24" s="362"/>
      <c r="BMW24" s="362"/>
      <c r="BMX24" s="362"/>
      <c r="BMY24" s="362"/>
      <c r="BMZ24" s="362"/>
      <c r="BNA24" s="362"/>
      <c r="BNB24" s="362"/>
      <c r="BNC24" s="362"/>
      <c r="BND24" s="362"/>
      <c r="BNE24" s="362"/>
      <c r="BNF24" s="362"/>
      <c r="BNG24" s="362"/>
      <c r="BNH24" s="362"/>
      <c r="BNI24" s="362"/>
      <c r="BNJ24" s="362"/>
      <c r="BNK24" s="362"/>
      <c r="BNL24" s="362"/>
      <c r="BNM24" s="362"/>
      <c r="BNN24" s="362"/>
      <c r="BNO24" s="362"/>
      <c r="BNP24" s="362"/>
      <c r="BNQ24" s="362"/>
      <c r="BNR24" s="362"/>
      <c r="BNS24" s="362"/>
      <c r="BNT24" s="362"/>
      <c r="BNU24" s="362"/>
      <c r="BNV24" s="362"/>
      <c r="BNW24" s="362"/>
      <c r="BNX24" s="362"/>
      <c r="BNY24" s="362"/>
      <c r="BNZ24" s="362"/>
      <c r="BOA24" s="362"/>
      <c r="BOB24" s="362"/>
      <c r="BOC24" s="362"/>
      <c r="BOD24" s="362"/>
      <c r="BOE24" s="362"/>
      <c r="BOF24" s="362"/>
      <c r="BOG24" s="362"/>
      <c r="BOH24" s="362"/>
      <c r="BOI24" s="362"/>
      <c r="BOJ24" s="362"/>
      <c r="BOK24" s="362"/>
      <c r="BOL24" s="362"/>
      <c r="BOM24" s="362"/>
      <c r="BON24" s="362"/>
      <c r="BOO24" s="362"/>
      <c r="BOP24" s="362"/>
      <c r="BOQ24" s="362"/>
      <c r="BOR24" s="362"/>
      <c r="BOS24" s="362"/>
      <c r="BOT24" s="362"/>
      <c r="BOU24" s="362"/>
      <c r="BOV24" s="362"/>
      <c r="BOW24" s="362"/>
      <c r="BOX24" s="362"/>
      <c r="BOY24" s="362"/>
      <c r="BOZ24" s="362"/>
      <c r="BPA24" s="362"/>
      <c r="BPB24" s="362"/>
      <c r="BPC24" s="362"/>
      <c r="BPD24" s="362"/>
      <c r="BPE24" s="362"/>
      <c r="BPF24" s="362"/>
      <c r="BPG24" s="362"/>
      <c r="BPH24" s="362"/>
      <c r="BPI24" s="362"/>
      <c r="BPJ24" s="362"/>
      <c r="BPK24" s="362"/>
      <c r="BPL24" s="362"/>
      <c r="BPM24" s="362"/>
      <c r="BPN24" s="362"/>
      <c r="BPO24" s="362"/>
      <c r="BPP24" s="362"/>
      <c r="BPQ24" s="362"/>
      <c r="BPR24" s="362"/>
      <c r="BPS24" s="362"/>
      <c r="BPT24" s="362"/>
      <c r="BPU24" s="362"/>
      <c r="BPV24" s="362"/>
      <c r="BPW24" s="362"/>
      <c r="BPX24" s="362"/>
      <c r="BPY24" s="362"/>
      <c r="BPZ24" s="362"/>
      <c r="BQA24" s="362"/>
      <c r="BQB24" s="362"/>
      <c r="BQC24" s="362"/>
      <c r="BQD24" s="362"/>
      <c r="BQE24" s="362"/>
      <c r="BQF24" s="362"/>
      <c r="BQG24" s="362"/>
      <c r="BQH24" s="362"/>
      <c r="BQI24" s="362"/>
      <c r="BQJ24" s="362"/>
      <c r="BQK24" s="362"/>
      <c r="BQL24" s="362"/>
      <c r="BQM24" s="362"/>
      <c r="BQN24" s="362"/>
      <c r="BQO24" s="362"/>
      <c r="BQP24" s="362"/>
      <c r="BQQ24" s="362"/>
      <c r="BQR24" s="362"/>
      <c r="BQS24" s="362"/>
      <c r="BQT24" s="362"/>
      <c r="BQU24" s="362"/>
      <c r="BQV24" s="362"/>
      <c r="BQW24" s="362"/>
      <c r="BQX24" s="362"/>
      <c r="BQY24" s="362"/>
      <c r="BQZ24" s="362"/>
      <c r="BRA24" s="362"/>
      <c r="BRB24" s="362"/>
      <c r="BRC24" s="362"/>
      <c r="BRD24" s="362"/>
      <c r="BRE24" s="362"/>
      <c r="BRF24" s="362"/>
      <c r="BRG24" s="362"/>
      <c r="BRH24" s="362"/>
      <c r="BRI24" s="362"/>
      <c r="BRJ24" s="362"/>
      <c r="BRK24" s="362"/>
      <c r="BRL24" s="362"/>
      <c r="BRM24" s="362"/>
      <c r="BRN24" s="362"/>
      <c r="BRO24" s="362"/>
      <c r="BRP24" s="362"/>
      <c r="BRQ24" s="362"/>
      <c r="BRR24" s="362"/>
      <c r="BRS24" s="362"/>
      <c r="BRT24" s="362"/>
      <c r="BRU24" s="362"/>
      <c r="BRV24" s="362"/>
      <c r="BRW24" s="362"/>
      <c r="BRX24" s="362"/>
      <c r="BRY24" s="362"/>
      <c r="BRZ24" s="362"/>
      <c r="BSA24" s="362"/>
      <c r="BSB24" s="362"/>
      <c r="BSC24" s="362"/>
      <c r="BSD24" s="362"/>
      <c r="BSE24" s="362"/>
      <c r="BSF24" s="362"/>
      <c r="BSG24" s="362"/>
      <c r="BSH24" s="362"/>
      <c r="BSI24" s="362"/>
      <c r="BSJ24" s="362"/>
      <c r="BSK24" s="362"/>
      <c r="BSL24" s="362"/>
      <c r="BSM24" s="362"/>
      <c r="BSN24" s="362"/>
      <c r="BSO24" s="362"/>
      <c r="BSP24" s="362"/>
      <c r="BSQ24" s="362"/>
      <c r="BSR24" s="362"/>
      <c r="BSS24" s="362"/>
      <c r="BST24" s="362"/>
      <c r="BSU24" s="362"/>
      <c r="BSV24" s="362"/>
      <c r="BSW24" s="362"/>
      <c r="BSX24" s="362"/>
      <c r="BSY24" s="362"/>
      <c r="BSZ24" s="362"/>
      <c r="BTA24" s="362"/>
      <c r="BTB24" s="362"/>
      <c r="BTC24" s="362"/>
      <c r="BTD24" s="362"/>
      <c r="BTE24" s="362"/>
      <c r="BTF24" s="362"/>
      <c r="BTG24" s="362"/>
      <c r="BTH24" s="362"/>
      <c r="BTI24" s="362"/>
      <c r="BTJ24" s="362"/>
      <c r="BTK24" s="362"/>
      <c r="BTL24" s="362"/>
      <c r="BTM24" s="362"/>
      <c r="BTN24" s="362"/>
      <c r="BTO24" s="362"/>
      <c r="BTP24" s="362"/>
      <c r="BTQ24" s="362"/>
      <c r="BTR24" s="362"/>
      <c r="BTS24" s="362"/>
      <c r="BTT24" s="362"/>
      <c r="BTU24" s="362"/>
      <c r="BTV24" s="362"/>
      <c r="BTW24" s="362"/>
      <c r="BTX24" s="362"/>
      <c r="BTY24" s="362"/>
      <c r="BTZ24" s="362"/>
      <c r="BUA24" s="362"/>
      <c r="BUB24" s="362"/>
      <c r="BUC24" s="362"/>
      <c r="BUD24" s="362"/>
      <c r="BUE24" s="362"/>
      <c r="BUF24" s="362"/>
      <c r="BUG24" s="362"/>
      <c r="BUH24" s="362"/>
      <c r="BUI24" s="362"/>
      <c r="BUJ24" s="362"/>
      <c r="BUK24" s="362"/>
      <c r="BUL24" s="362"/>
      <c r="BUM24" s="362"/>
      <c r="BUN24" s="362"/>
      <c r="BUO24" s="362"/>
      <c r="BUP24" s="362"/>
      <c r="BUQ24" s="362"/>
      <c r="BUR24" s="362"/>
      <c r="BUS24" s="362"/>
      <c r="BUT24" s="362"/>
      <c r="BUU24" s="362"/>
      <c r="BUV24" s="362"/>
      <c r="BUW24" s="362"/>
      <c r="BUX24" s="362"/>
      <c r="BUY24" s="362"/>
      <c r="BUZ24" s="362"/>
      <c r="BVA24" s="362"/>
      <c r="BVB24" s="362"/>
      <c r="BVC24" s="362"/>
      <c r="BVD24" s="362"/>
      <c r="BVE24" s="362"/>
      <c r="BVF24" s="362"/>
      <c r="BVG24" s="362"/>
      <c r="BVH24" s="362"/>
      <c r="BVI24" s="362"/>
      <c r="BVJ24" s="362"/>
      <c r="BVK24" s="362"/>
      <c r="BVL24" s="362"/>
      <c r="BVM24" s="362"/>
      <c r="BVN24" s="362"/>
      <c r="BVO24" s="362"/>
      <c r="BVP24" s="362"/>
      <c r="BVQ24" s="362"/>
      <c r="BVR24" s="362"/>
      <c r="BVS24" s="362"/>
      <c r="BVT24" s="362"/>
      <c r="BVU24" s="362"/>
      <c r="BVV24" s="362"/>
      <c r="BVW24" s="362"/>
      <c r="BVX24" s="362"/>
      <c r="BVY24" s="362"/>
      <c r="BVZ24" s="362"/>
      <c r="BWA24" s="362"/>
      <c r="BWB24" s="362"/>
      <c r="BWC24" s="362"/>
      <c r="BWD24" s="362"/>
      <c r="BWE24" s="362"/>
      <c r="BWF24" s="362"/>
      <c r="BWG24" s="362"/>
      <c r="BWH24" s="362"/>
      <c r="BWI24" s="362"/>
      <c r="BWJ24" s="362"/>
      <c r="BWK24" s="362"/>
      <c r="BWL24" s="362"/>
      <c r="BWM24" s="362"/>
      <c r="BWN24" s="362"/>
      <c r="BWO24" s="362"/>
      <c r="BWP24" s="362"/>
      <c r="BWQ24" s="362"/>
      <c r="BWR24" s="362"/>
      <c r="BWS24" s="362"/>
      <c r="BWT24" s="362"/>
      <c r="BWU24" s="362"/>
      <c r="BWV24" s="362"/>
      <c r="BWW24" s="362"/>
      <c r="BWX24" s="362"/>
      <c r="BWY24" s="362"/>
      <c r="BWZ24" s="362"/>
      <c r="BXA24" s="362"/>
      <c r="BXB24" s="362"/>
      <c r="BXC24" s="362"/>
      <c r="BXD24" s="362"/>
      <c r="BXE24" s="362"/>
      <c r="BXF24" s="362"/>
      <c r="BXG24" s="362"/>
      <c r="BXH24" s="362"/>
      <c r="BXI24" s="362"/>
      <c r="BXJ24" s="362"/>
      <c r="BXK24" s="362"/>
      <c r="BXL24" s="362"/>
      <c r="BXM24" s="362"/>
      <c r="BXN24" s="362"/>
      <c r="BXO24" s="362"/>
      <c r="BXP24" s="362"/>
      <c r="BXQ24" s="362"/>
      <c r="BXR24" s="362"/>
      <c r="BXS24" s="362"/>
      <c r="BXT24" s="362"/>
      <c r="BXU24" s="362"/>
      <c r="BXV24" s="362"/>
      <c r="BXW24" s="362"/>
      <c r="BXX24" s="362"/>
      <c r="BXY24" s="362"/>
      <c r="BXZ24" s="362"/>
      <c r="BYA24" s="362"/>
      <c r="BYB24" s="362"/>
      <c r="BYC24" s="362"/>
      <c r="BYD24" s="362"/>
      <c r="BYE24" s="362"/>
      <c r="BYF24" s="362"/>
      <c r="BYG24" s="362"/>
      <c r="BYH24" s="362"/>
      <c r="BYI24" s="362"/>
      <c r="BYJ24" s="362"/>
      <c r="BYK24" s="362"/>
      <c r="BYL24" s="362"/>
      <c r="BYM24" s="362"/>
      <c r="BYN24" s="362"/>
      <c r="BYO24" s="362"/>
      <c r="BYP24" s="362"/>
      <c r="BYQ24" s="362"/>
      <c r="BYR24" s="362"/>
      <c r="BYS24" s="362"/>
      <c r="BYT24" s="362"/>
      <c r="BYU24" s="362"/>
      <c r="BYV24" s="362"/>
      <c r="BYW24" s="362"/>
      <c r="BYX24" s="362"/>
      <c r="BYY24" s="362"/>
      <c r="BYZ24" s="362"/>
      <c r="BZA24" s="362"/>
      <c r="BZB24" s="362"/>
      <c r="BZC24" s="362"/>
      <c r="BZD24" s="362"/>
      <c r="BZE24" s="362"/>
      <c r="BZF24" s="362"/>
      <c r="BZG24" s="362"/>
      <c r="BZH24" s="362"/>
      <c r="BZI24" s="362"/>
      <c r="BZJ24" s="362"/>
      <c r="BZK24" s="362"/>
      <c r="BZL24" s="362"/>
      <c r="BZM24" s="362"/>
      <c r="BZN24" s="362"/>
      <c r="BZO24" s="362"/>
      <c r="BZP24" s="362"/>
      <c r="BZQ24" s="362"/>
      <c r="BZR24" s="362"/>
      <c r="BZS24" s="362"/>
      <c r="BZT24" s="362"/>
      <c r="BZU24" s="362"/>
      <c r="BZV24" s="362"/>
      <c r="BZW24" s="362"/>
      <c r="BZX24" s="362"/>
      <c r="BZY24" s="362"/>
      <c r="BZZ24" s="362"/>
      <c r="CAA24" s="362"/>
      <c r="CAB24" s="362"/>
      <c r="CAC24" s="362"/>
      <c r="CAD24" s="362"/>
      <c r="CAE24" s="362"/>
      <c r="CAF24" s="362"/>
      <c r="CAG24" s="362"/>
      <c r="CAH24" s="362"/>
      <c r="CAI24" s="362"/>
      <c r="CAJ24" s="362"/>
      <c r="CAK24" s="362"/>
      <c r="CAL24" s="362"/>
      <c r="CAM24" s="362"/>
      <c r="CAN24" s="362"/>
      <c r="CAO24" s="362"/>
      <c r="CAP24" s="362"/>
      <c r="CAQ24" s="362"/>
      <c r="CAR24" s="362"/>
      <c r="CAS24" s="362"/>
      <c r="CAT24" s="362"/>
      <c r="CAU24" s="362"/>
      <c r="CAV24" s="362"/>
      <c r="CAW24" s="362"/>
      <c r="CAX24" s="362"/>
      <c r="CAY24" s="362"/>
      <c r="CAZ24" s="362"/>
      <c r="CBA24" s="362"/>
      <c r="CBB24" s="362"/>
      <c r="CBC24" s="362"/>
      <c r="CBD24" s="362"/>
      <c r="CBE24" s="362"/>
      <c r="CBF24" s="362"/>
      <c r="CBG24" s="362"/>
      <c r="CBH24" s="362"/>
      <c r="CBI24" s="362"/>
      <c r="CBJ24" s="362"/>
      <c r="CBK24" s="362"/>
      <c r="CBL24" s="362"/>
      <c r="CBM24" s="362"/>
      <c r="CBN24" s="362"/>
      <c r="CBO24" s="362"/>
      <c r="CBP24" s="362"/>
      <c r="CBQ24" s="362"/>
      <c r="CBR24" s="362"/>
      <c r="CBS24" s="362"/>
      <c r="CBT24" s="362"/>
      <c r="CBU24" s="362"/>
      <c r="CBV24" s="362"/>
      <c r="CBW24" s="362"/>
      <c r="CBX24" s="362"/>
      <c r="CBY24" s="362"/>
      <c r="CBZ24" s="362"/>
      <c r="CCA24" s="362"/>
      <c r="CCB24" s="362"/>
      <c r="CCC24" s="362"/>
      <c r="CCD24" s="362"/>
      <c r="CCE24" s="362"/>
      <c r="CCF24" s="362"/>
      <c r="CCG24" s="362"/>
      <c r="CCH24" s="362"/>
      <c r="CCI24" s="362"/>
      <c r="CCJ24" s="362"/>
      <c r="CCK24" s="362"/>
      <c r="CCL24" s="362"/>
      <c r="CCM24" s="362"/>
      <c r="CCN24" s="362"/>
      <c r="CCO24" s="362"/>
      <c r="CCP24" s="362"/>
      <c r="CCQ24" s="362"/>
      <c r="CCR24" s="362"/>
      <c r="CCS24" s="362"/>
      <c r="CCT24" s="362"/>
      <c r="CCU24" s="362"/>
      <c r="CCV24" s="362"/>
      <c r="CCW24" s="362"/>
      <c r="CCX24" s="362"/>
      <c r="CCY24" s="362"/>
      <c r="CCZ24" s="362"/>
      <c r="CDA24" s="362"/>
      <c r="CDB24" s="362"/>
      <c r="CDC24" s="362"/>
      <c r="CDD24" s="362"/>
      <c r="CDE24" s="362"/>
      <c r="CDF24" s="362"/>
      <c r="CDG24" s="362"/>
      <c r="CDH24" s="362"/>
      <c r="CDI24" s="362"/>
      <c r="CDJ24" s="362"/>
      <c r="CDK24" s="362"/>
      <c r="CDL24" s="362"/>
      <c r="CDM24" s="362"/>
      <c r="CDN24" s="362"/>
      <c r="CDO24" s="362"/>
      <c r="CDP24" s="362"/>
      <c r="CDQ24" s="362"/>
      <c r="CDR24" s="362"/>
      <c r="CDS24" s="362"/>
      <c r="CDT24" s="362"/>
      <c r="CDU24" s="362"/>
      <c r="CDV24" s="362"/>
      <c r="CDW24" s="362"/>
      <c r="CDX24" s="362"/>
      <c r="CDY24" s="362"/>
      <c r="CDZ24" s="362"/>
      <c r="CEA24" s="362"/>
      <c r="CEB24" s="362"/>
      <c r="CEC24" s="362"/>
      <c r="CED24" s="362"/>
      <c r="CEE24" s="362"/>
      <c r="CEF24" s="362"/>
      <c r="CEG24" s="362"/>
      <c r="CEH24" s="362"/>
      <c r="CEI24" s="362"/>
      <c r="CEJ24" s="362"/>
      <c r="CEK24" s="362"/>
      <c r="CEL24" s="362"/>
      <c r="CEM24" s="362"/>
      <c r="CEN24" s="362"/>
      <c r="CEO24" s="362"/>
      <c r="CEP24" s="362"/>
      <c r="CEQ24" s="362"/>
      <c r="CER24" s="362"/>
      <c r="CES24" s="362"/>
      <c r="CET24" s="362"/>
      <c r="CEU24" s="362"/>
      <c r="CEV24" s="362"/>
      <c r="CEW24" s="362"/>
      <c r="CEX24" s="362"/>
      <c r="CEY24" s="362"/>
      <c r="CEZ24" s="362"/>
      <c r="CFA24" s="362"/>
      <c r="CFB24" s="362"/>
      <c r="CFC24" s="362"/>
      <c r="CFD24" s="362"/>
      <c r="CFE24" s="362"/>
      <c r="CFF24" s="362"/>
      <c r="CFG24" s="362"/>
      <c r="CFH24" s="362"/>
      <c r="CFI24" s="362"/>
      <c r="CFJ24" s="362"/>
      <c r="CFK24" s="362"/>
      <c r="CFL24" s="362"/>
      <c r="CFM24" s="362"/>
      <c r="CFN24" s="362"/>
      <c r="CFO24" s="362"/>
      <c r="CFP24" s="362"/>
      <c r="CFQ24" s="362"/>
      <c r="CFR24" s="362"/>
      <c r="CFS24" s="362"/>
      <c r="CFT24" s="362"/>
      <c r="CFU24" s="362"/>
      <c r="CFV24" s="362"/>
      <c r="CFW24" s="362"/>
      <c r="CFX24" s="362"/>
      <c r="CFY24" s="362"/>
      <c r="CFZ24" s="362"/>
      <c r="CGA24" s="362"/>
      <c r="CGB24" s="362"/>
      <c r="CGC24" s="362"/>
      <c r="CGD24" s="362"/>
      <c r="CGE24" s="362"/>
      <c r="CGF24" s="362"/>
      <c r="CGG24" s="362"/>
      <c r="CGH24" s="362"/>
      <c r="CGI24" s="362"/>
      <c r="CGJ24" s="362"/>
      <c r="CGK24" s="362"/>
      <c r="CGL24" s="362"/>
      <c r="CGM24" s="362"/>
      <c r="CGN24" s="362"/>
      <c r="CGO24" s="362"/>
      <c r="CGP24" s="362"/>
      <c r="CGQ24" s="362"/>
      <c r="CGR24" s="362"/>
      <c r="CGS24" s="362"/>
      <c r="CGT24" s="362"/>
      <c r="CGU24" s="362"/>
      <c r="CGV24" s="362"/>
      <c r="CGW24" s="362"/>
      <c r="CGX24" s="362"/>
      <c r="CGY24" s="362"/>
      <c r="CGZ24" s="362"/>
      <c r="CHA24" s="362"/>
      <c r="CHB24" s="362"/>
      <c r="CHC24" s="362"/>
      <c r="CHD24" s="362"/>
      <c r="CHE24" s="362"/>
      <c r="CHF24" s="362"/>
      <c r="CHG24" s="362"/>
      <c r="CHH24" s="362"/>
      <c r="CHI24" s="362"/>
      <c r="CHJ24" s="362"/>
      <c r="CHK24" s="362"/>
      <c r="CHL24" s="362"/>
      <c r="CHM24" s="362"/>
      <c r="CHN24" s="362"/>
      <c r="CHO24" s="362"/>
      <c r="CHP24" s="362"/>
      <c r="CHQ24" s="362"/>
      <c r="CHR24" s="362"/>
      <c r="CHS24" s="362"/>
      <c r="CHT24" s="362"/>
      <c r="CHU24" s="362"/>
      <c r="CHV24" s="362"/>
      <c r="CHW24" s="362"/>
      <c r="CHX24" s="362"/>
      <c r="CHY24" s="362"/>
      <c r="CHZ24" s="362"/>
      <c r="CIA24" s="362"/>
      <c r="CIB24" s="362"/>
      <c r="CIC24" s="362"/>
      <c r="CID24" s="362"/>
      <c r="CIE24" s="362"/>
      <c r="CIF24" s="362"/>
      <c r="CIG24" s="362"/>
      <c r="CIH24" s="362"/>
      <c r="CII24" s="362"/>
      <c r="CIJ24" s="362"/>
      <c r="CIK24" s="362"/>
      <c r="CIL24" s="362"/>
      <c r="CIM24" s="362"/>
      <c r="CIN24" s="362"/>
      <c r="CIO24" s="362"/>
      <c r="CIP24" s="362"/>
      <c r="CIQ24" s="362"/>
      <c r="CIR24" s="362"/>
      <c r="CIS24" s="362"/>
      <c r="CIT24" s="362"/>
      <c r="CIU24" s="362"/>
      <c r="CIV24" s="362"/>
      <c r="CIW24" s="362"/>
      <c r="CIX24" s="362"/>
      <c r="CIY24" s="362"/>
      <c r="CIZ24" s="362"/>
      <c r="CJA24" s="362"/>
      <c r="CJB24" s="362"/>
      <c r="CJC24" s="362"/>
      <c r="CJD24" s="362"/>
      <c r="CJE24" s="362"/>
      <c r="CJF24" s="362"/>
      <c r="CJG24" s="362"/>
      <c r="CJH24" s="362"/>
      <c r="CJI24" s="362"/>
      <c r="CJJ24" s="362"/>
      <c r="CJK24" s="362"/>
      <c r="CJL24" s="362"/>
      <c r="CJM24" s="362"/>
      <c r="CJN24" s="362"/>
      <c r="CJO24" s="362"/>
      <c r="CJP24" s="362"/>
      <c r="CJQ24" s="362"/>
      <c r="CJR24" s="362"/>
      <c r="CJS24" s="362"/>
      <c r="CJT24" s="362"/>
      <c r="CJU24" s="362"/>
      <c r="CJV24" s="362"/>
      <c r="CJW24" s="362"/>
      <c r="CJX24" s="362"/>
      <c r="CJY24" s="362"/>
      <c r="CJZ24" s="362"/>
      <c r="CKA24" s="362"/>
      <c r="CKB24" s="362"/>
      <c r="CKC24" s="362"/>
      <c r="CKD24" s="362"/>
      <c r="CKE24" s="362"/>
      <c r="CKF24" s="362"/>
      <c r="CKG24" s="362"/>
      <c r="CKH24" s="362"/>
      <c r="CKI24" s="362"/>
      <c r="CKJ24" s="362"/>
      <c r="CKK24" s="362"/>
      <c r="CKL24" s="362"/>
      <c r="CKM24" s="362"/>
      <c r="CKN24" s="362"/>
      <c r="CKO24" s="362"/>
      <c r="CKP24" s="362"/>
      <c r="CKQ24" s="362"/>
      <c r="CKR24" s="362"/>
      <c r="CKS24" s="362"/>
      <c r="CKT24" s="362"/>
      <c r="CKU24" s="362"/>
      <c r="CKV24" s="362"/>
      <c r="CKW24" s="362"/>
      <c r="CKX24" s="362"/>
      <c r="CKY24" s="362"/>
      <c r="CKZ24" s="362"/>
      <c r="CLA24" s="362"/>
      <c r="CLB24" s="362"/>
      <c r="CLC24" s="362"/>
      <c r="CLD24" s="362"/>
      <c r="CLE24" s="362"/>
      <c r="CLF24" s="362"/>
      <c r="CLG24" s="362"/>
      <c r="CLH24" s="362"/>
      <c r="CLI24" s="362"/>
      <c r="CLJ24" s="362"/>
      <c r="CLK24" s="362"/>
      <c r="CLL24" s="362"/>
      <c r="CLM24" s="362"/>
      <c r="CLN24" s="362"/>
      <c r="CLO24" s="362"/>
      <c r="CLP24" s="362"/>
      <c r="CLQ24" s="362"/>
      <c r="CLR24" s="362"/>
      <c r="CLS24" s="362"/>
      <c r="CLT24" s="362"/>
      <c r="CLU24" s="362"/>
      <c r="CLV24" s="362"/>
      <c r="CLW24" s="362"/>
      <c r="CLX24" s="362"/>
      <c r="CLY24" s="362"/>
      <c r="CLZ24" s="362"/>
      <c r="CMA24" s="362"/>
      <c r="CMB24" s="362"/>
      <c r="CMC24" s="362"/>
      <c r="CMD24" s="362"/>
      <c r="CME24" s="362"/>
      <c r="CMF24" s="362"/>
      <c r="CMG24" s="362"/>
      <c r="CMH24" s="362"/>
      <c r="CMI24" s="362"/>
      <c r="CMJ24" s="362"/>
      <c r="CMK24" s="362"/>
      <c r="CML24" s="362"/>
      <c r="CMM24" s="362"/>
      <c r="CMN24" s="362"/>
      <c r="CMO24" s="362"/>
      <c r="CMP24" s="362"/>
      <c r="CMQ24" s="362"/>
      <c r="CMR24" s="362"/>
      <c r="CMS24" s="362"/>
      <c r="CMT24" s="362"/>
      <c r="CMU24" s="362"/>
      <c r="CMV24" s="362"/>
      <c r="CMW24" s="362"/>
      <c r="CMX24" s="362"/>
      <c r="CMY24" s="362"/>
      <c r="CMZ24" s="362"/>
      <c r="CNA24" s="362"/>
      <c r="CNB24" s="362"/>
      <c r="CNC24" s="362"/>
      <c r="CND24" s="362"/>
      <c r="CNE24" s="362"/>
      <c r="CNF24" s="362"/>
      <c r="CNG24" s="362"/>
      <c r="CNH24" s="362"/>
      <c r="CNI24" s="362"/>
      <c r="CNJ24" s="362"/>
      <c r="CNK24" s="362"/>
      <c r="CNL24" s="362"/>
      <c r="CNM24" s="362"/>
      <c r="CNN24" s="362"/>
      <c r="CNO24" s="362"/>
      <c r="CNP24" s="362"/>
      <c r="CNQ24" s="362"/>
      <c r="CNR24" s="362"/>
      <c r="CNS24" s="362"/>
      <c r="CNT24" s="362"/>
      <c r="CNU24" s="362"/>
      <c r="CNV24" s="362"/>
      <c r="CNW24" s="362"/>
      <c r="CNX24" s="362"/>
      <c r="CNY24" s="362"/>
      <c r="CNZ24" s="362"/>
      <c r="COA24" s="362"/>
      <c r="COB24" s="362"/>
      <c r="COC24" s="362"/>
      <c r="COD24" s="362"/>
      <c r="COE24" s="362"/>
      <c r="COF24" s="362"/>
      <c r="COG24" s="362"/>
      <c r="COH24" s="362"/>
      <c r="COI24" s="362"/>
      <c r="COJ24" s="362"/>
      <c r="COK24" s="362"/>
      <c r="COL24" s="362"/>
      <c r="COM24" s="362"/>
      <c r="CON24" s="362"/>
      <c r="COO24" s="362"/>
      <c r="COP24" s="362"/>
      <c r="COQ24" s="362"/>
      <c r="COR24" s="362"/>
      <c r="COS24" s="362"/>
      <c r="COT24" s="362"/>
      <c r="COU24" s="362"/>
      <c r="COV24" s="362"/>
      <c r="COW24" s="362"/>
      <c r="COX24" s="362"/>
      <c r="COY24" s="362"/>
      <c r="COZ24" s="362"/>
      <c r="CPA24" s="362"/>
      <c r="CPB24" s="362"/>
      <c r="CPC24" s="362"/>
      <c r="CPD24" s="362"/>
      <c r="CPE24" s="362"/>
      <c r="CPF24" s="362"/>
      <c r="CPG24" s="362"/>
      <c r="CPH24" s="362"/>
      <c r="CPI24" s="362"/>
      <c r="CPJ24" s="362"/>
      <c r="CPK24" s="362"/>
      <c r="CPL24" s="362"/>
      <c r="CPM24" s="362"/>
      <c r="CPN24" s="362"/>
      <c r="CPO24" s="362"/>
      <c r="CPP24" s="362"/>
      <c r="CPQ24" s="362"/>
      <c r="CPR24" s="362"/>
      <c r="CPS24" s="362"/>
      <c r="CPT24" s="362"/>
      <c r="CPU24" s="362"/>
      <c r="CPV24" s="362"/>
      <c r="CPW24" s="362"/>
      <c r="CPX24" s="362"/>
      <c r="CPY24" s="362"/>
      <c r="CPZ24" s="362"/>
      <c r="CQA24" s="362"/>
      <c r="CQB24" s="362"/>
      <c r="CQC24" s="362"/>
      <c r="CQD24" s="362"/>
      <c r="CQE24" s="362"/>
      <c r="CQF24" s="362"/>
      <c r="CQG24" s="362"/>
      <c r="CQH24" s="362"/>
      <c r="CQI24" s="362"/>
      <c r="CQJ24" s="362"/>
      <c r="CQK24" s="362"/>
      <c r="CQL24" s="362"/>
      <c r="CQM24" s="362"/>
      <c r="CQN24" s="362"/>
      <c r="CQO24" s="362"/>
      <c r="CQP24" s="362"/>
      <c r="CQQ24" s="362"/>
      <c r="CQR24" s="362"/>
      <c r="CQS24" s="362"/>
      <c r="CQT24" s="362"/>
      <c r="CQU24" s="362"/>
      <c r="CQV24" s="362"/>
      <c r="CQW24" s="362"/>
      <c r="CQX24" s="362"/>
      <c r="CQY24" s="362"/>
      <c r="CQZ24" s="362"/>
      <c r="CRA24" s="362"/>
      <c r="CRB24" s="362"/>
      <c r="CRC24" s="362"/>
      <c r="CRD24" s="362"/>
      <c r="CRE24" s="362"/>
      <c r="CRF24" s="362"/>
      <c r="CRG24" s="362"/>
      <c r="CRH24" s="362"/>
      <c r="CRI24" s="362"/>
      <c r="CRJ24" s="362"/>
      <c r="CRK24" s="362"/>
      <c r="CRL24" s="362"/>
      <c r="CRM24" s="362"/>
      <c r="CRN24" s="362"/>
      <c r="CRO24" s="362"/>
      <c r="CRP24" s="362"/>
      <c r="CRQ24" s="362"/>
      <c r="CRR24" s="362"/>
      <c r="CRS24" s="362"/>
      <c r="CRT24" s="362"/>
      <c r="CRU24" s="362"/>
      <c r="CRV24" s="362"/>
      <c r="CRW24" s="362"/>
      <c r="CRX24" s="362"/>
      <c r="CRY24" s="362"/>
      <c r="CRZ24" s="362"/>
      <c r="CSA24" s="362"/>
      <c r="CSB24" s="362"/>
      <c r="CSC24" s="362"/>
      <c r="CSD24" s="362"/>
      <c r="CSE24" s="362"/>
      <c r="CSF24" s="362"/>
      <c r="CSG24" s="362"/>
      <c r="CSH24" s="362"/>
      <c r="CSI24" s="362"/>
      <c r="CSJ24" s="362"/>
      <c r="CSK24" s="362"/>
      <c r="CSL24" s="362"/>
      <c r="CSM24" s="362"/>
      <c r="CSN24" s="362"/>
      <c r="CSO24" s="362"/>
      <c r="CSP24" s="362"/>
      <c r="CSQ24" s="362"/>
      <c r="CSR24" s="362"/>
      <c r="CSS24" s="362"/>
      <c r="CST24" s="362"/>
      <c r="CSU24" s="362"/>
      <c r="CSV24" s="362"/>
      <c r="CSW24" s="362"/>
      <c r="CSX24" s="362"/>
      <c r="CSY24" s="362"/>
      <c r="CSZ24" s="362"/>
      <c r="CTA24" s="362"/>
      <c r="CTB24" s="362"/>
      <c r="CTC24" s="362"/>
      <c r="CTD24" s="362"/>
      <c r="CTE24" s="362"/>
      <c r="CTF24" s="362"/>
      <c r="CTG24" s="362"/>
      <c r="CTH24" s="362"/>
      <c r="CTI24" s="362"/>
      <c r="CTJ24" s="362"/>
      <c r="CTK24" s="362"/>
      <c r="CTL24" s="362"/>
      <c r="CTM24" s="362"/>
      <c r="CTN24" s="362"/>
      <c r="CTO24" s="362"/>
      <c r="CTP24" s="362"/>
      <c r="CTQ24" s="362"/>
      <c r="CTR24" s="362"/>
      <c r="CTS24" s="362"/>
      <c r="CTT24" s="362"/>
      <c r="CTU24" s="362"/>
      <c r="CTV24" s="362"/>
      <c r="CTW24" s="362"/>
      <c r="CTX24" s="362"/>
      <c r="CTY24" s="362"/>
      <c r="CTZ24" s="362"/>
      <c r="CUA24" s="362"/>
      <c r="CUB24" s="362"/>
      <c r="CUC24" s="362"/>
      <c r="CUD24" s="362"/>
      <c r="CUE24" s="362"/>
      <c r="CUF24" s="362"/>
      <c r="CUG24" s="362"/>
      <c r="CUH24" s="362"/>
      <c r="CUI24" s="362"/>
      <c r="CUJ24" s="362"/>
      <c r="CUK24" s="362"/>
      <c r="CUL24" s="362"/>
      <c r="CUM24" s="362"/>
      <c r="CUN24" s="362"/>
      <c r="CUO24" s="362"/>
      <c r="CUP24" s="362"/>
      <c r="CUQ24" s="362"/>
      <c r="CUR24" s="362"/>
      <c r="CUS24" s="362"/>
      <c r="CUT24" s="362"/>
      <c r="CUU24" s="362"/>
      <c r="CUV24" s="362"/>
      <c r="CUW24" s="362"/>
      <c r="CUX24" s="362"/>
      <c r="CUY24" s="362"/>
      <c r="CUZ24" s="362"/>
      <c r="CVA24" s="362"/>
      <c r="CVB24" s="362"/>
      <c r="CVC24" s="362"/>
      <c r="CVD24" s="362"/>
      <c r="CVE24" s="362"/>
      <c r="CVF24" s="362"/>
      <c r="CVG24" s="362"/>
      <c r="CVH24" s="362"/>
      <c r="CVI24" s="362"/>
      <c r="CVJ24" s="362"/>
      <c r="CVK24" s="362"/>
      <c r="CVL24" s="362"/>
      <c r="CVM24" s="362"/>
      <c r="CVN24" s="362"/>
      <c r="CVO24" s="362"/>
      <c r="CVP24" s="362"/>
      <c r="CVQ24" s="362"/>
      <c r="CVR24" s="362"/>
      <c r="CVS24" s="362"/>
      <c r="CVT24" s="362"/>
      <c r="CVU24" s="362"/>
      <c r="CVV24" s="362"/>
      <c r="CVW24" s="362"/>
      <c r="CVX24" s="362"/>
      <c r="CVY24" s="362"/>
      <c r="CVZ24" s="362"/>
      <c r="CWA24" s="362"/>
      <c r="CWB24" s="362"/>
      <c r="CWC24" s="362"/>
      <c r="CWD24" s="362"/>
      <c r="CWE24" s="362"/>
      <c r="CWF24" s="362"/>
      <c r="CWG24" s="362"/>
      <c r="CWH24" s="362"/>
      <c r="CWI24" s="362"/>
      <c r="CWJ24" s="362"/>
      <c r="CWK24" s="362"/>
      <c r="CWL24" s="362"/>
      <c r="CWM24" s="362"/>
      <c r="CWN24" s="362"/>
      <c r="CWO24" s="362"/>
      <c r="CWP24" s="362"/>
      <c r="CWQ24" s="362"/>
      <c r="CWR24" s="362"/>
      <c r="CWS24" s="362"/>
      <c r="CWT24" s="362"/>
      <c r="CWU24" s="362"/>
      <c r="CWV24" s="362"/>
      <c r="CWW24" s="362"/>
      <c r="CWX24" s="362"/>
      <c r="CWY24" s="362"/>
      <c r="CWZ24" s="362"/>
      <c r="CXA24" s="362"/>
      <c r="CXB24" s="362"/>
      <c r="CXC24" s="362"/>
      <c r="CXD24" s="362"/>
      <c r="CXE24" s="362"/>
      <c r="CXF24" s="362"/>
      <c r="CXG24" s="362"/>
      <c r="CXH24" s="362"/>
      <c r="CXI24" s="362"/>
      <c r="CXJ24" s="362"/>
      <c r="CXK24" s="362"/>
      <c r="CXL24" s="362"/>
      <c r="CXM24" s="362"/>
      <c r="CXN24" s="362"/>
      <c r="CXO24" s="362"/>
      <c r="CXP24" s="362"/>
      <c r="CXQ24" s="362"/>
      <c r="CXR24" s="362"/>
      <c r="CXS24" s="362"/>
      <c r="CXT24" s="362"/>
      <c r="CXU24" s="362"/>
      <c r="CXV24" s="362"/>
      <c r="CXW24" s="362"/>
      <c r="CXX24" s="362"/>
      <c r="CXY24" s="362"/>
      <c r="CXZ24" s="362"/>
      <c r="CYA24" s="362"/>
      <c r="CYB24" s="362"/>
      <c r="CYC24" s="362"/>
      <c r="CYD24" s="362"/>
      <c r="CYE24" s="362"/>
      <c r="CYF24" s="362"/>
      <c r="CYG24" s="362"/>
      <c r="CYH24" s="362"/>
      <c r="CYI24" s="362"/>
      <c r="CYJ24" s="362"/>
      <c r="CYK24" s="362"/>
      <c r="CYL24" s="362"/>
      <c r="CYM24" s="362"/>
      <c r="CYN24" s="362"/>
      <c r="CYO24" s="362"/>
      <c r="CYP24" s="362"/>
      <c r="CYQ24" s="362"/>
      <c r="CYR24" s="362"/>
      <c r="CYS24" s="362"/>
      <c r="CYT24" s="362"/>
      <c r="CYU24" s="362"/>
      <c r="CYV24" s="362"/>
      <c r="CYW24" s="362"/>
      <c r="CYX24" s="362"/>
      <c r="CYY24" s="362"/>
      <c r="CYZ24" s="362"/>
      <c r="CZA24" s="362"/>
      <c r="CZB24" s="362"/>
      <c r="CZC24" s="362"/>
      <c r="CZD24" s="362"/>
      <c r="CZE24" s="362"/>
      <c r="CZF24" s="362"/>
      <c r="CZG24" s="362"/>
      <c r="CZH24" s="362"/>
      <c r="CZI24" s="362"/>
      <c r="CZJ24" s="362"/>
      <c r="CZK24" s="362"/>
      <c r="CZL24" s="362"/>
      <c r="CZM24" s="362"/>
      <c r="CZN24" s="362"/>
      <c r="CZO24" s="362"/>
      <c r="CZP24" s="362"/>
      <c r="CZQ24" s="362"/>
      <c r="CZR24" s="362"/>
      <c r="CZS24" s="362"/>
      <c r="CZT24" s="362"/>
      <c r="CZU24" s="362"/>
      <c r="CZV24" s="362"/>
      <c r="CZW24" s="362"/>
      <c r="CZX24" s="362"/>
      <c r="CZY24" s="362"/>
      <c r="CZZ24" s="362"/>
      <c r="DAA24" s="362"/>
      <c r="DAB24" s="362"/>
      <c r="DAC24" s="362"/>
      <c r="DAD24" s="362"/>
      <c r="DAE24" s="362"/>
      <c r="DAF24" s="362"/>
      <c r="DAG24" s="362"/>
      <c r="DAH24" s="362"/>
      <c r="DAI24" s="362"/>
      <c r="DAJ24" s="362"/>
      <c r="DAK24" s="362"/>
      <c r="DAL24" s="362"/>
      <c r="DAM24" s="362"/>
      <c r="DAN24" s="362"/>
      <c r="DAO24" s="362"/>
      <c r="DAP24" s="362"/>
      <c r="DAQ24" s="362"/>
      <c r="DAR24" s="362"/>
      <c r="DAS24" s="362"/>
      <c r="DAT24" s="362"/>
      <c r="DAU24" s="362"/>
      <c r="DAV24" s="362"/>
      <c r="DAW24" s="362"/>
      <c r="DAX24" s="362"/>
      <c r="DAY24" s="362"/>
      <c r="DAZ24" s="362"/>
      <c r="DBA24" s="362"/>
      <c r="DBB24" s="362"/>
      <c r="DBC24" s="362"/>
      <c r="DBD24" s="362"/>
      <c r="DBE24" s="362"/>
      <c r="DBF24" s="362"/>
      <c r="DBG24" s="362"/>
      <c r="DBH24" s="362"/>
      <c r="DBI24" s="362"/>
      <c r="DBJ24" s="362"/>
      <c r="DBK24" s="362"/>
      <c r="DBL24" s="362"/>
      <c r="DBM24" s="362"/>
      <c r="DBN24" s="362"/>
      <c r="DBO24" s="362"/>
      <c r="DBP24" s="362"/>
      <c r="DBQ24" s="362"/>
      <c r="DBR24" s="362"/>
      <c r="DBS24" s="362"/>
      <c r="DBT24" s="362"/>
      <c r="DBU24" s="362"/>
      <c r="DBV24" s="362"/>
      <c r="DBW24" s="362"/>
      <c r="DBX24" s="362"/>
      <c r="DBY24" s="362"/>
      <c r="DBZ24" s="362"/>
      <c r="DCA24" s="362"/>
      <c r="DCB24" s="362"/>
      <c r="DCC24" s="362"/>
      <c r="DCD24" s="362"/>
      <c r="DCE24" s="362"/>
      <c r="DCF24" s="362"/>
      <c r="DCG24" s="362"/>
      <c r="DCH24" s="362"/>
      <c r="DCI24" s="362"/>
      <c r="DCJ24" s="362"/>
      <c r="DCK24" s="362"/>
      <c r="DCL24" s="362"/>
      <c r="DCM24" s="362"/>
      <c r="DCN24" s="362"/>
      <c r="DCO24" s="362"/>
      <c r="DCP24" s="362"/>
      <c r="DCQ24" s="362"/>
      <c r="DCR24" s="362"/>
      <c r="DCS24" s="362"/>
      <c r="DCT24" s="362"/>
      <c r="DCU24" s="362"/>
      <c r="DCV24" s="362"/>
      <c r="DCW24" s="362"/>
      <c r="DCX24" s="362"/>
      <c r="DCY24" s="362"/>
      <c r="DCZ24" s="362"/>
      <c r="DDA24" s="362"/>
      <c r="DDB24" s="362"/>
      <c r="DDC24" s="362"/>
      <c r="DDD24" s="362"/>
      <c r="DDE24" s="362"/>
      <c r="DDF24" s="362"/>
      <c r="DDG24" s="362"/>
      <c r="DDH24" s="362"/>
      <c r="DDI24" s="362"/>
      <c r="DDJ24" s="362"/>
      <c r="DDK24" s="362"/>
      <c r="DDL24" s="362"/>
      <c r="DDM24" s="362"/>
      <c r="DDN24" s="362"/>
      <c r="DDO24" s="362"/>
      <c r="DDP24" s="362"/>
      <c r="DDQ24" s="362"/>
      <c r="DDR24" s="362"/>
      <c r="DDS24" s="362"/>
      <c r="DDT24" s="362"/>
      <c r="DDU24" s="362"/>
      <c r="DDV24" s="362"/>
      <c r="DDW24" s="362"/>
      <c r="DDX24" s="362"/>
      <c r="DDY24" s="362"/>
      <c r="DDZ24" s="362"/>
      <c r="DEA24" s="362"/>
      <c r="DEB24" s="362"/>
      <c r="DEC24" s="362"/>
      <c r="DED24" s="362"/>
      <c r="DEE24" s="362"/>
      <c r="DEF24" s="362"/>
      <c r="DEG24" s="362"/>
      <c r="DEH24" s="362"/>
      <c r="DEI24" s="362"/>
      <c r="DEJ24" s="362"/>
      <c r="DEK24" s="362"/>
      <c r="DEL24" s="362"/>
      <c r="DEM24" s="362"/>
      <c r="DEN24" s="362"/>
      <c r="DEO24" s="362"/>
      <c r="DEP24" s="362"/>
      <c r="DEQ24" s="362"/>
      <c r="DER24" s="362"/>
      <c r="DES24" s="362"/>
      <c r="DET24" s="362"/>
      <c r="DEU24" s="362"/>
      <c r="DEV24" s="362"/>
      <c r="DEW24" s="362"/>
      <c r="DEX24" s="362"/>
      <c r="DEY24" s="362"/>
      <c r="DEZ24" s="362"/>
      <c r="DFA24" s="362"/>
      <c r="DFB24" s="362"/>
      <c r="DFC24" s="362"/>
      <c r="DFD24" s="362"/>
      <c r="DFE24" s="362"/>
      <c r="DFF24" s="362"/>
      <c r="DFG24" s="362"/>
      <c r="DFH24" s="362"/>
      <c r="DFI24" s="362"/>
      <c r="DFJ24" s="362"/>
      <c r="DFK24" s="362"/>
      <c r="DFL24" s="362"/>
      <c r="DFM24" s="362"/>
      <c r="DFN24" s="362"/>
      <c r="DFO24" s="362"/>
      <c r="DFP24" s="362"/>
      <c r="DFQ24" s="362"/>
      <c r="DFR24" s="362"/>
      <c r="DFS24" s="362"/>
      <c r="DFT24" s="362"/>
      <c r="DFU24" s="362"/>
      <c r="DFV24" s="362"/>
      <c r="DFW24" s="362"/>
      <c r="DFX24" s="362"/>
      <c r="DFY24" s="362"/>
      <c r="DFZ24" s="362"/>
      <c r="DGA24" s="362"/>
      <c r="DGB24" s="362"/>
      <c r="DGC24" s="362"/>
      <c r="DGD24" s="362"/>
      <c r="DGE24" s="362"/>
      <c r="DGF24" s="362"/>
      <c r="DGG24" s="362"/>
      <c r="DGH24" s="362"/>
      <c r="DGI24" s="362"/>
      <c r="DGJ24" s="362"/>
      <c r="DGK24" s="362"/>
      <c r="DGL24" s="362"/>
      <c r="DGM24" s="362"/>
      <c r="DGN24" s="362"/>
      <c r="DGO24" s="362"/>
      <c r="DGP24" s="362"/>
      <c r="DGQ24" s="362"/>
      <c r="DGR24" s="362"/>
      <c r="DGS24" s="362"/>
      <c r="DGT24" s="362"/>
      <c r="DGU24" s="362"/>
      <c r="DGV24" s="362"/>
      <c r="DGW24" s="362"/>
      <c r="DGX24" s="362"/>
      <c r="DGY24" s="362"/>
      <c r="DGZ24" s="362"/>
      <c r="DHA24" s="362"/>
      <c r="DHB24" s="362"/>
      <c r="DHC24" s="362"/>
      <c r="DHD24" s="362"/>
      <c r="DHE24" s="362"/>
      <c r="DHF24" s="362"/>
      <c r="DHG24" s="362"/>
      <c r="DHH24" s="362"/>
      <c r="DHI24" s="362"/>
      <c r="DHJ24" s="362"/>
      <c r="DHK24" s="362"/>
      <c r="DHL24" s="362"/>
      <c r="DHM24" s="362"/>
      <c r="DHN24" s="362"/>
      <c r="DHO24" s="362"/>
      <c r="DHP24" s="362"/>
      <c r="DHQ24" s="362"/>
      <c r="DHR24" s="362"/>
      <c r="DHS24" s="362"/>
      <c r="DHT24" s="362"/>
      <c r="DHU24" s="362"/>
      <c r="DHV24" s="362"/>
      <c r="DHW24" s="362"/>
      <c r="DHX24" s="362"/>
      <c r="DHY24" s="362"/>
      <c r="DHZ24" s="362"/>
      <c r="DIA24" s="362"/>
      <c r="DIB24" s="362"/>
      <c r="DIC24" s="362"/>
      <c r="DID24" s="362"/>
      <c r="DIE24" s="362"/>
      <c r="DIF24" s="362"/>
      <c r="DIG24" s="362"/>
      <c r="DIH24" s="362"/>
      <c r="DII24" s="362"/>
      <c r="DIJ24" s="362"/>
      <c r="DIK24" s="362"/>
      <c r="DIL24" s="362"/>
      <c r="DIM24" s="362"/>
      <c r="DIN24" s="362"/>
      <c r="DIO24" s="362"/>
      <c r="DIP24" s="362"/>
      <c r="DIQ24" s="362"/>
      <c r="DIR24" s="362"/>
      <c r="DIS24" s="362"/>
      <c r="DIT24" s="362"/>
      <c r="DIU24" s="362"/>
      <c r="DIV24" s="362"/>
      <c r="DIW24" s="362"/>
      <c r="DIX24" s="362"/>
      <c r="DIY24" s="362"/>
      <c r="DIZ24" s="362"/>
      <c r="DJA24" s="362"/>
      <c r="DJB24" s="362"/>
      <c r="DJC24" s="362"/>
      <c r="DJD24" s="362"/>
      <c r="DJE24" s="362"/>
      <c r="DJF24" s="362"/>
      <c r="DJG24" s="362"/>
      <c r="DJH24" s="362"/>
      <c r="DJI24" s="362"/>
      <c r="DJJ24" s="362"/>
      <c r="DJK24" s="362"/>
      <c r="DJL24" s="362"/>
      <c r="DJM24" s="362"/>
      <c r="DJN24" s="362"/>
      <c r="DJO24" s="362"/>
      <c r="DJP24" s="362"/>
      <c r="DJQ24" s="362"/>
      <c r="DJR24" s="362"/>
      <c r="DJS24" s="362"/>
      <c r="DJT24" s="362"/>
      <c r="DJU24" s="362"/>
      <c r="DJV24" s="362"/>
      <c r="DJW24" s="362"/>
      <c r="DJX24" s="362"/>
      <c r="DJY24" s="362"/>
      <c r="DJZ24" s="362"/>
      <c r="DKA24" s="362"/>
      <c r="DKB24" s="362"/>
      <c r="DKC24" s="362"/>
      <c r="DKD24" s="362"/>
      <c r="DKE24" s="362"/>
      <c r="DKF24" s="362"/>
      <c r="DKG24" s="362"/>
      <c r="DKH24" s="362"/>
      <c r="DKI24" s="362"/>
      <c r="DKJ24" s="362"/>
      <c r="DKK24" s="362"/>
      <c r="DKL24" s="362"/>
      <c r="DKM24" s="362"/>
      <c r="DKN24" s="362"/>
      <c r="DKO24" s="362"/>
      <c r="DKP24" s="362"/>
      <c r="DKQ24" s="362"/>
      <c r="DKR24" s="362"/>
      <c r="DKS24" s="362"/>
      <c r="DKT24" s="362"/>
      <c r="DKU24" s="362"/>
      <c r="DKV24" s="362"/>
      <c r="DKW24" s="362"/>
      <c r="DKX24" s="362"/>
      <c r="DKY24" s="362"/>
      <c r="DKZ24" s="362"/>
      <c r="DLA24" s="362"/>
      <c r="DLB24" s="362"/>
      <c r="DLC24" s="362"/>
      <c r="DLD24" s="362"/>
      <c r="DLE24" s="362"/>
      <c r="DLF24" s="362"/>
      <c r="DLG24" s="362"/>
      <c r="DLH24" s="362"/>
      <c r="DLI24" s="362"/>
      <c r="DLJ24" s="362"/>
      <c r="DLK24" s="362"/>
      <c r="DLL24" s="362"/>
      <c r="DLM24" s="362"/>
      <c r="DLN24" s="362"/>
      <c r="DLO24" s="362"/>
      <c r="DLP24" s="362"/>
      <c r="DLQ24" s="362"/>
      <c r="DLR24" s="362"/>
      <c r="DLS24" s="362"/>
      <c r="DLT24" s="362"/>
      <c r="DLU24" s="362"/>
      <c r="DLV24" s="362"/>
      <c r="DLW24" s="362"/>
      <c r="DLX24" s="362"/>
      <c r="DLY24" s="362"/>
      <c r="DLZ24" s="362"/>
      <c r="DMA24" s="362"/>
      <c r="DMB24" s="362"/>
      <c r="DMC24" s="362"/>
      <c r="DMD24" s="362"/>
      <c r="DME24" s="362"/>
      <c r="DMF24" s="362"/>
      <c r="DMG24" s="362"/>
      <c r="DMH24" s="362"/>
      <c r="DMI24" s="362"/>
      <c r="DMJ24" s="362"/>
      <c r="DMK24" s="362"/>
      <c r="DML24" s="362"/>
      <c r="DMM24" s="362"/>
      <c r="DMN24" s="362"/>
      <c r="DMO24" s="362"/>
      <c r="DMP24" s="362"/>
      <c r="DMQ24" s="362"/>
      <c r="DMR24" s="362"/>
      <c r="DMS24" s="362"/>
      <c r="DMT24" s="362"/>
      <c r="DMU24" s="362"/>
      <c r="DMV24" s="362"/>
      <c r="DMW24" s="362"/>
      <c r="DMX24" s="362"/>
      <c r="DMY24" s="362"/>
      <c r="DMZ24" s="362"/>
      <c r="DNA24" s="362"/>
      <c r="DNB24" s="362"/>
      <c r="DNC24" s="362"/>
      <c r="DND24" s="362"/>
      <c r="DNE24" s="362"/>
      <c r="DNF24" s="362"/>
      <c r="DNG24" s="362"/>
      <c r="DNH24" s="362"/>
      <c r="DNI24" s="362"/>
      <c r="DNJ24" s="362"/>
      <c r="DNK24" s="362"/>
      <c r="DNL24" s="362"/>
      <c r="DNM24" s="362"/>
      <c r="DNN24" s="362"/>
      <c r="DNO24" s="362"/>
      <c r="DNP24" s="362"/>
      <c r="DNQ24" s="362"/>
      <c r="DNR24" s="362"/>
      <c r="DNS24" s="362"/>
      <c r="DNT24" s="362"/>
      <c r="DNU24" s="362"/>
      <c r="DNV24" s="362"/>
      <c r="DNW24" s="362"/>
      <c r="DNX24" s="362"/>
      <c r="DNY24" s="362"/>
      <c r="DNZ24" s="362"/>
      <c r="DOA24" s="362"/>
      <c r="DOB24" s="362"/>
      <c r="DOC24" s="362"/>
      <c r="DOD24" s="362"/>
      <c r="DOE24" s="362"/>
      <c r="DOF24" s="362"/>
      <c r="DOG24" s="362"/>
      <c r="DOH24" s="362"/>
      <c r="DOI24" s="362"/>
      <c r="DOJ24" s="362"/>
      <c r="DOK24" s="362"/>
      <c r="DOL24" s="362"/>
      <c r="DOM24" s="362"/>
      <c r="DON24" s="362"/>
      <c r="DOO24" s="362"/>
      <c r="DOP24" s="362"/>
      <c r="DOQ24" s="362"/>
      <c r="DOR24" s="362"/>
      <c r="DOS24" s="362"/>
      <c r="DOT24" s="362"/>
      <c r="DOU24" s="362"/>
      <c r="DOV24" s="362"/>
      <c r="DOW24" s="362"/>
      <c r="DOX24" s="362"/>
      <c r="DOY24" s="362"/>
      <c r="DOZ24" s="362"/>
      <c r="DPA24" s="362"/>
      <c r="DPB24" s="362"/>
      <c r="DPC24" s="362"/>
      <c r="DPD24" s="362"/>
      <c r="DPE24" s="362"/>
      <c r="DPF24" s="362"/>
      <c r="DPG24" s="362"/>
      <c r="DPH24" s="362"/>
      <c r="DPI24" s="362"/>
      <c r="DPJ24" s="362"/>
      <c r="DPK24" s="362"/>
      <c r="DPL24" s="362"/>
      <c r="DPM24" s="362"/>
      <c r="DPN24" s="362"/>
      <c r="DPO24" s="362"/>
      <c r="DPP24" s="362"/>
      <c r="DPQ24" s="362"/>
      <c r="DPR24" s="362"/>
      <c r="DPS24" s="362"/>
      <c r="DPT24" s="362"/>
      <c r="DPU24" s="362"/>
      <c r="DPV24" s="362"/>
      <c r="DPW24" s="362"/>
      <c r="DPX24" s="362"/>
      <c r="DPY24" s="362"/>
      <c r="DPZ24" s="362"/>
      <c r="DQA24" s="362"/>
      <c r="DQB24" s="362"/>
      <c r="DQC24" s="362"/>
      <c r="DQD24" s="362"/>
      <c r="DQE24" s="362"/>
      <c r="DQF24" s="362"/>
      <c r="DQG24" s="362"/>
      <c r="DQH24" s="362"/>
      <c r="DQI24" s="362"/>
      <c r="DQJ24" s="362"/>
      <c r="DQK24" s="362"/>
      <c r="DQL24" s="362"/>
      <c r="DQM24" s="362"/>
      <c r="DQN24" s="362"/>
      <c r="DQO24" s="362"/>
      <c r="DQP24" s="362"/>
      <c r="DQQ24" s="362"/>
      <c r="DQR24" s="362"/>
      <c r="DQS24" s="362"/>
      <c r="DQT24" s="362"/>
      <c r="DQU24" s="362"/>
      <c r="DQV24" s="362"/>
      <c r="DQW24" s="362"/>
      <c r="DQX24" s="362"/>
      <c r="DQY24" s="362"/>
      <c r="DQZ24" s="362"/>
      <c r="DRA24" s="362"/>
      <c r="DRB24" s="362"/>
      <c r="DRC24" s="362"/>
      <c r="DRD24" s="362"/>
      <c r="DRE24" s="362"/>
      <c r="DRF24" s="362"/>
      <c r="DRG24" s="362"/>
      <c r="DRH24" s="362"/>
      <c r="DRI24" s="362"/>
      <c r="DRJ24" s="362"/>
      <c r="DRK24" s="362"/>
      <c r="DRL24" s="362"/>
      <c r="DRM24" s="362"/>
      <c r="DRN24" s="362"/>
      <c r="DRO24" s="362"/>
      <c r="DRP24" s="362"/>
      <c r="DRQ24" s="362"/>
      <c r="DRR24" s="362"/>
      <c r="DRS24" s="362"/>
      <c r="DRT24" s="362"/>
      <c r="DRU24" s="362"/>
      <c r="DRV24" s="362"/>
      <c r="DRW24" s="362"/>
      <c r="DRX24" s="362"/>
      <c r="DRY24" s="362"/>
      <c r="DRZ24" s="362"/>
      <c r="DSA24" s="362"/>
      <c r="DSB24" s="362"/>
      <c r="DSC24" s="362"/>
      <c r="DSD24" s="362"/>
      <c r="DSE24" s="362"/>
      <c r="DSF24" s="362"/>
      <c r="DSG24" s="362"/>
      <c r="DSH24" s="362"/>
      <c r="DSI24" s="362"/>
      <c r="DSJ24" s="362"/>
      <c r="DSK24" s="362"/>
      <c r="DSL24" s="362"/>
      <c r="DSM24" s="362"/>
      <c r="DSN24" s="362"/>
      <c r="DSO24" s="362"/>
      <c r="DSP24" s="362"/>
      <c r="DSQ24" s="362"/>
      <c r="DSR24" s="362"/>
      <c r="DSS24" s="362"/>
      <c r="DST24" s="362"/>
      <c r="DSU24" s="362"/>
      <c r="DSV24" s="362"/>
      <c r="DSW24" s="362"/>
      <c r="DSX24" s="362"/>
      <c r="DSY24" s="362"/>
      <c r="DSZ24" s="362"/>
      <c r="DTA24" s="362"/>
      <c r="DTB24" s="362"/>
      <c r="DTC24" s="362"/>
      <c r="DTD24" s="362"/>
      <c r="DTE24" s="362"/>
      <c r="DTF24" s="362"/>
      <c r="DTG24" s="362"/>
      <c r="DTH24" s="362"/>
      <c r="DTI24" s="362"/>
      <c r="DTJ24" s="362"/>
      <c r="DTK24" s="362"/>
      <c r="DTL24" s="362"/>
      <c r="DTM24" s="362"/>
      <c r="DTN24" s="362"/>
      <c r="DTO24" s="362"/>
      <c r="DTP24" s="362"/>
      <c r="DTQ24" s="362"/>
      <c r="DTR24" s="362"/>
      <c r="DTS24" s="362"/>
      <c r="DTT24" s="362"/>
      <c r="DTU24" s="362"/>
      <c r="DTV24" s="362"/>
      <c r="DTW24" s="362"/>
      <c r="DTX24" s="362"/>
      <c r="DTY24" s="362"/>
      <c r="DTZ24" s="362"/>
      <c r="DUA24" s="362"/>
      <c r="DUB24" s="362"/>
      <c r="DUC24" s="362"/>
      <c r="DUD24" s="362"/>
      <c r="DUE24" s="362"/>
      <c r="DUF24" s="362"/>
      <c r="DUG24" s="362"/>
      <c r="DUH24" s="362"/>
      <c r="DUI24" s="362"/>
      <c r="DUJ24" s="362"/>
      <c r="DUK24" s="362"/>
      <c r="DUL24" s="362"/>
      <c r="DUM24" s="362"/>
      <c r="DUN24" s="362"/>
      <c r="DUO24" s="362"/>
      <c r="DUP24" s="362"/>
      <c r="DUQ24" s="362"/>
      <c r="DUR24" s="362"/>
      <c r="DUS24" s="362"/>
      <c r="DUT24" s="362"/>
      <c r="DUU24" s="362"/>
      <c r="DUV24" s="362"/>
      <c r="DUW24" s="362"/>
      <c r="DUX24" s="362"/>
      <c r="DUY24" s="362"/>
      <c r="DUZ24" s="362"/>
      <c r="DVA24" s="362"/>
      <c r="DVB24" s="362"/>
      <c r="DVC24" s="362"/>
      <c r="DVD24" s="362"/>
      <c r="DVE24" s="362"/>
      <c r="DVF24" s="362"/>
      <c r="DVG24" s="362"/>
      <c r="DVH24" s="362"/>
      <c r="DVI24" s="362"/>
      <c r="DVJ24" s="362"/>
      <c r="DVK24" s="362"/>
      <c r="DVL24" s="362"/>
      <c r="DVM24" s="362"/>
      <c r="DVN24" s="362"/>
      <c r="DVO24" s="362"/>
      <c r="DVP24" s="362"/>
      <c r="DVQ24" s="362"/>
      <c r="DVR24" s="362"/>
      <c r="DVS24" s="362"/>
      <c r="DVT24" s="362"/>
      <c r="DVU24" s="362"/>
      <c r="DVV24" s="362"/>
      <c r="DVW24" s="362"/>
      <c r="DVX24" s="362"/>
      <c r="DVY24" s="362"/>
      <c r="DVZ24" s="362"/>
      <c r="DWA24" s="362"/>
      <c r="DWB24" s="362"/>
      <c r="DWC24" s="362"/>
      <c r="DWD24" s="362"/>
      <c r="DWE24" s="362"/>
      <c r="DWF24" s="362"/>
      <c r="DWG24" s="362"/>
      <c r="DWH24" s="362"/>
      <c r="DWI24" s="362"/>
      <c r="DWJ24" s="362"/>
      <c r="DWK24" s="362"/>
      <c r="DWL24" s="362"/>
      <c r="DWM24" s="362"/>
      <c r="DWN24" s="362"/>
      <c r="DWO24" s="362"/>
      <c r="DWP24" s="362"/>
      <c r="DWQ24" s="362"/>
      <c r="DWR24" s="362"/>
      <c r="DWS24" s="362"/>
      <c r="DWT24" s="362"/>
      <c r="DWU24" s="362"/>
      <c r="DWV24" s="362"/>
      <c r="DWW24" s="362"/>
      <c r="DWX24" s="362"/>
      <c r="DWY24" s="362"/>
      <c r="DWZ24" s="362"/>
      <c r="DXA24" s="362"/>
      <c r="DXB24" s="362"/>
      <c r="DXC24" s="362"/>
      <c r="DXD24" s="362"/>
      <c r="DXE24" s="362"/>
      <c r="DXF24" s="362"/>
      <c r="DXG24" s="362"/>
      <c r="DXH24" s="362"/>
      <c r="DXI24" s="362"/>
      <c r="DXJ24" s="362"/>
      <c r="DXK24" s="362"/>
      <c r="DXL24" s="362"/>
      <c r="DXM24" s="362"/>
      <c r="DXN24" s="362"/>
      <c r="DXO24" s="362"/>
      <c r="DXP24" s="362"/>
      <c r="DXQ24" s="362"/>
      <c r="DXR24" s="362"/>
      <c r="DXS24" s="362"/>
      <c r="DXT24" s="362"/>
      <c r="DXU24" s="362"/>
      <c r="DXV24" s="362"/>
      <c r="DXW24" s="362"/>
      <c r="DXX24" s="362"/>
      <c r="DXY24" s="362"/>
      <c r="DXZ24" s="362"/>
      <c r="DYA24" s="362"/>
      <c r="DYB24" s="362"/>
      <c r="DYC24" s="362"/>
      <c r="DYD24" s="362"/>
      <c r="DYE24" s="362"/>
      <c r="DYF24" s="362"/>
      <c r="DYG24" s="362"/>
      <c r="DYH24" s="362"/>
      <c r="DYI24" s="362"/>
      <c r="DYJ24" s="362"/>
      <c r="DYK24" s="362"/>
      <c r="DYL24" s="362"/>
      <c r="DYM24" s="362"/>
      <c r="DYN24" s="362"/>
      <c r="DYO24" s="362"/>
      <c r="DYP24" s="362"/>
      <c r="DYQ24" s="362"/>
      <c r="DYR24" s="362"/>
      <c r="DYS24" s="362"/>
      <c r="DYT24" s="362"/>
      <c r="DYU24" s="362"/>
      <c r="DYV24" s="362"/>
      <c r="DYW24" s="362"/>
      <c r="DYX24" s="362"/>
      <c r="DYY24" s="362"/>
      <c r="DYZ24" s="362"/>
      <c r="DZA24" s="362"/>
      <c r="DZB24" s="362"/>
      <c r="DZC24" s="362"/>
      <c r="DZD24" s="362"/>
      <c r="DZE24" s="362"/>
      <c r="DZF24" s="362"/>
      <c r="DZG24" s="362"/>
      <c r="DZH24" s="362"/>
      <c r="DZI24" s="362"/>
      <c r="DZJ24" s="362"/>
      <c r="DZK24" s="362"/>
      <c r="DZL24" s="362"/>
      <c r="DZM24" s="362"/>
      <c r="DZN24" s="362"/>
      <c r="DZO24" s="362"/>
      <c r="DZP24" s="362"/>
      <c r="DZQ24" s="362"/>
      <c r="DZR24" s="362"/>
      <c r="DZS24" s="362"/>
      <c r="DZT24" s="362"/>
      <c r="DZU24" s="362"/>
      <c r="DZV24" s="362"/>
      <c r="DZW24" s="362"/>
      <c r="DZX24" s="362"/>
      <c r="DZY24" s="362"/>
      <c r="DZZ24" s="362"/>
      <c r="EAA24" s="362"/>
      <c r="EAB24" s="362"/>
      <c r="EAC24" s="362"/>
      <c r="EAD24" s="362"/>
      <c r="EAE24" s="362"/>
      <c r="EAF24" s="362"/>
      <c r="EAG24" s="362"/>
      <c r="EAH24" s="362"/>
      <c r="EAI24" s="362"/>
      <c r="EAJ24" s="362"/>
      <c r="EAK24" s="362"/>
      <c r="EAL24" s="362"/>
      <c r="EAM24" s="362"/>
      <c r="EAN24" s="362"/>
      <c r="EAO24" s="362"/>
      <c r="EAP24" s="362"/>
      <c r="EAQ24" s="362"/>
      <c r="EAR24" s="362"/>
      <c r="EAS24" s="362"/>
      <c r="EAT24" s="362"/>
      <c r="EAU24" s="362"/>
      <c r="EAV24" s="362"/>
      <c r="EAW24" s="362"/>
      <c r="EAX24" s="362"/>
      <c r="EAY24" s="362"/>
      <c r="EAZ24" s="362"/>
      <c r="EBA24" s="362"/>
      <c r="EBB24" s="362"/>
      <c r="EBC24" s="362"/>
      <c r="EBD24" s="362"/>
      <c r="EBE24" s="362"/>
      <c r="EBF24" s="362"/>
      <c r="EBG24" s="362"/>
      <c r="EBH24" s="362"/>
      <c r="EBI24" s="362"/>
      <c r="EBJ24" s="362"/>
      <c r="EBK24" s="362"/>
      <c r="EBL24" s="362"/>
      <c r="EBM24" s="362"/>
      <c r="EBN24" s="362"/>
      <c r="EBO24" s="362"/>
      <c r="EBP24" s="362"/>
      <c r="EBQ24" s="362"/>
      <c r="EBR24" s="362"/>
      <c r="EBS24" s="362"/>
      <c r="EBT24" s="362"/>
      <c r="EBU24" s="362"/>
      <c r="EBV24" s="362"/>
      <c r="EBW24" s="362"/>
      <c r="EBX24" s="362"/>
      <c r="EBY24" s="362"/>
      <c r="EBZ24" s="362"/>
      <c r="ECA24" s="362"/>
      <c r="ECB24" s="362"/>
      <c r="ECC24" s="362"/>
      <c r="ECD24" s="362"/>
      <c r="ECE24" s="362"/>
      <c r="ECF24" s="362"/>
      <c r="ECG24" s="362"/>
      <c r="ECH24" s="362"/>
      <c r="ECI24" s="362"/>
      <c r="ECJ24" s="362"/>
      <c r="ECK24" s="362"/>
      <c r="ECL24" s="362"/>
      <c r="ECM24" s="362"/>
      <c r="ECN24" s="362"/>
      <c r="ECO24" s="362"/>
      <c r="ECP24" s="362"/>
      <c r="ECQ24" s="362"/>
      <c r="ECR24" s="362"/>
      <c r="ECS24" s="362"/>
      <c r="ECT24" s="362"/>
      <c r="ECU24" s="362"/>
      <c r="ECV24" s="362"/>
      <c r="ECW24" s="362"/>
      <c r="ECX24" s="362"/>
      <c r="ECY24" s="362"/>
      <c r="ECZ24" s="362"/>
      <c r="EDA24" s="362"/>
      <c r="EDB24" s="362"/>
      <c r="EDC24" s="362"/>
      <c r="EDD24" s="362"/>
      <c r="EDE24" s="362"/>
      <c r="EDF24" s="362"/>
      <c r="EDG24" s="362"/>
      <c r="EDH24" s="362"/>
      <c r="EDI24" s="362"/>
      <c r="EDJ24" s="362"/>
      <c r="EDK24" s="362"/>
      <c r="EDL24" s="362"/>
      <c r="EDM24" s="362"/>
      <c r="EDN24" s="362"/>
      <c r="EDO24" s="362"/>
      <c r="EDP24" s="362"/>
      <c r="EDQ24" s="362"/>
      <c r="EDR24" s="362"/>
      <c r="EDS24" s="362"/>
      <c r="EDT24" s="362"/>
      <c r="EDU24" s="362"/>
      <c r="EDV24" s="362"/>
      <c r="EDW24" s="362"/>
      <c r="EDX24" s="362"/>
      <c r="EDY24" s="362"/>
      <c r="EDZ24" s="362"/>
      <c r="EEA24" s="362"/>
      <c r="EEB24" s="362"/>
      <c r="EEC24" s="362"/>
      <c r="EED24" s="362"/>
      <c r="EEE24" s="362"/>
      <c r="EEF24" s="362"/>
      <c r="EEG24" s="362"/>
      <c r="EEH24" s="362"/>
      <c r="EEI24" s="362"/>
      <c r="EEJ24" s="362"/>
      <c r="EEK24" s="362"/>
      <c r="EEL24" s="362"/>
      <c r="EEM24" s="362"/>
      <c r="EEN24" s="362"/>
      <c r="EEO24" s="362"/>
      <c r="EEP24" s="362"/>
      <c r="EEQ24" s="362"/>
      <c r="EER24" s="362"/>
      <c r="EES24" s="362"/>
      <c r="EET24" s="362"/>
      <c r="EEU24" s="362"/>
      <c r="EEV24" s="362"/>
      <c r="EEW24" s="362"/>
      <c r="EEX24" s="362"/>
      <c r="EEY24" s="362"/>
      <c r="EEZ24" s="362"/>
      <c r="EFA24" s="362"/>
      <c r="EFB24" s="362"/>
      <c r="EFC24" s="362"/>
      <c r="EFD24" s="362"/>
      <c r="EFE24" s="362"/>
      <c r="EFF24" s="362"/>
      <c r="EFG24" s="362"/>
      <c r="EFH24" s="362"/>
      <c r="EFI24" s="362"/>
      <c r="EFJ24" s="362"/>
      <c r="EFK24" s="362"/>
      <c r="EFL24" s="362"/>
      <c r="EFM24" s="362"/>
      <c r="EFN24" s="362"/>
      <c r="EFO24" s="362"/>
      <c r="EFP24" s="362"/>
      <c r="EFQ24" s="362"/>
      <c r="EFR24" s="362"/>
      <c r="EFS24" s="362"/>
      <c r="EFT24" s="362"/>
      <c r="EFU24" s="362"/>
      <c r="EFV24" s="362"/>
      <c r="EFW24" s="362"/>
      <c r="EFX24" s="362"/>
      <c r="EFY24" s="362"/>
      <c r="EFZ24" s="362"/>
      <c r="EGA24" s="362"/>
      <c r="EGB24" s="362"/>
      <c r="EGC24" s="362"/>
      <c r="EGD24" s="362"/>
      <c r="EGE24" s="362"/>
      <c r="EGF24" s="362"/>
      <c r="EGG24" s="362"/>
      <c r="EGH24" s="362"/>
      <c r="EGI24" s="362"/>
      <c r="EGJ24" s="362"/>
      <c r="EGK24" s="362"/>
      <c r="EGL24" s="362"/>
      <c r="EGM24" s="362"/>
      <c r="EGN24" s="362"/>
      <c r="EGO24" s="362"/>
      <c r="EGP24" s="362"/>
      <c r="EGQ24" s="362"/>
      <c r="EGR24" s="362"/>
      <c r="EGS24" s="362"/>
      <c r="EGT24" s="362"/>
      <c r="EGU24" s="362"/>
      <c r="EGV24" s="362"/>
      <c r="EGW24" s="362"/>
      <c r="EGX24" s="362"/>
      <c r="EGY24" s="362"/>
      <c r="EGZ24" s="362"/>
      <c r="EHA24" s="362"/>
      <c r="EHB24" s="362"/>
      <c r="EHC24" s="362"/>
      <c r="EHD24" s="362"/>
      <c r="EHE24" s="362"/>
      <c r="EHF24" s="362"/>
      <c r="EHG24" s="362"/>
      <c r="EHH24" s="362"/>
      <c r="EHI24" s="362"/>
      <c r="EHJ24" s="362"/>
      <c r="EHK24" s="362"/>
      <c r="EHL24" s="362"/>
      <c r="EHM24" s="362"/>
      <c r="EHN24" s="362"/>
      <c r="EHO24" s="362"/>
      <c r="EHP24" s="362"/>
      <c r="EHQ24" s="362"/>
      <c r="EHR24" s="362"/>
      <c r="EHS24" s="362"/>
      <c r="EHT24" s="362"/>
      <c r="EHU24" s="362"/>
      <c r="EHV24" s="362"/>
      <c r="EHW24" s="362"/>
      <c r="EHX24" s="362"/>
      <c r="EHY24" s="362"/>
      <c r="EHZ24" s="362"/>
      <c r="EIA24" s="362"/>
      <c r="EIB24" s="362"/>
      <c r="EIC24" s="362"/>
      <c r="EID24" s="362"/>
      <c r="EIE24" s="362"/>
      <c r="EIF24" s="362"/>
      <c r="EIG24" s="362"/>
      <c r="EIH24" s="362"/>
      <c r="EII24" s="362"/>
      <c r="EIJ24" s="362"/>
      <c r="EIK24" s="362"/>
      <c r="EIL24" s="362"/>
      <c r="EIM24" s="362"/>
      <c r="EIN24" s="362"/>
      <c r="EIO24" s="362"/>
      <c r="EIP24" s="362"/>
      <c r="EIQ24" s="362"/>
      <c r="EIR24" s="362"/>
      <c r="EIS24" s="362"/>
      <c r="EIT24" s="362"/>
      <c r="EIU24" s="362"/>
      <c r="EIV24" s="362"/>
      <c r="EIW24" s="362"/>
      <c r="EIX24" s="362"/>
      <c r="EIY24" s="362"/>
      <c r="EIZ24" s="362"/>
      <c r="EJA24" s="362"/>
      <c r="EJB24" s="362"/>
      <c r="EJC24" s="362"/>
      <c r="EJD24" s="362"/>
      <c r="EJE24" s="362"/>
      <c r="EJF24" s="362"/>
      <c r="EJG24" s="362"/>
      <c r="EJH24" s="362"/>
      <c r="EJI24" s="362"/>
      <c r="EJJ24" s="362"/>
      <c r="EJK24" s="362"/>
      <c r="EJL24" s="362"/>
      <c r="EJM24" s="362"/>
      <c r="EJN24" s="362"/>
      <c r="EJO24" s="362"/>
      <c r="EJP24" s="362"/>
      <c r="EJQ24" s="362"/>
      <c r="EJR24" s="362"/>
      <c r="EJS24" s="362"/>
      <c r="EJT24" s="362"/>
      <c r="EJU24" s="362"/>
      <c r="EJV24" s="362"/>
      <c r="EJW24" s="362"/>
      <c r="EJX24" s="362"/>
      <c r="EJY24" s="362"/>
      <c r="EJZ24" s="362"/>
      <c r="EKA24" s="362"/>
      <c r="EKB24" s="362"/>
      <c r="EKC24" s="362"/>
      <c r="EKD24" s="362"/>
      <c r="EKE24" s="362"/>
      <c r="EKF24" s="362"/>
      <c r="EKG24" s="362"/>
      <c r="EKH24" s="362"/>
      <c r="EKI24" s="362"/>
      <c r="EKJ24" s="362"/>
      <c r="EKK24" s="362"/>
      <c r="EKL24" s="362"/>
      <c r="EKM24" s="362"/>
      <c r="EKN24" s="362"/>
      <c r="EKO24" s="362"/>
      <c r="EKP24" s="362"/>
      <c r="EKQ24" s="362"/>
      <c r="EKR24" s="362"/>
      <c r="EKS24" s="362"/>
      <c r="EKT24" s="362"/>
      <c r="EKU24" s="362"/>
      <c r="EKV24" s="362"/>
      <c r="EKW24" s="362"/>
      <c r="EKX24" s="362"/>
      <c r="EKY24" s="362"/>
      <c r="EKZ24" s="362"/>
      <c r="ELA24" s="362"/>
      <c r="ELB24" s="362"/>
      <c r="ELC24" s="362"/>
      <c r="ELD24" s="362"/>
      <c r="ELE24" s="362"/>
      <c r="ELF24" s="362"/>
      <c r="ELG24" s="362"/>
      <c r="ELH24" s="362"/>
      <c r="ELI24" s="362"/>
      <c r="ELJ24" s="362"/>
      <c r="ELK24" s="362"/>
      <c r="ELL24" s="362"/>
      <c r="ELM24" s="362"/>
      <c r="ELN24" s="362"/>
      <c r="ELO24" s="362"/>
      <c r="ELP24" s="362"/>
      <c r="ELQ24" s="362"/>
      <c r="ELR24" s="362"/>
      <c r="ELS24" s="362"/>
      <c r="ELT24" s="362"/>
      <c r="ELU24" s="362"/>
      <c r="ELV24" s="362"/>
      <c r="ELW24" s="362"/>
      <c r="ELX24" s="362"/>
      <c r="ELY24" s="362"/>
      <c r="ELZ24" s="362"/>
      <c r="EMA24" s="362"/>
      <c r="EMB24" s="362"/>
      <c r="EMC24" s="362"/>
      <c r="EMD24" s="362"/>
      <c r="EME24" s="362"/>
      <c r="EMF24" s="362"/>
      <c r="EMG24" s="362"/>
      <c r="EMH24" s="362"/>
      <c r="EMI24" s="362"/>
      <c r="EMJ24" s="362"/>
      <c r="EMK24" s="362"/>
      <c r="EML24" s="362"/>
      <c r="EMM24" s="362"/>
      <c r="EMN24" s="362"/>
      <c r="EMO24" s="362"/>
      <c r="EMP24" s="362"/>
      <c r="EMQ24" s="362"/>
      <c r="EMR24" s="362"/>
      <c r="EMS24" s="362"/>
      <c r="EMT24" s="362"/>
      <c r="EMU24" s="362"/>
      <c r="EMV24" s="362"/>
      <c r="EMW24" s="362"/>
      <c r="EMX24" s="362"/>
      <c r="EMY24" s="362"/>
      <c r="EMZ24" s="362"/>
      <c r="ENA24" s="362"/>
      <c r="ENB24" s="362"/>
      <c r="ENC24" s="362"/>
      <c r="END24" s="362"/>
      <c r="ENE24" s="362"/>
      <c r="ENF24" s="362"/>
      <c r="ENG24" s="362"/>
      <c r="ENH24" s="362"/>
      <c r="ENI24" s="362"/>
      <c r="ENJ24" s="362"/>
      <c r="ENK24" s="362"/>
      <c r="ENL24" s="362"/>
      <c r="ENM24" s="362"/>
      <c r="ENN24" s="362"/>
      <c r="ENO24" s="362"/>
      <c r="ENP24" s="362"/>
      <c r="ENQ24" s="362"/>
      <c r="ENR24" s="362"/>
      <c r="ENS24" s="362"/>
      <c r="ENT24" s="362"/>
      <c r="ENU24" s="362"/>
      <c r="ENV24" s="362"/>
      <c r="ENW24" s="362"/>
      <c r="ENX24" s="362"/>
      <c r="ENY24" s="362"/>
      <c r="ENZ24" s="362"/>
      <c r="EOA24" s="362"/>
      <c r="EOB24" s="362"/>
      <c r="EOC24" s="362"/>
      <c r="EOD24" s="362"/>
      <c r="EOE24" s="362"/>
      <c r="EOF24" s="362"/>
      <c r="EOG24" s="362"/>
      <c r="EOH24" s="362"/>
      <c r="EOI24" s="362"/>
      <c r="EOJ24" s="362"/>
      <c r="EOK24" s="362"/>
      <c r="EOL24" s="362"/>
      <c r="EOM24" s="362"/>
      <c r="EON24" s="362"/>
      <c r="EOO24" s="362"/>
      <c r="EOP24" s="362"/>
      <c r="EOQ24" s="362"/>
      <c r="EOR24" s="362"/>
      <c r="EOS24" s="362"/>
      <c r="EOT24" s="362"/>
      <c r="EOU24" s="362"/>
      <c r="EOV24" s="362"/>
      <c r="EOW24" s="362"/>
      <c r="EOX24" s="362"/>
      <c r="EOY24" s="362"/>
      <c r="EOZ24" s="362"/>
      <c r="EPA24" s="362"/>
      <c r="EPB24" s="362"/>
      <c r="EPC24" s="362"/>
      <c r="EPD24" s="362"/>
      <c r="EPE24" s="362"/>
      <c r="EPF24" s="362"/>
      <c r="EPG24" s="362"/>
      <c r="EPH24" s="362"/>
      <c r="EPI24" s="362"/>
      <c r="EPJ24" s="362"/>
      <c r="EPK24" s="362"/>
      <c r="EPL24" s="362"/>
      <c r="EPM24" s="362"/>
      <c r="EPN24" s="362"/>
      <c r="EPO24" s="362"/>
      <c r="EPP24" s="362"/>
      <c r="EPQ24" s="362"/>
      <c r="EPR24" s="362"/>
      <c r="EPS24" s="362"/>
      <c r="EPT24" s="362"/>
      <c r="EPU24" s="362"/>
      <c r="EPV24" s="362"/>
      <c r="EPW24" s="362"/>
      <c r="EPX24" s="362"/>
      <c r="EPY24" s="362"/>
      <c r="EPZ24" s="362"/>
      <c r="EQA24" s="362"/>
      <c r="EQB24" s="362"/>
      <c r="EQC24" s="362"/>
      <c r="EQD24" s="362"/>
      <c r="EQE24" s="362"/>
      <c r="EQF24" s="362"/>
      <c r="EQG24" s="362"/>
      <c r="EQH24" s="362"/>
      <c r="EQI24" s="362"/>
      <c r="EQJ24" s="362"/>
      <c r="EQK24" s="362"/>
      <c r="EQL24" s="362"/>
      <c r="EQM24" s="362"/>
      <c r="EQN24" s="362"/>
      <c r="EQO24" s="362"/>
      <c r="EQP24" s="362"/>
      <c r="EQQ24" s="362"/>
      <c r="EQR24" s="362"/>
      <c r="EQS24" s="362"/>
      <c r="EQT24" s="362"/>
      <c r="EQU24" s="362"/>
      <c r="EQV24" s="362"/>
      <c r="EQW24" s="362"/>
      <c r="EQX24" s="362"/>
      <c r="EQY24" s="362"/>
      <c r="EQZ24" s="362"/>
      <c r="ERA24" s="362"/>
      <c r="ERB24" s="362"/>
      <c r="ERC24" s="362"/>
      <c r="ERD24" s="362"/>
      <c r="ERE24" s="362"/>
      <c r="ERF24" s="362"/>
      <c r="ERG24" s="362"/>
      <c r="ERH24" s="362"/>
      <c r="ERI24" s="362"/>
      <c r="ERJ24" s="362"/>
      <c r="ERK24" s="362"/>
      <c r="ERL24" s="362"/>
      <c r="ERM24" s="362"/>
      <c r="ERN24" s="362"/>
      <c r="ERO24" s="362"/>
      <c r="ERP24" s="362"/>
      <c r="ERQ24" s="362"/>
      <c r="ERR24" s="362"/>
      <c r="ERS24" s="362"/>
      <c r="ERT24" s="362"/>
      <c r="ERU24" s="362"/>
      <c r="ERV24" s="362"/>
      <c r="ERW24" s="362"/>
      <c r="ERX24" s="362"/>
      <c r="ERY24" s="362"/>
      <c r="ERZ24" s="362"/>
      <c r="ESA24" s="362"/>
      <c r="ESB24" s="362"/>
      <c r="ESC24" s="362"/>
      <c r="ESD24" s="362"/>
      <c r="ESE24" s="362"/>
      <c r="ESF24" s="362"/>
      <c r="ESG24" s="362"/>
      <c r="ESH24" s="362"/>
      <c r="ESI24" s="362"/>
      <c r="ESJ24" s="362"/>
      <c r="ESK24" s="362"/>
      <c r="ESL24" s="362"/>
      <c r="ESM24" s="362"/>
      <c r="ESN24" s="362"/>
      <c r="ESO24" s="362"/>
      <c r="ESP24" s="362"/>
      <c r="ESQ24" s="362"/>
      <c r="ESR24" s="362"/>
      <c r="ESS24" s="362"/>
      <c r="EST24" s="362"/>
      <c r="ESU24" s="362"/>
      <c r="ESV24" s="362"/>
      <c r="ESW24" s="362"/>
      <c r="ESX24" s="362"/>
      <c r="ESY24" s="362"/>
      <c r="ESZ24" s="362"/>
      <c r="ETA24" s="362"/>
      <c r="ETB24" s="362"/>
      <c r="ETC24" s="362"/>
      <c r="ETD24" s="362"/>
      <c r="ETE24" s="362"/>
      <c r="ETF24" s="362"/>
      <c r="ETG24" s="362"/>
      <c r="ETH24" s="362"/>
      <c r="ETI24" s="362"/>
      <c r="ETJ24" s="362"/>
      <c r="ETK24" s="362"/>
      <c r="ETL24" s="362"/>
      <c r="ETM24" s="362"/>
      <c r="ETN24" s="362"/>
      <c r="ETO24" s="362"/>
      <c r="ETP24" s="362"/>
      <c r="ETQ24" s="362"/>
      <c r="ETR24" s="362"/>
      <c r="ETS24" s="362"/>
      <c r="ETT24" s="362"/>
      <c r="ETU24" s="362"/>
      <c r="ETV24" s="362"/>
      <c r="ETW24" s="362"/>
      <c r="ETX24" s="362"/>
      <c r="ETY24" s="362"/>
      <c r="ETZ24" s="362"/>
      <c r="EUA24" s="362"/>
      <c r="EUB24" s="362"/>
      <c r="EUC24" s="362"/>
      <c r="EUD24" s="362"/>
      <c r="EUE24" s="362"/>
      <c r="EUF24" s="362"/>
      <c r="EUG24" s="362"/>
      <c r="EUH24" s="362"/>
      <c r="EUI24" s="362"/>
      <c r="EUJ24" s="362"/>
      <c r="EUK24" s="362"/>
      <c r="EUL24" s="362"/>
      <c r="EUM24" s="362"/>
      <c r="EUN24" s="362"/>
      <c r="EUO24" s="362"/>
      <c r="EUP24" s="362"/>
      <c r="EUQ24" s="362"/>
      <c r="EUR24" s="362"/>
      <c r="EUS24" s="362"/>
      <c r="EUT24" s="362"/>
      <c r="EUU24" s="362"/>
      <c r="EUV24" s="362"/>
      <c r="EUW24" s="362"/>
      <c r="EUX24" s="362"/>
      <c r="EUY24" s="362"/>
      <c r="EUZ24" s="362"/>
      <c r="EVA24" s="362"/>
      <c r="EVB24" s="362"/>
      <c r="EVC24" s="362"/>
      <c r="EVD24" s="362"/>
      <c r="EVE24" s="362"/>
      <c r="EVF24" s="362"/>
      <c r="EVG24" s="362"/>
      <c r="EVH24" s="362"/>
      <c r="EVI24" s="362"/>
      <c r="EVJ24" s="362"/>
      <c r="EVK24" s="362"/>
      <c r="EVL24" s="362"/>
      <c r="EVM24" s="362"/>
      <c r="EVN24" s="362"/>
      <c r="EVO24" s="362"/>
      <c r="EVP24" s="362"/>
      <c r="EVQ24" s="362"/>
      <c r="EVR24" s="362"/>
      <c r="EVS24" s="362"/>
      <c r="EVT24" s="362"/>
      <c r="EVU24" s="362"/>
      <c r="EVV24" s="362"/>
      <c r="EVW24" s="362"/>
      <c r="EVX24" s="362"/>
      <c r="EVY24" s="362"/>
      <c r="EVZ24" s="362"/>
      <c r="EWA24" s="362"/>
      <c r="EWB24" s="362"/>
      <c r="EWC24" s="362"/>
      <c r="EWD24" s="362"/>
      <c r="EWE24" s="362"/>
      <c r="EWF24" s="362"/>
      <c r="EWG24" s="362"/>
      <c r="EWH24" s="362"/>
      <c r="EWI24" s="362"/>
      <c r="EWJ24" s="362"/>
      <c r="EWK24" s="362"/>
      <c r="EWL24" s="362"/>
      <c r="EWM24" s="362"/>
      <c r="EWN24" s="362"/>
      <c r="EWO24" s="362"/>
      <c r="EWP24" s="362"/>
      <c r="EWQ24" s="362"/>
      <c r="EWR24" s="362"/>
      <c r="EWS24" s="362"/>
      <c r="EWT24" s="362"/>
      <c r="EWU24" s="362"/>
      <c r="EWV24" s="362"/>
      <c r="EWW24" s="362"/>
      <c r="EWX24" s="362"/>
      <c r="EWY24" s="362"/>
      <c r="EWZ24" s="362"/>
      <c r="EXA24" s="362"/>
      <c r="EXB24" s="362"/>
      <c r="EXC24" s="362"/>
      <c r="EXD24" s="362"/>
      <c r="EXE24" s="362"/>
      <c r="EXF24" s="362"/>
      <c r="EXG24" s="362"/>
      <c r="EXH24" s="362"/>
      <c r="EXI24" s="362"/>
      <c r="EXJ24" s="362"/>
      <c r="EXK24" s="362"/>
      <c r="EXL24" s="362"/>
      <c r="EXM24" s="362"/>
      <c r="EXN24" s="362"/>
      <c r="EXO24" s="362"/>
      <c r="EXP24" s="362"/>
      <c r="EXQ24" s="362"/>
      <c r="EXR24" s="362"/>
      <c r="EXS24" s="362"/>
      <c r="EXT24" s="362"/>
      <c r="EXU24" s="362"/>
      <c r="EXV24" s="362"/>
      <c r="EXW24" s="362"/>
      <c r="EXX24" s="362"/>
      <c r="EXY24" s="362"/>
      <c r="EXZ24" s="362"/>
      <c r="EYA24" s="362"/>
      <c r="EYB24" s="362"/>
      <c r="EYC24" s="362"/>
      <c r="EYD24" s="362"/>
      <c r="EYE24" s="362"/>
      <c r="EYF24" s="362"/>
      <c r="EYG24" s="362"/>
      <c r="EYH24" s="362"/>
      <c r="EYI24" s="362"/>
      <c r="EYJ24" s="362"/>
      <c r="EYK24" s="362"/>
      <c r="EYL24" s="362"/>
      <c r="EYM24" s="362"/>
      <c r="EYN24" s="362"/>
      <c r="EYO24" s="362"/>
      <c r="EYP24" s="362"/>
      <c r="EYQ24" s="362"/>
      <c r="EYR24" s="362"/>
      <c r="EYS24" s="362"/>
      <c r="EYT24" s="362"/>
      <c r="EYU24" s="362"/>
      <c r="EYV24" s="362"/>
      <c r="EYW24" s="362"/>
      <c r="EYX24" s="362"/>
      <c r="EYY24" s="362"/>
      <c r="EYZ24" s="362"/>
      <c r="EZA24" s="362"/>
      <c r="EZB24" s="362"/>
      <c r="EZC24" s="362"/>
      <c r="EZD24" s="362"/>
      <c r="EZE24" s="362"/>
      <c r="EZF24" s="362"/>
      <c r="EZG24" s="362"/>
      <c r="EZH24" s="362"/>
      <c r="EZI24" s="362"/>
      <c r="EZJ24" s="362"/>
      <c r="EZK24" s="362"/>
      <c r="EZL24" s="362"/>
      <c r="EZM24" s="362"/>
      <c r="EZN24" s="362"/>
      <c r="EZO24" s="362"/>
      <c r="EZP24" s="362"/>
      <c r="EZQ24" s="362"/>
      <c r="EZR24" s="362"/>
      <c r="EZS24" s="362"/>
      <c r="EZT24" s="362"/>
      <c r="EZU24" s="362"/>
      <c r="EZV24" s="362"/>
      <c r="EZW24" s="362"/>
      <c r="EZX24" s="362"/>
      <c r="EZY24" s="362"/>
      <c r="EZZ24" s="362"/>
      <c r="FAA24" s="362"/>
      <c r="FAB24" s="362"/>
      <c r="FAC24" s="362"/>
      <c r="FAD24" s="362"/>
      <c r="FAE24" s="362"/>
      <c r="FAF24" s="362"/>
      <c r="FAG24" s="362"/>
      <c r="FAH24" s="362"/>
      <c r="FAI24" s="362"/>
      <c r="FAJ24" s="362"/>
      <c r="FAK24" s="362"/>
      <c r="FAL24" s="362"/>
      <c r="FAM24" s="362"/>
      <c r="FAN24" s="362"/>
      <c r="FAO24" s="362"/>
      <c r="FAP24" s="362"/>
      <c r="FAQ24" s="362"/>
      <c r="FAR24" s="362"/>
      <c r="FAS24" s="362"/>
      <c r="FAT24" s="362"/>
      <c r="FAU24" s="362"/>
      <c r="FAV24" s="362"/>
      <c r="FAW24" s="362"/>
      <c r="FAX24" s="362"/>
      <c r="FAY24" s="362"/>
      <c r="FAZ24" s="362"/>
      <c r="FBA24" s="362"/>
      <c r="FBB24" s="362"/>
      <c r="FBC24" s="362"/>
      <c r="FBD24" s="362"/>
      <c r="FBE24" s="362"/>
      <c r="FBF24" s="362"/>
      <c r="FBG24" s="362"/>
      <c r="FBH24" s="362"/>
      <c r="FBI24" s="362"/>
      <c r="FBJ24" s="362"/>
      <c r="FBK24" s="362"/>
      <c r="FBL24" s="362"/>
      <c r="FBM24" s="362"/>
      <c r="FBN24" s="362"/>
      <c r="FBO24" s="362"/>
      <c r="FBP24" s="362"/>
      <c r="FBQ24" s="362"/>
      <c r="FBR24" s="362"/>
      <c r="FBS24" s="362"/>
      <c r="FBT24" s="362"/>
      <c r="FBU24" s="362"/>
      <c r="FBV24" s="362"/>
      <c r="FBW24" s="362"/>
      <c r="FBX24" s="362"/>
      <c r="FBY24" s="362"/>
      <c r="FBZ24" s="362"/>
      <c r="FCA24" s="362"/>
      <c r="FCB24" s="362"/>
      <c r="FCC24" s="362"/>
      <c r="FCD24" s="362"/>
      <c r="FCE24" s="362"/>
      <c r="FCF24" s="362"/>
      <c r="FCG24" s="362"/>
      <c r="FCH24" s="362"/>
      <c r="FCI24" s="362"/>
      <c r="FCJ24" s="362"/>
      <c r="FCK24" s="362"/>
      <c r="FCL24" s="362"/>
      <c r="FCM24" s="362"/>
      <c r="FCN24" s="362"/>
      <c r="FCO24" s="362"/>
      <c r="FCP24" s="362"/>
      <c r="FCQ24" s="362"/>
      <c r="FCR24" s="362"/>
      <c r="FCS24" s="362"/>
      <c r="FCT24" s="362"/>
      <c r="FCU24" s="362"/>
      <c r="FCV24" s="362"/>
      <c r="FCW24" s="362"/>
      <c r="FCX24" s="362"/>
      <c r="FCY24" s="362"/>
      <c r="FCZ24" s="362"/>
      <c r="FDA24" s="362"/>
      <c r="FDB24" s="362"/>
      <c r="FDC24" s="362"/>
      <c r="FDD24" s="362"/>
      <c r="FDE24" s="362"/>
      <c r="FDF24" s="362"/>
      <c r="FDG24" s="362"/>
      <c r="FDH24" s="362"/>
      <c r="FDI24" s="362"/>
      <c r="FDJ24" s="362"/>
      <c r="FDK24" s="362"/>
      <c r="FDL24" s="362"/>
      <c r="FDM24" s="362"/>
      <c r="FDN24" s="362"/>
      <c r="FDO24" s="362"/>
      <c r="FDP24" s="362"/>
      <c r="FDQ24" s="362"/>
      <c r="FDR24" s="362"/>
      <c r="FDS24" s="362"/>
      <c r="FDT24" s="362"/>
      <c r="FDU24" s="362"/>
      <c r="FDV24" s="362"/>
      <c r="FDW24" s="362"/>
      <c r="FDX24" s="362"/>
      <c r="FDY24" s="362"/>
      <c r="FDZ24" s="362"/>
      <c r="FEA24" s="362"/>
      <c r="FEB24" s="362"/>
      <c r="FEC24" s="362"/>
      <c r="FED24" s="362"/>
      <c r="FEE24" s="362"/>
      <c r="FEF24" s="362"/>
      <c r="FEG24" s="362"/>
      <c r="FEH24" s="362"/>
      <c r="FEI24" s="362"/>
      <c r="FEJ24" s="362"/>
      <c r="FEK24" s="362"/>
      <c r="FEL24" s="362"/>
      <c r="FEM24" s="362"/>
      <c r="FEN24" s="362"/>
      <c r="FEO24" s="362"/>
      <c r="FEP24" s="362"/>
      <c r="FEQ24" s="362"/>
      <c r="FER24" s="362"/>
      <c r="FES24" s="362"/>
      <c r="FET24" s="362"/>
      <c r="FEU24" s="362"/>
      <c r="FEV24" s="362"/>
      <c r="FEW24" s="362"/>
      <c r="FEX24" s="362"/>
      <c r="FEY24" s="362"/>
      <c r="FEZ24" s="362"/>
      <c r="FFA24" s="362"/>
      <c r="FFB24" s="362"/>
      <c r="FFC24" s="362"/>
      <c r="FFD24" s="362"/>
      <c r="FFE24" s="362"/>
      <c r="FFF24" s="362"/>
      <c r="FFG24" s="362"/>
      <c r="FFH24" s="362"/>
      <c r="FFI24" s="362"/>
      <c r="FFJ24" s="362"/>
      <c r="FFK24" s="362"/>
      <c r="FFL24" s="362"/>
      <c r="FFM24" s="362"/>
      <c r="FFN24" s="362"/>
      <c r="FFO24" s="362"/>
      <c r="FFP24" s="362"/>
      <c r="FFQ24" s="362"/>
      <c r="FFR24" s="362"/>
      <c r="FFS24" s="362"/>
      <c r="FFT24" s="362"/>
      <c r="FFU24" s="362"/>
      <c r="FFV24" s="362"/>
      <c r="FFW24" s="362"/>
      <c r="FFX24" s="362"/>
      <c r="FFY24" s="362"/>
      <c r="FFZ24" s="362"/>
      <c r="FGA24" s="362"/>
      <c r="FGB24" s="362"/>
      <c r="FGC24" s="362"/>
      <c r="FGD24" s="362"/>
      <c r="FGE24" s="362"/>
      <c r="FGF24" s="362"/>
      <c r="FGG24" s="362"/>
      <c r="FGH24" s="362"/>
      <c r="FGI24" s="362"/>
      <c r="FGJ24" s="362"/>
      <c r="FGK24" s="362"/>
      <c r="FGL24" s="362"/>
      <c r="FGM24" s="362"/>
      <c r="FGN24" s="362"/>
      <c r="FGO24" s="362"/>
      <c r="FGP24" s="362"/>
      <c r="FGQ24" s="362"/>
      <c r="FGR24" s="362"/>
      <c r="FGS24" s="362"/>
      <c r="FGT24" s="362"/>
      <c r="FGU24" s="362"/>
      <c r="FGV24" s="362"/>
      <c r="FGW24" s="362"/>
      <c r="FGX24" s="362"/>
      <c r="FGY24" s="362"/>
      <c r="FGZ24" s="362"/>
      <c r="FHA24" s="362"/>
      <c r="FHB24" s="362"/>
      <c r="FHC24" s="362"/>
      <c r="FHD24" s="362"/>
      <c r="FHE24" s="362"/>
      <c r="FHF24" s="362"/>
      <c r="FHG24" s="362"/>
      <c r="FHH24" s="362"/>
      <c r="FHI24" s="362"/>
      <c r="FHJ24" s="362"/>
      <c r="FHK24" s="362"/>
      <c r="FHL24" s="362"/>
      <c r="FHM24" s="362"/>
      <c r="FHN24" s="362"/>
      <c r="FHO24" s="362"/>
      <c r="FHP24" s="362"/>
      <c r="FHQ24" s="362"/>
      <c r="FHR24" s="362"/>
      <c r="FHS24" s="362"/>
      <c r="FHT24" s="362"/>
      <c r="FHU24" s="362"/>
      <c r="FHV24" s="362"/>
      <c r="FHW24" s="362"/>
      <c r="FHX24" s="362"/>
      <c r="FHY24" s="362"/>
      <c r="FHZ24" s="362"/>
      <c r="FIA24" s="362"/>
      <c r="FIB24" s="362"/>
      <c r="FIC24" s="362"/>
      <c r="FID24" s="362"/>
      <c r="FIE24" s="362"/>
      <c r="FIF24" s="362"/>
      <c r="FIG24" s="362"/>
      <c r="FIH24" s="362"/>
      <c r="FII24" s="362"/>
      <c r="FIJ24" s="362"/>
      <c r="FIK24" s="362"/>
      <c r="FIL24" s="362"/>
      <c r="FIM24" s="362"/>
      <c r="FIN24" s="362"/>
      <c r="FIO24" s="362"/>
      <c r="FIP24" s="362"/>
      <c r="FIQ24" s="362"/>
      <c r="FIR24" s="362"/>
      <c r="FIS24" s="362"/>
      <c r="FIT24" s="362"/>
      <c r="FIU24" s="362"/>
      <c r="FIV24" s="362"/>
      <c r="FIW24" s="362"/>
      <c r="FIX24" s="362"/>
      <c r="FIY24" s="362"/>
      <c r="FIZ24" s="362"/>
      <c r="FJA24" s="362"/>
      <c r="FJB24" s="362"/>
      <c r="FJC24" s="362"/>
      <c r="FJD24" s="362"/>
      <c r="FJE24" s="362"/>
      <c r="FJF24" s="362"/>
      <c r="FJG24" s="362"/>
      <c r="FJH24" s="362"/>
      <c r="FJI24" s="362"/>
      <c r="FJJ24" s="362"/>
      <c r="FJK24" s="362"/>
      <c r="FJL24" s="362"/>
      <c r="FJM24" s="362"/>
      <c r="FJN24" s="362"/>
      <c r="FJO24" s="362"/>
      <c r="FJP24" s="362"/>
      <c r="FJQ24" s="362"/>
      <c r="FJR24" s="362"/>
      <c r="FJS24" s="362"/>
      <c r="FJT24" s="362"/>
      <c r="FJU24" s="362"/>
      <c r="FJV24" s="362"/>
      <c r="FJW24" s="362"/>
      <c r="FJX24" s="362"/>
      <c r="FJY24" s="362"/>
      <c r="FJZ24" s="362"/>
      <c r="FKA24" s="362"/>
      <c r="FKB24" s="362"/>
      <c r="FKC24" s="362"/>
      <c r="FKD24" s="362"/>
      <c r="FKE24" s="362"/>
      <c r="FKF24" s="362"/>
      <c r="FKG24" s="362"/>
      <c r="FKH24" s="362"/>
      <c r="FKI24" s="362"/>
      <c r="FKJ24" s="362"/>
      <c r="FKK24" s="362"/>
      <c r="FKL24" s="362"/>
      <c r="FKM24" s="362"/>
      <c r="FKN24" s="362"/>
      <c r="FKO24" s="362"/>
      <c r="FKP24" s="362"/>
      <c r="FKQ24" s="362"/>
      <c r="FKR24" s="362"/>
      <c r="FKS24" s="362"/>
      <c r="FKT24" s="362"/>
      <c r="FKU24" s="362"/>
      <c r="FKV24" s="362"/>
      <c r="FKW24" s="362"/>
      <c r="FKX24" s="362"/>
      <c r="FKY24" s="362"/>
      <c r="FKZ24" s="362"/>
      <c r="FLA24" s="362"/>
      <c r="FLB24" s="362"/>
      <c r="FLC24" s="362"/>
      <c r="FLD24" s="362"/>
      <c r="FLE24" s="362"/>
      <c r="FLF24" s="362"/>
      <c r="FLG24" s="362"/>
      <c r="FLH24" s="362"/>
      <c r="FLI24" s="362"/>
      <c r="FLJ24" s="362"/>
      <c r="FLK24" s="362"/>
      <c r="FLL24" s="362"/>
      <c r="FLM24" s="362"/>
      <c r="FLN24" s="362"/>
      <c r="FLO24" s="362"/>
      <c r="FLP24" s="362"/>
      <c r="FLQ24" s="362"/>
      <c r="FLR24" s="362"/>
      <c r="FLS24" s="362"/>
      <c r="FLT24" s="362"/>
      <c r="FLU24" s="362"/>
      <c r="FLV24" s="362"/>
      <c r="FLW24" s="362"/>
      <c r="FLX24" s="362"/>
      <c r="FLY24" s="362"/>
      <c r="FLZ24" s="362"/>
      <c r="FMA24" s="362"/>
      <c r="FMB24" s="362"/>
      <c r="FMC24" s="362"/>
      <c r="FMD24" s="362"/>
      <c r="FME24" s="362"/>
      <c r="FMF24" s="362"/>
      <c r="FMG24" s="362"/>
      <c r="FMH24" s="362"/>
      <c r="FMI24" s="362"/>
      <c r="FMJ24" s="362"/>
      <c r="FMK24" s="362"/>
      <c r="FML24" s="362"/>
      <c r="FMM24" s="362"/>
      <c r="FMN24" s="362"/>
      <c r="FMO24" s="362"/>
      <c r="FMP24" s="362"/>
      <c r="FMQ24" s="362"/>
      <c r="FMR24" s="362"/>
      <c r="FMS24" s="362"/>
      <c r="FMT24" s="362"/>
      <c r="FMU24" s="362"/>
      <c r="FMV24" s="362"/>
      <c r="FMW24" s="362"/>
      <c r="FMX24" s="362"/>
      <c r="FMY24" s="362"/>
      <c r="FMZ24" s="362"/>
      <c r="FNA24" s="362"/>
      <c r="FNB24" s="362"/>
      <c r="FNC24" s="362"/>
      <c r="FND24" s="362"/>
      <c r="FNE24" s="362"/>
      <c r="FNF24" s="362"/>
      <c r="FNG24" s="362"/>
      <c r="FNH24" s="362"/>
      <c r="FNI24" s="362"/>
      <c r="FNJ24" s="362"/>
      <c r="FNK24" s="362"/>
      <c r="FNL24" s="362"/>
      <c r="FNM24" s="362"/>
      <c r="FNN24" s="362"/>
      <c r="FNO24" s="362"/>
      <c r="FNP24" s="362"/>
      <c r="FNQ24" s="362"/>
      <c r="FNR24" s="362"/>
      <c r="FNS24" s="362"/>
      <c r="FNT24" s="362"/>
      <c r="FNU24" s="362"/>
      <c r="FNV24" s="362"/>
      <c r="FNW24" s="362"/>
      <c r="FNX24" s="362"/>
      <c r="FNY24" s="362"/>
      <c r="FNZ24" s="362"/>
      <c r="FOA24" s="362"/>
      <c r="FOB24" s="362"/>
      <c r="FOC24" s="362"/>
      <c r="FOD24" s="362"/>
      <c r="FOE24" s="362"/>
      <c r="FOF24" s="362"/>
      <c r="FOG24" s="362"/>
      <c r="FOH24" s="362"/>
      <c r="FOI24" s="362"/>
      <c r="FOJ24" s="362"/>
      <c r="FOK24" s="362"/>
      <c r="FOL24" s="362"/>
      <c r="FOM24" s="362"/>
      <c r="FON24" s="362"/>
      <c r="FOO24" s="362"/>
      <c r="FOP24" s="362"/>
      <c r="FOQ24" s="362"/>
      <c r="FOR24" s="362"/>
      <c r="FOS24" s="362"/>
      <c r="FOT24" s="362"/>
      <c r="FOU24" s="362"/>
      <c r="FOV24" s="362"/>
      <c r="FOW24" s="362"/>
      <c r="FOX24" s="362"/>
      <c r="FOY24" s="362"/>
      <c r="FOZ24" s="362"/>
      <c r="FPA24" s="362"/>
      <c r="FPB24" s="362"/>
      <c r="FPC24" s="362"/>
      <c r="FPD24" s="362"/>
      <c r="FPE24" s="362"/>
      <c r="FPF24" s="362"/>
      <c r="FPG24" s="362"/>
      <c r="FPH24" s="362"/>
      <c r="FPI24" s="362"/>
      <c r="FPJ24" s="362"/>
      <c r="FPK24" s="362"/>
      <c r="FPL24" s="362"/>
      <c r="FPM24" s="362"/>
      <c r="FPN24" s="362"/>
      <c r="FPO24" s="362"/>
      <c r="FPP24" s="362"/>
      <c r="FPQ24" s="362"/>
      <c r="FPR24" s="362"/>
      <c r="FPS24" s="362"/>
      <c r="FPT24" s="362"/>
      <c r="FPU24" s="362"/>
      <c r="FPV24" s="362"/>
      <c r="FPW24" s="362"/>
      <c r="FPX24" s="362"/>
      <c r="FPY24" s="362"/>
      <c r="FPZ24" s="362"/>
      <c r="FQA24" s="362"/>
      <c r="FQB24" s="362"/>
      <c r="FQC24" s="362"/>
      <c r="FQD24" s="362"/>
      <c r="FQE24" s="362"/>
      <c r="FQF24" s="362"/>
      <c r="FQG24" s="362"/>
      <c r="FQH24" s="362"/>
      <c r="FQI24" s="362"/>
      <c r="FQJ24" s="362"/>
      <c r="FQK24" s="362"/>
      <c r="FQL24" s="362"/>
      <c r="FQM24" s="362"/>
      <c r="FQN24" s="362"/>
      <c r="FQO24" s="362"/>
      <c r="FQP24" s="362"/>
      <c r="FQQ24" s="362"/>
      <c r="FQR24" s="362"/>
      <c r="FQS24" s="362"/>
      <c r="FQT24" s="362"/>
      <c r="FQU24" s="362"/>
      <c r="FQV24" s="362"/>
      <c r="FQW24" s="362"/>
      <c r="FQX24" s="362"/>
      <c r="FQY24" s="362"/>
      <c r="FQZ24" s="362"/>
      <c r="FRA24" s="362"/>
      <c r="FRB24" s="362"/>
      <c r="FRC24" s="362"/>
      <c r="FRD24" s="362"/>
      <c r="FRE24" s="362"/>
      <c r="FRF24" s="362"/>
      <c r="FRG24" s="362"/>
      <c r="FRH24" s="362"/>
      <c r="FRI24" s="362"/>
      <c r="FRJ24" s="362"/>
      <c r="FRK24" s="362"/>
      <c r="FRL24" s="362"/>
      <c r="FRM24" s="362"/>
      <c r="FRN24" s="362"/>
      <c r="FRO24" s="362"/>
      <c r="FRP24" s="362"/>
      <c r="FRQ24" s="362"/>
      <c r="FRR24" s="362"/>
      <c r="FRS24" s="362"/>
      <c r="FRT24" s="362"/>
      <c r="FRU24" s="362"/>
      <c r="FRV24" s="362"/>
      <c r="FRW24" s="362"/>
      <c r="FRX24" s="362"/>
      <c r="FRY24" s="362"/>
      <c r="FRZ24" s="362"/>
      <c r="FSA24" s="362"/>
      <c r="FSB24" s="362"/>
      <c r="FSC24" s="362"/>
      <c r="FSD24" s="362"/>
      <c r="FSE24" s="362"/>
      <c r="FSF24" s="362"/>
      <c r="FSG24" s="362"/>
      <c r="FSH24" s="362"/>
      <c r="FSI24" s="362"/>
      <c r="FSJ24" s="362"/>
      <c r="FSK24" s="362"/>
      <c r="FSL24" s="362"/>
      <c r="FSM24" s="362"/>
      <c r="FSN24" s="362"/>
      <c r="FSO24" s="362"/>
      <c r="FSP24" s="362"/>
      <c r="FSQ24" s="362"/>
      <c r="FSR24" s="362"/>
      <c r="FSS24" s="362"/>
      <c r="FST24" s="362"/>
      <c r="FSU24" s="362"/>
      <c r="FSV24" s="362"/>
      <c r="FSW24" s="362"/>
      <c r="FSX24" s="362"/>
      <c r="FSY24" s="362"/>
      <c r="FSZ24" s="362"/>
      <c r="FTA24" s="362"/>
      <c r="FTB24" s="362"/>
      <c r="FTC24" s="362"/>
      <c r="FTD24" s="362"/>
      <c r="FTE24" s="362"/>
      <c r="FTF24" s="362"/>
      <c r="FTG24" s="362"/>
      <c r="FTH24" s="362"/>
      <c r="FTI24" s="362"/>
      <c r="FTJ24" s="362"/>
      <c r="FTK24" s="362"/>
      <c r="FTL24" s="362"/>
      <c r="FTM24" s="362"/>
      <c r="FTN24" s="362"/>
      <c r="FTO24" s="362"/>
      <c r="FTP24" s="362"/>
      <c r="FTQ24" s="362"/>
      <c r="FTR24" s="362"/>
      <c r="FTS24" s="362"/>
      <c r="FTT24" s="362"/>
      <c r="FTU24" s="362"/>
      <c r="FTV24" s="362"/>
      <c r="FTW24" s="362"/>
      <c r="FTX24" s="362"/>
      <c r="FTY24" s="362"/>
      <c r="FTZ24" s="362"/>
      <c r="FUA24" s="362"/>
      <c r="FUB24" s="362"/>
      <c r="FUC24" s="362"/>
      <c r="FUD24" s="362"/>
      <c r="FUE24" s="362"/>
      <c r="FUF24" s="362"/>
      <c r="FUG24" s="362"/>
      <c r="FUH24" s="362"/>
      <c r="FUI24" s="362"/>
      <c r="FUJ24" s="362"/>
      <c r="FUK24" s="362"/>
      <c r="FUL24" s="362"/>
      <c r="FUM24" s="362"/>
      <c r="FUN24" s="362"/>
      <c r="FUO24" s="362"/>
      <c r="FUP24" s="362"/>
      <c r="FUQ24" s="362"/>
      <c r="FUR24" s="362"/>
      <c r="FUS24" s="362"/>
      <c r="FUT24" s="362"/>
      <c r="FUU24" s="362"/>
      <c r="FUV24" s="362"/>
      <c r="FUW24" s="362"/>
      <c r="FUX24" s="362"/>
      <c r="FUY24" s="362"/>
      <c r="FUZ24" s="362"/>
      <c r="FVA24" s="362"/>
      <c r="FVB24" s="362"/>
      <c r="FVC24" s="362"/>
      <c r="FVD24" s="362"/>
      <c r="FVE24" s="362"/>
      <c r="FVF24" s="362"/>
      <c r="FVG24" s="362"/>
      <c r="FVH24" s="362"/>
      <c r="FVI24" s="362"/>
      <c r="FVJ24" s="362"/>
      <c r="FVK24" s="362"/>
      <c r="FVL24" s="362"/>
      <c r="FVM24" s="362"/>
      <c r="FVN24" s="362"/>
      <c r="FVO24" s="362"/>
      <c r="FVP24" s="362"/>
      <c r="FVQ24" s="362"/>
      <c r="FVR24" s="362"/>
      <c r="FVS24" s="362"/>
      <c r="FVT24" s="362"/>
      <c r="FVU24" s="362"/>
      <c r="FVV24" s="362"/>
      <c r="FVW24" s="362"/>
      <c r="FVX24" s="362"/>
      <c r="FVY24" s="362"/>
      <c r="FVZ24" s="362"/>
      <c r="FWA24" s="362"/>
      <c r="FWB24" s="362"/>
      <c r="FWC24" s="362"/>
      <c r="FWD24" s="362"/>
      <c r="FWE24" s="362"/>
      <c r="FWF24" s="362"/>
      <c r="FWG24" s="362"/>
      <c r="FWH24" s="362"/>
      <c r="FWI24" s="362"/>
      <c r="FWJ24" s="362"/>
      <c r="FWK24" s="362"/>
      <c r="FWL24" s="362"/>
      <c r="FWM24" s="362"/>
      <c r="FWN24" s="362"/>
      <c r="FWO24" s="362"/>
      <c r="FWP24" s="362"/>
      <c r="FWQ24" s="362"/>
      <c r="FWR24" s="362"/>
      <c r="FWS24" s="362"/>
      <c r="FWT24" s="362"/>
      <c r="FWU24" s="362"/>
      <c r="FWV24" s="362"/>
      <c r="FWW24" s="362"/>
      <c r="FWX24" s="362"/>
      <c r="FWY24" s="362"/>
      <c r="FWZ24" s="362"/>
      <c r="FXA24" s="362"/>
      <c r="FXB24" s="362"/>
      <c r="FXC24" s="362"/>
      <c r="FXD24" s="362"/>
      <c r="FXE24" s="362"/>
      <c r="FXF24" s="362"/>
      <c r="FXG24" s="362"/>
      <c r="FXH24" s="362"/>
      <c r="FXI24" s="362"/>
      <c r="FXJ24" s="362"/>
      <c r="FXK24" s="362"/>
      <c r="FXL24" s="362"/>
      <c r="FXM24" s="362"/>
      <c r="FXN24" s="362"/>
      <c r="FXO24" s="362"/>
      <c r="FXP24" s="362"/>
      <c r="FXQ24" s="362"/>
      <c r="FXR24" s="362"/>
      <c r="FXS24" s="362"/>
      <c r="FXT24" s="362"/>
      <c r="FXU24" s="362"/>
      <c r="FXV24" s="362"/>
      <c r="FXW24" s="362"/>
      <c r="FXX24" s="362"/>
      <c r="FXY24" s="362"/>
      <c r="FXZ24" s="362"/>
      <c r="FYA24" s="362"/>
      <c r="FYB24" s="362"/>
      <c r="FYC24" s="362"/>
      <c r="FYD24" s="362"/>
      <c r="FYE24" s="362"/>
      <c r="FYF24" s="362"/>
      <c r="FYG24" s="362"/>
      <c r="FYH24" s="362"/>
      <c r="FYI24" s="362"/>
      <c r="FYJ24" s="362"/>
      <c r="FYK24" s="362"/>
      <c r="FYL24" s="362"/>
      <c r="FYM24" s="362"/>
      <c r="FYN24" s="362"/>
      <c r="FYO24" s="362"/>
      <c r="FYP24" s="362"/>
      <c r="FYQ24" s="362"/>
      <c r="FYR24" s="362"/>
      <c r="FYS24" s="362"/>
      <c r="FYT24" s="362"/>
      <c r="FYU24" s="362"/>
      <c r="FYV24" s="362"/>
      <c r="FYW24" s="362"/>
      <c r="FYX24" s="362"/>
      <c r="FYY24" s="362"/>
      <c r="FYZ24" s="362"/>
      <c r="FZA24" s="362"/>
      <c r="FZB24" s="362"/>
      <c r="FZC24" s="362"/>
      <c r="FZD24" s="362"/>
      <c r="FZE24" s="362"/>
      <c r="FZF24" s="362"/>
      <c r="FZG24" s="362"/>
      <c r="FZH24" s="362"/>
      <c r="FZI24" s="362"/>
      <c r="FZJ24" s="362"/>
      <c r="FZK24" s="362"/>
      <c r="FZL24" s="362"/>
      <c r="FZM24" s="362"/>
      <c r="FZN24" s="362"/>
      <c r="FZO24" s="362"/>
      <c r="FZP24" s="362"/>
      <c r="FZQ24" s="362"/>
      <c r="FZR24" s="362"/>
      <c r="FZS24" s="362"/>
      <c r="FZT24" s="362"/>
      <c r="FZU24" s="362"/>
      <c r="FZV24" s="362"/>
      <c r="FZW24" s="362"/>
      <c r="FZX24" s="362"/>
      <c r="FZY24" s="362"/>
      <c r="FZZ24" s="362"/>
      <c r="GAA24" s="362"/>
      <c r="GAB24" s="362"/>
      <c r="GAC24" s="362"/>
      <c r="GAD24" s="362"/>
      <c r="GAE24" s="362"/>
      <c r="GAF24" s="362"/>
      <c r="GAG24" s="362"/>
      <c r="GAH24" s="362"/>
      <c r="GAI24" s="362"/>
      <c r="GAJ24" s="362"/>
      <c r="GAK24" s="362"/>
      <c r="GAL24" s="362"/>
      <c r="GAM24" s="362"/>
      <c r="GAN24" s="362"/>
      <c r="GAO24" s="362"/>
      <c r="GAP24" s="362"/>
      <c r="GAQ24" s="362"/>
      <c r="GAR24" s="362"/>
      <c r="GAS24" s="362"/>
      <c r="GAT24" s="362"/>
      <c r="GAU24" s="362"/>
      <c r="GAV24" s="362"/>
      <c r="GAW24" s="362"/>
      <c r="GAX24" s="362"/>
      <c r="GAY24" s="362"/>
      <c r="GAZ24" s="362"/>
      <c r="GBA24" s="362"/>
      <c r="GBB24" s="362"/>
      <c r="GBC24" s="362"/>
      <c r="GBD24" s="362"/>
      <c r="GBE24" s="362"/>
      <c r="GBF24" s="362"/>
      <c r="GBG24" s="362"/>
      <c r="GBH24" s="362"/>
      <c r="GBI24" s="362"/>
      <c r="GBJ24" s="362"/>
      <c r="GBK24" s="362"/>
      <c r="GBL24" s="362"/>
      <c r="GBM24" s="362"/>
      <c r="GBN24" s="362"/>
      <c r="GBO24" s="362"/>
      <c r="GBP24" s="362"/>
      <c r="GBQ24" s="362"/>
      <c r="GBR24" s="362"/>
      <c r="GBS24" s="362"/>
      <c r="GBT24" s="362"/>
      <c r="GBU24" s="362"/>
      <c r="GBV24" s="362"/>
      <c r="GBW24" s="362"/>
      <c r="GBX24" s="362"/>
      <c r="GBY24" s="362"/>
      <c r="GBZ24" s="362"/>
      <c r="GCA24" s="362"/>
      <c r="GCB24" s="362"/>
      <c r="GCC24" s="362"/>
      <c r="GCD24" s="362"/>
      <c r="GCE24" s="362"/>
      <c r="GCF24" s="362"/>
      <c r="GCG24" s="362"/>
      <c r="GCH24" s="362"/>
      <c r="GCI24" s="362"/>
      <c r="GCJ24" s="362"/>
      <c r="GCK24" s="362"/>
      <c r="GCL24" s="362"/>
      <c r="GCM24" s="362"/>
      <c r="GCN24" s="362"/>
      <c r="GCO24" s="362"/>
      <c r="GCP24" s="362"/>
      <c r="GCQ24" s="362"/>
      <c r="GCR24" s="362"/>
      <c r="GCS24" s="362"/>
      <c r="GCT24" s="362"/>
      <c r="GCU24" s="362"/>
      <c r="GCV24" s="362"/>
      <c r="GCW24" s="362"/>
      <c r="GCX24" s="362"/>
      <c r="GCY24" s="362"/>
      <c r="GCZ24" s="362"/>
      <c r="GDA24" s="362"/>
      <c r="GDB24" s="362"/>
      <c r="GDC24" s="362"/>
      <c r="GDD24" s="362"/>
      <c r="GDE24" s="362"/>
      <c r="GDF24" s="362"/>
      <c r="GDG24" s="362"/>
      <c r="GDH24" s="362"/>
      <c r="GDI24" s="362"/>
      <c r="GDJ24" s="362"/>
      <c r="GDK24" s="362"/>
      <c r="GDL24" s="362"/>
      <c r="GDM24" s="362"/>
      <c r="GDN24" s="362"/>
      <c r="GDO24" s="362"/>
      <c r="GDP24" s="362"/>
      <c r="GDQ24" s="362"/>
      <c r="GDR24" s="362"/>
      <c r="GDS24" s="362"/>
      <c r="GDT24" s="362"/>
      <c r="GDU24" s="362"/>
      <c r="GDV24" s="362"/>
      <c r="GDW24" s="362"/>
      <c r="GDX24" s="362"/>
      <c r="GDY24" s="362"/>
      <c r="GDZ24" s="362"/>
      <c r="GEA24" s="362"/>
      <c r="GEB24" s="362"/>
      <c r="GEC24" s="362"/>
      <c r="GED24" s="362"/>
      <c r="GEE24" s="362"/>
      <c r="GEF24" s="362"/>
      <c r="GEG24" s="362"/>
      <c r="GEH24" s="362"/>
      <c r="GEI24" s="362"/>
      <c r="GEJ24" s="362"/>
      <c r="GEK24" s="362"/>
      <c r="GEL24" s="362"/>
      <c r="GEM24" s="362"/>
      <c r="GEN24" s="362"/>
      <c r="GEO24" s="362"/>
      <c r="GEP24" s="362"/>
      <c r="GEQ24" s="362"/>
      <c r="GER24" s="362"/>
      <c r="GES24" s="362"/>
      <c r="GET24" s="362"/>
      <c r="GEU24" s="362"/>
      <c r="GEV24" s="362"/>
      <c r="GEW24" s="362"/>
      <c r="GEX24" s="362"/>
      <c r="GEY24" s="362"/>
      <c r="GEZ24" s="362"/>
      <c r="GFA24" s="362"/>
      <c r="GFB24" s="362"/>
      <c r="GFC24" s="362"/>
      <c r="GFD24" s="362"/>
      <c r="GFE24" s="362"/>
      <c r="GFF24" s="362"/>
      <c r="GFG24" s="362"/>
      <c r="GFH24" s="362"/>
      <c r="GFI24" s="362"/>
      <c r="GFJ24" s="362"/>
      <c r="GFK24" s="362"/>
      <c r="GFL24" s="362"/>
      <c r="GFM24" s="362"/>
      <c r="GFN24" s="362"/>
      <c r="GFO24" s="362"/>
      <c r="GFP24" s="362"/>
      <c r="GFQ24" s="362"/>
      <c r="GFR24" s="362"/>
      <c r="GFS24" s="362"/>
      <c r="GFT24" s="362"/>
      <c r="GFU24" s="362"/>
      <c r="GFV24" s="362"/>
      <c r="GFW24" s="362"/>
      <c r="GFX24" s="362"/>
      <c r="GFY24" s="362"/>
      <c r="GFZ24" s="362"/>
      <c r="GGA24" s="362"/>
      <c r="GGB24" s="362"/>
      <c r="GGC24" s="362"/>
      <c r="GGD24" s="362"/>
      <c r="GGE24" s="362"/>
      <c r="GGF24" s="362"/>
      <c r="GGG24" s="362"/>
      <c r="GGH24" s="362"/>
      <c r="GGI24" s="362"/>
      <c r="GGJ24" s="362"/>
      <c r="GGK24" s="362"/>
      <c r="GGL24" s="362"/>
      <c r="GGM24" s="362"/>
      <c r="GGN24" s="362"/>
      <c r="GGO24" s="362"/>
      <c r="GGP24" s="362"/>
      <c r="GGQ24" s="362"/>
      <c r="GGR24" s="362"/>
      <c r="GGS24" s="362"/>
      <c r="GGT24" s="362"/>
      <c r="GGU24" s="362"/>
      <c r="GGV24" s="362"/>
      <c r="GGW24" s="362"/>
      <c r="GGX24" s="362"/>
      <c r="GGY24" s="362"/>
      <c r="GGZ24" s="362"/>
      <c r="GHA24" s="362"/>
      <c r="GHB24" s="362"/>
      <c r="GHC24" s="362"/>
      <c r="GHD24" s="362"/>
      <c r="GHE24" s="362"/>
      <c r="GHF24" s="362"/>
      <c r="GHG24" s="362"/>
      <c r="GHH24" s="362"/>
      <c r="GHI24" s="362"/>
      <c r="GHJ24" s="362"/>
      <c r="GHK24" s="362"/>
      <c r="GHL24" s="362"/>
      <c r="GHM24" s="362"/>
      <c r="GHN24" s="362"/>
      <c r="GHO24" s="362"/>
      <c r="GHP24" s="362"/>
      <c r="GHQ24" s="362"/>
      <c r="GHR24" s="362"/>
      <c r="GHS24" s="362"/>
      <c r="GHT24" s="362"/>
      <c r="GHU24" s="362"/>
      <c r="GHV24" s="362"/>
      <c r="GHW24" s="362"/>
      <c r="GHX24" s="362"/>
      <c r="GHY24" s="362"/>
      <c r="GHZ24" s="362"/>
      <c r="GIA24" s="362"/>
      <c r="GIB24" s="362"/>
      <c r="GIC24" s="362"/>
      <c r="GID24" s="362"/>
      <c r="GIE24" s="362"/>
      <c r="GIF24" s="362"/>
      <c r="GIG24" s="362"/>
      <c r="GIH24" s="362"/>
      <c r="GII24" s="362"/>
      <c r="GIJ24" s="362"/>
      <c r="GIK24" s="362"/>
      <c r="GIL24" s="362"/>
      <c r="GIM24" s="362"/>
      <c r="GIN24" s="362"/>
      <c r="GIO24" s="362"/>
      <c r="GIP24" s="362"/>
      <c r="GIQ24" s="362"/>
      <c r="GIR24" s="362"/>
      <c r="GIS24" s="362"/>
      <c r="GIT24" s="362"/>
      <c r="GIU24" s="362"/>
      <c r="GIV24" s="362"/>
      <c r="GIW24" s="362"/>
      <c r="GIX24" s="362"/>
      <c r="GIY24" s="362"/>
      <c r="GIZ24" s="362"/>
      <c r="GJA24" s="362"/>
      <c r="GJB24" s="362"/>
      <c r="GJC24" s="362"/>
      <c r="GJD24" s="362"/>
      <c r="GJE24" s="362"/>
      <c r="GJF24" s="362"/>
      <c r="GJG24" s="362"/>
      <c r="GJH24" s="362"/>
      <c r="GJI24" s="362"/>
      <c r="GJJ24" s="362"/>
      <c r="GJK24" s="362"/>
      <c r="GJL24" s="362"/>
      <c r="GJM24" s="362"/>
      <c r="GJN24" s="362"/>
      <c r="GJO24" s="362"/>
      <c r="GJP24" s="362"/>
      <c r="GJQ24" s="362"/>
      <c r="GJR24" s="362"/>
      <c r="GJS24" s="362"/>
      <c r="GJT24" s="362"/>
      <c r="GJU24" s="362"/>
      <c r="GJV24" s="362"/>
      <c r="GJW24" s="362"/>
      <c r="GJX24" s="362"/>
      <c r="GJY24" s="362"/>
      <c r="GJZ24" s="362"/>
      <c r="GKA24" s="362"/>
      <c r="GKB24" s="362"/>
      <c r="GKC24" s="362"/>
      <c r="GKD24" s="362"/>
      <c r="GKE24" s="362"/>
      <c r="GKF24" s="362"/>
      <c r="GKG24" s="362"/>
      <c r="GKH24" s="362"/>
      <c r="GKI24" s="362"/>
      <c r="GKJ24" s="362"/>
      <c r="GKK24" s="362"/>
      <c r="GKL24" s="362"/>
      <c r="GKM24" s="362"/>
      <c r="GKN24" s="362"/>
      <c r="GKO24" s="362"/>
      <c r="GKP24" s="362"/>
      <c r="GKQ24" s="362"/>
      <c r="GKR24" s="362"/>
      <c r="GKS24" s="362"/>
      <c r="GKT24" s="362"/>
      <c r="GKU24" s="362"/>
      <c r="GKV24" s="362"/>
      <c r="GKW24" s="362"/>
      <c r="GKX24" s="362"/>
      <c r="GKY24" s="362"/>
      <c r="GKZ24" s="362"/>
      <c r="GLA24" s="362"/>
      <c r="GLB24" s="362"/>
      <c r="GLC24" s="362"/>
      <c r="GLD24" s="362"/>
      <c r="GLE24" s="362"/>
      <c r="GLF24" s="362"/>
      <c r="GLG24" s="362"/>
      <c r="GLH24" s="362"/>
      <c r="GLI24" s="362"/>
      <c r="GLJ24" s="362"/>
      <c r="GLK24" s="362"/>
      <c r="GLL24" s="362"/>
      <c r="GLM24" s="362"/>
      <c r="GLN24" s="362"/>
      <c r="GLO24" s="362"/>
      <c r="GLP24" s="362"/>
      <c r="GLQ24" s="362"/>
      <c r="GLR24" s="362"/>
      <c r="GLS24" s="362"/>
      <c r="GLT24" s="362"/>
      <c r="GLU24" s="362"/>
      <c r="GLV24" s="362"/>
      <c r="GLW24" s="362"/>
      <c r="GLX24" s="362"/>
      <c r="GLY24" s="362"/>
      <c r="GLZ24" s="362"/>
      <c r="GMA24" s="362"/>
      <c r="GMB24" s="362"/>
      <c r="GMC24" s="362"/>
      <c r="GMD24" s="362"/>
      <c r="GME24" s="362"/>
      <c r="GMF24" s="362"/>
      <c r="GMG24" s="362"/>
      <c r="GMH24" s="362"/>
      <c r="GMI24" s="362"/>
      <c r="GMJ24" s="362"/>
      <c r="GMK24" s="362"/>
      <c r="GML24" s="362"/>
      <c r="GMM24" s="362"/>
      <c r="GMN24" s="362"/>
      <c r="GMO24" s="362"/>
      <c r="GMP24" s="362"/>
      <c r="GMQ24" s="362"/>
      <c r="GMR24" s="362"/>
      <c r="GMS24" s="362"/>
      <c r="GMT24" s="362"/>
      <c r="GMU24" s="362"/>
      <c r="GMV24" s="362"/>
      <c r="GMW24" s="362"/>
      <c r="GMX24" s="362"/>
      <c r="GMY24" s="362"/>
      <c r="GMZ24" s="362"/>
      <c r="GNA24" s="362"/>
      <c r="GNB24" s="362"/>
      <c r="GNC24" s="362"/>
      <c r="GND24" s="362"/>
      <c r="GNE24" s="362"/>
      <c r="GNF24" s="362"/>
      <c r="GNG24" s="362"/>
      <c r="GNH24" s="362"/>
      <c r="GNI24" s="362"/>
      <c r="GNJ24" s="362"/>
      <c r="GNK24" s="362"/>
      <c r="GNL24" s="362"/>
      <c r="GNM24" s="362"/>
      <c r="GNN24" s="362"/>
      <c r="GNO24" s="362"/>
      <c r="GNP24" s="362"/>
      <c r="GNQ24" s="362"/>
      <c r="GNR24" s="362"/>
      <c r="GNS24" s="362"/>
      <c r="GNT24" s="362"/>
      <c r="GNU24" s="362"/>
      <c r="GNV24" s="362"/>
      <c r="GNW24" s="362"/>
      <c r="GNX24" s="362"/>
      <c r="GNY24" s="362"/>
      <c r="GNZ24" s="362"/>
      <c r="GOA24" s="362"/>
      <c r="GOB24" s="362"/>
      <c r="GOC24" s="362"/>
      <c r="GOD24" s="362"/>
      <c r="GOE24" s="362"/>
      <c r="GOF24" s="362"/>
      <c r="GOG24" s="362"/>
      <c r="GOH24" s="362"/>
      <c r="GOI24" s="362"/>
      <c r="GOJ24" s="362"/>
      <c r="GOK24" s="362"/>
      <c r="GOL24" s="362"/>
      <c r="GOM24" s="362"/>
      <c r="GON24" s="362"/>
      <c r="GOO24" s="362"/>
      <c r="GOP24" s="362"/>
      <c r="GOQ24" s="362"/>
      <c r="GOR24" s="362"/>
      <c r="GOS24" s="362"/>
      <c r="GOT24" s="362"/>
      <c r="GOU24" s="362"/>
      <c r="GOV24" s="362"/>
      <c r="GOW24" s="362"/>
      <c r="GOX24" s="362"/>
      <c r="GOY24" s="362"/>
      <c r="GOZ24" s="362"/>
      <c r="GPA24" s="362"/>
      <c r="GPB24" s="362"/>
      <c r="GPC24" s="362"/>
      <c r="GPD24" s="362"/>
      <c r="GPE24" s="362"/>
      <c r="GPF24" s="362"/>
      <c r="GPG24" s="362"/>
      <c r="GPH24" s="362"/>
      <c r="GPI24" s="362"/>
      <c r="GPJ24" s="362"/>
      <c r="GPK24" s="362"/>
      <c r="GPL24" s="362"/>
      <c r="GPM24" s="362"/>
      <c r="GPN24" s="362"/>
      <c r="GPO24" s="362"/>
      <c r="GPP24" s="362"/>
      <c r="GPQ24" s="362"/>
      <c r="GPR24" s="362"/>
      <c r="GPS24" s="362"/>
      <c r="GPT24" s="362"/>
      <c r="GPU24" s="362"/>
      <c r="GPV24" s="362"/>
      <c r="GPW24" s="362"/>
      <c r="GPX24" s="362"/>
      <c r="GPY24" s="362"/>
      <c r="GPZ24" s="362"/>
      <c r="GQA24" s="362"/>
      <c r="GQB24" s="362"/>
      <c r="GQC24" s="362"/>
      <c r="GQD24" s="362"/>
      <c r="GQE24" s="362"/>
      <c r="GQF24" s="362"/>
      <c r="GQG24" s="362"/>
      <c r="GQH24" s="362"/>
      <c r="GQI24" s="362"/>
      <c r="GQJ24" s="362"/>
      <c r="GQK24" s="362"/>
      <c r="GQL24" s="362"/>
      <c r="GQM24" s="362"/>
      <c r="GQN24" s="362"/>
      <c r="GQO24" s="362"/>
      <c r="GQP24" s="362"/>
      <c r="GQQ24" s="362"/>
      <c r="GQR24" s="362"/>
      <c r="GQS24" s="362"/>
      <c r="GQT24" s="362"/>
      <c r="GQU24" s="362"/>
      <c r="GQV24" s="362"/>
      <c r="GQW24" s="362"/>
      <c r="GQX24" s="362"/>
      <c r="GQY24" s="362"/>
      <c r="GQZ24" s="362"/>
      <c r="GRA24" s="362"/>
      <c r="GRB24" s="362"/>
      <c r="GRC24" s="362"/>
      <c r="GRD24" s="362"/>
      <c r="GRE24" s="362"/>
      <c r="GRF24" s="362"/>
      <c r="GRG24" s="362"/>
      <c r="GRH24" s="362"/>
      <c r="GRI24" s="362"/>
      <c r="GRJ24" s="362"/>
      <c r="GRK24" s="362"/>
      <c r="GRL24" s="362"/>
      <c r="GRM24" s="362"/>
      <c r="GRN24" s="362"/>
      <c r="GRO24" s="362"/>
      <c r="GRP24" s="362"/>
      <c r="GRQ24" s="362"/>
      <c r="GRR24" s="362"/>
      <c r="GRS24" s="362"/>
      <c r="GRT24" s="362"/>
      <c r="GRU24" s="362"/>
      <c r="GRV24" s="362"/>
      <c r="GRW24" s="362"/>
      <c r="GRX24" s="362"/>
      <c r="GRY24" s="362"/>
      <c r="GRZ24" s="362"/>
      <c r="GSA24" s="362"/>
      <c r="GSB24" s="362"/>
      <c r="GSC24" s="362"/>
      <c r="GSD24" s="362"/>
      <c r="GSE24" s="362"/>
      <c r="GSF24" s="362"/>
      <c r="GSG24" s="362"/>
      <c r="GSH24" s="362"/>
      <c r="GSI24" s="362"/>
      <c r="GSJ24" s="362"/>
      <c r="GSK24" s="362"/>
      <c r="GSL24" s="362"/>
      <c r="GSM24" s="362"/>
      <c r="GSN24" s="362"/>
      <c r="GSO24" s="362"/>
      <c r="GSP24" s="362"/>
      <c r="GSQ24" s="362"/>
      <c r="GSR24" s="362"/>
      <c r="GSS24" s="362"/>
      <c r="GST24" s="362"/>
      <c r="GSU24" s="362"/>
      <c r="GSV24" s="362"/>
      <c r="GSW24" s="362"/>
      <c r="GSX24" s="362"/>
      <c r="GSY24" s="362"/>
      <c r="GSZ24" s="362"/>
      <c r="GTA24" s="362"/>
      <c r="GTB24" s="362"/>
      <c r="GTC24" s="362"/>
      <c r="GTD24" s="362"/>
      <c r="GTE24" s="362"/>
      <c r="GTF24" s="362"/>
      <c r="GTG24" s="362"/>
      <c r="GTH24" s="362"/>
      <c r="GTI24" s="362"/>
      <c r="GTJ24" s="362"/>
      <c r="GTK24" s="362"/>
      <c r="GTL24" s="362"/>
      <c r="GTM24" s="362"/>
      <c r="GTN24" s="362"/>
      <c r="GTO24" s="362"/>
      <c r="GTP24" s="362"/>
      <c r="GTQ24" s="362"/>
      <c r="GTR24" s="362"/>
      <c r="GTS24" s="362"/>
      <c r="GTT24" s="362"/>
      <c r="GTU24" s="362"/>
      <c r="GTV24" s="362"/>
      <c r="GTW24" s="362"/>
      <c r="GTX24" s="362"/>
      <c r="GTY24" s="362"/>
      <c r="GTZ24" s="362"/>
      <c r="GUA24" s="362"/>
      <c r="GUB24" s="362"/>
      <c r="GUC24" s="362"/>
      <c r="GUD24" s="362"/>
      <c r="GUE24" s="362"/>
      <c r="GUF24" s="362"/>
      <c r="GUG24" s="362"/>
      <c r="GUH24" s="362"/>
      <c r="GUI24" s="362"/>
      <c r="GUJ24" s="362"/>
      <c r="GUK24" s="362"/>
      <c r="GUL24" s="362"/>
      <c r="GUM24" s="362"/>
      <c r="GUN24" s="362"/>
      <c r="GUO24" s="362"/>
      <c r="GUP24" s="362"/>
      <c r="GUQ24" s="362"/>
      <c r="GUR24" s="362"/>
      <c r="GUS24" s="362"/>
      <c r="GUT24" s="362"/>
      <c r="GUU24" s="362"/>
      <c r="GUV24" s="362"/>
      <c r="GUW24" s="362"/>
      <c r="GUX24" s="362"/>
      <c r="GUY24" s="362"/>
      <c r="GUZ24" s="362"/>
      <c r="GVA24" s="362"/>
      <c r="GVB24" s="362"/>
      <c r="GVC24" s="362"/>
      <c r="GVD24" s="362"/>
      <c r="GVE24" s="362"/>
      <c r="GVF24" s="362"/>
      <c r="GVG24" s="362"/>
      <c r="GVH24" s="362"/>
      <c r="GVI24" s="362"/>
      <c r="GVJ24" s="362"/>
      <c r="GVK24" s="362"/>
      <c r="GVL24" s="362"/>
      <c r="GVM24" s="362"/>
      <c r="GVN24" s="362"/>
      <c r="GVO24" s="362"/>
      <c r="GVP24" s="362"/>
      <c r="GVQ24" s="362"/>
      <c r="GVR24" s="362"/>
      <c r="GVS24" s="362"/>
      <c r="GVT24" s="362"/>
      <c r="GVU24" s="362"/>
      <c r="GVV24" s="362"/>
      <c r="GVW24" s="362"/>
      <c r="GVX24" s="362"/>
      <c r="GVY24" s="362"/>
      <c r="GVZ24" s="362"/>
      <c r="GWA24" s="362"/>
      <c r="GWB24" s="362"/>
      <c r="GWC24" s="362"/>
      <c r="GWD24" s="362"/>
      <c r="GWE24" s="362"/>
      <c r="GWF24" s="362"/>
      <c r="GWG24" s="362"/>
      <c r="GWH24" s="362"/>
      <c r="GWI24" s="362"/>
      <c r="GWJ24" s="362"/>
      <c r="GWK24" s="362"/>
      <c r="GWL24" s="362"/>
      <c r="GWM24" s="362"/>
      <c r="GWN24" s="362"/>
      <c r="GWO24" s="362"/>
      <c r="GWP24" s="362"/>
      <c r="GWQ24" s="362"/>
      <c r="GWR24" s="362"/>
      <c r="GWS24" s="362"/>
      <c r="GWT24" s="362"/>
      <c r="GWU24" s="362"/>
      <c r="GWV24" s="362"/>
      <c r="GWW24" s="362"/>
      <c r="GWX24" s="362"/>
      <c r="GWY24" s="362"/>
      <c r="GWZ24" s="362"/>
      <c r="GXA24" s="362"/>
      <c r="GXB24" s="362"/>
      <c r="GXC24" s="362"/>
      <c r="GXD24" s="362"/>
      <c r="GXE24" s="362"/>
      <c r="GXF24" s="362"/>
      <c r="GXG24" s="362"/>
      <c r="GXH24" s="362"/>
      <c r="GXI24" s="362"/>
      <c r="GXJ24" s="362"/>
      <c r="GXK24" s="362"/>
      <c r="GXL24" s="362"/>
      <c r="GXM24" s="362"/>
      <c r="GXN24" s="362"/>
      <c r="GXO24" s="362"/>
      <c r="GXP24" s="362"/>
      <c r="GXQ24" s="362"/>
      <c r="GXR24" s="362"/>
      <c r="GXS24" s="362"/>
      <c r="GXT24" s="362"/>
      <c r="GXU24" s="362"/>
      <c r="GXV24" s="362"/>
      <c r="GXW24" s="362"/>
      <c r="GXX24" s="362"/>
      <c r="GXY24" s="362"/>
      <c r="GXZ24" s="362"/>
      <c r="GYA24" s="362"/>
      <c r="GYB24" s="362"/>
      <c r="GYC24" s="362"/>
      <c r="GYD24" s="362"/>
      <c r="GYE24" s="362"/>
      <c r="GYF24" s="362"/>
      <c r="GYG24" s="362"/>
      <c r="GYH24" s="362"/>
      <c r="GYI24" s="362"/>
      <c r="GYJ24" s="362"/>
      <c r="GYK24" s="362"/>
      <c r="GYL24" s="362"/>
      <c r="GYM24" s="362"/>
      <c r="GYN24" s="362"/>
      <c r="GYO24" s="362"/>
      <c r="GYP24" s="362"/>
      <c r="GYQ24" s="362"/>
      <c r="GYR24" s="362"/>
      <c r="GYS24" s="362"/>
      <c r="GYT24" s="362"/>
      <c r="GYU24" s="362"/>
      <c r="GYV24" s="362"/>
      <c r="GYW24" s="362"/>
      <c r="GYX24" s="362"/>
      <c r="GYY24" s="362"/>
      <c r="GYZ24" s="362"/>
      <c r="GZA24" s="362"/>
      <c r="GZB24" s="362"/>
      <c r="GZC24" s="362"/>
      <c r="GZD24" s="362"/>
      <c r="GZE24" s="362"/>
      <c r="GZF24" s="362"/>
      <c r="GZG24" s="362"/>
      <c r="GZH24" s="362"/>
      <c r="GZI24" s="362"/>
      <c r="GZJ24" s="362"/>
      <c r="GZK24" s="362"/>
      <c r="GZL24" s="362"/>
      <c r="GZM24" s="362"/>
      <c r="GZN24" s="362"/>
      <c r="GZO24" s="362"/>
      <c r="GZP24" s="362"/>
      <c r="GZQ24" s="362"/>
      <c r="GZR24" s="362"/>
      <c r="GZS24" s="362"/>
      <c r="GZT24" s="362"/>
      <c r="GZU24" s="362"/>
      <c r="GZV24" s="362"/>
      <c r="GZW24" s="362"/>
      <c r="GZX24" s="362"/>
      <c r="GZY24" s="362"/>
      <c r="GZZ24" s="362"/>
      <c r="HAA24" s="362"/>
      <c r="HAB24" s="362"/>
      <c r="HAC24" s="362"/>
      <c r="HAD24" s="362"/>
      <c r="HAE24" s="362"/>
      <c r="HAF24" s="362"/>
      <c r="HAG24" s="362"/>
      <c r="HAH24" s="362"/>
      <c r="HAI24" s="362"/>
      <c r="HAJ24" s="362"/>
      <c r="HAK24" s="362"/>
      <c r="HAL24" s="362"/>
      <c r="HAM24" s="362"/>
      <c r="HAN24" s="362"/>
      <c r="HAO24" s="362"/>
      <c r="HAP24" s="362"/>
      <c r="HAQ24" s="362"/>
      <c r="HAR24" s="362"/>
      <c r="HAS24" s="362"/>
      <c r="HAT24" s="362"/>
      <c r="HAU24" s="362"/>
      <c r="HAV24" s="362"/>
      <c r="HAW24" s="362"/>
      <c r="HAX24" s="362"/>
      <c r="HAY24" s="362"/>
      <c r="HAZ24" s="362"/>
      <c r="HBA24" s="362"/>
      <c r="HBB24" s="362"/>
      <c r="HBC24" s="362"/>
      <c r="HBD24" s="362"/>
      <c r="HBE24" s="362"/>
      <c r="HBF24" s="362"/>
      <c r="HBG24" s="362"/>
      <c r="HBH24" s="362"/>
      <c r="HBI24" s="362"/>
      <c r="HBJ24" s="362"/>
      <c r="HBK24" s="362"/>
      <c r="HBL24" s="362"/>
      <c r="HBM24" s="362"/>
      <c r="HBN24" s="362"/>
      <c r="HBO24" s="362"/>
      <c r="HBP24" s="362"/>
      <c r="HBQ24" s="362"/>
      <c r="HBR24" s="362"/>
      <c r="HBS24" s="362"/>
      <c r="HBT24" s="362"/>
      <c r="HBU24" s="362"/>
      <c r="HBV24" s="362"/>
      <c r="HBW24" s="362"/>
      <c r="HBX24" s="362"/>
      <c r="HBY24" s="362"/>
      <c r="HBZ24" s="362"/>
      <c r="HCA24" s="362"/>
      <c r="HCB24" s="362"/>
      <c r="HCC24" s="362"/>
      <c r="HCD24" s="362"/>
      <c r="HCE24" s="362"/>
      <c r="HCF24" s="362"/>
      <c r="HCG24" s="362"/>
      <c r="HCH24" s="362"/>
      <c r="HCI24" s="362"/>
      <c r="HCJ24" s="362"/>
      <c r="HCK24" s="362"/>
      <c r="HCL24" s="362"/>
      <c r="HCM24" s="362"/>
      <c r="HCN24" s="362"/>
      <c r="HCO24" s="362"/>
      <c r="HCP24" s="362"/>
      <c r="HCQ24" s="362"/>
      <c r="HCR24" s="362"/>
      <c r="HCS24" s="362"/>
      <c r="HCT24" s="362"/>
      <c r="HCU24" s="362"/>
      <c r="HCV24" s="362"/>
      <c r="HCW24" s="362"/>
      <c r="HCX24" s="362"/>
      <c r="HCY24" s="362"/>
      <c r="HCZ24" s="362"/>
      <c r="HDA24" s="362"/>
      <c r="HDB24" s="362"/>
      <c r="HDC24" s="362"/>
      <c r="HDD24" s="362"/>
      <c r="HDE24" s="362"/>
      <c r="HDF24" s="362"/>
      <c r="HDG24" s="362"/>
      <c r="HDH24" s="362"/>
      <c r="HDI24" s="362"/>
      <c r="HDJ24" s="362"/>
      <c r="HDK24" s="362"/>
      <c r="HDL24" s="362"/>
      <c r="HDM24" s="362"/>
      <c r="HDN24" s="362"/>
      <c r="HDO24" s="362"/>
      <c r="HDP24" s="362"/>
      <c r="HDQ24" s="362"/>
      <c r="HDR24" s="362"/>
      <c r="HDS24" s="362"/>
      <c r="HDT24" s="362"/>
      <c r="HDU24" s="362"/>
      <c r="HDV24" s="362"/>
      <c r="HDW24" s="362"/>
      <c r="HDX24" s="362"/>
      <c r="HDY24" s="362"/>
      <c r="HDZ24" s="362"/>
      <c r="HEA24" s="362"/>
      <c r="HEB24" s="362"/>
      <c r="HEC24" s="362"/>
      <c r="HED24" s="362"/>
      <c r="HEE24" s="362"/>
      <c r="HEF24" s="362"/>
      <c r="HEG24" s="362"/>
      <c r="HEH24" s="362"/>
      <c r="HEI24" s="362"/>
      <c r="HEJ24" s="362"/>
      <c r="HEK24" s="362"/>
      <c r="HEL24" s="362"/>
      <c r="HEM24" s="362"/>
      <c r="HEN24" s="362"/>
      <c r="HEO24" s="362"/>
      <c r="HEP24" s="362"/>
      <c r="HEQ24" s="362"/>
      <c r="HER24" s="362"/>
      <c r="HES24" s="362"/>
      <c r="HET24" s="362"/>
      <c r="HEU24" s="362"/>
      <c r="HEV24" s="362"/>
      <c r="HEW24" s="362"/>
      <c r="HEX24" s="362"/>
      <c r="HEY24" s="362"/>
      <c r="HEZ24" s="362"/>
      <c r="HFA24" s="362"/>
      <c r="HFB24" s="362"/>
      <c r="HFC24" s="362"/>
      <c r="HFD24" s="362"/>
      <c r="HFE24" s="362"/>
      <c r="HFF24" s="362"/>
      <c r="HFG24" s="362"/>
      <c r="HFH24" s="362"/>
      <c r="HFI24" s="362"/>
      <c r="HFJ24" s="362"/>
      <c r="HFK24" s="362"/>
      <c r="HFL24" s="362"/>
      <c r="HFM24" s="362"/>
      <c r="HFN24" s="362"/>
      <c r="HFO24" s="362"/>
      <c r="HFP24" s="362"/>
      <c r="HFQ24" s="362"/>
      <c r="HFR24" s="362"/>
      <c r="HFS24" s="362"/>
      <c r="HFT24" s="362"/>
      <c r="HFU24" s="362"/>
      <c r="HFV24" s="362"/>
      <c r="HFW24" s="362"/>
      <c r="HFX24" s="362"/>
      <c r="HFY24" s="362"/>
      <c r="HFZ24" s="362"/>
      <c r="HGA24" s="362"/>
      <c r="HGB24" s="362"/>
      <c r="HGC24" s="362"/>
      <c r="HGD24" s="362"/>
      <c r="HGE24" s="362"/>
      <c r="HGF24" s="362"/>
      <c r="HGG24" s="362"/>
      <c r="HGH24" s="362"/>
      <c r="HGI24" s="362"/>
      <c r="HGJ24" s="362"/>
      <c r="HGK24" s="362"/>
      <c r="HGL24" s="362"/>
      <c r="HGM24" s="362"/>
      <c r="HGN24" s="362"/>
      <c r="HGO24" s="362"/>
      <c r="HGP24" s="362"/>
      <c r="HGQ24" s="362"/>
      <c r="HGR24" s="362"/>
      <c r="HGS24" s="362"/>
      <c r="HGT24" s="362"/>
      <c r="HGU24" s="362"/>
      <c r="HGV24" s="362"/>
      <c r="HGW24" s="362"/>
      <c r="HGX24" s="362"/>
      <c r="HGY24" s="362"/>
      <c r="HGZ24" s="362"/>
      <c r="HHA24" s="362"/>
      <c r="HHB24" s="362"/>
      <c r="HHC24" s="362"/>
      <c r="HHD24" s="362"/>
      <c r="HHE24" s="362"/>
      <c r="HHF24" s="362"/>
      <c r="HHG24" s="362"/>
      <c r="HHH24" s="362"/>
      <c r="HHI24" s="362"/>
      <c r="HHJ24" s="362"/>
      <c r="HHK24" s="362"/>
      <c r="HHL24" s="362"/>
      <c r="HHM24" s="362"/>
      <c r="HHN24" s="362"/>
      <c r="HHO24" s="362"/>
      <c r="HHP24" s="362"/>
      <c r="HHQ24" s="362"/>
      <c r="HHR24" s="362"/>
      <c r="HHS24" s="362"/>
      <c r="HHT24" s="362"/>
      <c r="HHU24" s="362"/>
      <c r="HHV24" s="362"/>
      <c r="HHW24" s="362"/>
      <c r="HHX24" s="362"/>
      <c r="HHY24" s="362"/>
      <c r="HHZ24" s="362"/>
      <c r="HIA24" s="362"/>
      <c r="HIB24" s="362"/>
      <c r="HIC24" s="362"/>
      <c r="HID24" s="362"/>
      <c r="HIE24" s="362"/>
      <c r="HIF24" s="362"/>
      <c r="HIG24" s="362"/>
      <c r="HIH24" s="362"/>
      <c r="HII24" s="362"/>
      <c r="HIJ24" s="362"/>
      <c r="HIK24" s="362"/>
      <c r="HIL24" s="362"/>
      <c r="HIM24" s="362"/>
      <c r="HIN24" s="362"/>
      <c r="HIO24" s="362"/>
      <c r="HIP24" s="362"/>
      <c r="HIQ24" s="362"/>
      <c r="HIR24" s="362"/>
      <c r="HIS24" s="362"/>
      <c r="HIT24" s="362"/>
      <c r="HIU24" s="362"/>
      <c r="HIV24" s="362"/>
      <c r="HIW24" s="362"/>
      <c r="HIX24" s="362"/>
      <c r="HIY24" s="362"/>
      <c r="HIZ24" s="362"/>
      <c r="HJA24" s="362"/>
      <c r="HJB24" s="362"/>
      <c r="HJC24" s="362"/>
      <c r="HJD24" s="362"/>
      <c r="HJE24" s="362"/>
      <c r="HJF24" s="362"/>
      <c r="HJG24" s="362"/>
      <c r="HJH24" s="362"/>
      <c r="HJI24" s="362"/>
      <c r="HJJ24" s="362"/>
      <c r="HJK24" s="362"/>
      <c r="HJL24" s="362"/>
      <c r="HJM24" s="362"/>
      <c r="HJN24" s="362"/>
      <c r="HJO24" s="362"/>
      <c r="HJP24" s="362"/>
      <c r="HJQ24" s="362"/>
      <c r="HJR24" s="362"/>
      <c r="HJS24" s="362"/>
      <c r="HJT24" s="362"/>
      <c r="HJU24" s="362"/>
      <c r="HJV24" s="362"/>
      <c r="HJW24" s="362"/>
      <c r="HJX24" s="362"/>
      <c r="HJY24" s="362"/>
      <c r="HJZ24" s="362"/>
      <c r="HKA24" s="362"/>
      <c r="HKB24" s="362"/>
      <c r="HKC24" s="362"/>
      <c r="HKD24" s="362"/>
      <c r="HKE24" s="362"/>
      <c r="HKF24" s="362"/>
      <c r="HKG24" s="362"/>
      <c r="HKH24" s="362"/>
      <c r="HKI24" s="362"/>
      <c r="HKJ24" s="362"/>
      <c r="HKK24" s="362"/>
      <c r="HKL24" s="362"/>
      <c r="HKM24" s="362"/>
      <c r="HKN24" s="362"/>
      <c r="HKO24" s="362"/>
      <c r="HKP24" s="362"/>
      <c r="HKQ24" s="362"/>
      <c r="HKR24" s="362"/>
      <c r="HKS24" s="362"/>
      <c r="HKT24" s="362"/>
      <c r="HKU24" s="362"/>
      <c r="HKV24" s="362"/>
      <c r="HKW24" s="362"/>
      <c r="HKX24" s="362"/>
      <c r="HKY24" s="362"/>
      <c r="HKZ24" s="362"/>
      <c r="HLA24" s="362"/>
      <c r="HLB24" s="362"/>
      <c r="HLC24" s="362"/>
      <c r="HLD24" s="362"/>
      <c r="HLE24" s="362"/>
      <c r="HLF24" s="362"/>
      <c r="HLG24" s="362"/>
      <c r="HLH24" s="362"/>
      <c r="HLI24" s="362"/>
      <c r="HLJ24" s="362"/>
      <c r="HLK24" s="362"/>
      <c r="HLL24" s="362"/>
      <c r="HLM24" s="362"/>
      <c r="HLN24" s="362"/>
      <c r="HLO24" s="362"/>
      <c r="HLP24" s="362"/>
      <c r="HLQ24" s="362"/>
      <c r="HLR24" s="362"/>
      <c r="HLS24" s="362"/>
      <c r="HLT24" s="362"/>
      <c r="HLU24" s="362"/>
      <c r="HLV24" s="362"/>
      <c r="HLW24" s="362"/>
      <c r="HLX24" s="362"/>
      <c r="HLY24" s="362"/>
      <c r="HLZ24" s="362"/>
      <c r="HMA24" s="362"/>
      <c r="HMB24" s="362"/>
      <c r="HMC24" s="362"/>
      <c r="HMD24" s="362"/>
      <c r="HME24" s="362"/>
      <c r="HMF24" s="362"/>
      <c r="HMG24" s="362"/>
      <c r="HMH24" s="362"/>
      <c r="HMI24" s="362"/>
      <c r="HMJ24" s="362"/>
      <c r="HMK24" s="362"/>
      <c r="HML24" s="362"/>
      <c r="HMM24" s="362"/>
      <c r="HMN24" s="362"/>
      <c r="HMO24" s="362"/>
      <c r="HMP24" s="362"/>
      <c r="HMQ24" s="362"/>
      <c r="HMR24" s="362"/>
      <c r="HMS24" s="362"/>
      <c r="HMT24" s="362"/>
      <c r="HMU24" s="362"/>
      <c r="HMV24" s="362"/>
      <c r="HMW24" s="362"/>
      <c r="HMX24" s="362"/>
      <c r="HMY24" s="362"/>
      <c r="HMZ24" s="362"/>
      <c r="HNA24" s="362"/>
      <c r="HNB24" s="362"/>
      <c r="HNC24" s="362"/>
      <c r="HND24" s="362"/>
      <c r="HNE24" s="362"/>
      <c r="HNF24" s="362"/>
      <c r="HNG24" s="362"/>
      <c r="HNH24" s="362"/>
      <c r="HNI24" s="362"/>
      <c r="HNJ24" s="362"/>
      <c r="HNK24" s="362"/>
      <c r="HNL24" s="362"/>
      <c r="HNM24" s="362"/>
      <c r="HNN24" s="362"/>
      <c r="HNO24" s="362"/>
      <c r="HNP24" s="362"/>
      <c r="HNQ24" s="362"/>
      <c r="HNR24" s="362"/>
      <c r="HNS24" s="362"/>
      <c r="HNT24" s="362"/>
      <c r="HNU24" s="362"/>
      <c r="HNV24" s="362"/>
      <c r="HNW24" s="362"/>
      <c r="HNX24" s="362"/>
      <c r="HNY24" s="362"/>
      <c r="HNZ24" s="362"/>
      <c r="HOA24" s="362"/>
      <c r="HOB24" s="362"/>
      <c r="HOC24" s="362"/>
      <c r="HOD24" s="362"/>
      <c r="HOE24" s="362"/>
      <c r="HOF24" s="362"/>
      <c r="HOG24" s="362"/>
      <c r="HOH24" s="362"/>
      <c r="HOI24" s="362"/>
      <c r="HOJ24" s="362"/>
      <c r="HOK24" s="362"/>
      <c r="HOL24" s="362"/>
      <c r="HOM24" s="362"/>
      <c r="HON24" s="362"/>
      <c r="HOO24" s="362"/>
      <c r="HOP24" s="362"/>
      <c r="HOQ24" s="362"/>
      <c r="HOR24" s="362"/>
      <c r="HOS24" s="362"/>
      <c r="HOT24" s="362"/>
      <c r="HOU24" s="362"/>
      <c r="HOV24" s="362"/>
      <c r="HOW24" s="362"/>
      <c r="HOX24" s="362"/>
      <c r="HOY24" s="362"/>
      <c r="HOZ24" s="362"/>
      <c r="HPA24" s="362"/>
      <c r="HPB24" s="362"/>
      <c r="HPC24" s="362"/>
      <c r="HPD24" s="362"/>
      <c r="HPE24" s="362"/>
      <c r="HPF24" s="362"/>
      <c r="HPG24" s="362"/>
      <c r="HPH24" s="362"/>
      <c r="HPI24" s="362"/>
      <c r="HPJ24" s="362"/>
      <c r="HPK24" s="362"/>
      <c r="HPL24" s="362"/>
      <c r="HPM24" s="362"/>
      <c r="HPN24" s="362"/>
      <c r="HPO24" s="362"/>
      <c r="HPP24" s="362"/>
      <c r="HPQ24" s="362"/>
      <c r="HPR24" s="362"/>
      <c r="HPS24" s="362"/>
      <c r="HPT24" s="362"/>
      <c r="HPU24" s="362"/>
      <c r="HPV24" s="362"/>
      <c r="HPW24" s="362"/>
      <c r="HPX24" s="362"/>
      <c r="HPY24" s="362"/>
      <c r="HPZ24" s="362"/>
      <c r="HQA24" s="362"/>
      <c r="HQB24" s="362"/>
      <c r="HQC24" s="362"/>
      <c r="HQD24" s="362"/>
      <c r="HQE24" s="362"/>
      <c r="HQF24" s="362"/>
      <c r="HQG24" s="362"/>
      <c r="HQH24" s="362"/>
      <c r="HQI24" s="362"/>
      <c r="HQJ24" s="362"/>
      <c r="HQK24" s="362"/>
      <c r="HQL24" s="362"/>
      <c r="HQM24" s="362"/>
      <c r="HQN24" s="362"/>
      <c r="HQO24" s="362"/>
      <c r="HQP24" s="362"/>
      <c r="HQQ24" s="362"/>
      <c r="HQR24" s="362"/>
      <c r="HQS24" s="362"/>
      <c r="HQT24" s="362"/>
      <c r="HQU24" s="362"/>
      <c r="HQV24" s="362"/>
      <c r="HQW24" s="362"/>
      <c r="HQX24" s="362"/>
      <c r="HQY24" s="362"/>
      <c r="HQZ24" s="362"/>
      <c r="HRA24" s="362"/>
      <c r="HRB24" s="362"/>
      <c r="HRC24" s="362"/>
      <c r="HRD24" s="362"/>
      <c r="HRE24" s="362"/>
      <c r="HRF24" s="362"/>
      <c r="HRG24" s="362"/>
      <c r="HRH24" s="362"/>
      <c r="HRI24" s="362"/>
      <c r="HRJ24" s="362"/>
      <c r="HRK24" s="362"/>
      <c r="HRL24" s="362"/>
      <c r="HRM24" s="362"/>
      <c r="HRN24" s="362"/>
      <c r="HRO24" s="362"/>
      <c r="HRP24" s="362"/>
      <c r="HRQ24" s="362"/>
      <c r="HRR24" s="362"/>
      <c r="HRS24" s="362"/>
      <c r="HRT24" s="362"/>
      <c r="HRU24" s="362"/>
      <c r="HRV24" s="362"/>
      <c r="HRW24" s="362"/>
      <c r="HRX24" s="362"/>
      <c r="HRY24" s="362"/>
      <c r="HRZ24" s="362"/>
      <c r="HSA24" s="362"/>
      <c r="HSB24" s="362"/>
      <c r="HSC24" s="362"/>
      <c r="HSD24" s="362"/>
      <c r="HSE24" s="362"/>
      <c r="HSF24" s="362"/>
      <c r="HSG24" s="362"/>
      <c r="HSH24" s="362"/>
      <c r="HSI24" s="362"/>
      <c r="HSJ24" s="362"/>
      <c r="HSK24" s="362"/>
      <c r="HSL24" s="362"/>
      <c r="HSM24" s="362"/>
      <c r="HSN24" s="362"/>
      <c r="HSO24" s="362"/>
      <c r="HSP24" s="362"/>
      <c r="HSQ24" s="362"/>
      <c r="HSR24" s="362"/>
      <c r="HSS24" s="362"/>
      <c r="HST24" s="362"/>
      <c r="HSU24" s="362"/>
      <c r="HSV24" s="362"/>
      <c r="HSW24" s="362"/>
      <c r="HSX24" s="362"/>
      <c r="HSY24" s="362"/>
      <c r="HSZ24" s="362"/>
      <c r="HTA24" s="362"/>
      <c r="HTB24" s="362"/>
      <c r="HTC24" s="362"/>
      <c r="HTD24" s="362"/>
      <c r="HTE24" s="362"/>
      <c r="HTF24" s="362"/>
      <c r="HTG24" s="362"/>
      <c r="HTH24" s="362"/>
      <c r="HTI24" s="362"/>
      <c r="HTJ24" s="362"/>
      <c r="HTK24" s="362"/>
      <c r="HTL24" s="362"/>
      <c r="HTM24" s="362"/>
      <c r="HTN24" s="362"/>
      <c r="HTO24" s="362"/>
      <c r="HTP24" s="362"/>
      <c r="HTQ24" s="362"/>
      <c r="HTR24" s="362"/>
      <c r="HTS24" s="362"/>
      <c r="HTT24" s="362"/>
      <c r="HTU24" s="362"/>
      <c r="HTV24" s="362"/>
      <c r="HTW24" s="362"/>
      <c r="HTX24" s="362"/>
      <c r="HTY24" s="362"/>
      <c r="HTZ24" s="362"/>
      <c r="HUA24" s="362"/>
      <c r="HUB24" s="362"/>
      <c r="HUC24" s="362"/>
      <c r="HUD24" s="362"/>
      <c r="HUE24" s="362"/>
      <c r="HUF24" s="362"/>
      <c r="HUG24" s="362"/>
      <c r="HUH24" s="362"/>
      <c r="HUI24" s="362"/>
      <c r="HUJ24" s="362"/>
      <c r="HUK24" s="362"/>
      <c r="HUL24" s="362"/>
      <c r="HUM24" s="362"/>
      <c r="HUN24" s="362"/>
      <c r="HUO24" s="362"/>
      <c r="HUP24" s="362"/>
      <c r="HUQ24" s="362"/>
      <c r="HUR24" s="362"/>
      <c r="HUS24" s="362"/>
      <c r="HUT24" s="362"/>
      <c r="HUU24" s="362"/>
      <c r="HUV24" s="362"/>
      <c r="HUW24" s="362"/>
      <c r="HUX24" s="362"/>
      <c r="HUY24" s="362"/>
      <c r="HUZ24" s="362"/>
      <c r="HVA24" s="362"/>
      <c r="HVB24" s="362"/>
      <c r="HVC24" s="362"/>
      <c r="HVD24" s="362"/>
      <c r="HVE24" s="362"/>
      <c r="HVF24" s="362"/>
      <c r="HVG24" s="362"/>
      <c r="HVH24" s="362"/>
      <c r="HVI24" s="362"/>
      <c r="HVJ24" s="362"/>
      <c r="HVK24" s="362"/>
      <c r="HVL24" s="362"/>
      <c r="HVM24" s="362"/>
      <c r="HVN24" s="362"/>
      <c r="HVO24" s="362"/>
      <c r="HVP24" s="362"/>
      <c r="HVQ24" s="362"/>
      <c r="HVR24" s="362"/>
      <c r="HVS24" s="362"/>
      <c r="HVT24" s="362"/>
      <c r="HVU24" s="362"/>
      <c r="HVV24" s="362"/>
      <c r="HVW24" s="362"/>
      <c r="HVX24" s="362"/>
      <c r="HVY24" s="362"/>
      <c r="HVZ24" s="362"/>
      <c r="HWA24" s="362"/>
      <c r="HWB24" s="362"/>
      <c r="HWC24" s="362"/>
      <c r="HWD24" s="362"/>
      <c r="HWE24" s="362"/>
      <c r="HWF24" s="362"/>
      <c r="HWG24" s="362"/>
      <c r="HWH24" s="362"/>
      <c r="HWI24" s="362"/>
      <c r="HWJ24" s="362"/>
      <c r="HWK24" s="362"/>
      <c r="HWL24" s="362"/>
      <c r="HWM24" s="362"/>
      <c r="HWN24" s="362"/>
      <c r="HWO24" s="362"/>
      <c r="HWP24" s="362"/>
      <c r="HWQ24" s="362"/>
      <c r="HWR24" s="362"/>
      <c r="HWS24" s="362"/>
      <c r="HWT24" s="362"/>
      <c r="HWU24" s="362"/>
      <c r="HWV24" s="362"/>
      <c r="HWW24" s="362"/>
      <c r="HWX24" s="362"/>
      <c r="HWY24" s="362"/>
      <c r="HWZ24" s="362"/>
      <c r="HXA24" s="362"/>
      <c r="HXB24" s="362"/>
      <c r="HXC24" s="362"/>
      <c r="HXD24" s="362"/>
      <c r="HXE24" s="362"/>
      <c r="HXF24" s="362"/>
      <c r="HXG24" s="362"/>
      <c r="HXH24" s="362"/>
      <c r="HXI24" s="362"/>
      <c r="HXJ24" s="362"/>
      <c r="HXK24" s="362"/>
      <c r="HXL24" s="362"/>
      <c r="HXM24" s="362"/>
      <c r="HXN24" s="362"/>
      <c r="HXO24" s="362"/>
      <c r="HXP24" s="362"/>
      <c r="HXQ24" s="362"/>
      <c r="HXR24" s="362"/>
      <c r="HXS24" s="362"/>
      <c r="HXT24" s="362"/>
      <c r="HXU24" s="362"/>
      <c r="HXV24" s="362"/>
      <c r="HXW24" s="362"/>
      <c r="HXX24" s="362"/>
      <c r="HXY24" s="362"/>
      <c r="HXZ24" s="362"/>
      <c r="HYA24" s="362"/>
      <c r="HYB24" s="362"/>
      <c r="HYC24" s="362"/>
      <c r="HYD24" s="362"/>
      <c r="HYE24" s="362"/>
      <c r="HYF24" s="362"/>
      <c r="HYG24" s="362"/>
      <c r="HYH24" s="362"/>
      <c r="HYI24" s="362"/>
      <c r="HYJ24" s="362"/>
      <c r="HYK24" s="362"/>
      <c r="HYL24" s="362"/>
      <c r="HYM24" s="362"/>
      <c r="HYN24" s="362"/>
      <c r="HYO24" s="362"/>
      <c r="HYP24" s="362"/>
      <c r="HYQ24" s="362"/>
      <c r="HYR24" s="362"/>
      <c r="HYS24" s="362"/>
      <c r="HYT24" s="362"/>
      <c r="HYU24" s="362"/>
      <c r="HYV24" s="362"/>
      <c r="HYW24" s="362"/>
      <c r="HYX24" s="362"/>
      <c r="HYY24" s="362"/>
      <c r="HYZ24" s="362"/>
      <c r="HZA24" s="362"/>
      <c r="HZB24" s="362"/>
      <c r="HZC24" s="362"/>
      <c r="HZD24" s="362"/>
      <c r="HZE24" s="362"/>
      <c r="HZF24" s="362"/>
      <c r="HZG24" s="362"/>
      <c r="HZH24" s="362"/>
      <c r="HZI24" s="362"/>
      <c r="HZJ24" s="362"/>
      <c r="HZK24" s="362"/>
      <c r="HZL24" s="362"/>
      <c r="HZM24" s="362"/>
      <c r="HZN24" s="362"/>
      <c r="HZO24" s="362"/>
      <c r="HZP24" s="362"/>
      <c r="HZQ24" s="362"/>
      <c r="HZR24" s="362"/>
      <c r="HZS24" s="362"/>
      <c r="HZT24" s="362"/>
      <c r="HZU24" s="362"/>
      <c r="HZV24" s="362"/>
      <c r="HZW24" s="362"/>
      <c r="HZX24" s="362"/>
      <c r="HZY24" s="362"/>
      <c r="HZZ24" s="362"/>
      <c r="IAA24" s="362"/>
      <c r="IAB24" s="362"/>
      <c r="IAC24" s="362"/>
      <c r="IAD24" s="362"/>
      <c r="IAE24" s="362"/>
      <c r="IAF24" s="362"/>
      <c r="IAG24" s="362"/>
      <c r="IAH24" s="362"/>
      <c r="IAI24" s="362"/>
      <c r="IAJ24" s="362"/>
      <c r="IAK24" s="362"/>
      <c r="IAL24" s="362"/>
      <c r="IAM24" s="362"/>
      <c r="IAN24" s="362"/>
      <c r="IAO24" s="362"/>
      <c r="IAP24" s="362"/>
      <c r="IAQ24" s="362"/>
      <c r="IAR24" s="362"/>
      <c r="IAS24" s="362"/>
      <c r="IAT24" s="362"/>
      <c r="IAU24" s="362"/>
      <c r="IAV24" s="362"/>
      <c r="IAW24" s="362"/>
      <c r="IAX24" s="362"/>
      <c r="IAY24" s="362"/>
      <c r="IAZ24" s="362"/>
      <c r="IBA24" s="362"/>
      <c r="IBB24" s="362"/>
      <c r="IBC24" s="362"/>
      <c r="IBD24" s="362"/>
      <c r="IBE24" s="362"/>
      <c r="IBF24" s="362"/>
      <c r="IBG24" s="362"/>
      <c r="IBH24" s="362"/>
      <c r="IBI24" s="362"/>
      <c r="IBJ24" s="362"/>
      <c r="IBK24" s="362"/>
      <c r="IBL24" s="362"/>
      <c r="IBM24" s="362"/>
      <c r="IBN24" s="362"/>
      <c r="IBO24" s="362"/>
      <c r="IBP24" s="362"/>
      <c r="IBQ24" s="362"/>
      <c r="IBR24" s="362"/>
      <c r="IBS24" s="362"/>
      <c r="IBT24" s="362"/>
      <c r="IBU24" s="362"/>
      <c r="IBV24" s="362"/>
      <c r="IBW24" s="362"/>
      <c r="IBX24" s="362"/>
      <c r="IBY24" s="362"/>
      <c r="IBZ24" s="362"/>
      <c r="ICA24" s="362"/>
      <c r="ICB24" s="362"/>
      <c r="ICC24" s="362"/>
      <c r="ICD24" s="362"/>
      <c r="ICE24" s="362"/>
      <c r="ICF24" s="362"/>
      <c r="ICG24" s="362"/>
      <c r="ICH24" s="362"/>
      <c r="ICI24" s="362"/>
      <c r="ICJ24" s="362"/>
      <c r="ICK24" s="362"/>
      <c r="ICL24" s="362"/>
      <c r="ICM24" s="362"/>
      <c r="ICN24" s="362"/>
      <c r="ICO24" s="362"/>
      <c r="ICP24" s="362"/>
      <c r="ICQ24" s="362"/>
      <c r="ICR24" s="362"/>
      <c r="ICS24" s="362"/>
      <c r="ICT24" s="362"/>
      <c r="ICU24" s="362"/>
      <c r="ICV24" s="362"/>
      <c r="ICW24" s="362"/>
      <c r="ICX24" s="362"/>
      <c r="ICY24" s="362"/>
      <c r="ICZ24" s="362"/>
      <c r="IDA24" s="362"/>
      <c r="IDB24" s="362"/>
      <c r="IDC24" s="362"/>
      <c r="IDD24" s="362"/>
      <c r="IDE24" s="362"/>
      <c r="IDF24" s="362"/>
      <c r="IDG24" s="362"/>
      <c r="IDH24" s="362"/>
      <c r="IDI24" s="362"/>
      <c r="IDJ24" s="362"/>
      <c r="IDK24" s="362"/>
      <c r="IDL24" s="362"/>
      <c r="IDM24" s="362"/>
      <c r="IDN24" s="362"/>
      <c r="IDO24" s="362"/>
      <c r="IDP24" s="362"/>
      <c r="IDQ24" s="362"/>
      <c r="IDR24" s="362"/>
      <c r="IDS24" s="362"/>
      <c r="IDT24" s="362"/>
      <c r="IDU24" s="362"/>
      <c r="IDV24" s="362"/>
      <c r="IDW24" s="362"/>
      <c r="IDX24" s="362"/>
      <c r="IDY24" s="362"/>
      <c r="IDZ24" s="362"/>
      <c r="IEA24" s="362"/>
      <c r="IEB24" s="362"/>
      <c r="IEC24" s="362"/>
      <c r="IED24" s="362"/>
      <c r="IEE24" s="362"/>
      <c r="IEF24" s="362"/>
      <c r="IEG24" s="362"/>
      <c r="IEH24" s="362"/>
      <c r="IEI24" s="362"/>
      <c r="IEJ24" s="362"/>
      <c r="IEK24" s="362"/>
      <c r="IEL24" s="362"/>
      <c r="IEM24" s="362"/>
      <c r="IEN24" s="362"/>
      <c r="IEO24" s="362"/>
      <c r="IEP24" s="362"/>
      <c r="IEQ24" s="362"/>
      <c r="IER24" s="362"/>
      <c r="IES24" s="362"/>
      <c r="IET24" s="362"/>
      <c r="IEU24" s="362"/>
      <c r="IEV24" s="362"/>
      <c r="IEW24" s="362"/>
      <c r="IEX24" s="362"/>
      <c r="IEY24" s="362"/>
      <c r="IEZ24" s="362"/>
      <c r="IFA24" s="362"/>
      <c r="IFB24" s="362"/>
      <c r="IFC24" s="362"/>
      <c r="IFD24" s="362"/>
      <c r="IFE24" s="362"/>
      <c r="IFF24" s="362"/>
      <c r="IFG24" s="362"/>
      <c r="IFH24" s="362"/>
      <c r="IFI24" s="362"/>
      <c r="IFJ24" s="362"/>
      <c r="IFK24" s="362"/>
      <c r="IFL24" s="362"/>
      <c r="IFM24" s="362"/>
      <c r="IFN24" s="362"/>
      <c r="IFO24" s="362"/>
      <c r="IFP24" s="362"/>
      <c r="IFQ24" s="362"/>
      <c r="IFR24" s="362"/>
      <c r="IFS24" s="362"/>
      <c r="IFT24" s="362"/>
      <c r="IFU24" s="362"/>
      <c r="IFV24" s="362"/>
      <c r="IFW24" s="362"/>
      <c r="IFX24" s="362"/>
      <c r="IFY24" s="362"/>
      <c r="IFZ24" s="362"/>
      <c r="IGA24" s="362"/>
      <c r="IGB24" s="362"/>
      <c r="IGC24" s="362"/>
      <c r="IGD24" s="362"/>
      <c r="IGE24" s="362"/>
      <c r="IGF24" s="362"/>
      <c r="IGG24" s="362"/>
      <c r="IGH24" s="362"/>
      <c r="IGI24" s="362"/>
      <c r="IGJ24" s="362"/>
      <c r="IGK24" s="362"/>
      <c r="IGL24" s="362"/>
      <c r="IGM24" s="362"/>
      <c r="IGN24" s="362"/>
      <c r="IGO24" s="362"/>
      <c r="IGP24" s="362"/>
      <c r="IGQ24" s="362"/>
      <c r="IGR24" s="362"/>
      <c r="IGS24" s="362"/>
      <c r="IGT24" s="362"/>
      <c r="IGU24" s="362"/>
      <c r="IGV24" s="362"/>
      <c r="IGW24" s="362"/>
      <c r="IGX24" s="362"/>
      <c r="IGY24" s="362"/>
      <c r="IGZ24" s="362"/>
      <c r="IHA24" s="362"/>
      <c r="IHB24" s="362"/>
      <c r="IHC24" s="362"/>
      <c r="IHD24" s="362"/>
      <c r="IHE24" s="362"/>
      <c r="IHF24" s="362"/>
      <c r="IHG24" s="362"/>
      <c r="IHH24" s="362"/>
      <c r="IHI24" s="362"/>
      <c r="IHJ24" s="362"/>
      <c r="IHK24" s="362"/>
      <c r="IHL24" s="362"/>
      <c r="IHM24" s="362"/>
      <c r="IHN24" s="362"/>
      <c r="IHO24" s="362"/>
      <c r="IHP24" s="362"/>
      <c r="IHQ24" s="362"/>
      <c r="IHR24" s="362"/>
      <c r="IHS24" s="362"/>
      <c r="IHT24" s="362"/>
      <c r="IHU24" s="362"/>
      <c r="IHV24" s="362"/>
      <c r="IHW24" s="362"/>
      <c r="IHX24" s="362"/>
      <c r="IHY24" s="362"/>
      <c r="IHZ24" s="362"/>
      <c r="IIA24" s="362"/>
      <c r="IIB24" s="362"/>
      <c r="IIC24" s="362"/>
      <c r="IID24" s="362"/>
      <c r="IIE24" s="362"/>
      <c r="IIF24" s="362"/>
      <c r="IIG24" s="362"/>
      <c r="IIH24" s="362"/>
      <c r="III24" s="362"/>
      <c r="IIJ24" s="362"/>
      <c r="IIK24" s="362"/>
      <c r="IIL24" s="362"/>
      <c r="IIM24" s="362"/>
      <c r="IIN24" s="362"/>
      <c r="IIO24" s="362"/>
      <c r="IIP24" s="362"/>
      <c r="IIQ24" s="362"/>
      <c r="IIR24" s="362"/>
      <c r="IIS24" s="362"/>
      <c r="IIT24" s="362"/>
      <c r="IIU24" s="362"/>
      <c r="IIV24" s="362"/>
      <c r="IIW24" s="362"/>
      <c r="IIX24" s="362"/>
      <c r="IIY24" s="362"/>
      <c r="IIZ24" s="362"/>
      <c r="IJA24" s="362"/>
      <c r="IJB24" s="362"/>
      <c r="IJC24" s="362"/>
      <c r="IJD24" s="362"/>
      <c r="IJE24" s="362"/>
      <c r="IJF24" s="362"/>
      <c r="IJG24" s="362"/>
      <c r="IJH24" s="362"/>
      <c r="IJI24" s="362"/>
      <c r="IJJ24" s="362"/>
      <c r="IJK24" s="362"/>
      <c r="IJL24" s="362"/>
      <c r="IJM24" s="362"/>
      <c r="IJN24" s="362"/>
      <c r="IJO24" s="362"/>
      <c r="IJP24" s="362"/>
      <c r="IJQ24" s="362"/>
      <c r="IJR24" s="362"/>
      <c r="IJS24" s="362"/>
      <c r="IJT24" s="362"/>
      <c r="IJU24" s="362"/>
      <c r="IJV24" s="362"/>
      <c r="IJW24" s="362"/>
      <c r="IJX24" s="362"/>
      <c r="IJY24" s="362"/>
      <c r="IJZ24" s="362"/>
      <c r="IKA24" s="362"/>
      <c r="IKB24" s="362"/>
      <c r="IKC24" s="362"/>
      <c r="IKD24" s="362"/>
      <c r="IKE24" s="362"/>
      <c r="IKF24" s="362"/>
      <c r="IKG24" s="362"/>
      <c r="IKH24" s="362"/>
      <c r="IKI24" s="362"/>
      <c r="IKJ24" s="362"/>
      <c r="IKK24" s="362"/>
      <c r="IKL24" s="362"/>
      <c r="IKM24" s="362"/>
      <c r="IKN24" s="362"/>
      <c r="IKO24" s="362"/>
      <c r="IKP24" s="362"/>
      <c r="IKQ24" s="362"/>
      <c r="IKR24" s="362"/>
      <c r="IKS24" s="362"/>
      <c r="IKT24" s="362"/>
      <c r="IKU24" s="362"/>
      <c r="IKV24" s="362"/>
      <c r="IKW24" s="362"/>
      <c r="IKX24" s="362"/>
      <c r="IKY24" s="362"/>
      <c r="IKZ24" s="362"/>
      <c r="ILA24" s="362"/>
      <c r="ILB24" s="362"/>
      <c r="ILC24" s="362"/>
      <c r="ILD24" s="362"/>
      <c r="ILE24" s="362"/>
      <c r="ILF24" s="362"/>
      <c r="ILG24" s="362"/>
      <c r="ILH24" s="362"/>
      <c r="ILI24" s="362"/>
      <c r="ILJ24" s="362"/>
      <c r="ILK24" s="362"/>
      <c r="ILL24" s="362"/>
      <c r="ILM24" s="362"/>
      <c r="ILN24" s="362"/>
      <c r="ILO24" s="362"/>
      <c r="ILP24" s="362"/>
      <c r="ILQ24" s="362"/>
      <c r="ILR24" s="362"/>
      <c r="ILS24" s="362"/>
      <c r="ILT24" s="362"/>
      <c r="ILU24" s="362"/>
      <c r="ILV24" s="362"/>
      <c r="ILW24" s="362"/>
      <c r="ILX24" s="362"/>
      <c r="ILY24" s="362"/>
      <c r="ILZ24" s="362"/>
      <c r="IMA24" s="362"/>
      <c r="IMB24" s="362"/>
      <c r="IMC24" s="362"/>
      <c r="IMD24" s="362"/>
      <c r="IME24" s="362"/>
      <c r="IMF24" s="362"/>
      <c r="IMG24" s="362"/>
      <c r="IMH24" s="362"/>
      <c r="IMI24" s="362"/>
      <c r="IMJ24" s="362"/>
      <c r="IMK24" s="362"/>
      <c r="IML24" s="362"/>
      <c r="IMM24" s="362"/>
      <c r="IMN24" s="362"/>
      <c r="IMO24" s="362"/>
      <c r="IMP24" s="362"/>
      <c r="IMQ24" s="362"/>
      <c r="IMR24" s="362"/>
      <c r="IMS24" s="362"/>
      <c r="IMT24" s="362"/>
      <c r="IMU24" s="362"/>
      <c r="IMV24" s="362"/>
      <c r="IMW24" s="362"/>
      <c r="IMX24" s="362"/>
      <c r="IMY24" s="362"/>
      <c r="IMZ24" s="362"/>
      <c r="INA24" s="362"/>
      <c r="INB24" s="362"/>
      <c r="INC24" s="362"/>
      <c r="IND24" s="362"/>
      <c r="INE24" s="362"/>
      <c r="INF24" s="362"/>
      <c r="ING24" s="362"/>
      <c r="INH24" s="362"/>
      <c r="INI24" s="362"/>
      <c r="INJ24" s="362"/>
      <c r="INK24" s="362"/>
      <c r="INL24" s="362"/>
      <c r="INM24" s="362"/>
      <c r="INN24" s="362"/>
      <c r="INO24" s="362"/>
      <c r="INP24" s="362"/>
      <c r="INQ24" s="362"/>
      <c r="INR24" s="362"/>
      <c r="INS24" s="362"/>
      <c r="INT24" s="362"/>
      <c r="INU24" s="362"/>
      <c r="INV24" s="362"/>
      <c r="INW24" s="362"/>
      <c r="INX24" s="362"/>
      <c r="INY24" s="362"/>
      <c r="INZ24" s="362"/>
      <c r="IOA24" s="362"/>
      <c r="IOB24" s="362"/>
      <c r="IOC24" s="362"/>
      <c r="IOD24" s="362"/>
      <c r="IOE24" s="362"/>
      <c r="IOF24" s="362"/>
      <c r="IOG24" s="362"/>
      <c r="IOH24" s="362"/>
      <c r="IOI24" s="362"/>
      <c r="IOJ24" s="362"/>
      <c r="IOK24" s="362"/>
      <c r="IOL24" s="362"/>
      <c r="IOM24" s="362"/>
      <c r="ION24" s="362"/>
      <c r="IOO24" s="362"/>
      <c r="IOP24" s="362"/>
      <c r="IOQ24" s="362"/>
      <c r="IOR24" s="362"/>
      <c r="IOS24" s="362"/>
      <c r="IOT24" s="362"/>
      <c r="IOU24" s="362"/>
      <c r="IOV24" s="362"/>
      <c r="IOW24" s="362"/>
      <c r="IOX24" s="362"/>
      <c r="IOY24" s="362"/>
      <c r="IOZ24" s="362"/>
      <c r="IPA24" s="362"/>
      <c r="IPB24" s="362"/>
      <c r="IPC24" s="362"/>
      <c r="IPD24" s="362"/>
      <c r="IPE24" s="362"/>
      <c r="IPF24" s="362"/>
      <c r="IPG24" s="362"/>
      <c r="IPH24" s="362"/>
      <c r="IPI24" s="362"/>
      <c r="IPJ24" s="362"/>
      <c r="IPK24" s="362"/>
      <c r="IPL24" s="362"/>
      <c r="IPM24" s="362"/>
      <c r="IPN24" s="362"/>
      <c r="IPO24" s="362"/>
      <c r="IPP24" s="362"/>
      <c r="IPQ24" s="362"/>
      <c r="IPR24" s="362"/>
      <c r="IPS24" s="362"/>
      <c r="IPT24" s="362"/>
      <c r="IPU24" s="362"/>
      <c r="IPV24" s="362"/>
      <c r="IPW24" s="362"/>
      <c r="IPX24" s="362"/>
      <c r="IPY24" s="362"/>
      <c r="IPZ24" s="362"/>
      <c r="IQA24" s="362"/>
      <c r="IQB24" s="362"/>
      <c r="IQC24" s="362"/>
      <c r="IQD24" s="362"/>
      <c r="IQE24" s="362"/>
      <c r="IQF24" s="362"/>
      <c r="IQG24" s="362"/>
      <c r="IQH24" s="362"/>
      <c r="IQI24" s="362"/>
      <c r="IQJ24" s="362"/>
      <c r="IQK24" s="362"/>
      <c r="IQL24" s="362"/>
      <c r="IQM24" s="362"/>
      <c r="IQN24" s="362"/>
      <c r="IQO24" s="362"/>
      <c r="IQP24" s="362"/>
      <c r="IQQ24" s="362"/>
      <c r="IQR24" s="362"/>
      <c r="IQS24" s="362"/>
      <c r="IQT24" s="362"/>
      <c r="IQU24" s="362"/>
      <c r="IQV24" s="362"/>
      <c r="IQW24" s="362"/>
      <c r="IQX24" s="362"/>
      <c r="IQY24" s="362"/>
      <c r="IQZ24" s="362"/>
      <c r="IRA24" s="362"/>
      <c r="IRB24" s="362"/>
      <c r="IRC24" s="362"/>
      <c r="IRD24" s="362"/>
      <c r="IRE24" s="362"/>
      <c r="IRF24" s="362"/>
      <c r="IRG24" s="362"/>
      <c r="IRH24" s="362"/>
      <c r="IRI24" s="362"/>
      <c r="IRJ24" s="362"/>
      <c r="IRK24" s="362"/>
      <c r="IRL24" s="362"/>
      <c r="IRM24" s="362"/>
      <c r="IRN24" s="362"/>
      <c r="IRO24" s="362"/>
      <c r="IRP24" s="362"/>
      <c r="IRQ24" s="362"/>
      <c r="IRR24" s="362"/>
      <c r="IRS24" s="362"/>
      <c r="IRT24" s="362"/>
      <c r="IRU24" s="362"/>
      <c r="IRV24" s="362"/>
      <c r="IRW24" s="362"/>
      <c r="IRX24" s="362"/>
      <c r="IRY24" s="362"/>
      <c r="IRZ24" s="362"/>
      <c r="ISA24" s="362"/>
      <c r="ISB24" s="362"/>
      <c r="ISC24" s="362"/>
      <c r="ISD24" s="362"/>
      <c r="ISE24" s="362"/>
      <c r="ISF24" s="362"/>
      <c r="ISG24" s="362"/>
      <c r="ISH24" s="362"/>
      <c r="ISI24" s="362"/>
      <c r="ISJ24" s="362"/>
      <c r="ISK24" s="362"/>
      <c r="ISL24" s="362"/>
      <c r="ISM24" s="362"/>
      <c r="ISN24" s="362"/>
      <c r="ISO24" s="362"/>
      <c r="ISP24" s="362"/>
      <c r="ISQ24" s="362"/>
      <c r="ISR24" s="362"/>
      <c r="ISS24" s="362"/>
      <c r="IST24" s="362"/>
      <c r="ISU24" s="362"/>
      <c r="ISV24" s="362"/>
      <c r="ISW24" s="362"/>
      <c r="ISX24" s="362"/>
      <c r="ISY24" s="362"/>
      <c r="ISZ24" s="362"/>
      <c r="ITA24" s="362"/>
      <c r="ITB24" s="362"/>
      <c r="ITC24" s="362"/>
      <c r="ITD24" s="362"/>
      <c r="ITE24" s="362"/>
      <c r="ITF24" s="362"/>
      <c r="ITG24" s="362"/>
      <c r="ITH24" s="362"/>
      <c r="ITI24" s="362"/>
      <c r="ITJ24" s="362"/>
      <c r="ITK24" s="362"/>
      <c r="ITL24" s="362"/>
      <c r="ITM24" s="362"/>
      <c r="ITN24" s="362"/>
      <c r="ITO24" s="362"/>
      <c r="ITP24" s="362"/>
      <c r="ITQ24" s="362"/>
      <c r="ITR24" s="362"/>
      <c r="ITS24" s="362"/>
      <c r="ITT24" s="362"/>
      <c r="ITU24" s="362"/>
      <c r="ITV24" s="362"/>
      <c r="ITW24" s="362"/>
      <c r="ITX24" s="362"/>
      <c r="ITY24" s="362"/>
      <c r="ITZ24" s="362"/>
      <c r="IUA24" s="362"/>
      <c r="IUB24" s="362"/>
      <c r="IUC24" s="362"/>
      <c r="IUD24" s="362"/>
      <c r="IUE24" s="362"/>
      <c r="IUF24" s="362"/>
      <c r="IUG24" s="362"/>
      <c r="IUH24" s="362"/>
      <c r="IUI24" s="362"/>
      <c r="IUJ24" s="362"/>
      <c r="IUK24" s="362"/>
      <c r="IUL24" s="362"/>
      <c r="IUM24" s="362"/>
      <c r="IUN24" s="362"/>
      <c r="IUO24" s="362"/>
      <c r="IUP24" s="362"/>
      <c r="IUQ24" s="362"/>
      <c r="IUR24" s="362"/>
      <c r="IUS24" s="362"/>
      <c r="IUT24" s="362"/>
      <c r="IUU24" s="362"/>
      <c r="IUV24" s="362"/>
      <c r="IUW24" s="362"/>
      <c r="IUX24" s="362"/>
      <c r="IUY24" s="362"/>
      <c r="IUZ24" s="362"/>
      <c r="IVA24" s="362"/>
      <c r="IVB24" s="362"/>
      <c r="IVC24" s="362"/>
      <c r="IVD24" s="362"/>
      <c r="IVE24" s="362"/>
      <c r="IVF24" s="362"/>
      <c r="IVG24" s="362"/>
      <c r="IVH24" s="362"/>
      <c r="IVI24" s="362"/>
      <c r="IVJ24" s="362"/>
      <c r="IVK24" s="362"/>
      <c r="IVL24" s="362"/>
      <c r="IVM24" s="362"/>
      <c r="IVN24" s="362"/>
      <c r="IVO24" s="362"/>
      <c r="IVP24" s="362"/>
      <c r="IVQ24" s="362"/>
      <c r="IVR24" s="362"/>
      <c r="IVS24" s="362"/>
      <c r="IVT24" s="362"/>
      <c r="IVU24" s="362"/>
      <c r="IVV24" s="362"/>
      <c r="IVW24" s="362"/>
      <c r="IVX24" s="362"/>
      <c r="IVY24" s="362"/>
      <c r="IVZ24" s="362"/>
      <c r="IWA24" s="362"/>
      <c r="IWB24" s="362"/>
      <c r="IWC24" s="362"/>
      <c r="IWD24" s="362"/>
      <c r="IWE24" s="362"/>
      <c r="IWF24" s="362"/>
      <c r="IWG24" s="362"/>
      <c r="IWH24" s="362"/>
      <c r="IWI24" s="362"/>
      <c r="IWJ24" s="362"/>
      <c r="IWK24" s="362"/>
      <c r="IWL24" s="362"/>
      <c r="IWM24" s="362"/>
      <c r="IWN24" s="362"/>
      <c r="IWO24" s="362"/>
      <c r="IWP24" s="362"/>
      <c r="IWQ24" s="362"/>
      <c r="IWR24" s="362"/>
      <c r="IWS24" s="362"/>
      <c r="IWT24" s="362"/>
      <c r="IWU24" s="362"/>
      <c r="IWV24" s="362"/>
      <c r="IWW24" s="362"/>
      <c r="IWX24" s="362"/>
      <c r="IWY24" s="362"/>
      <c r="IWZ24" s="362"/>
      <c r="IXA24" s="362"/>
      <c r="IXB24" s="362"/>
      <c r="IXC24" s="362"/>
      <c r="IXD24" s="362"/>
      <c r="IXE24" s="362"/>
      <c r="IXF24" s="362"/>
      <c r="IXG24" s="362"/>
      <c r="IXH24" s="362"/>
      <c r="IXI24" s="362"/>
      <c r="IXJ24" s="362"/>
      <c r="IXK24" s="362"/>
      <c r="IXL24" s="362"/>
      <c r="IXM24" s="362"/>
      <c r="IXN24" s="362"/>
      <c r="IXO24" s="362"/>
      <c r="IXP24" s="362"/>
      <c r="IXQ24" s="362"/>
      <c r="IXR24" s="362"/>
      <c r="IXS24" s="362"/>
      <c r="IXT24" s="362"/>
      <c r="IXU24" s="362"/>
      <c r="IXV24" s="362"/>
      <c r="IXW24" s="362"/>
      <c r="IXX24" s="362"/>
      <c r="IXY24" s="362"/>
      <c r="IXZ24" s="362"/>
      <c r="IYA24" s="362"/>
      <c r="IYB24" s="362"/>
      <c r="IYC24" s="362"/>
      <c r="IYD24" s="362"/>
      <c r="IYE24" s="362"/>
      <c r="IYF24" s="362"/>
      <c r="IYG24" s="362"/>
      <c r="IYH24" s="362"/>
      <c r="IYI24" s="362"/>
      <c r="IYJ24" s="362"/>
      <c r="IYK24" s="362"/>
      <c r="IYL24" s="362"/>
      <c r="IYM24" s="362"/>
      <c r="IYN24" s="362"/>
      <c r="IYO24" s="362"/>
      <c r="IYP24" s="362"/>
      <c r="IYQ24" s="362"/>
      <c r="IYR24" s="362"/>
      <c r="IYS24" s="362"/>
      <c r="IYT24" s="362"/>
      <c r="IYU24" s="362"/>
      <c r="IYV24" s="362"/>
      <c r="IYW24" s="362"/>
      <c r="IYX24" s="362"/>
      <c r="IYY24" s="362"/>
      <c r="IYZ24" s="362"/>
      <c r="IZA24" s="362"/>
      <c r="IZB24" s="362"/>
      <c r="IZC24" s="362"/>
      <c r="IZD24" s="362"/>
      <c r="IZE24" s="362"/>
      <c r="IZF24" s="362"/>
      <c r="IZG24" s="362"/>
      <c r="IZH24" s="362"/>
      <c r="IZI24" s="362"/>
      <c r="IZJ24" s="362"/>
      <c r="IZK24" s="362"/>
      <c r="IZL24" s="362"/>
      <c r="IZM24" s="362"/>
      <c r="IZN24" s="362"/>
      <c r="IZO24" s="362"/>
      <c r="IZP24" s="362"/>
      <c r="IZQ24" s="362"/>
      <c r="IZR24" s="362"/>
      <c r="IZS24" s="362"/>
      <c r="IZT24" s="362"/>
      <c r="IZU24" s="362"/>
      <c r="IZV24" s="362"/>
      <c r="IZW24" s="362"/>
      <c r="IZX24" s="362"/>
      <c r="IZY24" s="362"/>
      <c r="IZZ24" s="362"/>
      <c r="JAA24" s="362"/>
      <c r="JAB24" s="362"/>
      <c r="JAC24" s="362"/>
      <c r="JAD24" s="362"/>
      <c r="JAE24" s="362"/>
      <c r="JAF24" s="362"/>
      <c r="JAG24" s="362"/>
      <c r="JAH24" s="362"/>
      <c r="JAI24" s="362"/>
      <c r="JAJ24" s="362"/>
      <c r="JAK24" s="362"/>
      <c r="JAL24" s="362"/>
      <c r="JAM24" s="362"/>
      <c r="JAN24" s="362"/>
      <c r="JAO24" s="362"/>
      <c r="JAP24" s="362"/>
      <c r="JAQ24" s="362"/>
      <c r="JAR24" s="362"/>
      <c r="JAS24" s="362"/>
      <c r="JAT24" s="362"/>
      <c r="JAU24" s="362"/>
      <c r="JAV24" s="362"/>
      <c r="JAW24" s="362"/>
      <c r="JAX24" s="362"/>
      <c r="JAY24" s="362"/>
      <c r="JAZ24" s="362"/>
      <c r="JBA24" s="362"/>
      <c r="JBB24" s="362"/>
      <c r="JBC24" s="362"/>
      <c r="JBD24" s="362"/>
      <c r="JBE24" s="362"/>
      <c r="JBF24" s="362"/>
      <c r="JBG24" s="362"/>
      <c r="JBH24" s="362"/>
      <c r="JBI24" s="362"/>
      <c r="JBJ24" s="362"/>
      <c r="JBK24" s="362"/>
      <c r="JBL24" s="362"/>
      <c r="JBM24" s="362"/>
      <c r="JBN24" s="362"/>
      <c r="JBO24" s="362"/>
      <c r="JBP24" s="362"/>
      <c r="JBQ24" s="362"/>
      <c r="JBR24" s="362"/>
      <c r="JBS24" s="362"/>
      <c r="JBT24" s="362"/>
      <c r="JBU24" s="362"/>
      <c r="JBV24" s="362"/>
      <c r="JBW24" s="362"/>
      <c r="JBX24" s="362"/>
      <c r="JBY24" s="362"/>
      <c r="JBZ24" s="362"/>
      <c r="JCA24" s="362"/>
      <c r="JCB24" s="362"/>
      <c r="JCC24" s="362"/>
      <c r="JCD24" s="362"/>
      <c r="JCE24" s="362"/>
      <c r="JCF24" s="362"/>
      <c r="JCG24" s="362"/>
      <c r="JCH24" s="362"/>
      <c r="JCI24" s="362"/>
      <c r="JCJ24" s="362"/>
      <c r="JCK24" s="362"/>
      <c r="JCL24" s="362"/>
      <c r="JCM24" s="362"/>
      <c r="JCN24" s="362"/>
      <c r="JCO24" s="362"/>
      <c r="JCP24" s="362"/>
      <c r="JCQ24" s="362"/>
      <c r="JCR24" s="362"/>
      <c r="JCS24" s="362"/>
      <c r="JCT24" s="362"/>
      <c r="JCU24" s="362"/>
      <c r="JCV24" s="362"/>
      <c r="JCW24" s="362"/>
      <c r="JCX24" s="362"/>
      <c r="JCY24" s="362"/>
      <c r="JCZ24" s="362"/>
      <c r="JDA24" s="362"/>
      <c r="JDB24" s="362"/>
      <c r="JDC24" s="362"/>
      <c r="JDD24" s="362"/>
      <c r="JDE24" s="362"/>
      <c r="JDF24" s="362"/>
      <c r="JDG24" s="362"/>
      <c r="JDH24" s="362"/>
      <c r="JDI24" s="362"/>
      <c r="JDJ24" s="362"/>
      <c r="JDK24" s="362"/>
      <c r="JDL24" s="362"/>
      <c r="JDM24" s="362"/>
      <c r="JDN24" s="362"/>
      <c r="JDO24" s="362"/>
      <c r="JDP24" s="362"/>
      <c r="JDQ24" s="362"/>
      <c r="JDR24" s="362"/>
      <c r="JDS24" s="362"/>
      <c r="JDT24" s="362"/>
      <c r="JDU24" s="362"/>
      <c r="JDV24" s="362"/>
      <c r="JDW24" s="362"/>
      <c r="JDX24" s="362"/>
      <c r="JDY24" s="362"/>
      <c r="JDZ24" s="362"/>
      <c r="JEA24" s="362"/>
      <c r="JEB24" s="362"/>
      <c r="JEC24" s="362"/>
      <c r="JED24" s="362"/>
      <c r="JEE24" s="362"/>
      <c r="JEF24" s="362"/>
      <c r="JEG24" s="362"/>
      <c r="JEH24" s="362"/>
      <c r="JEI24" s="362"/>
      <c r="JEJ24" s="362"/>
      <c r="JEK24" s="362"/>
      <c r="JEL24" s="362"/>
      <c r="JEM24" s="362"/>
      <c r="JEN24" s="362"/>
      <c r="JEO24" s="362"/>
      <c r="JEP24" s="362"/>
      <c r="JEQ24" s="362"/>
      <c r="JER24" s="362"/>
      <c r="JES24" s="362"/>
      <c r="JET24" s="362"/>
      <c r="JEU24" s="362"/>
      <c r="JEV24" s="362"/>
      <c r="JEW24" s="362"/>
      <c r="JEX24" s="362"/>
      <c r="JEY24" s="362"/>
      <c r="JEZ24" s="362"/>
      <c r="JFA24" s="362"/>
      <c r="JFB24" s="362"/>
      <c r="JFC24" s="362"/>
      <c r="JFD24" s="362"/>
      <c r="JFE24" s="362"/>
      <c r="JFF24" s="362"/>
      <c r="JFG24" s="362"/>
      <c r="JFH24" s="362"/>
      <c r="JFI24" s="362"/>
      <c r="JFJ24" s="362"/>
      <c r="JFK24" s="362"/>
      <c r="JFL24" s="362"/>
      <c r="JFM24" s="362"/>
      <c r="JFN24" s="362"/>
      <c r="JFO24" s="362"/>
      <c r="JFP24" s="362"/>
      <c r="JFQ24" s="362"/>
      <c r="JFR24" s="362"/>
      <c r="JFS24" s="362"/>
      <c r="JFT24" s="362"/>
      <c r="JFU24" s="362"/>
      <c r="JFV24" s="362"/>
      <c r="JFW24" s="362"/>
      <c r="JFX24" s="362"/>
      <c r="JFY24" s="362"/>
      <c r="JFZ24" s="362"/>
      <c r="JGA24" s="362"/>
      <c r="JGB24" s="362"/>
      <c r="JGC24" s="362"/>
      <c r="JGD24" s="362"/>
      <c r="JGE24" s="362"/>
      <c r="JGF24" s="362"/>
      <c r="JGG24" s="362"/>
      <c r="JGH24" s="362"/>
      <c r="JGI24" s="362"/>
      <c r="JGJ24" s="362"/>
      <c r="JGK24" s="362"/>
      <c r="JGL24" s="362"/>
      <c r="JGM24" s="362"/>
      <c r="JGN24" s="362"/>
      <c r="JGO24" s="362"/>
      <c r="JGP24" s="362"/>
      <c r="JGQ24" s="362"/>
      <c r="JGR24" s="362"/>
      <c r="JGS24" s="362"/>
      <c r="JGT24" s="362"/>
      <c r="JGU24" s="362"/>
      <c r="JGV24" s="362"/>
      <c r="JGW24" s="362"/>
      <c r="JGX24" s="362"/>
      <c r="JGY24" s="362"/>
      <c r="JGZ24" s="362"/>
      <c r="JHA24" s="362"/>
      <c r="JHB24" s="362"/>
      <c r="JHC24" s="362"/>
      <c r="JHD24" s="362"/>
      <c r="JHE24" s="362"/>
      <c r="JHF24" s="362"/>
      <c r="JHG24" s="362"/>
      <c r="JHH24" s="362"/>
      <c r="JHI24" s="362"/>
      <c r="JHJ24" s="362"/>
      <c r="JHK24" s="362"/>
      <c r="JHL24" s="362"/>
      <c r="JHM24" s="362"/>
      <c r="JHN24" s="362"/>
      <c r="JHO24" s="362"/>
      <c r="JHP24" s="362"/>
      <c r="JHQ24" s="362"/>
      <c r="JHR24" s="362"/>
      <c r="JHS24" s="362"/>
      <c r="JHT24" s="362"/>
      <c r="JHU24" s="362"/>
      <c r="JHV24" s="362"/>
      <c r="JHW24" s="362"/>
      <c r="JHX24" s="362"/>
      <c r="JHY24" s="362"/>
      <c r="JHZ24" s="362"/>
      <c r="JIA24" s="362"/>
      <c r="JIB24" s="362"/>
      <c r="JIC24" s="362"/>
      <c r="JID24" s="362"/>
      <c r="JIE24" s="362"/>
      <c r="JIF24" s="362"/>
      <c r="JIG24" s="362"/>
      <c r="JIH24" s="362"/>
      <c r="JII24" s="362"/>
      <c r="JIJ24" s="362"/>
      <c r="JIK24" s="362"/>
      <c r="JIL24" s="362"/>
      <c r="JIM24" s="362"/>
      <c r="JIN24" s="362"/>
      <c r="JIO24" s="362"/>
      <c r="JIP24" s="362"/>
      <c r="JIQ24" s="362"/>
      <c r="JIR24" s="362"/>
      <c r="JIS24" s="362"/>
      <c r="JIT24" s="362"/>
      <c r="JIU24" s="362"/>
      <c r="JIV24" s="362"/>
      <c r="JIW24" s="362"/>
      <c r="JIX24" s="362"/>
      <c r="JIY24" s="362"/>
      <c r="JIZ24" s="362"/>
      <c r="JJA24" s="362"/>
      <c r="JJB24" s="362"/>
      <c r="JJC24" s="362"/>
      <c r="JJD24" s="362"/>
      <c r="JJE24" s="362"/>
      <c r="JJF24" s="362"/>
      <c r="JJG24" s="362"/>
      <c r="JJH24" s="362"/>
      <c r="JJI24" s="362"/>
      <c r="JJJ24" s="362"/>
      <c r="JJK24" s="362"/>
      <c r="JJL24" s="362"/>
      <c r="JJM24" s="362"/>
      <c r="JJN24" s="362"/>
      <c r="JJO24" s="362"/>
      <c r="JJP24" s="362"/>
      <c r="JJQ24" s="362"/>
      <c r="JJR24" s="362"/>
      <c r="JJS24" s="362"/>
      <c r="JJT24" s="362"/>
      <c r="JJU24" s="362"/>
      <c r="JJV24" s="362"/>
      <c r="JJW24" s="362"/>
      <c r="JJX24" s="362"/>
      <c r="JJY24" s="362"/>
      <c r="JJZ24" s="362"/>
      <c r="JKA24" s="362"/>
      <c r="JKB24" s="362"/>
      <c r="JKC24" s="362"/>
      <c r="JKD24" s="362"/>
      <c r="JKE24" s="362"/>
      <c r="JKF24" s="362"/>
      <c r="JKG24" s="362"/>
      <c r="JKH24" s="362"/>
      <c r="JKI24" s="362"/>
      <c r="JKJ24" s="362"/>
      <c r="JKK24" s="362"/>
      <c r="JKL24" s="362"/>
      <c r="JKM24" s="362"/>
      <c r="JKN24" s="362"/>
      <c r="JKO24" s="362"/>
      <c r="JKP24" s="362"/>
      <c r="JKQ24" s="362"/>
      <c r="JKR24" s="362"/>
      <c r="JKS24" s="362"/>
      <c r="JKT24" s="362"/>
      <c r="JKU24" s="362"/>
      <c r="JKV24" s="362"/>
      <c r="JKW24" s="362"/>
      <c r="JKX24" s="362"/>
      <c r="JKY24" s="362"/>
      <c r="JKZ24" s="362"/>
      <c r="JLA24" s="362"/>
      <c r="JLB24" s="362"/>
      <c r="JLC24" s="362"/>
      <c r="JLD24" s="362"/>
      <c r="JLE24" s="362"/>
      <c r="JLF24" s="362"/>
      <c r="JLG24" s="362"/>
      <c r="JLH24" s="362"/>
      <c r="JLI24" s="362"/>
      <c r="JLJ24" s="362"/>
      <c r="JLK24" s="362"/>
      <c r="JLL24" s="362"/>
      <c r="JLM24" s="362"/>
      <c r="JLN24" s="362"/>
      <c r="JLO24" s="362"/>
      <c r="JLP24" s="362"/>
      <c r="JLQ24" s="362"/>
      <c r="JLR24" s="362"/>
      <c r="JLS24" s="362"/>
      <c r="JLT24" s="362"/>
      <c r="JLU24" s="362"/>
      <c r="JLV24" s="362"/>
      <c r="JLW24" s="362"/>
      <c r="JLX24" s="362"/>
      <c r="JLY24" s="362"/>
      <c r="JLZ24" s="362"/>
      <c r="JMA24" s="362"/>
      <c r="JMB24" s="362"/>
      <c r="JMC24" s="362"/>
      <c r="JMD24" s="362"/>
      <c r="JME24" s="362"/>
      <c r="JMF24" s="362"/>
      <c r="JMG24" s="362"/>
      <c r="JMH24" s="362"/>
      <c r="JMI24" s="362"/>
      <c r="JMJ24" s="362"/>
      <c r="JMK24" s="362"/>
      <c r="JML24" s="362"/>
      <c r="JMM24" s="362"/>
      <c r="JMN24" s="362"/>
      <c r="JMO24" s="362"/>
      <c r="JMP24" s="362"/>
      <c r="JMQ24" s="362"/>
      <c r="JMR24" s="362"/>
      <c r="JMS24" s="362"/>
      <c r="JMT24" s="362"/>
      <c r="JMU24" s="362"/>
      <c r="JMV24" s="362"/>
      <c r="JMW24" s="362"/>
      <c r="JMX24" s="362"/>
      <c r="JMY24" s="362"/>
      <c r="JMZ24" s="362"/>
      <c r="JNA24" s="362"/>
      <c r="JNB24" s="362"/>
      <c r="JNC24" s="362"/>
      <c r="JND24" s="362"/>
      <c r="JNE24" s="362"/>
      <c r="JNF24" s="362"/>
      <c r="JNG24" s="362"/>
      <c r="JNH24" s="362"/>
      <c r="JNI24" s="362"/>
      <c r="JNJ24" s="362"/>
      <c r="JNK24" s="362"/>
      <c r="JNL24" s="362"/>
      <c r="JNM24" s="362"/>
      <c r="JNN24" s="362"/>
      <c r="JNO24" s="362"/>
      <c r="JNP24" s="362"/>
      <c r="JNQ24" s="362"/>
      <c r="JNR24" s="362"/>
      <c r="JNS24" s="362"/>
      <c r="JNT24" s="362"/>
      <c r="JNU24" s="362"/>
      <c r="JNV24" s="362"/>
      <c r="JNW24" s="362"/>
      <c r="JNX24" s="362"/>
      <c r="JNY24" s="362"/>
      <c r="JNZ24" s="362"/>
      <c r="JOA24" s="362"/>
      <c r="JOB24" s="362"/>
      <c r="JOC24" s="362"/>
      <c r="JOD24" s="362"/>
      <c r="JOE24" s="362"/>
      <c r="JOF24" s="362"/>
      <c r="JOG24" s="362"/>
      <c r="JOH24" s="362"/>
      <c r="JOI24" s="362"/>
      <c r="JOJ24" s="362"/>
      <c r="JOK24" s="362"/>
      <c r="JOL24" s="362"/>
      <c r="JOM24" s="362"/>
      <c r="JON24" s="362"/>
      <c r="JOO24" s="362"/>
      <c r="JOP24" s="362"/>
      <c r="JOQ24" s="362"/>
      <c r="JOR24" s="362"/>
      <c r="JOS24" s="362"/>
      <c r="JOT24" s="362"/>
      <c r="JOU24" s="362"/>
      <c r="JOV24" s="362"/>
      <c r="JOW24" s="362"/>
      <c r="JOX24" s="362"/>
      <c r="JOY24" s="362"/>
      <c r="JOZ24" s="362"/>
      <c r="JPA24" s="362"/>
      <c r="JPB24" s="362"/>
      <c r="JPC24" s="362"/>
      <c r="JPD24" s="362"/>
      <c r="JPE24" s="362"/>
      <c r="JPF24" s="362"/>
      <c r="JPG24" s="362"/>
      <c r="JPH24" s="362"/>
      <c r="JPI24" s="362"/>
      <c r="JPJ24" s="362"/>
      <c r="JPK24" s="362"/>
      <c r="JPL24" s="362"/>
      <c r="JPM24" s="362"/>
      <c r="JPN24" s="362"/>
      <c r="JPO24" s="362"/>
      <c r="JPP24" s="362"/>
      <c r="JPQ24" s="362"/>
      <c r="JPR24" s="362"/>
      <c r="JPS24" s="362"/>
      <c r="JPT24" s="362"/>
      <c r="JPU24" s="362"/>
      <c r="JPV24" s="362"/>
      <c r="JPW24" s="362"/>
      <c r="JPX24" s="362"/>
      <c r="JPY24" s="362"/>
      <c r="JPZ24" s="362"/>
      <c r="JQA24" s="362"/>
      <c r="JQB24" s="362"/>
      <c r="JQC24" s="362"/>
      <c r="JQD24" s="362"/>
      <c r="JQE24" s="362"/>
      <c r="JQF24" s="362"/>
      <c r="JQG24" s="362"/>
      <c r="JQH24" s="362"/>
      <c r="JQI24" s="362"/>
      <c r="JQJ24" s="362"/>
      <c r="JQK24" s="362"/>
      <c r="JQL24" s="362"/>
      <c r="JQM24" s="362"/>
      <c r="JQN24" s="362"/>
      <c r="JQO24" s="362"/>
      <c r="JQP24" s="362"/>
      <c r="JQQ24" s="362"/>
      <c r="JQR24" s="362"/>
      <c r="JQS24" s="362"/>
      <c r="JQT24" s="362"/>
      <c r="JQU24" s="362"/>
      <c r="JQV24" s="362"/>
      <c r="JQW24" s="362"/>
      <c r="JQX24" s="362"/>
      <c r="JQY24" s="362"/>
      <c r="JQZ24" s="362"/>
      <c r="JRA24" s="362"/>
      <c r="JRB24" s="362"/>
      <c r="JRC24" s="362"/>
      <c r="JRD24" s="362"/>
      <c r="JRE24" s="362"/>
      <c r="JRF24" s="362"/>
      <c r="JRG24" s="362"/>
      <c r="JRH24" s="362"/>
      <c r="JRI24" s="362"/>
      <c r="JRJ24" s="362"/>
      <c r="JRK24" s="362"/>
      <c r="JRL24" s="362"/>
      <c r="JRM24" s="362"/>
      <c r="JRN24" s="362"/>
      <c r="JRO24" s="362"/>
      <c r="JRP24" s="362"/>
      <c r="JRQ24" s="362"/>
      <c r="JRR24" s="362"/>
      <c r="JRS24" s="362"/>
      <c r="JRT24" s="362"/>
      <c r="JRU24" s="362"/>
      <c r="JRV24" s="362"/>
      <c r="JRW24" s="362"/>
      <c r="JRX24" s="362"/>
      <c r="JRY24" s="362"/>
      <c r="JRZ24" s="362"/>
      <c r="JSA24" s="362"/>
      <c r="JSB24" s="362"/>
      <c r="JSC24" s="362"/>
      <c r="JSD24" s="362"/>
      <c r="JSE24" s="362"/>
      <c r="JSF24" s="362"/>
      <c r="JSG24" s="362"/>
      <c r="JSH24" s="362"/>
      <c r="JSI24" s="362"/>
      <c r="JSJ24" s="362"/>
      <c r="JSK24" s="362"/>
      <c r="JSL24" s="362"/>
      <c r="JSM24" s="362"/>
      <c r="JSN24" s="362"/>
      <c r="JSO24" s="362"/>
      <c r="JSP24" s="362"/>
      <c r="JSQ24" s="362"/>
      <c r="JSR24" s="362"/>
      <c r="JSS24" s="362"/>
      <c r="JST24" s="362"/>
      <c r="JSU24" s="362"/>
      <c r="JSV24" s="362"/>
      <c r="JSW24" s="362"/>
      <c r="JSX24" s="362"/>
      <c r="JSY24" s="362"/>
      <c r="JSZ24" s="362"/>
      <c r="JTA24" s="362"/>
      <c r="JTB24" s="362"/>
      <c r="JTC24" s="362"/>
      <c r="JTD24" s="362"/>
      <c r="JTE24" s="362"/>
      <c r="JTF24" s="362"/>
      <c r="JTG24" s="362"/>
      <c r="JTH24" s="362"/>
      <c r="JTI24" s="362"/>
      <c r="JTJ24" s="362"/>
      <c r="JTK24" s="362"/>
      <c r="JTL24" s="362"/>
      <c r="JTM24" s="362"/>
      <c r="JTN24" s="362"/>
      <c r="JTO24" s="362"/>
      <c r="JTP24" s="362"/>
      <c r="JTQ24" s="362"/>
      <c r="JTR24" s="362"/>
      <c r="JTS24" s="362"/>
      <c r="JTT24" s="362"/>
      <c r="JTU24" s="362"/>
      <c r="JTV24" s="362"/>
      <c r="JTW24" s="362"/>
      <c r="JTX24" s="362"/>
      <c r="JTY24" s="362"/>
      <c r="JTZ24" s="362"/>
      <c r="JUA24" s="362"/>
      <c r="JUB24" s="362"/>
      <c r="JUC24" s="362"/>
      <c r="JUD24" s="362"/>
      <c r="JUE24" s="362"/>
      <c r="JUF24" s="362"/>
      <c r="JUG24" s="362"/>
      <c r="JUH24" s="362"/>
      <c r="JUI24" s="362"/>
      <c r="JUJ24" s="362"/>
      <c r="JUK24" s="362"/>
      <c r="JUL24" s="362"/>
      <c r="JUM24" s="362"/>
      <c r="JUN24" s="362"/>
      <c r="JUO24" s="362"/>
      <c r="JUP24" s="362"/>
      <c r="JUQ24" s="362"/>
      <c r="JUR24" s="362"/>
      <c r="JUS24" s="362"/>
      <c r="JUT24" s="362"/>
      <c r="JUU24" s="362"/>
      <c r="JUV24" s="362"/>
      <c r="JUW24" s="362"/>
      <c r="JUX24" s="362"/>
      <c r="JUY24" s="362"/>
      <c r="JUZ24" s="362"/>
      <c r="JVA24" s="362"/>
      <c r="JVB24" s="362"/>
      <c r="JVC24" s="362"/>
      <c r="JVD24" s="362"/>
      <c r="JVE24" s="362"/>
      <c r="JVF24" s="362"/>
      <c r="JVG24" s="362"/>
      <c r="JVH24" s="362"/>
      <c r="JVI24" s="362"/>
      <c r="JVJ24" s="362"/>
      <c r="JVK24" s="362"/>
      <c r="JVL24" s="362"/>
      <c r="JVM24" s="362"/>
      <c r="JVN24" s="362"/>
      <c r="JVO24" s="362"/>
      <c r="JVP24" s="362"/>
      <c r="JVQ24" s="362"/>
      <c r="JVR24" s="362"/>
      <c r="JVS24" s="362"/>
      <c r="JVT24" s="362"/>
      <c r="JVU24" s="362"/>
      <c r="JVV24" s="362"/>
      <c r="JVW24" s="362"/>
      <c r="JVX24" s="362"/>
      <c r="JVY24" s="362"/>
      <c r="JVZ24" s="362"/>
      <c r="JWA24" s="362"/>
      <c r="JWB24" s="362"/>
      <c r="JWC24" s="362"/>
      <c r="JWD24" s="362"/>
      <c r="JWE24" s="362"/>
      <c r="JWF24" s="362"/>
      <c r="JWG24" s="362"/>
      <c r="JWH24" s="362"/>
      <c r="JWI24" s="362"/>
      <c r="JWJ24" s="362"/>
      <c r="JWK24" s="362"/>
      <c r="JWL24" s="362"/>
      <c r="JWM24" s="362"/>
      <c r="JWN24" s="362"/>
      <c r="JWO24" s="362"/>
      <c r="JWP24" s="362"/>
      <c r="JWQ24" s="362"/>
      <c r="JWR24" s="362"/>
      <c r="JWS24" s="362"/>
      <c r="JWT24" s="362"/>
      <c r="JWU24" s="362"/>
      <c r="JWV24" s="362"/>
      <c r="JWW24" s="362"/>
      <c r="JWX24" s="362"/>
      <c r="JWY24" s="362"/>
      <c r="JWZ24" s="362"/>
      <c r="JXA24" s="362"/>
      <c r="JXB24" s="362"/>
      <c r="JXC24" s="362"/>
      <c r="JXD24" s="362"/>
      <c r="JXE24" s="362"/>
      <c r="JXF24" s="362"/>
      <c r="JXG24" s="362"/>
      <c r="JXH24" s="362"/>
      <c r="JXI24" s="362"/>
      <c r="JXJ24" s="362"/>
      <c r="JXK24" s="362"/>
      <c r="JXL24" s="362"/>
      <c r="JXM24" s="362"/>
      <c r="JXN24" s="362"/>
      <c r="JXO24" s="362"/>
      <c r="JXP24" s="362"/>
      <c r="JXQ24" s="362"/>
      <c r="JXR24" s="362"/>
      <c r="JXS24" s="362"/>
      <c r="JXT24" s="362"/>
      <c r="JXU24" s="362"/>
      <c r="JXV24" s="362"/>
      <c r="JXW24" s="362"/>
      <c r="JXX24" s="362"/>
      <c r="JXY24" s="362"/>
      <c r="JXZ24" s="362"/>
      <c r="JYA24" s="362"/>
      <c r="JYB24" s="362"/>
      <c r="JYC24" s="362"/>
      <c r="JYD24" s="362"/>
      <c r="JYE24" s="362"/>
      <c r="JYF24" s="362"/>
      <c r="JYG24" s="362"/>
      <c r="JYH24" s="362"/>
      <c r="JYI24" s="362"/>
      <c r="JYJ24" s="362"/>
      <c r="JYK24" s="362"/>
      <c r="JYL24" s="362"/>
      <c r="JYM24" s="362"/>
      <c r="JYN24" s="362"/>
      <c r="JYO24" s="362"/>
      <c r="JYP24" s="362"/>
      <c r="JYQ24" s="362"/>
      <c r="JYR24" s="362"/>
      <c r="JYS24" s="362"/>
      <c r="JYT24" s="362"/>
      <c r="JYU24" s="362"/>
      <c r="JYV24" s="362"/>
      <c r="JYW24" s="362"/>
      <c r="JYX24" s="362"/>
      <c r="JYY24" s="362"/>
      <c r="JYZ24" s="362"/>
      <c r="JZA24" s="362"/>
      <c r="JZB24" s="362"/>
      <c r="JZC24" s="362"/>
      <c r="JZD24" s="362"/>
      <c r="JZE24" s="362"/>
      <c r="JZF24" s="362"/>
      <c r="JZG24" s="362"/>
      <c r="JZH24" s="362"/>
      <c r="JZI24" s="362"/>
      <c r="JZJ24" s="362"/>
      <c r="JZK24" s="362"/>
      <c r="JZL24" s="362"/>
      <c r="JZM24" s="362"/>
      <c r="JZN24" s="362"/>
      <c r="JZO24" s="362"/>
      <c r="JZP24" s="362"/>
      <c r="JZQ24" s="362"/>
      <c r="JZR24" s="362"/>
      <c r="JZS24" s="362"/>
      <c r="JZT24" s="362"/>
      <c r="JZU24" s="362"/>
      <c r="JZV24" s="362"/>
      <c r="JZW24" s="362"/>
      <c r="JZX24" s="362"/>
      <c r="JZY24" s="362"/>
      <c r="JZZ24" s="362"/>
      <c r="KAA24" s="362"/>
      <c r="KAB24" s="362"/>
      <c r="KAC24" s="362"/>
      <c r="KAD24" s="362"/>
      <c r="KAE24" s="362"/>
      <c r="KAF24" s="362"/>
      <c r="KAG24" s="362"/>
      <c r="KAH24" s="362"/>
      <c r="KAI24" s="362"/>
      <c r="KAJ24" s="362"/>
      <c r="KAK24" s="362"/>
      <c r="KAL24" s="362"/>
      <c r="KAM24" s="362"/>
      <c r="KAN24" s="362"/>
      <c r="KAO24" s="362"/>
      <c r="KAP24" s="362"/>
      <c r="KAQ24" s="362"/>
      <c r="KAR24" s="362"/>
      <c r="KAS24" s="362"/>
      <c r="KAT24" s="362"/>
      <c r="KAU24" s="362"/>
      <c r="KAV24" s="362"/>
      <c r="KAW24" s="362"/>
      <c r="KAX24" s="362"/>
      <c r="KAY24" s="362"/>
      <c r="KAZ24" s="362"/>
      <c r="KBA24" s="362"/>
      <c r="KBB24" s="362"/>
      <c r="KBC24" s="362"/>
      <c r="KBD24" s="362"/>
      <c r="KBE24" s="362"/>
      <c r="KBF24" s="362"/>
      <c r="KBG24" s="362"/>
      <c r="KBH24" s="362"/>
      <c r="KBI24" s="362"/>
      <c r="KBJ24" s="362"/>
      <c r="KBK24" s="362"/>
      <c r="KBL24" s="362"/>
      <c r="KBM24" s="362"/>
      <c r="KBN24" s="362"/>
      <c r="KBO24" s="362"/>
      <c r="KBP24" s="362"/>
      <c r="KBQ24" s="362"/>
      <c r="KBR24" s="362"/>
      <c r="KBS24" s="362"/>
      <c r="KBT24" s="362"/>
      <c r="KBU24" s="362"/>
      <c r="KBV24" s="362"/>
      <c r="KBW24" s="362"/>
      <c r="KBX24" s="362"/>
      <c r="KBY24" s="362"/>
      <c r="KBZ24" s="362"/>
      <c r="KCA24" s="362"/>
      <c r="KCB24" s="362"/>
      <c r="KCC24" s="362"/>
      <c r="KCD24" s="362"/>
      <c r="KCE24" s="362"/>
      <c r="KCF24" s="362"/>
      <c r="KCG24" s="362"/>
      <c r="KCH24" s="362"/>
      <c r="KCI24" s="362"/>
      <c r="KCJ24" s="362"/>
      <c r="KCK24" s="362"/>
      <c r="KCL24" s="362"/>
      <c r="KCM24" s="362"/>
      <c r="KCN24" s="362"/>
      <c r="KCO24" s="362"/>
      <c r="KCP24" s="362"/>
      <c r="KCQ24" s="362"/>
      <c r="KCR24" s="362"/>
      <c r="KCS24" s="362"/>
      <c r="KCT24" s="362"/>
      <c r="KCU24" s="362"/>
      <c r="KCV24" s="362"/>
      <c r="KCW24" s="362"/>
      <c r="KCX24" s="362"/>
      <c r="KCY24" s="362"/>
      <c r="KCZ24" s="362"/>
      <c r="KDA24" s="362"/>
      <c r="KDB24" s="362"/>
      <c r="KDC24" s="362"/>
      <c r="KDD24" s="362"/>
      <c r="KDE24" s="362"/>
      <c r="KDF24" s="362"/>
      <c r="KDG24" s="362"/>
      <c r="KDH24" s="362"/>
      <c r="KDI24" s="362"/>
      <c r="KDJ24" s="362"/>
      <c r="KDK24" s="362"/>
      <c r="KDL24" s="362"/>
      <c r="KDM24" s="362"/>
      <c r="KDN24" s="362"/>
      <c r="KDO24" s="362"/>
      <c r="KDP24" s="362"/>
      <c r="KDQ24" s="362"/>
      <c r="KDR24" s="362"/>
      <c r="KDS24" s="362"/>
      <c r="KDT24" s="362"/>
      <c r="KDU24" s="362"/>
      <c r="KDV24" s="362"/>
      <c r="KDW24" s="362"/>
      <c r="KDX24" s="362"/>
      <c r="KDY24" s="362"/>
      <c r="KDZ24" s="362"/>
      <c r="KEA24" s="362"/>
      <c r="KEB24" s="362"/>
      <c r="KEC24" s="362"/>
      <c r="KED24" s="362"/>
      <c r="KEE24" s="362"/>
      <c r="KEF24" s="362"/>
      <c r="KEG24" s="362"/>
      <c r="KEH24" s="362"/>
      <c r="KEI24" s="362"/>
      <c r="KEJ24" s="362"/>
      <c r="KEK24" s="362"/>
      <c r="KEL24" s="362"/>
      <c r="KEM24" s="362"/>
      <c r="KEN24" s="362"/>
      <c r="KEO24" s="362"/>
      <c r="KEP24" s="362"/>
      <c r="KEQ24" s="362"/>
      <c r="KER24" s="362"/>
      <c r="KES24" s="362"/>
      <c r="KET24" s="362"/>
      <c r="KEU24" s="362"/>
      <c r="KEV24" s="362"/>
      <c r="KEW24" s="362"/>
      <c r="KEX24" s="362"/>
      <c r="KEY24" s="362"/>
      <c r="KEZ24" s="362"/>
      <c r="KFA24" s="362"/>
      <c r="KFB24" s="362"/>
      <c r="KFC24" s="362"/>
      <c r="KFD24" s="362"/>
      <c r="KFE24" s="362"/>
      <c r="KFF24" s="362"/>
      <c r="KFG24" s="362"/>
      <c r="KFH24" s="362"/>
      <c r="KFI24" s="362"/>
      <c r="KFJ24" s="362"/>
      <c r="KFK24" s="362"/>
      <c r="KFL24" s="362"/>
      <c r="KFM24" s="362"/>
      <c r="KFN24" s="362"/>
      <c r="KFO24" s="362"/>
      <c r="KFP24" s="362"/>
      <c r="KFQ24" s="362"/>
      <c r="KFR24" s="362"/>
      <c r="KFS24" s="362"/>
      <c r="KFT24" s="362"/>
      <c r="KFU24" s="362"/>
      <c r="KFV24" s="362"/>
      <c r="KFW24" s="362"/>
      <c r="KFX24" s="362"/>
      <c r="KFY24" s="362"/>
      <c r="KFZ24" s="362"/>
      <c r="KGA24" s="362"/>
      <c r="KGB24" s="362"/>
      <c r="KGC24" s="362"/>
      <c r="KGD24" s="362"/>
      <c r="KGE24" s="362"/>
      <c r="KGF24" s="362"/>
      <c r="KGG24" s="362"/>
      <c r="KGH24" s="362"/>
      <c r="KGI24" s="362"/>
      <c r="KGJ24" s="362"/>
      <c r="KGK24" s="362"/>
      <c r="KGL24" s="362"/>
      <c r="KGM24" s="362"/>
      <c r="KGN24" s="362"/>
      <c r="KGO24" s="362"/>
      <c r="KGP24" s="362"/>
      <c r="KGQ24" s="362"/>
      <c r="KGR24" s="362"/>
      <c r="KGS24" s="362"/>
      <c r="KGT24" s="362"/>
      <c r="KGU24" s="362"/>
      <c r="KGV24" s="362"/>
      <c r="KGW24" s="362"/>
      <c r="KGX24" s="362"/>
      <c r="KGY24" s="362"/>
      <c r="KGZ24" s="362"/>
      <c r="KHA24" s="362"/>
      <c r="KHB24" s="362"/>
      <c r="KHC24" s="362"/>
      <c r="KHD24" s="362"/>
      <c r="KHE24" s="362"/>
      <c r="KHF24" s="362"/>
      <c r="KHG24" s="362"/>
      <c r="KHH24" s="362"/>
      <c r="KHI24" s="362"/>
      <c r="KHJ24" s="362"/>
      <c r="KHK24" s="362"/>
      <c r="KHL24" s="362"/>
      <c r="KHM24" s="362"/>
      <c r="KHN24" s="362"/>
      <c r="KHO24" s="362"/>
      <c r="KHP24" s="362"/>
      <c r="KHQ24" s="362"/>
      <c r="KHR24" s="362"/>
      <c r="KHS24" s="362"/>
      <c r="KHT24" s="362"/>
      <c r="KHU24" s="362"/>
      <c r="KHV24" s="362"/>
      <c r="KHW24" s="362"/>
      <c r="KHX24" s="362"/>
      <c r="KHY24" s="362"/>
      <c r="KHZ24" s="362"/>
      <c r="KIA24" s="362"/>
      <c r="KIB24" s="362"/>
      <c r="KIC24" s="362"/>
      <c r="KID24" s="362"/>
      <c r="KIE24" s="362"/>
      <c r="KIF24" s="362"/>
      <c r="KIG24" s="362"/>
      <c r="KIH24" s="362"/>
      <c r="KII24" s="362"/>
      <c r="KIJ24" s="362"/>
      <c r="KIK24" s="362"/>
      <c r="KIL24" s="362"/>
      <c r="KIM24" s="362"/>
      <c r="KIN24" s="362"/>
      <c r="KIO24" s="362"/>
      <c r="KIP24" s="362"/>
      <c r="KIQ24" s="362"/>
      <c r="KIR24" s="362"/>
      <c r="KIS24" s="362"/>
      <c r="KIT24" s="362"/>
      <c r="KIU24" s="362"/>
      <c r="KIV24" s="362"/>
      <c r="KIW24" s="362"/>
      <c r="KIX24" s="362"/>
      <c r="KIY24" s="362"/>
      <c r="KIZ24" s="362"/>
      <c r="KJA24" s="362"/>
      <c r="KJB24" s="362"/>
      <c r="KJC24" s="362"/>
      <c r="KJD24" s="362"/>
      <c r="KJE24" s="362"/>
      <c r="KJF24" s="362"/>
      <c r="KJG24" s="362"/>
      <c r="KJH24" s="362"/>
      <c r="KJI24" s="362"/>
      <c r="KJJ24" s="362"/>
      <c r="KJK24" s="362"/>
      <c r="KJL24" s="362"/>
      <c r="KJM24" s="362"/>
      <c r="KJN24" s="362"/>
      <c r="KJO24" s="362"/>
      <c r="KJP24" s="362"/>
      <c r="KJQ24" s="362"/>
      <c r="KJR24" s="362"/>
      <c r="KJS24" s="362"/>
      <c r="KJT24" s="362"/>
      <c r="KJU24" s="362"/>
      <c r="KJV24" s="362"/>
      <c r="KJW24" s="362"/>
      <c r="KJX24" s="362"/>
      <c r="KJY24" s="362"/>
      <c r="KJZ24" s="362"/>
      <c r="KKA24" s="362"/>
      <c r="KKB24" s="362"/>
      <c r="KKC24" s="362"/>
      <c r="KKD24" s="362"/>
      <c r="KKE24" s="362"/>
      <c r="KKF24" s="362"/>
      <c r="KKG24" s="362"/>
      <c r="KKH24" s="362"/>
      <c r="KKI24" s="362"/>
      <c r="KKJ24" s="362"/>
      <c r="KKK24" s="362"/>
      <c r="KKL24" s="362"/>
      <c r="KKM24" s="362"/>
      <c r="KKN24" s="362"/>
      <c r="KKO24" s="362"/>
      <c r="KKP24" s="362"/>
      <c r="KKQ24" s="362"/>
      <c r="KKR24" s="362"/>
      <c r="KKS24" s="362"/>
      <c r="KKT24" s="362"/>
      <c r="KKU24" s="362"/>
      <c r="KKV24" s="362"/>
      <c r="KKW24" s="362"/>
      <c r="KKX24" s="362"/>
      <c r="KKY24" s="362"/>
      <c r="KKZ24" s="362"/>
      <c r="KLA24" s="362"/>
      <c r="KLB24" s="362"/>
      <c r="KLC24" s="362"/>
      <c r="KLD24" s="362"/>
      <c r="KLE24" s="362"/>
      <c r="KLF24" s="362"/>
      <c r="KLG24" s="362"/>
      <c r="KLH24" s="362"/>
      <c r="KLI24" s="362"/>
      <c r="KLJ24" s="362"/>
      <c r="KLK24" s="362"/>
      <c r="KLL24" s="362"/>
      <c r="KLM24" s="362"/>
      <c r="KLN24" s="362"/>
      <c r="KLO24" s="362"/>
      <c r="KLP24" s="362"/>
      <c r="KLQ24" s="362"/>
      <c r="KLR24" s="362"/>
      <c r="KLS24" s="362"/>
      <c r="KLT24" s="362"/>
      <c r="KLU24" s="362"/>
      <c r="KLV24" s="362"/>
      <c r="KLW24" s="362"/>
      <c r="KLX24" s="362"/>
      <c r="KLY24" s="362"/>
      <c r="KLZ24" s="362"/>
      <c r="KMA24" s="362"/>
      <c r="KMB24" s="362"/>
      <c r="KMC24" s="362"/>
      <c r="KMD24" s="362"/>
      <c r="KME24" s="362"/>
      <c r="KMF24" s="362"/>
      <c r="KMG24" s="362"/>
      <c r="KMH24" s="362"/>
      <c r="KMI24" s="362"/>
      <c r="KMJ24" s="362"/>
      <c r="KMK24" s="362"/>
      <c r="KML24" s="362"/>
      <c r="KMM24" s="362"/>
      <c r="KMN24" s="362"/>
      <c r="KMO24" s="362"/>
      <c r="KMP24" s="362"/>
      <c r="KMQ24" s="362"/>
      <c r="KMR24" s="362"/>
      <c r="KMS24" s="362"/>
      <c r="KMT24" s="362"/>
      <c r="KMU24" s="362"/>
      <c r="KMV24" s="362"/>
      <c r="KMW24" s="362"/>
      <c r="KMX24" s="362"/>
      <c r="KMY24" s="362"/>
      <c r="KMZ24" s="362"/>
      <c r="KNA24" s="362"/>
      <c r="KNB24" s="362"/>
      <c r="KNC24" s="362"/>
      <c r="KND24" s="362"/>
      <c r="KNE24" s="362"/>
      <c r="KNF24" s="362"/>
      <c r="KNG24" s="362"/>
      <c r="KNH24" s="362"/>
      <c r="KNI24" s="362"/>
      <c r="KNJ24" s="362"/>
      <c r="KNK24" s="362"/>
      <c r="KNL24" s="362"/>
      <c r="KNM24" s="362"/>
      <c r="KNN24" s="362"/>
      <c r="KNO24" s="362"/>
      <c r="KNP24" s="362"/>
      <c r="KNQ24" s="362"/>
      <c r="KNR24" s="362"/>
      <c r="KNS24" s="362"/>
      <c r="KNT24" s="362"/>
      <c r="KNU24" s="362"/>
      <c r="KNV24" s="362"/>
      <c r="KNW24" s="362"/>
      <c r="KNX24" s="362"/>
      <c r="KNY24" s="362"/>
      <c r="KNZ24" s="362"/>
      <c r="KOA24" s="362"/>
      <c r="KOB24" s="362"/>
      <c r="KOC24" s="362"/>
      <c r="KOD24" s="362"/>
      <c r="KOE24" s="362"/>
      <c r="KOF24" s="362"/>
      <c r="KOG24" s="362"/>
      <c r="KOH24" s="362"/>
      <c r="KOI24" s="362"/>
      <c r="KOJ24" s="362"/>
      <c r="KOK24" s="362"/>
      <c r="KOL24" s="362"/>
      <c r="KOM24" s="362"/>
      <c r="KON24" s="362"/>
      <c r="KOO24" s="362"/>
      <c r="KOP24" s="362"/>
      <c r="KOQ24" s="362"/>
      <c r="KOR24" s="362"/>
      <c r="KOS24" s="362"/>
      <c r="KOT24" s="362"/>
      <c r="KOU24" s="362"/>
      <c r="KOV24" s="362"/>
      <c r="KOW24" s="362"/>
      <c r="KOX24" s="362"/>
      <c r="KOY24" s="362"/>
      <c r="KOZ24" s="362"/>
      <c r="KPA24" s="362"/>
      <c r="KPB24" s="362"/>
      <c r="KPC24" s="362"/>
      <c r="KPD24" s="362"/>
      <c r="KPE24" s="362"/>
      <c r="KPF24" s="362"/>
      <c r="KPG24" s="362"/>
      <c r="KPH24" s="362"/>
      <c r="KPI24" s="362"/>
      <c r="KPJ24" s="362"/>
      <c r="KPK24" s="362"/>
      <c r="KPL24" s="362"/>
      <c r="KPM24" s="362"/>
      <c r="KPN24" s="362"/>
      <c r="KPO24" s="362"/>
      <c r="KPP24" s="362"/>
      <c r="KPQ24" s="362"/>
      <c r="KPR24" s="362"/>
      <c r="KPS24" s="362"/>
      <c r="KPT24" s="362"/>
      <c r="KPU24" s="362"/>
      <c r="KPV24" s="362"/>
      <c r="KPW24" s="362"/>
      <c r="KPX24" s="362"/>
      <c r="KPY24" s="362"/>
      <c r="KPZ24" s="362"/>
      <c r="KQA24" s="362"/>
      <c r="KQB24" s="362"/>
      <c r="KQC24" s="362"/>
      <c r="KQD24" s="362"/>
      <c r="KQE24" s="362"/>
      <c r="KQF24" s="362"/>
      <c r="KQG24" s="362"/>
      <c r="KQH24" s="362"/>
      <c r="KQI24" s="362"/>
      <c r="KQJ24" s="362"/>
      <c r="KQK24" s="362"/>
      <c r="KQL24" s="362"/>
      <c r="KQM24" s="362"/>
      <c r="KQN24" s="362"/>
      <c r="KQO24" s="362"/>
      <c r="KQP24" s="362"/>
      <c r="KQQ24" s="362"/>
      <c r="KQR24" s="362"/>
      <c r="KQS24" s="362"/>
      <c r="KQT24" s="362"/>
      <c r="KQU24" s="362"/>
      <c r="KQV24" s="362"/>
      <c r="KQW24" s="362"/>
      <c r="KQX24" s="362"/>
      <c r="KQY24" s="362"/>
      <c r="KQZ24" s="362"/>
      <c r="KRA24" s="362"/>
      <c r="KRB24" s="362"/>
      <c r="KRC24" s="362"/>
      <c r="KRD24" s="362"/>
      <c r="KRE24" s="362"/>
      <c r="KRF24" s="362"/>
      <c r="KRG24" s="362"/>
      <c r="KRH24" s="362"/>
      <c r="KRI24" s="362"/>
      <c r="KRJ24" s="362"/>
      <c r="KRK24" s="362"/>
      <c r="KRL24" s="362"/>
      <c r="KRM24" s="362"/>
      <c r="KRN24" s="362"/>
      <c r="KRO24" s="362"/>
      <c r="KRP24" s="362"/>
      <c r="KRQ24" s="362"/>
      <c r="KRR24" s="362"/>
      <c r="KRS24" s="362"/>
      <c r="KRT24" s="362"/>
      <c r="KRU24" s="362"/>
      <c r="KRV24" s="362"/>
      <c r="KRW24" s="362"/>
      <c r="KRX24" s="362"/>
      <c r="KRY24" s="362"/>
      <c r="KRZ24" s="362"/>
      <c r="KSA24" s="362"/>
      <c r="KSB24" s="362"/>
      <c r="KSC24" s="362"/>
      <c r="KSD24" s="362"/>
      <c r="KSE24" s="362"/>
      <c r="KSF24" s="362"/>
      <c r="KSG24" s="362"/>
      <c r="KSH24" s="362"/>
      <c r="KSI24" s="362"/>
      <c r="KSJ24" s="362"/>
      <c r="KSK24" s="362"/>
      <c r="KSL24" s="362"/>
      <c r="KSM24" s="362"/>
      <c r="KSN24" s="362"/>
      <c r="KSO24" s="362"/>
      <c r="KSP24" s="362"/>
      <c r="KSQ24" s="362"/>
      <c r="KSR24" s="362"/>
      <c r="KSS24" s="362"/>
      <c r="KST24" s="362"/>
      <c r="KSU24" s="362"/>
      <c r="KSV24" s="362"/>
      <c r="KSW24" s="362"/>
      <c r="KSX24" s="362"/>
      <c r="KSY24" s="362"/>
      <c r="KSZ24" s="362"/>
      <c r="KTA24" s="362"/>
      <c r="KTB24" s="362"/>
      <c r="KTC24" s="362"/>
      <c r="KTD24" s="362"/>
      <c r="KTE24" s="362"/>
      <c r="KTF24" s="362"/>
      <c r="KTG24" s="362"/>
      <c r="KTH24" s="362"/>
      <c r="KTI24" s="362"/>
      <c r="KTJ24" s="362"/>
      <c r="KTK24" s="362"/>
      <c r="KTL24" s="362"/>
      <c r="KTM24" s="362"/>
      <c r="KTN24" s="362"/>
      <c r="KTO24" s="362"/>
      <c r="KTP24" s="362"/>
      <c r="KTQ24" s="362"/>
      <c r="KTR24" s="362"/>
      <c r="KTS24" s="362"/>
      <c r="KTT24" s="362"/>
      <c r="KTU24" s="362"/>
      <c r="KTV24" s="362"/>
      <c r="KTW24" s="362"/>
      <c r="KTX24" s="362"/>
      <c r="KTY24" s="362"/>
      <c r="KTZ24" s="362"/>
      <c r="KUA24" s="362"/>
      <c r="KUB24" s="362"/>
      <c r="KUC24" s="362"/>
      <c r="KUD24" s="362"/>
      <c r="KUE24" s="362"/>
      <c r="KUF24" s="362"/>
      <c r="KUG24" s="362"/>
      <c r="KUH24" s="362"/>
      <c r="KUI24" s="362"/>
      <c r="KUJ24" s="362"/>
      <c r="KUK24" s="362"/>
      <c r="KUL24" s="362"/>
      <c r="KUM24" s="362"/>
      <c r="KUN24" s="362"/>
      <c r="KUO24" s="362"/>
      <c r="KUP24" s="362"/>
      <c r="KUQ24" s="362"/>
      <c r="KUR24" s="362"/>
      <c r="KUS24" s="362"/>
      <c r="KUT24" s="362"/>
      <c r="KUU24" s="362"/>
      <c r="KUV24" s="362"/>
      <c r="KUW24" s="362"/>
      <c r="KUX24" s="362"/>
      <c r="KUY24" s="362"/>
      <c r="KUZ24" s="362"/>
      <c r="KVA24" s="362"/>
      <c r="KVB24" s="362"/>
      <c r="KVC24" s="362"/>
      <c r="KVD24" s="362"/>
      <c r="KVE24" s="362"/>
      <c r="KVF24" s="362"/>
      <c r="KVG24" s="362"/>
      <c r="KVH24" s="362"/>
      <c r="KVI24" s="362"/>
      <c r="KVJ24" s="362"/>
      <c r="KVK24" s="362"/>
      <c r="KVL24" s="362"/>
      <c r="KVM24" s="362"/>
      <c r="KVN24" s="362"/>
      <c r="KVO24" s="362"/>
      <c r="KVP24" s="362"/>
      <c r="KVQ24" s="362"/>
      <c r="KVR24" s="362"/>
      <c r="KVS24" s="362"/>
      <c r="KVT24" s="362"/>
      <c r="KVU24" s="362"/>
      <c r="KVV24" s="362"/>
      <c r="KVW24" s="362"/>
      <c r="KVX24" s="362"/>
      <c r="KVY24" s="362"/>
      <c r="KVZ24" s="362"/>
      <c r="KWA24" s="362"/>
      <c r="KWB24" s="362"/>
      <c r="KWC24" s="362"/>
      <c r="KWD24" s="362"/>
      <c r="KWE24" s="362"/>
      <c r="KWF24" s="362"/>
      <c r="KWG24" s="362"/>
      <c r="KWH24" s="362"/>
      <c r="KWI24" s="362"/>
      <c r="KWJ24" s="362"/>
      <c r="KWK24" s="362"/>
      <c r="KWL24" s="362"/>
      <c r="KWM24" s="362"/>
      <c r="KWN24" s="362"/>
      <c r="KWO24" s="362"/>
      <c r="KWP24" s="362"/>
      <c r="KWQ24" s="362"/>
      <c r="KWR24" s="362"/>
      <c r="KWS24" s="362"/>
      <c r="KWT24" s="362"/>
      <c r="KWU24" s="362"/>
      <c r="KWV24" s="362"/>
      <c r="KWW24" s="362"/>
      <c r="KWX24" s="362"/>
      <c r="KWY24" s="362"/>
      <c r="KWZ24" s="362"/>
      <c r="KXA24" s="362"/>
      <c r="KXB24" s="362"/>
      <c r="KXC24" s="362"/>
      <c r="KXD24" s="362"/>
      <c r="KXE24" s="362"/>
      <c r="KXF24" s="362"/>
      <c r="KXG24" s="362"/>
      <c r="KXH24" s="362"/>
      <c r="KXI24" s="362"/>
      <c r="KXJ24" s="362"/>
      <c r="KXK24" s="362"/>
      <c r="KXL24" s="362"/>
      <c r="KXM24" s="362"/>
      <c r="KXN24" s="362"/>
      <c r="KXO24" s="362"/>
      <c r="KXP24" s="362"/>
      <c r="KXQ24" s="362"/>
      <c r="KXR24" s="362"/>
      <c r="KXS24" s="362"/>
      <c r="KXT24" s="362"/>
      <c r="KXU24" s="362"/>
      <c r="KXV24" s="362"/>
      <c r="KXW24" s="362"/>
      <c r="KXX24" s="362"/>
      <c r="KXY24" s="362"/>
      <c r="KXZ24" s="362"/>
      <c r="KYA24" s="362"/>
      <c r="KYB24" s="362"/>
      <c r="KYC24" s="362"/>
      <c r="KYD24" s="362"/>
      <c r="KYE24" s="362"/>
      <c r="KYF24" s="362"/>
      <c r="KYG24" s="362"/>
      <c r="KYH24" s="362"/>
      <c r="KYI24" s="362"/>
      <c r="KYJ24" s="362"/>
      <c r="KYK24" s="362"/>
      <c r="KYL24" s="362"/>
      <c r="KYM24" s="362"/>
      <c r="KYN24" s="362"/>
      <c r="KYO24" s="362"/>
      <c r="KYP24" s="362"/>
      <c r="KYQ24" s="362"/>
      <c r="KYR24" s="362"/>
      <c r="KYS24" s="362"/>
      <c r="KYT24" s="362"/>
      <c r="KYU24" s="362"/>
      <c r="KYV24" s="362"/>
      <c r="KYW24" s="362"/>
      <c r="KYX24" s="362"/>
      <c r="KYY24" s="362"/>
      <c r="KYZ24" s="362"/>
      <c r="KZA24" s="362"/>
      <c r="KZB24" s="362"/>
      <c r="KZC24" s="362"/>
      <c r="KZD24" s="362"/>
      <c r="KZE24" s="362"/>
      <c r="KZF24" s="362"/>
      <c r="KZG24" s="362"/>
      <c r="KZH24" s="362"/>
      <c r="KZI24" s="362"/>
      <c r="KZJ24" s="362"/>
      <c r="KZK24" s="362"/>
      <c r="KZL24" s="362"/>
      <c r="KZM24" s="362"/>
      <c r="KZN24" s="362"/>
      <c r="KZO24" s="362"/>
      <c r="KZP24" s="362"/>
      <c r="KZQ24" s="362"/>
      <c r="KZR24" s="362"/>
      <c r="KZS24" s="362"/>
      <c r="KZT24" s="362"/>
      <c r="KZU24" s="362"/>
      <c r="KZV24" s="362"/>
      <c r="KZW24" s="362"/>
      <c r="KZX24" s="362"/>
      <c r="KZY24" s="362"/>
      <c r="KZZ24" s="362"/>
      <c r="LAA24" s="362"/>
      <c r="LAB24" s="362"/>
      <c r="LAC24" s="362"/>
      <c r="LAD24" s="362"/>
      <c r="LAE24" s="362"/>
      <c r="LAF24" s="362"/>
      <c r="LAG24" s="362"/>
      <c r="LAH24" s="362"/>
      <c r="LAI24" s="362"/>
      <c r="LAJ24" s="362"/>
      <c r="LAK24" s="362"/>
      <c r="LAL24" s="362"/>
      <c r="LAM24" s="362"/>
      <c r="LAN24" s="362"/>
      <c r="LAO24" s="362"/>
      <c r="LAP24" s="362"/>
      <c r="LAQ24" s="362"/>
      <c r="LAR24" s="362"/>
      <c r="LAS24" s="362"/>
      <c r="LAT24" s="362"/>
      <c r="LAU24" s="362"/>
      <c r="LAV24" s="362"/>
      <c r="LAW24" s="362"/>
      <c r="LAX24" s="362"/>
      <c r="LAY24" s="362"/>
      <c r="LAZ24" s="362"/>
      <c r="LBA24" s="362"/>
      <c r="LBB24" s="362"/>
      <c r="LBC24" s="362"/>
      <c r="LBD24" s="362"/>
      <c r="LBE24" s="362"/>
      <c r="LBF24" s="362"/>
      <c r="LBG24" s="362"/>
      <c r="LBH24" s="362"/>
      <c r="LBI24" s="362"/>
      <c r="LBJ24" s="362"/>
      <c r="LBK24" s="362"/>
      <c r="LBL24" s="362"/>
      <c r="LBM24" s="362"/>
      <c r="LBN24" s="362"/>
      <c r="LBO24" s="362"/>
      <c r="LBP24" s="362"/>
      <c r="LBQ24" s="362"/>
      <c r="LBR24" s="362"/>
      <c r="LBS24" s="362"/>
      <c r="LBT24" s="362"/>
      <c r="LBU24" s="362"/>
      <c r="LBV24" s="362"/>
      <c r="LBW24" s="362"/>
      <c r="LBX24" s="362"/>
      <c r="LBY24" s="362"/>
      <c r="LBZ24" s="362"/>
      <c r="LCA24" s="362"/>
      <c r="LCB24" s="362"/>
      <c r="LCC24" s="362"/>
      <c r="LCD24" s="362"/>
      <c r="LCE24" s="362"/>
      <c r="LCF24" s="362"/>
      <c r="LCG24" s="362"/>
      <c r="LCH24" s="362"/>
      <c r="LCI24" s="362"/>
      <c r="LCJ24" s="362"/>
      <c r="LCK24" s="362"/>
      <c r="LCL24" s="362"/>
      <c r="LCM24" s="362"/>
      <c r="LCN24" s="362"/>
      <c r="LCO24" s="362"/>
      <c r="LCP24" s="362"/>
      <c r="LCQ24" s="362"/>
      <c r="LCR24" s="362"/>
      <c r="LCS24" s="362"/>
      <c r="LCT24" s="362"/>
      <c r="LCU24" s="362"/>
      <c r="LCV24" s="362"/>
      <c r="LCW24" s="362"/>
      <c r="LCX24" s="362"/>
      <c r="LCY24" s="362"/>
      <c r="LCZ24" s="362"/>
      <c r="LDA24" s="362"/>
      <c r="LDB24" s="362"/>
      <c r="LDC24" s="362"/>
      <c r="LDD24" s="362"/>
      <c r="LDE24" s="362"/>
      <c r="LDF24" s="362"/>
      <c r="LDG24" s="362"/>
      <c r="LDH24" s="362"/>
      <c r="LDI24" s="362"/>
      <c r="LDJ24" s="362"/>
      <c r="LDK24" s="362"/>
      <c r="LDL24" s="362"/>
      <c r="LDM24" s="362"/>
      <c r="LDN24" s="362"/>
      <c r="LDO24" s="362"/>
      <c r="LDP24" s="362"/>
      <c r="LDQ24" s="362"/>
      <c r="LDR24" s="362"/>
      <c r="LDS24" s="362"/>
      <c r="LDT24" s="362"/>
      <c r="LDU24" s="362"/>
      <c r="LDV24" s="362"/>
      <c r="LDW24" s="362"/>
      <c r="LDX24" s="362"/>
      <c r="LDY24" s="362"/>
      <c r="LDZ24" s="362"/>
      <c r="LEA24" s="362"/>
      <c r="LEB24" s="362"/>
      <c r="LEC24" s="362"/>
      <c r="LED24" s="362"/>
      <c r="LEE24" s="362"/>
      <c r="LEF24" s="362"/>
      <c r="LEG24" s="362"/>
      <c r="LEH24" s="362"/>
      <c r="LEI24" s="362"/>
      <c r="LEJ24" s="362"/>
      <c r="LEK24" s="362"/>
      <c r="LEL24" s="362"/>
      <c r="LEM24" s="362"/>
      <c r="LEN24" s="362"/>
      <c r="LEO24" s="362"/>
      <c r="LEP24" s="362"/>
      <c r="LEQ24" s="362"/>
      <c r="LER24" s="362"/>
      <c r="LES24" s="362"/>
      <c r="LET24" s="362"/>
      <c r="LEU24" s="362"/>
      <c r="LEV24" s="362"/>
      <c r="LEW24" s="362"/>
      <c r="LEX24" s="362"/>
      <c r="LEY24" s="362"/>
      <c r="LEZ24" s="362"/>
      <c r="LFA24" s="362"/>
      <c r="LFB24" s="362"/>
      <c r="LFC24" s="362"/>
      <c r="LFD24" s="362"/>
      <c r="LFE24" s="362"/>
      <c r="LFF24" s="362"/>
      <c r="LFG24" s="362"/>
      <c r="LFH24" s="362"/>
      <c r="LFI24" s="362"/>
      <c r="LFJ24" s="362"/>
      <c r="LFK24" s="362"/>
      <c r="LFL24" s="362"/>
      <c r="LFM24" s="362"/>
      <c r="LFN24" s="362"/>
      <c r="LFO24" s="362"/>
      <c r="LFP24" s="362"/>
      <c r="LFQ24" s="362"/>
      <c r="LFR24" s="362"/>
      <c r="LFS24" s="362"/>
      <c r="LFT24" s="362"/>
      <c r="LFU24" s="362"/>
      <c r="LFV24" s="362"/>
      <c r="LFW24" s="362"/>
      <c r="LFX24" s="362"/>
      <c r="LFY24" s="362"/>
      <c r="LFZ24" s="362"/>
      <c r="LGA24" s="362"/>
      <c r="LGB24" s="362"/>
      <c r="LGC24" s="362"/>
      <c r="LGD24" s="362"/>
      <c r="LGE24" s="362"/>
      <c r="LGF24" s="362"/>
      <c r="LGG24" s="362"/>
      <c r="LGH24" s="362"/>
      <c r="LGI24" s="362"/>
      <c r="LGJ24" s="362"/>
      <c r="LGK24" s="362"/>
      <c r="LGL24" s="362"/>
      <c r="LGM24" s="362"/>
      <c r="LGN24" s="362"/>
      <c r="LGO24" s="362"/>
      <c r="LGP24" s="362"/>
      <c r="LGQ24" s="362"/>
      <c r="LGR24" s="362"/>
      <c r="LGS24" s="362"/>
      <c r="LGT24" s="362"/>
      <c r="LGU24" s="362"/>
      <c r="LGV24" s="362"/>
      <c r="LGW24" s="362"/>
      <c r="LGX24" s="362"/>
      <c r="LGY24" s="362"/>
      <c r="LGZ24" s="362"/>
      <c r="LHA24" s="362"/>
      <c r="LHB24" s="362"/>
      <c r="LHC24" s="362"/>
      <c r="LHD24" s="362"/>
      <c r="LHE24" s="362"/>
      <c r="LHF24" s="362"/>
      <c r="LHG24" s="362"/>
      <c r="LHH24" s="362"/>
      <c r="LHI24" s="362"/>
      <c r="LHJ24" s="362"/>
      <c r="LHK24" s="362"/>
      <c r="LHL24" s="362"/>
      <c r="LHM24" s="362"/>
      <c r="LHN24" s="362"/>
      <c r="LHO24" s="362"/>
      <c r="LHP24" s="362"/>
      <c r="LHQ24" s="362"/>
      <c r="LHR24" s="362"/>
      <c r="LHS24" s="362"/>
      <c r="LHT24" s="362"/>
      <c r="LHU24" s="362"/>
      <c r="LHV24" s="362"/>
      <c r="LHW24" s="362"/>
      <c r="LHX24" s="362"/>
      <c r="LHY24" s="362"/>
      <c r="LHZ24" s="362"/>
      <c r="LIA24" s="362"/>
      <c r="LIB24" s="362"/>
      <c r="LIC24" s="362"/>
      <c r="LID24" s="362"/>
      <c r="LIE24" s="362"/>
      <c r="LIF24" s="362"/>
      <c r="LIG24" s="362"/>
      <c r="LIH24" s="362"/>
      <c r="LII24" s="362"/>
      <c r="LIJ24" s="362"/>
      <c r="LIK24" s="362"/>
      <c r="LIL24" s="362"/>
      <c r="LIM24" s="362"/>
      <c r="LIN24" s="362"/>
      <c r="LIO24" s="362"/>
      <c r="LIP24" s="362"/>
      <c r="LIQ24" s="362"/>
      <c r="LIR24" s="362"/>
      <c r="LIS24" s="362"/>
      <c r="LIT24" s="362"/>
      <c r="LIU24" s="362"/>
      <c r="LIV24" s="362"/>
      <c r="LIW24" s="362"/>
      <c r="LIX24" s="362"/>
      <c r="LIY24" s="362"/>
      <c r="LIZ24" s="362"/>
      <c r="LJA24" s="362"/>
      <c r="LJB24" s="362"/>
      <c r="LJC24" s="362"/>
      <c r="LJD24" s="362"/>
      <c r="LJE24" s="362"/>
      <c r="LJF24" s="362"/>
      <c r="LJG24" s="362"/>
      <c r="LJH24" s="362"/>
      <c r="LJI24" s="362"/>
      <c r="LJJ24" s="362"/>
      <c r="LJK24" s="362"/>
      <c r="LJL24" s="362"/>
      <c r="LJM24" s="362"/>
      <c r="LJN24" s="362"/>
      <c r="LJO24" s="362"/>
      <c r="LJP24" s="362"/>
      <c r="LJQ24" s="362"/>
      <c r="LJR24" s="362"/>
      <c r="LJS24" s="362"/>
      <c r="LJT24" s="362"/>
      <c r="LJU24" s="362"/>
      <c r="LJV24" s="362"/>
      <c r="LJW24" s="362"/>
      <c r="LJX24" s="362"/>
      <c r="LJY24" s="362"/>
      <c r="LJZ24" s="362"/>
      <c r="LKA24" s="362"/>
      <c r="LKB24" s="362"/>
      <c r="LKC24" s="362"/>
      <c r="LKD24" s="362"/>
      <c r="LKE24" s="362"/>
      <c r="LKF24" s="362"/>
      <c r="LKG24" s="362"/>
      <c r="LKH24" s="362"/>
      <c r="LKI24" s="362"/>
      <c r="LKJ24" s="362"/>
      <c r="LKK24" s="362"/>
      <c r="LKL24" s="362"/>
      <c r="LKM24" s="362"/>
      <c r="LKN24" s="362"/>
      <c r="LKO24" s="362"/>
      <c r="LKP24" s="362"/>
      <c r="LKQ24" s="362"/>
      <c r="LKR24" s="362"/>
      <c r="LKS24" s="362"/>
      <c r="LKT24" s="362"/>
      <c r="LKU24" s="362"/>
      <c r="LKV24" s="362"/>
      <c r="LKW24" s="362"/>
      <c r="LKX24" s="362"/>
      <c r="LKY24" s="362"/>
      <c r="LKZ24" s="362"/>
      <c r="LLA24" s="362"/>
      <c r="LLB24" s="362"/>
      <c r="LLC24" s="362"/>
      <c r="LLD24" s="362"/>
      <c r="LLE24" s="362"/>
      <c r="LLF24" s="362"/>
      <c r="LLG24" s="362"/>
      <c r="LLH24" s="362"/>
      <c r="LLI24" s="362"/>
      <c r="LLJ24" s="362"/>
      <c r="LLK24" s="362"/>
      <c r="LLL24" s="362"/>
      <c r="LLM24" s="362"/>
      <c r="LLN24" s="362"/>
      <c r="LLO24" s="362"/>
      <c r="LLP24" s="362"/>
      <c r="LLQ24" s="362"/>
      <c r="LLR24" s="362"/>
      <c r="LLS24" s="362"/>
      <c r="LLT24" s="362"/>
      <c r="LLU24" s="362"/>
      <c r="LLV24" s="362"/>
      <c r="LLW24" s="362"/>
      <c r="LLX24" s="362"/>
      <c r="LLY24" s="362"/>
      <c r="LLZ24" s="362"/>
      <c r="LMA24" s="362"/>
      <c r="LMB24" s="362"/>
      <c r="LMC24" s="362"/>
      <c r="LMD24" s="362"/>
      <c r="LME24" s="362"/>
      <c r="LMF24" s="362"/>
      <c r="LMG24" s="362"/>
      <c r="LMH24" s="362"/>
      <c r="LMI24" s="362"/>
      <c r="LMJ24" s="362"/>
      <c r="LMK24" s="362"/>
      <c r="LML24" s="362"/>
      <c r="LMM24" s="362"/>
      <c r="LMN24" s="362"/>
      <c r="LMO24" s="362"/>
      <c r="LMP24" s="362"/>
      <c r="LMQ24" s="362"/>
      <c r="LMR24" s="362"/>
      <c r="LMS24" s="362"/>
      <c r="LMT24" s="362"/>
      <c r="LMU24" s="362"/>
      <c r="LMV24" s="362"/>
      <c r="LMW24" s="362"/>
      <c r="LMX24" s="362"/>
      <c r="LMY24" s="362"/>
      <c r="LMZ24" s="362"/>
      <c r="LNA24" s="362"/>
      <c r="LNB24" s="362"/>
      <c r="LNC24" s="362"/>
      <c r="LND24" s="362"/>
      <c r="LNE24" s="362"/>
      <c r="LNF24" s="362"/>
      <c r="LNG24" s="362"/>
      <c r="LNH24" s="362"/>
      <c r="LNI24" s="362"/>
      <c r="LNJ24" s="362"/>
      <c r="LNK24" s="362"/>
      <c r="LNL24" s="362"/>
      <c r="LNM24" s="362"/>
      <c r="LNN24" s="362"/>
      <c r="LNO24" s="362"/>
      <c r="LNP24" s="362"/>
      <c r="LNQ24" s="362"/>
      <c r="LNR24" s="362"/>
      <c r="LNS24" s="362"/>
      <c r="LNT24" s="362"/>
      <c r="LNU24" s="362"/>
      <c r="LNV24" s="362"/>
      <c r="LNW24" s="362"/>
      <c r="LNX24" s="362"/>
      <c r="LNY24" s="362"/>
      <c r="LNZ24" s="362"/>
      <c r="LOA24" s="362"/>
      <c r="LOB24" s="362"/>
      <c r="LOC24" s="362"/>
      <c r="LOD24" s="362"/>
      <c r="LOE24" s="362"/>
      <c r="LOF24" s="362"/>
      <c r="LOG24" s="362"/>
      <c r="LOH24" s="362"/>
      <c r="LOI24" s="362"/>
      <c r="LOJ24" s="362"/>
      <c r="LOK24" s="362"/>
      <c r="LOL24" s="362"/>
      <c r="LOM24" s="362"/>
      <c r="LON24" s="362"/>
      <c r="LOO24" s="362"/>
      <c r="LOP24" s="362"/>
      <c r="LOQ24" s="362"/>
      <c r="LOR24" s="362"/>
      <c r="LOS24" s="362"/>
      <c r="LOT24" s="362"/>
      <c r="LOU24" s="362"/>
      <c r="LOV24" s="362"/>
      <c r="LOW24" s="362"/>
      <c r="LOX24" s="362"/>
      <c r="LOY24" s="362"/>
      <c r="LOZ24" s="362"/>
      <c r="LPA24" s="362"/>
      <c r="LPB24" s="362"/>
      <c r="LPC24" s="362"/>
      <c r="LPD24" s="362"/>
      <c r="LPE24" s="362"/>
      <c r="LPF24" s="362"/>
      <c r="LPG24" s="362"/>
      <c r="LPH24" s="362"/>
      <c r="LPI24" s="362"/>
      <c r="LPJ24" s="362"/>
      <c r="LPK24" s="362"/>
      <c r="LPL24" s="362"/>
      <c r="LPM24" s="362"/>
      <c r="LPN24" s="362"/>
      <c r="LPO24" s="362"/>
      <c r="LPP24" s="362"/>
      <c r="LPQ24" s="362"/>
      <c r="LPR24" s="362"/>
      <c r="LPS24" s="362"/>
      <c r="LPT24" s="362"/>
      <c r="LPU24" s="362"/>
      <c r="LPV24" s="362"/>
      <c r="LPW24" s="362"/>
      <c r="LPX24" s="362"/>
      <c r="LPY24" s="362"/>
      <c r="LPZ24" s="362"/>
      <c r="LQA24" s="362"/>
      <c r="LQB24" s="362"/>
      <c r="LQC24" s="362"/>
      <c r="LQD24" s="362"/>
      <c r="LQE24" s="362"/>
      <c r="LQF24" s="362"/>
      <c r="LQG24" s="362"/>
      <c r="LQH24" s="362"/>
      <c r="LQI24" s="362"/>
      <c r="LQJ24" s="362"/>
      <c r="LQK24" s="362"/>
      <c r="LQL24" s="362"/>
      <c r="LQM24" s="362"/>
      <c r="LQN24" s="362"/>
      <c r="LQO24" s="362"/>
      <c r="LQP24" s="362"/>
      <c r="LQQ24" s="362"/>
      <c r="LQR24" s="362"/>
      <c r="LQS24" s="362"/>
      <c r="LQT24" s="362"/>
      <c r="LQU24" s="362"/>
      <c r="LQV24" s="362"/>
      <c r="LQW24" s="362"/>
      <c r="LQX24" s="362"/>
      <c r="LQY24" s="362"/>
      <c r="LQZ24" s="362"/>
      <c r="LRA24" s="362"/>
      <c r="LRB24" s="362"/>
      <c r="LRC24" s="362"/>
      <c r="LRD24" s="362"/>
      <c r="LRE24" s="362"/>
      <c r="LRF24" s="362"/>
      <c r="LRG24" s="362"/>
      <c r="LRH24" s="362"/>
      <c r="LRI24" s="362"/>
      <c r="LRJ24" s="362"/>
      <c r="LRK24" s="362"/>
      <c r="LRL24" s="362"/>
      <c r="LRM24" s="362"/>
      <c r="LRN24" s="362"/>
      <c r="LRO24" s="362"/>
      <c r="LRP24" s="362"/>
      <c r="LRQ24" s="362"/>
      <c r="LRR24" s="362"/>
      <c r="LRS24" s="362"/>
      <c r="LRT24" s="362"/>
      <c r="LRU24" s="362"/>
      <c r="LRV24" s="362"/>
      <c r="LRW24" s="362"/>
      <c r="LRX24" s="362"/>
      <c r="LRY24" s="362"/>
      <c r="LRZ24" s="362"/>
      <c r="LSA24" s="362"/>
      <c r="LSB24" s="362"/>
      <c r="LSC24" s="362"/>
      <c r="LSD24" s="362"/>
      <c r="LSE24" s="362"/>
      <c r="LSF24" s="362"/>
      <c r="LSG24" s="362"/>
      <c r="LSH24" s="362"/>
      <c r="LSI24" s="362"/>
      <c r="LSJ24" s="362"/>
      <c r="LSK24" s="362"/>
      <c r="LSL24" s="362"/>
      <c r="LSM24" s="362"/>
      <c r="LSN24" s="362"/>
      <c r="LSO24" s="362"/>
      <c r="LSP24" s="362"/>
      <c r="LSQ24" s="362"/>
      <c r="LSR24" s="362"/>
      <c r="LSS24" s="362"/>
      <c r="LST24" s="362"/>
      <c r="LSU24" s="362"/>
      <c r="LSV24" s="362"/>
      <c r="LSW24" s="362"/>
      <c r="LSX24" s="362"/>
      <c r="LSY24" s="362"/>
      <c r="LSZ24" s="362"/>
      <c r="LTA24" s="362"/>
      <c r="LTB24" s="362"/>
      <c r="LTC24" s="362"/>
      <c r="LTD24" s="362"/>
      <c r="LTE24" s="362"/>
      <c r="LTF24" s="362"/>
      <c r="LTG24" s="362"/>
      <c r="LTH24" s="362"/>
      <c r="LTI24" s="362"/>
      <c r="LTJ24" s="362"/>
      <c r="LTK24" s="362"/>
      <c r="LTL24" s="362"/>
      <c r="LTM24" s="362"/>
      <c r="LTN24" s="362"/>
      <c r="LTO24" s="362"/>
      <c r="LTP24" s="362"/>
      <c r="LTQ24" s="362"/>
      <c r="LTR24" s="362"/>
      <c r="LTS24" s="362"/>
      <c r="LTT24" s="362"/>
      <c r="LTU24" s="362"/>
      <c r="LTV24" s="362"/>
      <c r="LTW24" s="362"/>
      <c r="LTX24" s="362"/>
      <c r="LTY24" s="362"/>
      <c r="LTZ24" s="362"/>
      <c r="LUA24" s="362"/>
      <c r="LUB24" s="362"/>
      <c r="LUC24" s="362"/>
      <c r="LUD24" s="362"/>
      <c r="LUE24" s="362"/>
      <c r="LUF24" s="362"/>
      <c r="LUG24" s="362"/>
      <c r="LUH24" s="362"/>
      <c r="LUI24" s="362"/>
      <c r="LUJ24" s="362"/>
      <c r="LUK24" s="362"/>
      <c r="LUL24" s="362"/>
      <c r="LUM24" s="362"/>
      <c r="LUN24" s="362"/>
      <c r="LUO24" s="362"/>
      <c r="LUP24" s="362"/>
      <c r="LUQ24" s="362"/>
      <c r="LUR24" s="362"/>
      <c r="LUS24" s="362"/>
      <c r="LUT24" s="362"/>
      <c r="LUU24" s="362"/>
      <c r="LUV24" s="362"/>
      <c r="LUW24" s="362"/>
      <c r="LUX24" s="362"/>
      <c r="LUY24" s="362"/>
      <c r="LUZ24" s="362"/>
      <c r="LVA24" s="362"/>
      <c r="LVB24" s="362"/>
      <c r="LVC24" s="362"/>
      <c r="LVD24" s="362"/>
      <c r="LVE24" s="362"/>
      <c r="LVF24" s="362"/>
      <c r="LVG24" s="362"/>
      <c r="LVH24" s="362"/>
      <c r="LVI24" s="362"/>
      <c r="LVJ24" s="362"/>
      <c r="LVK24" s="362"/>
      <c r="LVL24" s="362"/>
      <c r="LVM24" s="362"/>
      <c r="LVN24" s="362"/>
      <c r="LVO24" s="362"/>
      <c r="LVP24" s="362"/>
      <c r="LVQ24" s="362"/>
      <c r="LVR24" s="362"/>
      <c r="LVS24" s="362"/>
      <c r="LVT24" s="362"/>
      <c r="LVU24" s="362"/>
      <c r="LVV24" s="362"/>
      <c r="LVW24" s="362"/>
      <c r="LVX24" s="362"/>
      <c r="LVY24" s="362"/>
      <c r="LVZ24" s="362"/>
      <c r="LWA24" s="362"/>
      <c r="LWB24" s="362"/>
      <c r="LWC24" s="362"/>
      <c r="LWD24" s="362"/>
      <c r="LWE24" s="362"/>
      <c r="LWF24" s="362"/>
      <c r="LWG24" s="362"/>
      <c r="LWH24" s="362"/>
      <c r="LWI24" s="362"/>
      <c r="LWJ24" s="362"/>
      <c r="LWK24" s="362"/>
      <c r="LWL24" s="362"/>
      <c r="LWM24" s="362"/>
      <c r="LWN24" s="362"/>
      <c r="LWO24" s="362"/>
      <c r="LWP24" s="362"/>
      <c r="LWQ24" s="362"/>
      <c r="LWR24" s="362"/>
      <c r="LWS24" s="362"/>
      <c r="LWT24" s="362"/>
      <c r="LWU24" s="362"/>
      <c r="LWV24" s="362"/>
      <c r="LWW24" s="362"/>
      <c r="LWX24" s="362"/>
      <c r="LWY24" s="362"/>
      <c r="LWZ24" s="362"/>
      <c r="LXA24" s="362"/>
      <c r="LXB24" s="362"/>
      <c r="LXC24" s="362"/>
      <c r="LXD24" s="362"/>
      <c r="LXE24" s="362"/>
      <c r="LXF24" s="362"/>
      <c r="LXG24" s="362"/>
      <c r="LXH24" s="362"/>
      <c r="LXI24" s="362"/>
      <c r="LXJ24" s="362"/>
      <c r="LXK24" s="362"/>
      <c r="LXL24" s="362"/>
      <c r="LXM24" s="362"/>
      <c r="LXN24" s="362"/>
      <c r="LXO24" s="362"/>
      <c r="LXP24" s="362"/>
      <c r="LXQ24" s="362"/>
      <c r="LXR24" s="362"/>
      <c r="LXS24" s="362"/>
      <c r="LXT24" s="362"/>
      <c r="LXU24" s="362"/>
      <c r="LXV24" s="362"/>
      <c r="LXW24" s="362"/>
      <c r="LXX24" s="362"/>
      <c r="LXY24" s="362"/>
      <c r="LXZ24" s="362"/>
      <c r="LYA24" s="362"/>
      <c r="LYB24" s="362"/>
      <c r="LYC24" s="362"/>
      <c r="LYD24" s="362"/>
      <c r="LYE24" s="362"/>
      <c r="LYF24" s="362"/>
      <c r="LYG24" s="362"/>
      <c r="LYH24" s="362"/>
      <c r="LYI24" s="362"/>
      <c r="LYJ24" s="362"/>
      <c r="LYK24" s="362"/>
      <c r="LYL24" s="362"/>
      <c r="LYM24" s="362"/>
      <c r="LYN24" s="362"/>
      <c r="LYO24" s="362"/>
      <c r="LYP24" s="362"/>
      <c r="LYQ24" s="362"/>
      <c r="LYR24" s="362"/>
      <c r="LYS24" s="362"/>
      <c r="LYT24" s="362"/>
      <c r="LYU24" s="362"/>
      <c r="LYV24" s="362"/>
      <c r="LYW24" s="362"/>
      <c r="LYX24" s="362"/>
      <c r="LYY24" s="362"/>
      <c r="LYZ24" s="362"/>
      <c r="LZA24" s="362"/>
      <c r="LZB24" s="362"/>
      <c r="LZC24" s="362"/>
      <c r="LZD24" s="362"/>
      <c r="LZE24" s="362"/>
      <c r="LZF24" s="362"/>
      <c r="LZG24" s="362"/>
      <c r="LZH24" s="362"/>
      <c r="LZI24" s="362"/>
      <c r="LZJ24" s="362"/>
      <c r="LZK24" s="362"/>
      <c r="LZL24" s="362"/>
      <c r="LZM24" s="362"/>
      <c r="LZN24" s="362"/>
      <c r="LZO24" s="362"/>
      <c r="LZP24" s="362"/>
      <c r="LZQ24" s="362"/>
      <c r="LZR24" s="362"/>
      <c r="LZS24" s="362"/>
      <c r="LZT24" s="362"/>
      <c r="LZU24" s="362"/>
      <c r="LZV24" s="362"/>
      <c r="LZW24" s="362"/>
      <c r="LZX24" s="362"/>
      <c r="LZY24" s="362"/>
      <c r="LZZ24" s="362"/>
      <c r="MAA24" s="362"/>
      <c r="MAB24" s="362"/>
      <c r="MAC24" s="362"/>
      <c r="MAD24" s="362"/>
      <c r="MAE24" s="362"/>
      <c r="MAF24" s="362"/>
      <c r="MAG24" s="362"/>
      <c r="MAH24" s="362"/>
      <c r="MAI24" s="362"/>
      <c r="MAJ24" s="362"/>
      <c r="MAK24" s="362"/>
      <c r="MAL24" s="362"/>
      <c r="MAM24" s="362"/>
      <c r="MAN24" s="362"/>
      <c r="MAO24" s="362"/>
      <c r="MAP24" s="362"/>
      <c r="MAQ24" s="362"/>
      <c r="MAR24" s="362"/>
      <c r="MAS24" s="362"/>
      <c r="MAT24" s="362"/>
      <c r="MAU24" s="362"/>
      <c r="MAV24" s="362"/>
      <c r="MAW24" s="362"/>
      <c r="MAX24" s="362"/>
      <c r="MAY24" s="362"/>
      <c r="MAZ24" s="362"/>
      <c r="MBA24" s="362"/>
      <c r="MBB24" s="362"/>
      <c r="MBC24" s="362"/>
      <c r="MBD24" s="362"/>
      <c r="MBE24" s="362"/>
      <c r="MBF24" s="362"/>
      <c r="MBG24" s="362"/>
      <c r="MBH24" s="362"/>
      <c r="MBI24" s="362"/>
      <c r="MBJ24" s="362"/>
      <c r="MBK24" s="362"/>
      <c r="MBL24" s="362"/>
      <c r="MBM24" s="362"/>
      <c r="MBN24" s="362"/>
      <c r="MBO24" s="362"/>
      <c r="MBP24" s="362"/>
      <c r="MBQ24" s="362"/>
      <c r="MBR24" s="362"/>
      <c r="MBS24" s="362"/>
      <c r="MBT24" s="362"/>
      <c r="MBU24" s="362"/>
      <c r="MBV24" s="362"/>
      <c r="MBW24" s="362"/>
      <c r="MBX24" s="362"/>
      <c r="MBY24" s="362"/>
      <c r="MBZ24" s="362"/>
      <c r="MCA24" s="362"/>
      <c r="MCB24" s="362"/>
      <c r="MCC24" s="362"/>
      <c r="MCD24" s="362"/>
      <c r="MCE24" s="362"/>
      <c r="MCF24" s="362"/>
      <c r="MCG24" s="362"/>
      <c r="MCH24" s="362"/>
      <c r="MCI24" s="362"/>
      <c r="MCJ24" s="362"/>
      <c r="MCK24" s="362"/>
      <c r="MCL24" s="362"/>
      <c r="MCM24" s="362"/>
      <c r="MCN24" s="362"/>
      <c r="MCO24" s="362"/>
      <c r="MCP24" s="362"/>
      <c r="MCQ24" s="362"/>
      <c r="MCR24" s="362"/>
      <c r="MCS24" s="362"/>
      <c r="MCT24" s="362"/>
      <c r="MCU24" s="362"/>
      <c r="MCV24" s="362"/>
      <c r="MCW24" s="362"/>
      <c r="MCX24" s="362"/>
      <c r="MCY24" s="362"/>
      <c r="MCZ24" s="362"/>
      <c r="MDA24" s="362"/>
      <c r="MDB24" s="362"/>
      <c r="MDC24" s="362"/>
      <c r="MDD24" s="362"/>
      <c r="MDE24" s="362"/>
      <c r="MDF24" s="362"/>
      <c r="MDG24" s="362"/>
      <c r="MDH24" s="362"/>
      <c r="MDI24" s="362"/>
      <c r="MDJ24" s="362"/>
      <c r="MDK24" s="362"/>
      <c r="MDL24" s="362"/>
      <c r="MDM24" s="362"/>
      <c r="MDN24" s="362"/>
      <c r="MDO24" s="362"/>
      <c r="MDP24" s="362"/>
      <c r="MDQ24" s="362"/>
      <c r="MDR24" s="362"/>
      <c r="MDS24" s="362"/>
      <c r="MDT24" s="362"/>
      <c r="MDU24" s="362"/>
      <c r="MDV24" s="362"/>
      <c r="MDW24" s="362"/>
      <c r="MDX24" s="362"/>
      <c r="MDY24" s="362"/>
      <c r="MDZ24" s="362"/>
      <c r="MEA24" s="362"/>
      <c r="MEB24" s="362"/>
      <c r="MEC24" s="362"/>
      <c r="MED24" s="362"/>
      <c r="MEE24" s="362"/>
      <c r="MEF24" s="362"/>
      <c r="MEG24" s="362"/>
      <c r="MEH24" s="362"/>
      <c r="MEI24" s="362"/>
      <c r="MEJ24" s="362"/>
      <c r="MEK24" s="362"/>
      <c r="MEL24" s="362"/>
      <c r="MEM24" s="362"/>
      <c r="MEN24" s="362"/>
      <c r="MEO24" s="362"/>
      <c r="MEP24" s="362"/>
      <c r="MEQ24" s="362"/>
      <c r="MER24" s="362"/>
      <c r="MES24" s="362"/>
      <c r="MET24" s="362"/>
      <c r="MEU24" s="362"/>
      <c r="MEV24" s="362"/>
      <c r="MEW24" s="362"/>
      <c r="MEX24" s="362"/>
      <c r="MEY24" s="362"/>
      <c r="MEZ24" s="362"/>
      <c r="MFA24" s="362"/>
      <c r="MFB24" s="362"/>
      <c r="MFC24" s="362"/>
      <c r="MFD24" s="362"/>
      <c r="MFE24" s="362"/>
      <c r="MFF24" s="362"/>
      <c r="MFG24" s="362"/>
      <c r="MFH24" s="362"/>
      <c r="MFI24" s="362"/>
      <c r="MFJ24" s="362"/>
      <c r="MFK24" s="362"/>
      <c r="MFL24" s="362"/>
      <c r="MFM24" s="362"/>
      <c r="MFN24" s="362"/>
      <c r="MFO24" s="362"/>
      <c r="MFP24" s="362"/>
      <c r="MFQ24" s="362"/>
      <c r="MFR24" s="362"/>
      <c r="MFS24" s="362"/>
      <c r="MFT24" s="362"/>
      <c r="MFU24" s="362"/>
      <c r="MFV24" s="362"/>
      <c r="MFW24" s="362"/>
      <c r="MFX24" s="362"/>
      <c r="MFY24" s="362"/>
      <c r="MFZ24" s="362"/>
      <c r="MGA24" s="362"/>
      <c r="MGB24" s="362"/>
      <c r="MGC24" s="362"/>
      <c r="MGD24" s="362"/>
      <c r="MGE24" s="362"/>
      <c r="MGF24" s="362"/>
      <c r="MGG24" s="362"/>
      <c r="MGH24" s="362"/>
      <c r="MGI24" s="362"/>
      <c r="MGJ24" s="362"/>
      <c r="MGK24" s="362"/>
      <c r="MGL24" s="362"/>
      <c r="MGM24" s="362"/>
      <c r="MGN24" s="362"/>
      <c r="MGO24" s="362"/>
      <c r="MGP24" s="362"/>
      <c r="MGQ24" s="362"/>
      <c r="MGR24" s="362"/>
      <c r="MGS24" s="362"/>
      <c r="MGT24" s="362"/>
      <c r="MGU24" s="362"/>
      <c r="MGV24" s="362"/>
      <c r="MGW24" s="362"/>
      <c r="MGX24" s="362"/>
      <c r="MGY24" s="362"/>
      <c r="MGZ24" s="362"/>
      <c r="MHA24" s="362"/>
      <c r="MHB24" s="362"/>
      <c r="MHC24" s="362"/>
      <c r="MHD24" s="362"/>
      <c r="MHE24" s="362"/>
      <c r="MHF24" s="362"/>
      <c r="MHG24" s="362"/>
      <c r="MHH24" s="362"/>
      <c r="MHI24" s="362"/>
      <c r="MHJ24" s="362"/>
      <c r="MHK24" s="362"/>
      <c r="MHL24" s="362"/>
      <c r="MHM24" s="362"/>
      <c r="MHN24" s="362"/>
      <c r="MHO24" s="362"/>
      <c r="MHP24" s="362"/>
      <c r="MHQ24" s="362"/>
      <c r="MHR24" s="362"/>
      <c r="MHS24" s="362"/>
      <c r="MHT24" s="362"/>
      <c r="MHU24" s="362"/>
      <c r="MHV24" s="362"/>
      <c r="MHW24" s="362"/>
      <c r="MHX24" s="362"/>
      <c r="MHY24" s="362"/>
      <c r="MHZ24" s="362"/>
      <c r="MIA24" s="362"/>
      <c r="MIB24" s="362"/>
      <c r="MIC24" s="362"/>
      <c r="MID24" s="362"/>
      <c r="MIE24" s="362"/>
      <c r="MIF24" s="362"/>
      <c r="MIG24" s="362"/>
      <c r="MIH24" s="362"/>
      <c r="MII24" s="362"/>
      <c r="MIJ24" s="362"/>
      <c r="MIK24" s="362"/>
      <c r="MIL24" s="362"/>
      <c r="MIM24" s="362"/>
      <c r="MIN24" s="362"/>
      <c r="MIO24" s="362"/>
      <c r="MIP24" s="362"/>
      <c r="MIQ24" s="362"/>
      <c r="MIR24" s="362"/>
      <c r="MIS24" s="362"/>
      <c r="MIT24" s="362"/>
      <c r="MIU24" s="362"/>
      <c r="MIV24" s="362"/>
      <c r="MIW24" s="362"/>
      <c r="MIX24" s="362"/>
      <c r="MIY24" s="362"/>
      <c r="MIZ24" s="362"/>
      <c r="MJA24" s="362"/>
      <c r="MJB24" s="362"/>
      <c r="MJC24" s="362"/>
      <c r="MJD24" s="362"/>
      <c r="MJE24" s="362"/>
      <c r="MJF24" s="362"/>
      <c r="MJG24" s="362"/>
      <c r="MJH24" s="362"/>
      <c r="MJI24" s="362"/>
      <c r="MJJ24" s="362"/>
      <c r="MJK24" s="362"/>
      <c r="MJL24" s="362"/>
      <c r="MJM24" s="362"/>
      <c r="MJN24" s="362"/>
      <c r="MJO24" s="362"/>
      <c r="MJP24" s="362"/>
      <c r="MJQ24" s="362"/>
      <c r="MJR24" s="362"/>
      <c r="MJS24" s="362"/>
      <c r="MJT24" s="362"/>
      <c r="MJU24" s="362"/>
      <c r="MJV24" s="362"/>
      <c r="MJW24" s="362"/>
      <c r="MJX24" s="362"/>
      <c r="MJY24" s="362"/>
      <c r="MJZ24" s="362"/>
      <c r="MKA24" s="362"/>
      <c r="MKB24" s="362"/>
      <c r="MKC24" s="362"/>
      <c r="MKD24" s="362"/>
      <c r="MKE24" s="362"/>
      <c r="MKF24" s="362"/>
      <c r="MKG24" s="362"/>
      <c r="MKH24" s="362"/>
      <c r="MKI24" s="362"/>
      <c r="MKJ24" s="362"/>
      <c r="MKK24" s="362"/>
      <c r="MKL24" s="362"/>
      <c r="MKM24" s="362"/>
      <c r="MKN24" s="362"/>
      <c r="MKO24" s="362"/>
      <c r="MKP24" s="362"/>
      <c r="MKQ24" s="362"/>
      <c r="MKR24" s="362"/>
      <c r="MKS24" s="362"/>
      <c r="MKT24" s="362"/>
      <c r="MKU24" s="362"/>
      <c r="MKV24" s="362"/>
      <c r="MKW24" s="362"/>
      <c r="MKX24" s="362"/>
      <c r="MKY24" s="362"/>
      <c r="MKZ24" s="362"/>
      <c r="MLA24" s="362"/>
      <c r="MLB24" s="362"/>
      <c r="MLC24" s="362"/>
      <c r="MLD24" s="362"/>
      <c r="MLE24" s="362"/>
      <c r="MLF24" s="362"/>
      <c r="MLG24" s="362"/>
      <c r="MLH24" s="362"/>
      <c r="MLI24" s="362"/>
      <c r="MLJ24" s="362"/>
      <c r="MLK24" s="362"/>
      <c r="MLL24" s="362"/>
      <c r="MLM24" s="362"/>
      <c r="MLN24" s="362"/>
      <c r="MLO24" s="362"/>
      <c r="MLP24" s="362"/>
      <c r="MLQ24" s="362"/>
      <c r="MLR24" s="362"/>
      <c r="MLS24" s="362"/>
      <c r="MLT24" s="362"/>
      <c r="MLU24" s="362"/>
      <c r="MLV24" s="362"/>
      <c r="MLW24" s="362"/>
      <c r="MLX24" s="362"/>
      <c r="MLY24" s="362"/>
      <c r="MLZ24" s="362"/>
      <c r="MMA24" s="362"/>
      <c r="MMB24" s="362"/>
      <c r="MMC24" s="362"/>
      <c r="MMD24" s="362"/>
      <c r="MME24" s="362"/>
      <c r="MMF24" s="362"/>
      <c r="MMG24" s="362"/>
      <c r="MMH24" s="362"/>
      <c r="MMI24" s="362"/>
      <c r="MMJ24" s="362"/>
      <c r="MMK24" s="362"/>
      <c r="MML24" s="362"/>
      <c r="MMM24" s="362"/>
      <c r="MMN24" s="362"/>
      <c r="MMO24" s="362"/>
      <c r="MMP24" s="362"/>
      <c r="MMQ24" s="362"/>
      <c r="MMR24" s="362"/>
      <c r="MMS24" s="362"/>
      <c r="MMT24" s="362"/>
      <c r="MMU24" s="362"/>
      <c r="MMV24" s="362"/>
      <c r="MMW24" s="362"/>
      <c r="MMX24" s="362"/>
      <c r="MMY24" s="362"/>
      <c r="MMZ24" s="362"/>
      <c r="MNA24" s="362"/>
      <c r="MNB24" s="362"/>
      <c r="MNC24" s="362"/>
      <c r="MND24" s="362"/>
      <c r="MNE24" s="362"/>
      <c r="MNF24" s="362"/>
      <c r="MNG24" s="362"/>
      <c r="MNH24" s="362"/>
      <c r="MNI24" s="362"/>
      <c r="MNJ24" s="362"/>
      <c r="MNK24" s="362"/>
      <c r="MNL24" s="362"/>
      <c r="MNM24" s="362"/>
      <c r="MNN24" s="362"/>
      <c r="MNO24" s="362"/>
      <c r="MNP24" s="362"/>
      <c r="MNQ24" s="362"/>
      <c r="MNR24" s="362"/>
      <c r="MNS24" s="362"/>
      <c r="MNT24" s="362"/>
      <c r="MNU24" s="362"/>
      <c r="MNV24" s="362"/>
      <c r="MNW24" s="362"/>
      <c r="MNX24" s="362"/>
      <c r="MNY24" s="362"/>
      <c r="MNZ24" s="362"/>
      <c r="MOA24" s="362"/>
      <c r="MOB24" s="362"/>
      <c r="MOC24" s="362"/>
      <c r="MOD24" s="362"/>
      <c r="MOE24" s="362"/>
      <c r="MOF24" s="362"/>
      <c r="MOG24" s="362"/>
      <c r="MOH24" s="362"/>
      <c r="MOI24" s="362"/>
      <c r="MOJ24" s="362"/>
      <c r="MOK24" s="362"/>
      <c r="MOL24" s="362"/>
      <c r="MOM24" s="362"/>
      <c r="MON24" s="362"/>
      <c r="MOO24" s="362"/>
      <c r="MOP24" s="362"/>
      <c r="MOQ24" s="362"/>
      <c r="MOR24" s="362"/>
      <c r="MOS24" s="362"/>
      <c r="MOT24" s="362"/>
      <c r="MOU24" s="362"/>
      <c r="MOV24" s="362"/>
      <c r="MOW24" s="362"/>
      <c r="MOX24" s="362"/>
      <c r="MOY24" s="362"/>
      <c r="MOZ24" s="362"/>
      <c r="MPA24" s="362"/>
      <c r="MPB24" s="362"/>
      <c r="MPC24" s="362"/>
      <c r="MPD24" s="362"/>
      <c r="MPE24" s="362"/>
      <c r="MPF24" s="362"/>
      <c r="MPG24" s="362"/>
      <c r="MPH24" s="362"/>
      <c r="MPI24" s="362"/>
      <c r="MPJ24" s="362"/>
      <c r="MPK24" s="362"/>
      <c r="MPL24" s="362"/>
      <c r="MPM24" s="362"/>
      <c r="MPN24" s="362"/>
      <c r="MPO24" s="362"/>
      <c r="MPP24" s="362"/>
      <c r="MPQ24" s="362"/>
      <c r="MPR24" s="362"/>
      <c r="MPS24" s="362"/>
      <c r="MPT24" s="362"/>
      <c r="MPU24" s="362"/>
      <c r="MPV24" s="362"/>
      <c r="MPW24" s="362"/>
      <c r="MPX24" s="362"/>
      <c r="MPY24" s="362"/>
      <c r="MPZ24" s="362"/>
      <c r="MQA24" s="362"/>
      <c r="MQB24" s="362"/>
      <c r="MQC24" s="362"/>
      <c r="MQD24" s="362"/>
      <c r="MQE24" s="362"/>
      <c r="MQF24" s="362"/>
      <c r="MQG24" s="362"/>
      <c r="MQH24" s="362"/>
      <c r="MQI24" s="362"/>
      <c r="MQJ24" s="362"/>
      <c r="MQK24" s="362"/>
      <c r="MQL24" s="362"/>
      <c r="MQM24" s="362"/>
      <c r="MQN24" s="362"/>
      <c r="MQO24" s="362"/>
      <c r="MQP24" s="362"/>
      <c r="MQQ24" s="362"/>
      <c r="MQR24" s="362"/>
      <c r="MQS24" s="362"/>
      <c r="MQT24" s="362"/>
      <c r="MQU24" s="362"/>
      <c r="MQV24" s="362"/>
      <c r="MQW24" s="362"/>
      <c r="MQX24" s="362"/>
      <c r="MQY24" s="362"/>
      <c r="MQZ24" s="362"/>
      <c r="MRA24" s="362"/>
      <c r="MRB24" s="362"/>
      <c r="MRC24" s="362"/>
      <c r="MRD24" s="362"/>
      <c r="MRE24" s="362"/>
      <c r="MRF24" s="362"/>
      <c r="MRG24" s="362"/>
      <c r="MRH24" s="362"/>
      <c r="MRI24" s="362"/>
      <c r="MRJ24" s="362"/>
      <c r="MRK24" s="362"/>
      <c r="MRL24" s="362"/>
      <c r="MRM24" s="362"/>
      <c r="MRN24" s="362"/>
      <c r="MRO24" s="362"/>
      <c r="MRP24" s="362"/>
      <c r="MRQ24" s="362"/>
      <c r="MRR24" s="362"/>
      <c r="MRS24" s="362"/>
      <c r="MRT24" s="362"/>
      <c r="MRU24" s="362"/>
      <c r="MRV24" s="362"/>
      <c r="MRW24" s="362"/>
      <c r="MRX24" s="362"/>
      <c r="MRY24" s="362"/>
      <c r="MRZ24" s="362"/>
      <c r="MSA24" s="362"/>
      <c r="MSB24" s="362"/>
      <c r="MSC24" s="362"/>
      <c r="MSD24" s="362"/>
      <c r="MSE24" s="362"/>
      <c r="MSF24" s="362"/>
      <c r="MSG24" s="362"/>
      <c r="MSH24" s="362"/>
      <c r="MSI24" s="362"/>
      <c r="MSJ24" s="362"/>
      <c r="MSK24" s="362"/>
      <c r="MSL24" s="362"/>
      <c r="MSM24" s="362"/>
      <c r="MSN24" s="362"/>
      <c r="MSO24" s="362"/>
      <c r="MSP24" s="362"/>
      <c r="MSQ24" s="362"/>
      <c r="MSR24" s="362"/>
      <c r="MSS24" s="362"/>
      <c r="MST24" s="362"/>
      <c r="MSU24" s="362"/>
      <c r="MSV24" s="362"/>
      <c r="MSW24" s="362"/>
      <c r="MSX24" s="362"/>
      <c r="MSY24" s="362"/>
      <c r="MSZ24" s="362"/>
      <c r="MTA24" s="362"/>
      <c r="MTB24" s="362"/>
      <c r="MTC24" s="362"/>
      <c r="MTD24" s="362"/>
      <c r="MTE24" s="362"/>
      <c r="MTF24" s="362"/>
      <c r="MTG24" s="362"/>
      <c r="MTH24" s="362"/>
      <c r="MTI24" s="362"/>
      <c r="MTJ24" s="362"/>
      <c r="MTK24" s="362"/>
      <c r="MTL24" s="362"/>
      <c r="MTM24" s="362"/>
      <c r="MTN24" s="362"/>
      <c r="MTO24" s="362"/>
      <c r="MTP24" s="362"/>
      <c r="MTQ24" s="362"/>
      <c r="MTR24" s="362"/>
      <c r="MTS24" s="362"/>
      <c r="MTT24" s="362"/>
      <c r="MTU24" s="362"/>
      <c r="MTV24" s="362"/>
      <c r="MTW24" s="362"/>
      <c r="MTX24" s="362"/>
      <c r="MTY24" s="362"/>
      <c r="MTZ24" s="362"/>
      <c r="MUA24" s="362"/>
      <c r="MUB24" s="362"/>
      <c r="MUC24" s="362"/>
      <c r="MUD24" s="362"/>
      <c r="MUE24" s="362"/>
      <c r="MUF24" s="362"/>
      <c r="MUG24" s="362"/>
      <c r="MUH24" s="362"/>
      <c r="MUI24" s="362"/>
      <c r="MUJ24" s="362"/>
      <c r="MUK24" s="362"/>
      <c r="MUL24" s="362"/>
      <c r="MUM24" s="362"/>
      <c r="MUN24" s="362"/>
      <c r="MUO24" s="362"/>
      <c r="MUP24" s="362"/>
      <c r="MUQ24" s="362"/>
      <c r="MUR24" s="362"/>
      <c r="MUS24" s="362"/>
      <c r="MUT24" s="362"/>
      <c r="MUU24" s="362"/>
      <c r="MUV24" s="362"/>
      <c r="MUW24" s="362"/>
      <c r="MUX24" s="362"/>
      <c r="MUY24" s="362"/>
      <c r="MUZ24" s="362"/>
      <c r="MVA24" s="362"/>
      <c r="MVB24" s="362"/>
      <c r="MVC24" s="362"/>
      <c r="MVD24" s="362"/>
      <c r="MVE24" s="362"/>
      <c r="MVF24" s="362"/>
      <c r="MVG24" s="362"/>
      <c r="MVH24" s="362"/>
      <c r="MVI24" s="362"/>
      <c r="MVJ24" s="362"/>
      <c r="MVK24" s="362"/>
      <c r="MVL24" s="362"/>
      <c r="MVM24" s="362"/>
      <c r="MVN24" s="362"/>
      <c r="MVO24" s="362"/>
      <c r="MVP24" s="362"/>
      <c r="MVQ24" s="362"/>
      <c r="MVR24" s="362"/>
      <c r="MVS24" s="362"/>
      <c r="MVT24" s="362"/>
      <c r="MVU24" s="362"/>
      <c r="MVV24" s="362"/>
      <c r="MVW24" s="362"/>
      <c r="MVX24" s="362"/>
      <c r="MVY24" s="362"/>
      <c r="MVZ24" s="362"/>
      <c r="MWA24" s="362"/>
      <c r="MWB24" s="362"/>
      <c r="MWC24" s="362"/>
      <c r="MWD24" s="362"/>
      <c r="MWE24" s="362"/>
      <c r="MWF24" s="362"/>
      <c r="MWG24" s="362"/>
      <c r="MWH24" s="362"/>
      <c r="MWI24" s="362"/>
      <c r="MWJ24" s="362"/>
      <c r="MWK24" s="362"/>
      <c r="MWL24" s="362"/>
      <c r="MWM24" s="362"/>
      <c r="MWN24" s="362"/>
      <c r="MWO24" s="362"/>
      <c r="MWP24" s="362"/>
      <c r="MWQ24" s="362"/>
      <c r="MWR24" s="362"/>
      <c r="MWS24" s="362"/>
      <c r="MWT24" s="362"/>
      <c r="MWU24" s="362"/>
      <c r="MWV24" s="362"/>
      <c r="MWW24" s="362"/>
      <c r="MWX24" s="362"/>
      <c r="MWY24" s="362"/>
      <c r="MWZ24" s="362"/>
      <c r="MXA24" s="362"/>
      <c r="MXB24" s="362"/>
      <c r="MXC24" s="362"/>
      <c r="MXD24" s="362"/>
      <c r="MXE24" s="362"/>
      <c r="MXF24" s="362"/>
      <c r="MXG24" s="362"/>
      <c r="MXH24" s="362"/>
      <c r="MXI24" s="362"/>
      <c r="MXJ24" s="362"/>
      <c r="MXK24" s="362"/>
      <c r="MXL24" s="362"/>
      <c r="MXM24" s="362"/>
      <c r="MXN24" s="362"/>
      <c r="MXO24" s="362"/>
      <c r="MXP24" s="362"/>
      <c r="MXQ24" s="362"/>
      <c r="MXR24" s="362"/>
      <c r="MXS24" s="362"/>
      <c r="MXT24" s="362"/>
      <c r="MXU24" s="362"/>
      <c r="MXV24" s="362"/>
      <c r="MXW24" s="362"/>
      <c r="MXX24" s="362"/>
      <c r="MXY24" s="362"/>
      <c r="MXZ24" s="362"/>
      <c r="MYA24" s="362"/>
      <c r="MYB24" s="362"/>
      <c r="MYC24" s="362"/>
      <c r="MYD24" s="362"/>
      <c r="MYE24" s="362"/>
      <c r="MYF24" s="362"/>
      <c r="MYG24" s="362"/>
      <c r="MYH24" s="362"/>
      <c r="MYI24" s="362"/>
      <c r="MYJ24" s="362"/>
      <c r="MYK24" s="362"/>
      <c r="MYL24" s="362"/>
      <c r="MYM24" s="362"/>
      <c r="MYN24" s="362"/>
      <c r="MYO24" s="362"/>
      <c r="MYP24" s="362"/>
      <c r="MYQ24" s="362"/>
      <c r="MYR24" s="362"/>
      <c r="MYS24" s="362"/>
      <c r="MYT24" s="362"/>
      <c r="MYU24" s="362"/>
      <c r="MYV24" s="362"/>
      <c r="MYW24" s="362"/>
      <c r="MYX24" s="362"/>
      <c r="MYY24" s="362"/>
      <c r="MYZ24" s="362"/>
      <c r="MZA24" s="362"/>
      <c r="MZB24" s="362"/>
      <c r="MZC24" s="362"/>
      <c r="MZD24" s="362"/>
      <c r="MZE24" s="362"/>
      <c r="MZF24" s="362"/>
      <c r="MZG24" s="362"/>
      <c r="MZH24" s="362"/>
      <c r="MZI24" s="362"/>
      <c r="MZJ24" s="362"/>
      <c r="MZK24" s="362"/>
      <c r="MZL24" s="362"/>
      <c r="MZM24" s="362"/>
      <c r="MZN24" s="362"/>
      <c r="MZO24" s="362"/>
      <c r="MZP24" s="362"/>
      <c r="MZQ24" s="362"/>
      <c r="MZR24" s="362"/>
      <c r="MZS24" s="362"/>
      <c r="MZT24" s="362"/>
      <c r="MZU24" s="362"/>
      <c r="MZV24" s="362"/>
      <c r="MZW24" s="362"/>
      <c r="MZX24" s="362"/>
      <c r="MZY24" s="362"/>
      <c r="MZZ24" s="362"/>
      <c r="NAA24" s="362"/>
      <c r="NAB24" s="362"/>
      <c r="NAC24" s="362"/>
      <c r="NAD24" s="362"/>
      <c r="NAE24" s="362"/>
      <c r="NAF24" s="362"/>
      <c r="NAG24" s="362"/>
      <c r="NAH24" s="362"/>
      <c r="NAI24" s="362"/>
      <c r="NAJ24" s="362"/>
      <c r="NAK24" s="362"/>
      <c r="NAL24" s="362"/>
      <c r="NAM24" s="362"/>
      <c r="NAN24" s="362"/>
      <c r="NAO24" s="362"/>
      <c r="NAP24" s="362"/>
      <c r="NAQ24" s="362"/>
      <c r="NAR24" s="362"/>
      <c r="NAS24" s="362"/>
      <c r="NAT24" s="362"/>
      <c r="NAU24" s="362"/>
      <c r="NAV24" s="362"/>
      <c r="NAW24" s="362"/>
      <c r="NAX24" s="362"/>
      <c r="NAY24" s="362"/>
      <c r="NAZ24" s="362"/>
      <c r="NBA24" s="362"/>
      <c r="NBB24" s="362"/>
      <c r="NBC24" s="362"/>
      <c r="NBD24" s="362"/>
      <c r="NBE24" s="362"/>
      <c r="NBF24" s="362"/>
      <c r="NBG24" s="362"/>
      <c r="NBH24" s="362"/>
      <c r="NBI24" s="362"/>
      <c r="NBJ24" s="362"/>
      <c r="NBK24" s="362"/>
      <c r="NBL24" s="362"/>
      <c r="NBM24" s="362"/>
      <c r="NBN24" s="362"/>
      <c r="NBO24" s="362"/>
      <c r="NBP24" s="362"/>
      <c r="NBQ24" s="362"/>
      <c r="NBR24" s="362"/>
      <c r="NBS24" s="362"/>
      <c r="NBT24" s="362"/>
      <c r="NBU24" s="362"/>
      <c r="NBV24" s="362"/>
      <c r="NBW24" s="362"/>
      <c r="NBX24" s="362"/>
      <c r="NBY24" s="362"/>
      <c r="NBZ24" s="362"/>
      <c r="NCA24" s="362"/>
      <c r="NCB24" s="362"/>
      <c r="NCC24" s="362"/>
      <c r="NCD24" s="362"/>
      <c r="NCE24" s="362"/>
      <c r="NCF24" s="362"/>
      <c r="NCG24" s="362"/>
      <c r="NCH24" s="362"/>
      <c r="NCI24" s="362"/>
      <c r="NCJ24" s="362"/>
      <c r="NCK24" s="362"/>
      <c r="NCL24" s="362"/>
      <c r="NCM24" s="362"/>
      <c r="NCN24" s="362"/>
      <c r="NCO24" s="362"/>
      <c r="NCP24" s="362"/>
      <c r="NCQ24" s="362"/>
      <c r="NCR24" s="362"/>
      <c r="NCS24" s="362"/>
      <c r="NCT24" s="362"/>
      <c r="NCU24" s="362"/>
      <c r="NCV24" s="362"/>
      <c r="NCW24" s="362"/>
      <c r="NCX24" s="362"/>
      <c r="NCY24" s="362"/>
      <c r="NCZ24" s="362"/>
      <c r="NDA24" s="362"/>
      <c r="NDB24" s="362"/>
      <c r="NDC24" s="362"/>
      <c r="NDD24" s="362"/>
      <c r="NDE24" s="362"/>
      <c r="NDF24" s="362"/>
      <c r="NDG24" s="362"/>
      <c r="NDH24" s="362"/>
      <c r="NDI24" s="362"/>
      <c r="NDJ24" s="362"/>
      <c r="NDK24" s="362"/>
      <c r="NDL24" s="362"/>
      <c r="NDM24" s="362"/>
      <c r="NDN24" s="362"/>
      <c r="NDO24" s="362"/>
      <c r="NDP24" s="362"/>
      <c r="NDQ24" s="362"/>
      <c r="NDR24" s="362"/>
      <c r="NDS24" s="362"/>
      <c r="NDT24" s="362"/>
      <c r="NDU24" s="362"/>
      <c r="NDV24" s="362"/>
      <c r="NDW24" s="362"/>
      <c r="NDX24" s="362"/>
      <c r="NDY24" s="362"/>
      <c r="NDZ24" s="362"/>
      <c r="NEA24" s="362"/>
      <c r="NEB24" s="362"/>
      <c r="NEC24" s="362"/>
      <c r="NED24" s="362"/>
      <c r="NEE24" s="362"/>
      <c r="NEF24" s="362"/>
      <c r="NEG24" s="362"/>
      <c r="NEH24" s="362"/>
      <c r="NEI24" s="362"/>
      <c r="NEJ24" s="362"/>
      <c r="NEK24" s="362"/>
      <c r="NEL24" s="362"/>
      <c r="NEM24" s="362"/>
      <c r="NEN24" s="362"/>
      <c r="NEO24" s="362"/>
      <c r="NEP24" s="362"/>
      <c r="NEQ24" s="362"/>
      <c r="NER24" s="362"/>
      <c r="NES24" s="362"/>
      <c r="NET24" s="362"/>
      <c r="NEU24" s="362"/>
      <c r="NEV24" s="362"/>
      <c r="NEW24" s="362"/>
      <c r="NEX24" s="362"/>
      <c r="NEY24" s="362"/>
      <c r="NEZ24" s="362"/>
      <c r="NFA24" s="362"/>
      <c r="NFB24" s="362"/>
      <c r="NFC24" s="362"/>
      <c r="NFD24" s="362"/>
      <c r="NFE24" s="362"/>
      <c r="NFF24" s="362"/>
      <c r="NFG24" s="362"/>
      <c r="NFH24" s="362"/>
      <c r="NFI24" s="362"/>
      <c r="NFJ24" s="362"/>
      <c r="NFK24" s="362"/>
      <c r="NFL24" s="362"/>
      <c r="NFM24" s="362"/>
      <c r="NFN24" s="362"/>
      <c r="NFO24" s="362"/>
      <c r="NFP24" s="362"/>
      <c r="NFQ24" s="362"/>
      <c r="NFR24" s="362"/>
      <c r="NFS24" s="362"/>
      <c r="NFT24" s="362"/>
      <c r="NFU24" s="362"/>
      <c r="NFV24" s="362"/>
      <c r="NFW24" s="362"/>
      <c r="NFX24" s="362"/>
      <c r="NFY24" s="362"/>
      <c r="NFZ24" s="362"/>
      <c r="NGA24" s="362"/>
      <c r="NGB24" s="362"/>
      <c r="NGC24" s="362"/>
      <c r="NGD24" s="362"/>
      <c r="NGE24" s="362"/>
      <c r="NGF24" s="362"/>
      <c r="NGG24" s="362"/>
      <c r="NGH24" s="362"/>
      <c r="NGI24" s="362"/>
      <c r="NGJ24" s="362"/>
      <c r="NGK24" s="362"/>
      <c r="NGL24" s="362"/>
      <c r="NGM24" s="362"/>
      <c r="NGN24" s="362"/>
      <c r="NGO24" s="362"/>
      <c r="NGP24" s="362"/>
      <c r="NGQ24" s="362"/>
      <c r="NGR24" s="362"/>
      <c r="NGS24" s="362"/>
      <c r="NGT24" s="362"/>
      <c r="NGU24" s="362"/>
      <c r="NGV24" s="362"/>
      <c r="NGW24" s="362"/>
      <c r="NGX24" s="362"/>
      <c r="NGY24" s="362"/>
      <c r="NGZ24" s="362"/>
      <c r="NHA24" s="362"/>
      <c r="NHB24" s="362"/>
      <c r="NHC24" s="362"/>
      <c r="NHD24" s="362"/>
      <c r="NHE24" s="362"/>
      <c r="NHF24" s="362"/>
      <c r="NHG24" s="362"/>
      <c r="NHH24" s="362"/>
      <c r="NHI24" s="362"/>
      <c r="NHJ24" s="362"/>
      <c r="NHK24" s="362"/>
      <c r="NHL24" s="362"/>
      <c r="NHM24" s="362"/>
      <c r="NHN24" s="362"/>
      <c r="NHO24" s="362"/>
      <c r="NHP24" s="362"/>
      <c r="NHQ24" s="362"/>
      <c r="NHR24" s="362"/>
      <c r="NHS24" s="362"/>
      <c r="NHT24" s="362"/>
      <c r="NHU24" s="362"/>
      <c r="NHV24" s="362"/>
      <c r="NHW24" s="362"/>
      <c r="NHX24" s="362"/>
      <c r="NHY24" s="362"/>
      <c r="NHZ24" s="362"/>
      <c r="NIA24" s="362"/>
      <c r="NIB24" s="362"/>
      <c r="NIC24" s="362"/>
      <c r="NID24" s="362"/>
      <c r="NIE24" s="362"/>
      <c r="NIF24" s="362"/>
      <c r="NIG24" s="362"/>
      <c r="NIH24" s="362"/>
      <c r="NII24" s="362"/>
      <c r="NIJ24" s="362"/>
      <c r="NIK24" s="362"/>
      <c r="NIL24" s="362"/>
      <c r="NIM24" s="362"/>
      <c r="NIN24" s="362"/>
      <c r="NIO24" s="362"/>
      <c r="NIP24" s="362"/>
      <c r="NIQ24" s="362"/>
      <c r="NIR24" s="362"/>
      <c r="NIS24" s="362"/>
      <c r="NIT24" s="362"/>
      <c r="NIU24" s="362"/>
      <c r="NIV24" s="362"/>
      <c r="NIW24" s="362"/>
      <c r="NIX24" s="362"/>
      <c r="NIY24" s="362"/>
      <c r="NIZ24" s="362"/>
      <c r="NJA24" s="362"/>
      <c r="NJB24" s="362"/>
      <c r="NJC24" s="362"/>
      <c r="NJD24" s="362"/>
      <c r="NJE24" s="362"/>
      <c r="NJF24" s="362"/>
      <c r="NJG24" s="362"/>
      <c r="NJH24" s="362"/>
      <c r="NJI24" s="362"/>
      <c r="NJJ24" s="362"/>
      <c r="NJK24" s="362"/>
      <c r="NJL24" s="362"/>
      <c r="NJM24" s="362"/>
      <c r="NJN24" s="362"/>
      <c r="NJO24" s="362"/>
      <c r="NJP24" s="362"/>
      <c r="NJQ24" s="362"/>
      <c r="NJR24" s="362"/>
      <c r="NJS24" s="362"/>
      <c r="NJT24" s="362"/>
      <c r="NJU24" s="362"/>
      <c r="NJV24" s="362"/>
      <c r="NJW24" s="362"/>
      <c r="NJX24" s="362"/>
      <c r="NJY24" s="362"/>
      <c r="NJZ24" s="362"/>
      <c r="NKA24" s="362"/>
      <c r="NKB24" s="362"/>
      <c r="NKC24" s="362"/>
      <c r="NKD24" s="362"/>
      <c r="NKE24" s="362"/>
      <c r="NKF24" s="362"/>
      <c r="NKG24" s="362"/>
      <c r="NKH24" s="362"/>
      <c r="NKI24" s="362"/>
      <c r="NKJ24" s="362"/>
      <c r="NKK24" s="362"/>
      <c r="NKL24" s="362"/>
      <c r="NKM24" s="362"/>
      <c r="NKN24" s="362"/>
      <c r="NKO24" s="362"/>
      <c r="NKP24" s="362"/>
      <c r="NKQ24" s="362"/>
      <c r="NKR24" s="362"/>
      <c r="NKS24" s="362"/>
      <c r="NKT24" s="362"/>
      <c r="NKU24" s="362"/>
      <c r="NKV24" s="362"/>
      <c r="NKW24" s="362"/>
      <c r="NKX24" s="362"/>
      <c r="NKY24" s="362"/>
      <c r="NKZ24" s="362"/>
      <c r="NLA24" s="362"/>
      <c r="NLB24" s="362"/>
      <c r="NLC24" s="362"/>
      <c r="NLD24" s="362"/>
      <c r="NLE24" s="362"/>
      <c r="NLF24" s="362"/>
      <c r="NLG24" s="362"/>
      <c r="NLH24" s="362"/>
      <c r="NLI24" s="362"/>
      <c r="NLJ24" s="362"/>
      <c r="NLK24" s="362"/>
      <c r="NLL24" s="362"/>
      <c r="NLM24" s="362"/>
      <c r="NLN24" s="362"/>
      <c r="NLO24" s="362"/>
      <c r="NLP24" s="362"/>
      <c r="NLQ24" s="362"/>
      <c r="NLR24" s="362"/>
      <c r="NLS24" s="362"/>
      <c r="NLT24" s="362"/>
      <c r="NLU24" s="362"/>
      <c r="NLV24" s="362"/>
      <c r="NLW24" s="362"/>
      <c r="NLX24" s="362"/>
      <c r="NLY24" s="362"/>
      <c r="NLZ24" s="362"/>
      <c r="NMA24" s="362"/>
      <c r="NMB24" s="362"/>
      <c r="NMC24" s="362"/>
      <c r="NMD24" s="362"/>
      <c r="NME24" s="362"/>
      <c r="NMF24" s="362"/>
      <c r="NMG24" s="362"/>
      <c r="NMH24" s="362"/>
      <c r="NMI24" s="362"/>
      <c r="NMJ24" s="362"/>
      <c r="NMK24" s="362"/>
      <c r="NML24" s="362"/>
      <c r="NMM24" s="362"/>
      <c r="NMN24" s="362"/>
      <c r="NMO24" s="362"/>
      <c r="NMP24" s="362"/>
      <c r="NMQ24" s="362"/>
      <c r="NMR24" s="362"/>
      <c r="NMS24" s="362"/>
      <c r="NMT24" s="362"/>
      <c r="NMU24" s="362"/>
      <c r="NMV24" s="362"/>
      <c r="NMW24" s="362"/>
      <c r="NMX24" s="362"/>
      <c r="NMY24" s="362"/>
      <c r="NMZ24" s="362"/>
      <c r="NNA24" s="362"/>
      <c r="NNB24" s="362"/>
      <c r="NNC24" s="362"/>
      <c r="NND24" s="362"/>
      <c r="NNE24" s="362"/>
      <c r="NNF24" s="362"/>
      <c r="NNG24" s="362"/>
      <c r="NNH24" s="362"/>
      <c r="NNI24" s="362"/>
      <c r="NNJ24" s="362"/>
      <c r="NNK24" s="362"/>
      <c r="NNL24" s="362"/>
      <c r="NNM24" s="362"/>
      <c r="NNN24" s="362"/>
      <c r="NNO24" s="362"/>
      <c r="NNP24" s="362"/>
      <c r="NNQ24" s="362"/>
      <c r="NNR24" s="362"/>
      <c r="NNS24" s="362"/>
      <c r="NNT24" s="362"/>
      <c r="NNU24" s="362"/>
      <c r="NNV24" s="362"/>
      <c r="NNW24" s="362"/>
      <c r="NNX24" s="362"/>
      <c r="NNY24" s="362"/>
      <c r="NNZ24" s="362"/>
      <c r="NOA24" s="362"/>
      <c r="NOB24" s="362"/>
      <c r="NOC24" s="362"/>
      <c r="NOD24" s="362"/>
      <c r="NOE24" s="362"/>
      <c r="NOF24" s="362"/>
      <c r="NOG24" s="362"/>
      <c r="NOH24" s="362"/>
      <c r="NOI24" s="362"/>
      <c r="NOJ24" s="362"/>
      <c r="NOK24" s="362"/>
      <c r="NOL24" s="362"/>
      <c r="NOM24" s="362"/>
      <c r="NON24" s="362"/>
      <c r="NOO24" s="362"/>
      <c r="NOP24" s="362"/>
      <c r="NOQ24" s="362"/>
      <c r="NOR24" s="362"/>
      <c r="NOS24" s="362"/>
      <c r="NOT24" s="362"/>
      <c r="NOU24" s="362"/>
      <c r="NOV24" s="362"/>
      <c r="NOW24" s="362"/>
      <c r="NOX24" s="362"/>
      <c r="NOY24" s="362"/>
      <c r="NOZ24" s="362"/>
      <c r="NPA24" s="362"/>
      <c r="NPB24" s="362"/>
      <c r="NPC24" s="362"/>
      <c r="NPD24" s="362"/>
      <c r="NPE24" s="362"/>
      <c r="NPF24" s="362"/>
      <c r="NPG24" s="362"/>
      <c r="NPH24" s="362"/>
      <c r="NPI24" s="362"/>
      <c r="NPJ24" s="362"/>
      <c r="NPK24" s="362"/>
      <c r="NPL24" s="362"/>
      <c r="NPM24" s="362"/>
      <c r="NPN24" s="362"/>
      <c r="NPO24" s="362"/>
      <c r="NPP24" s="362"/>
      <c r="NPQ24" s="362"/>
      <c r="NPR24" s="362"/>
      <c r="NPS24" s="362"/>
      <c r="NPT24" s="362"/>
      <c r="NPU24" s="362"/>
      <c r="NPV24" s="362"/>
      <c r="NPW24" s="362"/>
      <c r="NPX24" s="362"/>
      <c r="NPY24" s="362"/>
      <c r="NPZ24" s="362"/>
      <c r="NQA24" s="362"/>
      <c r="NQB24" s="362"/>
      <c r="NQC24" s="362"/>
      <c r="NQD24" s="362"/>
      <c r="NQE24" s="362"/>
      <c r="NQF24" s="362"/>
      <c r="NQG24" s="362"/>
      <c r="NQH24" s="362"/>
      <c r="NQI24" s="362"/>
      <c r="NQJ24" s="362"/>
      <c r="NQK24" s="362"/>
      <c r="NQL24" s="362"/>
      <c r="NQM24" s="362"/>
      <c r="NQN24" s="362"/>
      <c r="NQO24" s="362"/>
      <c r="NQP24" s="362"/>
      <c r="NQQ24" s="362"/>
      <c r="NQR24" s="362"/>
      <c r="NQS24" s="362"/>
      <c r="NQT24" s="362"/>
      <c r="NQU24" s="362"/>
      <c r="NQV24" s="362"/>
      <c r="NQW24" s="362"/>
      <c r="NQX24" s="362"/>
      <c r="NQY24" s="362"/>
      <c r="NQZ24" s="362"/>
      <c r="NRA24" s="362"/>
      <c r="NRB24" s="362"/>
      <c r="NRC24" s="362"/>
      <c r="NRD24" s="362"/>
      <c r="NRE24" s="362"/>
      <c r="NRF24" s="362"/>
      <c r="NRG24" s="362"/>
      <c r="NRH24" s="362"/>
      <c r="NRI24" s="362"/>
      <c r="NRJ24" s="362"/>
      <c r="NRK24" s="362"/>
      <c r="NRL24" s="362"/>
      <c r="NRM24" s="362"/>
      <c r="NRN24" s="362"/>
      <c r="NRO24" s="362"/>
      <c r="NRP24" s="362"/>
      <c r="NRQ24" s="362"/>
      <c r="NRR24" s="362"/>
      <c r="NRS24" s="362"/>
      <c r="NRT24" s="362"/>
      <c r="NRU24" s="362"/>
      <c r="NRV24" s="362"/>
      <c r="NRW24" s="362"/>
      <c r="NRX24" s="362"/>
      <c r="NRY24" s="362"/>
      <c r="NRZ24" s="362"/>
      <c r="NSA24" s="362"/>
      <c r="NSB24" s="362"/>
      <c r="NSC24" s="362"/>
      <c r="NSD24" s="362"/>
      <c r="NSE24" s="362"/>
      <c r="NSF24" s="362"/>
      <c r="NSG24" s="362"/>
      <c r="NSH24" s="362"/>
      <c r="NSI24" s="362"/>
      <c r="NSJ24" s="362"/>
      <c r="NSK24" s="362"/>
      <c r="NSL24" s="362"/>
      <c r="NSM24" s="362"/>
      <c r="NSN24" s="362"/>
      <c r="NSO24" s="362"/>
      <c r="NSP24" s="362"/>
      <c r="NSQ24" s="362"/>
      <c r="NSR24" s="362"/>
      <c r="NSS24" s="362"/>
      <c r="NST24" s="362"/>
      <c r="NSU24" s="362"/>
      <c r="NSV24" s="362"/>
      <c r="NSW24" s="362"/>
      <c r="NSX24" s="362"/>
      <c r="NSY24" s="362"/>
      <c r="NSZ24" s="362"/>
      <c r="NTA24" s="362"/>
      <c r="NTB24" s="362"/>
      <c r="NTC24" s="362"/>
      <c r="NTD24" s="362"/>
      <c r="NTE24" s="362"/>
      <c r="NTF24" s="362"/>
      <c r="NTG24" s="362"/>
      <c r="NTH24" s="362"/>
      <c r="NTI24" s="362"/>
      <c r="NTJ24" s="362"/>
      <c r="NTK24" s="362"/>
      <c r="NTL24" s="362"/>
      <c r="NTM24" s="362"/>
      <c r="NTN24" s="362"/>
      <c r="NTO24" s="362"/>
      <c r="NTP24" s="362"/>
      <c r="NTQ24" s="362"/>
      <c r="NTR24" s="362"/>
      <c r="NTS24" s="362"/>
      <c r="NTT24" s="362"/>
      <c r="NTU24" s="362"/>
      <c r="NTV24" s="362"/>
      <c r="NTW24" s="362"/>
      <c r="NTX24" s="362"/>
      <c r="NTY24" s="362"/>
      <c r="NTZ24" s="362"/>
      <c r="NUA24" s="362"/>
      <c r="NUB24" s="362"/>
      <c r="NUC24" s="362"/>
      <c r="NUD24" s="362"/>
      <c r="NUE24" s="362"/>
      <c r="NUF24" s="362"/>
      <c r="NUG24" s="362"/>
      <c r="NUH24" s="362"/>
      <c r="NUI24" s="362"/>
      <c r="NUJ24" s="362"/>
      <c r="NUK24" s="362"/>
      <c r="NUL24" s="362"/>
      <c r="NUM24" s="362"/>
      <c r="NUN24" s="362"/>
      <c r="NUO24" s="362"/>
      <c r="NUP24" s="362"/>
      <c r="NUQ24" s="362"/>
      <c r="NUR24" s="362"/>
      <c r="NUS24" s="362"/>
      <c r="NUT24" s="362"/>
      <c r="NUU24" s="362"/>
      <c r="NUV24" s="362"/>
      <c r="NUW24" s="362"/>
      <c r="NUX24" s="362"/>
      <c r="NUY24" s="362"/>
      <c r="NUZ24" s="362"/>
      <c r="NVA24" s="362"/>
      <c r="NVB24" s="362"/>
      <c r="NVC24" s="362"/>
      <c r="NVD24" s="362"/>
      <c r="NVE24" s="362"/>
      <c r="NVF24" s="362"/>
      <c r="NVG24" s="362"/>
      <c r="NVH24" s="362"/>
      <c r="NVI24" s="362"/>
      <c r="NVJ24" s="362"/>
      <c r="NVK24" s="362"/>
      <c r="NVL24" s="362"/>
      <c r="NVM24" s="362"/>
      <c r="NVN24" s="362"/>
      <c r="NVO24" s="362"/>
      <c r="NVP24" s="362"/>
      <c r="NVQ24" s="362"/>
      <c r="NVR24" s="362"/>
      <c r="NVS24" s="362"/>
      <c r="NVT24" s="362"/>
      <c r="NVU24" s="362"/>
      <c r="NVV24" s="362"/>
      <c r="NVW24" s="362"/>
      <c r="NVX24" s="362"/>
      <c r="NVY24" s="362"/>
      <c r="NVZ24" s="362"/>
      <c r="NWA24" s="362"/>
      <c r="NWB24" s="362"/>
      <c r="NWC24" s="362"/>
      <c r="NWD24" s="362"/>
      <c r="NWE24" s="362"/>
      <c r="NWF24" s="362"/>
      <c r="NWG24" s="362"/>
      <c r="NWH24" s="362"/>
      <c r="NWI24" s="362"/>
      <c r="NWJ24" s="362"/>
      <c r="NWK24" s="362"/>
      <c r="NWL24" s="362"/>
      <c r="NWM24" s="362"/>
      <c r="NWN24" s="362"/>
      <c r="NWO24" s="362"/>
      <c r="NWP24" s="362"/>
      <c r="NWQ24" s="362"/>
      <c r="NWR24" s="362"/>
      <c r="NWS24" s="362"/>
      <c r="NWT24" s="362"/>
      <c r="NWU24" s="362"/>
      <c r="NWV24" s="362"/>
      <c r="NWW24" s="362"/>
      <c r="NWX24" s="362"/>
      <c r="NWY24" s="362"/>
      <c r="NWZ24" s="362"/>
      <c r="NXA24" s="362"/>
      <c r="NXB24" s="362"/>
      <c r="NXC24" s="362"/>
      <c r="NXD24" s="362"/>
      <c r="NXE24" s="362"/>
      <c r="NXF24" s="362"/>
      <c r="NXG24" s="362"/>
      <c r="NXH24" s="362"/>
      <c r="NXI24" s="362"/>
      <c r="NXJ24" s="362"/>
      <c r="NXK24" s="362"/>
      <c r="NXL24" s="362"/>
      <c r="NXM24" s="362"/>
      <c r="NXN24" s="362"/>
      <c r="NXO24" s="362"/>
      <c r="NXP24" s="362"/>
      <c r="NXQ24" s="362"/>
      <c r="NXR24" s="362"/>
      <c r="NXS24" s="362"/>
      <c r="NXT24" s="362"/>
      <c r="NXU24" s="362"/>
      <c r="NXV24" s="362"/>
      <c r="NXW24" s="362"/>
      <c r="NXX24" s="362"/>
      <c r="NXY24" s="362"/>
      <c r="NXZ24" s="362"/>
      <c r="NYA24" s="362"/>
      <c r="NYB24" s="362"/>
      <c r="NYC24" s="362"/>
      <c r="NYD24" s="362"/>
      <c r="NYE24" s="362"/>
      <c r="NYF24" s="362"/>
      <c r="NYG24" s="362"/>
      <c r="NYH24" s="362"/>
      <c r="NYI24" s="362"/>
      <c r="NYJ24" s="362"/>
      <c r="NYK24" s="362"/>
      <c r="NYL24" s="362"/>
      <c r="NYM24" s="362"/>
      <c r="NYN24" s="362"/>
      <c r="NYO24" s="362"/>
      <c r="NYP24" s="362"/>
      <c r="NYQ24" s="362"/>
      <c r="NYR24" s="362"/>
      <c r="NYS24" s="362"/>
      <c r="NYT24" s="362"/>
      <c r="NYU24" s="362"/>
      <c r="NYV24" s="362"/>
      <c r="NYW24" s="362"/>
      <c r="NYX24" s="362"/>
      <c r="NYY24" s="362"/>
      <c r="NYZ24" s="362"/>
      <c r="NZA24" s="362"/>
      <c r="NZB24" s="362"/>
      <c r="NZC24" s="362"/>
      <c r="NZD24" s="362"/>
      <c r="NZE24" s="362"/>
      <c r="NZF24" s="362"/>
      <c r="NZG24" s="362"/>
      <c r="NZH24" s="362"/>
      <c r="NZI24" s="362"/>
      <c r="NZJ24" s="362"/>
      <c r="NZK24" s="362"/>
      <c r="NZL24" s="362"/>
      <c r="NZM24" s="362"/>
      <c r="NZN24" s="362"/>
      <c r="NZO24" s="362"/>
      <c r="NZP24" s="362"/>
      <c r="NZQ24" s="362"/>
      <c r="NZR24" s="362"/>
      <c r="NZS24" s="362"/>
      <c r="NZT24" s="362"/>
      <c r="NZU24" s="362"/>
      <c r="NZV24" s="362"/>
      <c r="NZW24" s="362"/>
      <c r="NZX24" s="362"/>
      <c r="NZY24" s="362"/>
      <c r="NZZ24" s="362"/>
      <c r="OAA24" s="362"/>
      <c r="OAB24" s="362"/>
      <c r="OAC24" s="362"/>
      <c r="OAD24" s="362"/>
      <c r="OAE24" s="362"/>
      <c r="OAF24" s="362"/>
      <c r="OAG24" s="362"/>
      <c r="OAH24" s="362"/>
      <c r="OAI24" s="362"/>
      <c r="OAJ24" s="362"/>
      <c r="OAK24" s="362"/>
      <c r="OAL24" s="362"/>
      <c r="OAM24" s="362"/>
      <c r="OAN24" s="362"/>
      <c r="OAO24" s="362"/>
      <c r="OAP24" s="362"/>
      <c r="OAQ24" s="362"/>
      <c r="OAR24" s="362"/>
      <c r="OAS24" s="362"/>
      <c r="OAT24" s="362"/>
      <c r="OAU24" s="362"/>
      <c r="OAV24" s="362"/>
      <c r="OAW24" s="362"/>
      <c r="OAX24" s="362"/>
      <c r="OAY24" s="362"/>
      <c r="OAZ24" s="362"/>
      <c r="OBA24" s="362"/>
      <c r="OBB24" s="362"/>
      <c r="OBC24" s="362"/>
      <c r="OBD24" s="362"/>
      <c r="OBE24" s="362"/>
      <c r="OBF24" s="362"/>
      <c r="OBG24" s="362"/>
      <c r="OBH24" s="362"/>
      <c r="OBI24" s="362"/>
      <c r="OBJ24" s="362"/>
      <c r="OBK24" s="362"/>
      <c r="OBL24" s="362"/>
      <c r="OBM24" s="362"/>
      <c r="OBN24" s="362"/>
      <c r="OBO24" s="362"/>
      <c r="OBP24" s="362"/>
      <c r="OBQ24" s="362"/>
      <c r="OBR24" s="362"/>
      <c r="OBS24" s="362"/>
      <c r="OBT24" s="362"/>
      <c r="OBU24" s="362"/>
      <c r="OBV24" s="362"/>
      <c r="OBW24" s="362"/>
      <c r="OBX24" s="362"/>
      <c r="OBY24" s="362"/>
      <c r="OBZ24" s="362"/>
      <c r="OCA24" s="362"/>
      <c r="OCB24" s="362"/>
      <c r="OCC24" s="362"/>
      <c r="OCD24" s="362"/>
      <c r="OCE24" s="362"/>
      <c r="OCF24" s="362"/>
      <c r="OCG24" s="362"/>
      <c r="OCH24" s="362"/>
      <c r="OCI24" s="362"/>
      <c r="OCJ24" s="362"/>
      <c r="OCK24" s="362"/>
      <c r="OCL24" s="362"/>
      <c r="OCM24" s="362"/>
      <c r="OCN24" s="362"/>
      <c r="OCO24" s="362"/>
      <c r="OCP24" s="362"/>
      <c r="OCQ24" s="362"/>
      <c r="OCR24" s="362"/>
      <c r="OCS24" s="362"/>
      <c r="OCT24" s="362"/>
      <c r="OCU24" s="362"/>
      <c r="OCV24" s="362"/>
      <c r="OCW24" s="362"/>
      <c r="OCX24" s="362"/>
      <c r="OCY24" s="362"/>
      <c r="OCZ24" s="362"/>
      <c r="ODA24" s="362"/>
      <c r="ODB24" s="362"/>
      <c r="ODC24" s="362"/>
      <c r="ODD24" s="362"/>
      <c r="ODE24" s="362"/>
      <c r="ODF24" s="362"/>
      <c r="ODG24" s="362"/>
      <c r="ODH24" s="362"/>
      <c r="ODI24" s="362"/>
      <c r="ODJ24" s="362"/>
      <c r="ODK24" s="362"/>
      <c r="ODL24" s="362"/>
      <c r="ODM24" s="362"/>
      <c r="ODN24" s="362"/>
      <c r="ODO24" s="362"/>
      <c r="ODP24" s="362"/>
      <c r="ODQ24" s="362"/>
      <c r="ODR24" s="362"/>
      <c r="ODS24" s="362"/>
      <c r="ODT24" s="362"/>
      <c r="ODU24" s="362"/>
      <c r="ODV24" s="362"/>
      <c r="ODW24" s="362"/>
      <c r="ODX24" s="362"/>
      <c r="ODY24" s="362"/>
      <c r="ODZ24" s="362"/>
      <c r="OEA24" s="362"/>
      <c r="OEB24" s="362"/>
      <c r="OEC24" s="362"/>
      <c r="OED24" s="362"/>
      <c r="OEE24" s="362"/>
      <c r="OEF24" s="362"/>
      <c r="OEG24" s="362"/>
      <c r="OEH24" s="362"/>
      <c r="OEI24" s="362"/>
      <c r="OEJ24" s="362"/>
      <c r="OEK24" s="362"/>
      <c r="OEL24" s="362"/>
      <c r="OEM24" s="362"/>
      <c r="OEN24" s="362"/>
      <c r="OEO24" s="362"/>
      <c r="OEP24" s="362"/>
      <c r="OEQ24" s="362"/>
      <c r="OER24" s="362"/>
      <c r="OES24" s="362"/>
      <c r="OET24" s="362"/>
      <c r="OEU24" s="362"/>
      <c r="OEV24" s="362"/>
      <c r="OEW24" s="362"/>
      <c r="OEX24" s="362"/>
      <c r="OEY24" s="362"/>
      <c r="OEZ24" s="362"/>
      <c r="OFA24" s="362"/>
      <c r="OFB24" s="362"/>
      <c r="OFC24" s="362"/>
      <c r="OFD24" s="362"/>
      <c r="OFE24" s="362"/>
      <c r="OFF24" s="362"/>
      <c r="OFG24" s="362"/>
      <c r="OFH24" s="362"/>
      <c r="OFI24" s="362"/>
      <c r="OFJ24" s="362"/>
      <c r="OFK24" s="362"/>
      <c r="OFL24" s="362"/>
      <c r="OFM24" s="362"/>
      <c r="OFN24" s="362"/>
      <c r="OFO24" s="362"/>
      <c r="OFP24" s="362"/>
      <c r="OFQ24" s="362"/>
      <c r="OFR24" s="362"/>
      <c r="OFS24" s="362"/>
      <c r="OFT24" s="362"/>
      <c r="OFU24" s="362"/>
      <c r="OFV24" s="362"/>
      <c r="OFW24" s="362"/>
      <c r="OFX24" s="362"/>
      <c r="OFY24" s="362"/>
      <c r="OFZ24" s="362"/>
      <c r="OGA24" s="362"/>
      <c r="OGB24" s="362"/>
      <c r="OGC24" s="362"/>
      <c r="OGD24" s="362"/>
      <c r="OGE24" s="362"/>
      <c r="OGF24" s="362"/>
      <c r="OGG24" s="362"/>
      <c r="OGH24" s="362"/>
      <c r="OGI24" s="362"/>
      <c r="OGJ24" s="362"/>
      <c r="OGK24" s="362"/>
      <c r="OGL24" s="362"/>
      <c r="OGM24" s="362"/>
      <c r="OGN24" s="362"/>
      <c r="OGO24" s="362"/>
      <c r="OGP24" s="362"/>
      <c r="OGQ24" s="362"/>
      <c r="OGR24" s="362"/>
      <c r="OGS24" s="362"/>
      <c r="OGT24" s="362"/>
      <c r="OGU24" s="362"/>
      <c r="OGV24" s="362"/>
      <c r="OGW24" s="362"/>
      <c r="OGX24" s="362"/>
      <c r="OGY24" s="362"/>
      <c r="OGZ24" s="362"/>
      <c r="OHA24" s="362"/>
      <c r="OHB24" s="362"/>
      <c r="OHC24" s="362"/>
      <c r="OHD24" s="362"/>
      <c r="OHE24" s="362"/>
      <c r="OHF24" s="362"/>
      <c r="OHG24" s="362"/>
      <c r="OHH24" s="362"/>
      <c r="OHI24" s="362"/>
      <c r="OHJ24" s="362"/>
      <c r="OHK24" s="362"/>
      <c r="OHL24" s="362"/>
      <c r="OHM24" s="362"/>
      <c r="OHN24" s="362"/>
      <c r="OHO24" s="362"/>
      <c r="OHP24" s="362"/>
      <c r="OHQ24" s="362"/>
      <c r="OHR24" s="362"/>
      <c r="OHS24" s="362"/>
      <c r="OHT24" s="362"/>
      <c r="OHU24" s="362"/>
      <c r="OHV24" s="362"/>
      <c r="OHW24" s="362"/>
      <c r="OHX24" s="362"/>
      <c r="OHY24" s="362"/>
      <c r="OHZ24" s="362"/>
      <c r="OIA24" s="362"/>
      <c r="OIB24" s="362"/>
      <c r="OIC24" s="362"/>
      <c r="OID24" s="362"/>
      <c r="OIE24" s="362"/>
      <c r="OIF24" s="362"/>
      <c r="OIG24" s="362"/>
      <c r="OIH24" s="362"/>
      <c r="OII24" s="362"/>
      <c r="OIJ24" s="362"/>
      <c r="OIK24" s="362"/>
      <c r="OIL24" s="362"/>
      <c r="OIM24" s="362"/>
      <c r="OIN24" s="362"/>
      <c r="OIO24" s="362"/>
      <c r="OIP24" s="362"/>
      <c r="OIQ24" s="362"/>
      <c r="OIR24" s="362"/>
      <c r="OIS24" s="362"/>
      <c r="OIT24" s="362"/>
      <c r="OIU24" s="362"/>
      <c r="OIV24" s="362"/>
      <c r="OIW24" s="362"/>
      <c r="OIX24" s="362"/>
      <c r="OIY24" s="362"/>
      <c r="OIZ24" s="362"/>
      <c r="OJA24" s="362"/>
      <c r="OJB24" s="362"/>
      <c r="OJC24" s="362"/>
      <c r="OJD24" s="362"/>
      <c r="OJE24" s="362"/>
      <c r="OJF24" s="362"/>
      <c r="OJG24" s="362"/>
      <c r="OJH24" s="362"/>
      <c r="OJI24" s="362"/>
      <c r="OJJ24" s="362"/>
      <c r="OJK24" s="362"/>
      <c r="OJL24" s="362"/>
      <c r="OJM24" s="362"/>
      <c r="OJN24" s="362"/>
      <c r="OJO24" s="362"/>
      <c r="OJP24" s="362"/>
      <c r="OJQ24" s="362"/>
      <c r="OJR24" s="362"/>
      <c r="OJS24" s="362"/>
      <c r="OJT24" s="362"/>
      <c r="OJU24" s="362"/>
      <c r="OJV24" s="362"/>
      <c r="OJW24" s="362"/>
      <c r="OJX24" s="362"/>
      <c r="OJY24" s="362"/>
      <c r="OJZ24" s="362"/>
      <c r="OKA24" s="362"/>
      <c r="OKB24" s="362"/>
      <c r="OKC24" s="362"/>
      <c r="OKD24" s="362"/>
      <c r="OKE24" s="362"/>
      <c r="OKF24" s="362"/>
      <c r="OKG24" s="362"/>
      <c r="OKH24" s="362"/>
      <c r="OKI24" s="362"/>
      <c r="OKJ24" s="362"/>
      <c r="OKK24" s="362"/>
      <c r="OKL24" s="362"/>
      <c r="OKM24" s="362"/>
      <c r="OKN24" s="362"/>
      <c r="OKO24" s="362"/>
      <c r="OKP24" s="362"/>
      <c r="OKQ24" s="362"/>
      <c r="OKR24" s="362"/>
      <c r="OKS24" s="362"/>
      <c r="OKT24" s="362"/>
      <c r="OKU24" s="362"/>
      <c r="OKV24" s="362"/>
      <c r="OKW24" s="362"/>
      <c r="OKX24" s="362"/>
      <c r="OKY24" s="362"/>
      <c r="OKZ24" s="362"/>
      <c r="OLA24" s="362"/>
      <c r="OLB24" s="362"/>
      <c r="OLC24" s="362"/>
      <c r="OLD24" s="362"/>
      <c r="OLE24" s="362"/>
      <c r="OLF24" s="362"/>
      <c r="OLG24" s="362"/>
      <c r="OLH24" s="362"/>
      <c r="OLI24" s="362"/>
      <c r="OLJ24" s="362"/>
      <c r="OLK24" s="362"/>
      <c r="OLL24" s="362"/>
      <c r="OLM24" s="362"/>
      <c r="OLN24" s="362"/>
      <c r="OLO24" s="362"/>
      <c r="OLP24" s="362"/>
      <c r="OLQ24" s="362"/>
      <c r="OLR24" s="362"/>
      <c r="OLS24" s="362"/>
      <c r="OLT24" s="362"/>
      <c r="OLU24" s="362"/>
      <c r="OLV24" s="362"/>
      <c r="OLW24" s="362"/>
      <c r="OLX24" s="362"/>
      <c r="OLY24" s="362"/>
      <c r="OLZ24" s="362"/>
      <c r="OMA24" s="362"/>
      <c r="OMB24" s="362"/>
      <c r="OMC24" s="362"/>
      <c r="OMD24" s="362"/>
      <c r="OME24" s="362"/>
      <c r="OMF24" s="362"/>
      <c r="OMG24" s="362"/>
      <c r="OMH24" s="362"/>
      <c r="OMI24" s="362"/>
      <c r="OMJ24" s="362"/>
      <c r="OMK24" s="362"/>
      <c r="OML24" s="362"/>
      <c r="OMM24" s="362"/>
      <c r="OMN24" s="362"/>
      <c r="OMO24" s="362"/>
      <c r="OMP24" s="362"/>
      <c r="OMQ24" s="362"/>
      <c r="OMR24" s="362"/>
      <c r="OMS24" s="362"/>
      <c r="OMT24" s="362"/>
      <c r="OMU24" s="362"/>
      <c r="OMV24" s="362"/>
      <c r="OMW24" s="362"/>
      <c r="OMX24" s="362"/>
      <c r="OMY24" s="362"/>
      <c r="OMZ24" s="362"/>
      <c r="ONA24" s="362"/>
      <c r="ONB24" s="362"/>
      <c r="ONC24" s="362"/>
      <c r="OND24" s="362"/>
      <c r="ONE24" s="362"/>
      <c r="ONF24" s="362"/>
      <c r="ONG24" s="362"/>
      <c r="ONH24" s="362"/>
      <c r="ONI24" s="362"/>
      <c r="ONJ24" s="362"/>
      <c r="ONK24" s="362"/>
      <c r="ONL24" s="362"/>
      <c r="ONM24" s="362"/>
      <c r="ONN24" s="362"/>
      <c r="ONO24" s="362"/>
      <c r="ONP24" s="362"/>
      <c r="ONQ24" s="362"/>
      <c r="ONR24" s="362"/>
      <c r="ONS24" s="362"/>
      <c r="ONT24" s="362"/>
      <c r="ONU24" s="362"/>
      <c r="ONV24" s="362"/>
      <c r="ONW24" s="362"/>
      <c r="ONX24" s="362"/>
      <c r="ONY24" s="362"/>
      <c r="ONZ24" s="362"/>
      <c r="OOA24" s="362"/>
      <c r="OOB24" s="362"/>
      <c r="OOC24" s="362"/>
      <c r="OOD24" s="362"/>
      <c r="OOE24" s="362"/>
      <c r="OOF24" s="362"/>
      <c r="OOG24" s="362"/>
      <c r="OOH24" s="362"/>
      <c r="OOI24" s="362"/>
      <c r="OOJ24" s="362"/>
      <c r="OOK24" s="362"/>
      <c r="OOL24" s="362"/>
      <c r="OOM24" s="362"/>
      <c r="OON24" s="362"/>
      <c r="OOO24" s="362"/>
      <c r="OOP24" s="362"/>
      <c r="OOQ24" s="362"/>
      <c r="OOR24" s="362"/>
      <c r="OOS24" s="362"/>
      <c r="OOT24" s="362"/>
      <c r="OOU24" s="362"/>
      <c r="OOV24" s="362"/>
      <c r="OOW24" s="362"/>
      <c r="OOX24" s="362"/>
      <c r="OOY24" s="362"/>
      <c r="OOZ24" s="362"/>
      <c r="OPA24" s="362"/>
      <c r="OPB24" s="362"/>
      <c r="OPC24" s="362"/>
      <c r="OPD24" s="362"/>
      <c r="OPE24" s="362"/>
      <c r="OPF24" s="362"/>
      <c r="OPG24" s="362"/>
      <c r="OPH24" s="362"/>
      <c r="OPI24" s="362"/>
      <c r="OPJ24" s="362"/>
      <c r="OPK24" s="362"/>
      <c r="OPL24" s="362"/>
      <c r="OPM24" s="362"/>
      <c r="OPN24" s="362"/>
      <c r="OPO24" s="362"/>
      <c r="OPP24" s="362"/>
      <c r="OPQ24" s="362"/>
      <c r="OPR24" s="362"/>
      <c r="OPS24" s="362"/>
      <c r="OPT24" s="362"/>
      <c r="OPU24" s="362"/>
      <c r="OPV24" s="362"/>
      <c r="OPW24" s="362"/>
      <c r="OPX24" s="362"/>
      <c r="OPY24" s="362"/>
      <c r="OPZ24" s="362"/>
      <c r="OQA24" s="362"/>
      <c r="OQB24" s="362"/>
      <c r="OQC24" s="362"/>
      <c r="OQD24" s="362"/>
      <c r="OQE24" s="362"/>
      <c r="OQF24" s="362"/>
      <c r="OQG24" s="362"/>
      <c r="OQH24" s="362"/>
      <c r="OQI24" s="362"/>
      <c r="OQJ24" s="362"/>
      <c r="OQK24" s="362"/>
      <c r="OQL24" s="362"/>
      <c r="OQM24" s="362"/>
      <c r="OQN24" s="362"/>
      <c r="OQO24" s="362"/>
      <c r="OQP24" s="362"/>
      <c r="OQQ24" s="362"/>
      <c r="OQR24" s="362"/>
      <c r="OQS24" s="362"/>
      <c r="OQT24" s="362"/>
      <c r="OQU24" s="362"/>
      <c r="OQV24" s="362"/>
      <c r="OQW24" s="362"/>
      <c r="OQX24" s="362"/>
      <c r="OQY24" s="362"/>
      <c r="OQZ24" s="362"/>
      <c r="ORA24" s="362"/>
      <c r="ORB24" s="362"/>
      <c r="ORC24" s="362"/>
      <c r="ORD24" s="362"/>
      <c r="ORE24" s="362"/>
      <c r="ORF24" s="362"/>
      <c r="ORG24" s="362"/>
      <c r="ORH24" s="362"/>
      <c r="ORI24" s="362"/>
      <c r="ORJ24" s="362"/>
      <c r="ORK24" s="362"/>
      <c r="ORL24" s="362"/>
      <c r="ORM24" s="362"/>
      <c r="ORN24" s="362"/>
      <c r="ORO24" s="362"/>
      <c r="ORP24" s="362"/>
      <c r="ORQ24" s="362"/>
      <c r="ORR24" s="362"/>
      <c r="ORS24" s="362"/>
      <c r="ORT24" s="362"/>
      <c r="ORU24" s="362"/>
      <c r="ORV24" s="362"/>
      <c r="ORW24" s="362"/>
      <c r="ORX24" s="362"/>
      <c r="ORY24" s="362"/>
      <c r="ORZ24" s="362"/>
      <c r="OSA24" s="362"/>
      <c r="OSB24" s="362"/>
      <c r="OSC24" s="362"/>
      <c r="OSD24" s="362"/>
      <c r="OSE24" s="362"/>
      <c r="OSF24" s="362"/>
      <c r="OSG24" s="362"/>
      <c r="OSH24" s="362"/>
      <c r="OSI24" s="362"/>
      <c r="OSJ24" s="362"/>
      <c r="OSK24" s="362"/>
      <c r="OSL24" s="362"/>
      <c r="OSM24" s="362"/>
      <c r="OSN24" s="362"/>
      <c r="OSO24" s="362"/>
      <c r="OSP24" s="362"/>
      <c r="OSQ24" s="362"/>
      <c r="OSR24" s="362"/>
      <c r="OSS24" s="362"/>
      <c r="OST24" s="362"/>
      <c r="OSU24" s="362"/>
      <c r="OSV24" s="362"/>
      <c r="OSW24" s="362"/>
      <c r="OSX24" s="362"/>
      <c r="OSY24" s="362"/>
      <c r="OSZ24" s="362"/>
      <c r="OTA24" s="362"/>
      <c r="OTB24" s="362"/>
      <c r="OTC24" s="362"/>
      <c r="OTD24" s="362"/>
      <c r="OTE24" s="362"/>
      <c r="OTF24" s="362"/>
      <c r="OTG24" s="362"/>
      <c r="OTH24" s="362"/>
      <c r="OTI24" s="362"/>
      <c r="OTJ24" s="362"/>
      <c r="OTK24" s="362"/>
      <c r="OTL24" s="362"/>
      <c r="OTM24" s="362"/>
      <c r="OTN24" s="362"/>
      <c r="OTO24" s="362"/>
      <c r="OTP24" s="362"/>
      <c r="OTQ24" s="362"/>
      <c r="OTR24" s="362"/>
      <c r="OTS24" s="362"/>
      <c r="OTT24" s="362"/>
      <c r="OTU24" s="362"/>
      <c r="OTV24" s="362"/>
      <c r="OTW24" s="362"/>
      <c r="OTX24" s="362"/>
      <c r="OTY24" s="362"/>
      <c r="OTZ24" s="362"/>
      <c r="OUA24" s="362"/>
      <c r="OUB24" s="362"/>
      <c r="OUC24" s="362"/>
      <c r="OUD24" s="362"/>
      <c r="OUE24" s="362"/>
      <c r="OUF24" s="362"/>
      <c r="OUG24" s="362"/>
      <c r="OUH24" s="362"/>
      <c r="OUI24" s="362"/>
      <c r="OUJ24" s="362"/>
      <c r="OUK24" s="362"/>
      <c r="OUL24" s="362"/>
      <c r="OUM24" s="362"/>
      <c r="OUN24" s="362"/>
      <c r="OUO24" s="362"/>
      <c r="OUP24" s="362"/>
      <c r="OUQ24" s="362"/>
      <c r="OUR24" s="362"/>
      <c r="OUS24" s="362"/>
      <c r="OUT24" s="362"/>
      <c r="OUU24" s="362"/>
      <c r="OUV24" s="362"/>
      <c r="OUW24" s="362"/>
      <c r="OUX24" s="362"/>
      <c r="OUY24" s="362"/>
      <c r="OUZ24" s="362"/>
      <c r="OVA24" s="362"/>
      <c r="OVB24" s="362"/>
      <c r="OVC24" s="362"/>
      <c r="OVD24" s="362"/>
      <c r="OVE24" s="362"/>
      <c r="OVF24" s="362"/>
      <c r="OVG24" s="362"/>
      <c r="OVH24" s="362"/>
      <c r="OVI24" s="362"/>
      <c r="OVJ24" s="362"/>
      <c r="OVK24" s="362"/>
      <c r="OVL24" s="362"/>
      <c r="OVM24" s="362"/>
      <c r="OVN24" s="362"/>
      <c r="OVO24" s="362"/>
      <c r="OVP24" s="362"/>
      <c r="OVQ24" s="362"/>
      <c r="OVR24" s="362"/>
      <c r="OVS24" s="362"/>
      <c r="OVT24" s="362"/>
      <c r="OVU24" s="362"/>
      <c r="OVV24" s="362"/>
      <c r="OVW24" s="362"/>
      <c r="OVX24" s="362"/>
      <c r="OVY24" s="362"/>
      <c r="OVZ24" s="362"/>
      <c r="OWA24" s="362"/>
      <c r="OWB24" s="362"/>
      <c r="OWC24" s="362"/>
      <c r="OWD24" s="362"/>
      <c r="OWE24" s="362"/>
      <c r="OWF24" s="362"/>
      <c r="OWG24" s="362"/>
      <c r="OWH24" s="362"/>
      <c r="OWI24" s="362"/>
      <c r="OWJ24" s="362"/>
      <c r="OWK24" s="362"/>
      <c r="OWL24" s="362"/>
      <c r="OWM24" s="362"/>
      <c r="OWN24" s="362"/>
      <c r="OWO24" s="362"/>
      <c r="OWP24" s="362"/>
      <c r="OWQ24" s="362"/>
      <c r="OWR24" s="362"/>
      <c r="OWS24" s="362"/>
      <c r="OWT24" s="362"/>
      <c r="OWU24" s="362"/>
      <c r="OWV24" s="362"/>
      <c r="OWW24" s="362"/>
      <c r="OWX24" s="362"/>
      <c r="OWY24" s="362"/>
      <c r="OWZ24" s="362"/>
      <c r="OXA24" s="362"/>
      <c r="OXB24" s="362"/>
      <c r="OXC24" s="362"/>
      <c r="OXD24" s="362"/>
      <c r="OXE24" s="362"/>
      <c r="OXF24" s="362"/>
      <c r="OXG24" s="362"/>
      <c r="OXH24" s="362"/>
      <c r="OXI24" s="362"/>
      <c r="OXJ24" s="362"/>
      <c r="OXK24" s="362"/>
      <c r="OXL24" s="362"/>
      <c r="OXM24" s="362"/>
      <c r="OXN24" s="362"/>
      <c r="OXO24" s="362"/>
      <c r="OXP24" s="362"/>
      <c r="OXQ24" s="362"/>
      <c r="OXR24" s="362"/>
      <c r="OXS24" s="362"/>
      <c r="OXT24" s="362"/>
      <c r="OXU24" s="362"/>
      <c r="OXV24" s="362"/>
      <c r="OXW24" s="362"/>
      <c r="OXX24" s="362"/>
      <c r="OXY24" s="362"/>
      <c r="OXZ24" s="362"/>
      <c r="OYA24" s="362"/>
      <c r="OYB24" s="362"/>
      <c r="OYC24" s="362"/>
      <c r="OYD24" s="362"/>
      <c r="OYE24" s="362"/>
      <c r="OYF24" s="362"/>
      <c r="OYG24" s="362"/>
      <c r="OYH24" s="362"/>
      <c r="OYI24" s="362"/>
      <c r="OYJ24" s="362"/>
      <c r="OYK24" s="362"/>
      <c r="OYL24" s="362"/>
      <c r="OYM24" s="362"/>
      <c r="OYN24" s="362"/>
      <c r="OYO24" s="362"/>
      <c r="OYP24" s="362"/>
      <c r="OYQ24" s="362"/>
      <c r="OYR24" s="362"/>
      <c r="OYS24" s="362"/>
      <c r="OYT24" s="362"/>
      <c r="OYU24" s="362"/>
      <c r="OYV24" s="362"/>
      <c r="OYW24" s="362"/>
      <c r="OYX24" s="362"/>
      <c r="OYY24" s="362"/>
      <c r="OYZ24" s="362"/>
      <c r="OZA24" s="362"/>
      <c r="OZB24" s="362"/>
      <c r="OZC24" s="362"/>
      <c r="OZD24" s="362"/>
      <c r="OZE24" s="362"/>
      <c r="OZF24" s="362"/>
      <c r="OZG24" s="362"/>
      <c r="OZH24" s="362"/>
      <c r="OZI24" s="362"/>
      <c r="OZJ24" s="362"/>
      <c r="OZK24" s="362"/>
      <c r="OZL24" s="362"/>
      <c r="OZM24" s="362"/>
      <c r="OZN24" s="362"/>
      <c r="OZO24" s="362"/>
      <c r="OZP24" s="362"/>
      <c r="OZQ24" s="362"/>
      <c r="OZR24" s="362"/>
      <c r="OZS24" s="362"/>
      <c r="OZT24" s="362"/>
      <c r="OZU24" s="362"/>
      <c r="OZV24" s="362"/>
      <c r="OZW24" s="362"/>
      <c r="OZX24" s="362"/>
      <c r="OZY24" s="362"/>
      <c r="OZZ24" s="362"/>
      <c r="PAA24" s="362"/>
      <c r="PAB24" s="362"/>
      <c r="PAC24" s="362"/>
      <c r="PAD24" s="362"/>
      <c r="PAE24" s="362"/>
      <c r="PAF24" s="362"/>
      <c r="PAG24" s="362"/>
      <c r="PAH24" s="362"/>
      <c r="PAI24" s="362"/>
      <c r="PAJ24" s="362"/>
      <c r="PAK24" s="362"/>
      <c r="PAL24" s="362"/>
      <c r="PAM24" s="362"/>
      <c r="PAN24" s="362"/>
      <c r="PAO24" s="362"/>
      <c r="PAP24" s="362"/>
      <c r="PAQ24" s="362"/>
      <c r="PAR24" s="362"/>
      <c r="PAS24" s="362"/>
      <c r="PAT24" s="362"/>
      <c r="PAU24" s="362"/>
      <c r="PAV24" s="362"/>
      <c r="PAW24" s="362"/>
      <c r="PAX24" s="362"/>
      <c r="PAY24" s="362"/>
      <c r="PAZ24" s="362"/>
      <c r="PBA24" s="362"/>
      <c r="PBB24" s="362"/>
      <c r="PBC24" s="362"/>
      <c r="PBD24" s="362"/>
      <c r="PBE24" s="362"/>
      <c r="PBF24" s="362"/>
      <c r="PBG24" s="362"/>
      <c r="PBH24" s="362"/>
      <c r="PBI24" s="362"/>
      <c r="PBJ24" s="362"/>
      <c r="PBK24" s="362"/>
      <c r="PBL24" s="362"/>
      <c r="PBM24" s="362"/>
      <c r="PBN24" s="362"/>
      <c r="PBO24" s="362"/>
      <c r="PBP24" s="362"/>
      <c r="PBQ24" s="362"/>
      <c r="PBR24" s="362"/>
      <c r="PBS24" s="362"/>
      <c r="PBT24" s="362"/>
      <c r="PBU24" s="362"/>
      <c r="PBV24" s="362"/>
      <c r="PBW24" s="362"/>
      <c r="PBX24" s="362"/>
      <c r="PBY24" s="362"/>
      <c r="PBZ24" s="362"/>
      <c r="PCA24" s="362"/>
      <c r="PCB24" s="362"/>
      <c r="PCC24" s="362"/>
      <c r="PCD24" s="362"/>
      <c r="PCE24" s="362"/>
      <c r="PCF24" s="362"/>
      <c r="PCG24" s="362"/>
      <c r="PCH24" s="362"/>
      <c r="PCI24" s="362"/>
      <c r="PCJ24" s="362"/>
      <c r="PCK24" s="362"/>
      <c r="PCL24" s="362"/>
      <c r="PCM24" s="362"/>
      <c r="PCN24" s="362"/>
      <c r="PCO24" s="362"/>
      <c r="PCP24" s="362"/>
      <c r="PCQ24" s="362"/>
      <c r="PCR24" s="362"/>
      <c r="PCS24" s="362"/>
      <c r="PCT24" s="362"/>
      <c r="PCU24" s="362"/>
      <c r="PCV24" s="362"/>
      <c r="PCW24" s="362"/>
      <c r="PCX24" s="362"/>
      <c r="PCY24" s="362"/>
      <c r="PCZ24" s="362"/>
      <c r="PDA24" s="362"/>
      <c r="PDB24" s="362"/>
      <c r="PDC24" s="362"/>
      <c r="PDD24" s="362"/>
      <c r="PDE24" s="362"/>
      <c r="PDF24" s="362"/>
      <c r="PDG24" s="362"/>
      <c r="PDH24" s="362"/>
      <c r="PDI24" s="362"/>
      <c r="PDJ24" s="362"/>
      <c r="PDK24" s="362"/>
      <c r="PDL24" s="362"/>
      <c r="PDM24" s="362"/>
      <c r="PDN24" s="362"/>
      <c r="PDO24" s="362"/>
      <c r="PDP24" s="362"/>
      <c r="PDQ24" s="362"/>
      <c r="PDR24" s="362"/>
      <c r="PDS24" s="362"/>
      <c r="PDT24" s="362"/>
      <c r="PDU24" s="362"/>
      <c r="PDV24" s="362"/>
      <c r="PDW24" s="362"/>
      <c r="PDX24" s="362"/>
      <c r="PDY24" s="362"/>
      <c r="PDZ24" s="362"/>
      <c r="PEA24" s="362"/>
      <c r="PEB24" s="362"/>
      <c r="PEC24" s="362"/>
      <c r="PED24" s="362"/>
      <c r="PEE24" s="362"/>
      <c r="PEF24" s="362"/>
      <c r="PEG24" s="362"/>
      <c r="PEH24" s="362"/>
      <c r="PEI24" s="362"/>
      <c r="PEJ24" s="362"/>
      <c r="PEK24" s="362"/>
      <c r="PEL24" s="362"/>
      <c r="PEM24" s="362"/>
      <c r="PEN24" s="362"/>
      <c r="PEO24" s="362"/>
      <c r="PEP24" s="362"/>
      <c r="PEQ24" s="362"/>
      <c r="PER24" s="362"/>
      <c r="PES24" s="362"/>
      <c r="PET24" s="362"/>
      <c r="PEU24" s="362"/>
      <c r="PEV24" s="362"/>
      <c r="PEW24" s="362"/>
      <c r="PEX24" s="362"/>
      <c r="PEY24" s="362"/>
      <c r="PEZ24" s="362"/>
      <c r="PFA24" s="362"/>
      <c r="PFB24" s="362"/>
      <c r="PFC24" s="362"/>
      <c r="PFD24" s="362"/>
      <c r="PFE24" s="362"/>
      <c r="PFF24" s="362"/>
      <c r="PFG24" s="362"/>
      <c r="PFH24" s="362"/>
      <c r="PFI24" s="362"/>
      <c r="PFJ24" s="362"/>
      <c r="PFK24" s="362"/>
      <c r="PFL24" s="362"/>
      <c r="PFM24" s="362"/>
      <c r="PFN24" s="362"/>
      <c r="PFO24" s="362"/>
      <c r="PFP24" s="362"/>
      <c r="PFQ24" s="362"/>
      <c r="PFR24" s="362"/>
      <c r="PFS24" s="362"/>
      <c r="PFT24" s="362"/>
      <c r="PFU24" s="362"/>
      <c r="PFV24" s="362"/>
      <c r="PFW24" s="362"/>
      <c r="PFX24" s="362"/>
      <c r="PFY24" s="362"/>
      <c r="PFZ24" s="362"/>
      <c r="PGA24" s="362"/>
      <c r="PGB24" s="362"/>
      <c r="PGC24" s="362"/>
      <c r="PGD24" s="362"/>
      <c r="PGE24" s="362"/>
      <c r="PGF24" s="362"/>
      <c r="PGG24" s="362"/>
      <c r="PGH24" s="362"/>
      <c r="PGI24" s="362"/>
      <c r="PGJ24" s="362"/>
      <c r="PGK24" s="362"/>
      <c r="PGL24" s="362"/>
      <c r="PGM24" s="362"/>
      <c r="PGN24" s="362"/>
      <c r="PGO24" s="362"/>
      <c r="PGP24" s="362"/>
      <c r="PGQ24" s="362"/>
      <c r="PGR24" s="362"/>
      <c r="PGS24" s="362"/>
      <c r="PGT24" s="362"/>
      <c r="PGU24" s="362"/>
      <c r="PGV24" s="362"/>
      <c r="PGW24" s="362"/>
      <c r="PGX24" s="362"/>
      <c r="PGY24" s="362"/>
      <c r="PGZ24" s="362"/>
      <c r="PHA24" s="362"/>
      <c r="PHB24" s="362"/>
      <c r="PHC24" s="362"/>
      <c r="PHD24" s="362"/>
      <c r="PHE24" s="362"/>
      <c r="PHF24" s="362"/>
      <c r="PHG24" s="362"/>
      <c r="PHH24" s="362"/>
      <c r="PHI24" s="362"/>
      <c r="PHJ24" s="362"/>
      <c r="PHK24" s="362"/>
      <c r="PHL24" s="362"/>
      <c r="PHM24" s="362"/>
      <c r="PHN24" s="362"/>
      <c r="PHO24" s="362"/>
      <c r="PHP24" s="362"/>
      <c r="PHQ24" s="362"/>
      <c r="PHR24" s="362"/>
      <c r="PHS24" s="362"/>
      <c r="PHT24" s="362"/>
      <c r="PHU24" s="362"/>
      <c r="PHV24" s="362"/>
      <c r="PHW24" s="362"/>
      <c r="PHX24" s="362"/>
      <c r="PHY24" s="362"/>
      <c r="PHZ24" s="362"/>
      <c r="PIA24" s="362"/>
      <c r="PIB24" s="362"/>
      <c r="PIC24" s="362"/>
      <c r="PID24" s="362"/>
      <c r="PIE24" s="362"/>
      <c r="PIF24" s="362"/>
      <c r="PIG24" s="362"/>
      <c r="PIH24" s="362"/>
      <c r="PII24" s="362"/>
      <c r="PIJ24" s="362"/>
      <c r="PIK24" s="362"/>
      <c r="PIL24" s="362"/>
      <c r="PIM24" s="362"/>
      <c r="PIN24" s="362"/>
      <c r="PIO24" s="362"/>
      <c r="PIP24" s="362"/>
      <c r="PIQ24" s="362"/>
      <c r="PIR24" s="362"/>
      <c r="PIS24" s="362"/>
      <c r="PIT24" s="362"/>
      <c r="PIU24" s="362"/>
      <c r="PIV24" s="362"/>
      <c r="PIW24" s="362"/>
      <c r="PIX24" s="362"/>
      <c r="PIY24" s="362"/>
      <c r="PIZ24" s="362"/>
      <c r="PJA24" s="362"/>
      <c r="PJB24" s="362"/>
      <c r="PJC24" s="362"/>
      <c r="PJD24" s="362"/>
      <c r="PJE24" s="362"/>
      <c r="PJF24" s="362"/>
      <c r="PJG24" s="362"/>
      <c r="PJH24" s="362"/>
      <c r="PJI24" s="362"/>
      <c r="PJJ24" s="362"/>
      <c r="PJK24" s="362"/>
      <c r="PJL24" s="362"/>
      <c r="PJM24" s="362"/>
      <c r="PJN24" s="362"/>
      <c r="PJO24" s="362"/>
      <c r="PJP24" s="362"/>
      <c r="PJQ24" s="362"/>
      <c r="PJR24" s="362"/>
      <c r="PJS24" s="362"/>
      <c r="PJT24" s="362"/>
      <c r="PJU24" s="362"/>
      <c r="PJV24" s="362"/>
      <c r="PJW24" s="362"/>
      <c r="PJX24" s="362"/>
      <c r="PJY24" s="362"/>
      <c r="PJZ24" s="362"/>
      <c r="PKA24" s="362"/>
      <c r="PKB24" s="362"/>
      <c r="PKC24" s="362"/>
      <c r="PKD24" s="362"/>
      <c r="PKE24" s="362"/>
      <c r="PKF24" s="362"/>
      <c r="PKG24" s="362"/>
      <c r="PKH24" s="362"/>
      <c r="PKI24" s="362"/>
      <c r="PKJ24" s="362"/>
      <c r="PKK24" s="362"/>
      <c r="PKL24" s="362"/>
      <c r="PKM24" s="362"/>
      <c r="PKN24" s="362"/>
      <c r="PKO24" s="362"/>
      <c r="PKP24" s="362"/>
      <c r="PKQ24" s="362"/>
      <c r="PKR24" s="362"/>
      <c r="PKS24" s="362"/>
      <c r="PKT24" s="362"/>
      <c r="PKU24" s="362"/>
      <c r="PKV24" s="362"/>
      <c r="PKW24" s="362"/>
      <c r="PKX24" s="362"/>
      <c r="PKY24" s="362"/>
      <c r="PKZ24" s="362"/>
      <c r="PLA24" s="362"/>
      <c r="PLB24" s="362"/>
      <c r="PLC24" s="362"/>
      <c r="PLD24" s="362"/>
      <c r="PLE24" s="362"/>
      <c r="PLF24" s="362"/>
      <c r="PLG24" s="362"/>
      <c r="PLH24" s="362"/>
      <c r="PLI24" s="362"/>
      <c r="PLJ24" s="362"/>
      <c r="PLK24" s="362"/>
      <c r="PLL24" s="362"/>
      <c r="PLM24" s="362"/>
      <c r="PLN24" s="362"/>
      <c r="PLO24" s="362"/>
      <c r="PLP24" s="362"/>
      <c r="PLQ24" s="362"/>
      <c r="PLR24" s="362"/>
      <c r="PLS24" s="362"/>
      <c r="PLT24" s="362"/>
      <c r="PLU24" s="362"/>
      <c r="PLV24" s="362"/>
      <c r="PLW24" s="362"/>
      <c r="PLX24" s="362"/>
      <c r="PLY24" s="362"/>
      <c r="PLZ24" s="362"/>
      <c r="PMA24" s="362"/>
      <c r="PMB24" s="362"/>
      <c r="PMC24" s="362"/>
      <c r="PMD24" s="362"/>
      <c r="PME24" s="362"/>
      <c r="PMF24" s="362"/>
      <c r="PMG24" s="362"/>
      <c r="PMH24" s="362"/>
      <c r="PMI24" s="362"/>
      <c r="PMJ24" s="362"/>
      <c r="PMK24" s="362"/>
      <c r="PML24" s="362"/>
      <c r="PMM24" s="362"/>
      <c r="PMN24" s="362"/>
      <c r="PMO24" s="362"/>
      <c r="PMP24" s="362"/>
      <c r="PMQ24" s="362"/>
      <c r="PMR24" s="362"/>
      <c r="PMS24" s="362"/>
      <c r="PMT24" s="362"/>
      <c r="PMU24" s="362"/>
      <c r="PMV24" s="362"/>
      <c r="PMW24" s="362"/>
      <c r="PMX24" s="362"/>
      <c r="PMY24" s="362"/>
      <c r="PMZ24" s="362"/>
      <c r="PNA24" s="362"/>
      <c r="PNB24" s="362"/>
      <c r="PNC24" s="362"/>
      <c r="PND24" s="362"/>
      <c r="PNE24" s="362"/>
      <c r="PNF24" s="362"/>
      <c r="PNG24" s="362"/>
      <c r="PNH24" s="362"/>
      <c r="PNI24" s="362"/>
      <c r="PNJ24" s="362"/>
      <c r="PNK24" s="362"/>
      <c r="PNL24" s="362"/>
      <c r="PNM24" s="362"/>
      <c r="PNN24" s="362"/>
      <c r="PNO24" s="362"/>
      <c r="PNP24" s="362"/>
      <c r="PNQ24" s="362"/>
      <c r="PNR24" s="362"/>
      <c r="PNS24" s="362"/>
      <c r="PNT24" s="362"/>
      <c r="PNU24" s="362"/>
      <c r="PNV24" s="362"/>
      <c r="PNW24" s="362"/>
      <c r="PNX24" s="362"/>
      <c r="PNY24" s="362"/>
      <c r="PNZ24" s="362"/>
      <c r="POA24" s="362"/>
      <c r="POB24" s="362"/>
      <c r="POC24" s="362"/>
      <c r="POD24" s="362"/>
      <c r="POE24" s="362"/>
      <c r="POF24" s="362"/>
      <c r="POG24" s="362"/>
      <c r="POH24" s="362"/>
      <c r="POI24" s="362"/>
      <c r="POJ24" s="362"/>
      <c r="POK24" s="362"/>
      <c r="POL24" s="362"/>
      <c r="POM24" s="362"/>
      <c r="PON24" s="362"/>
      <c r="POO24" s="362"/>
      <c r="POP24" s="362"/>
      <c r="POQ24" s="362"/>
      <c r="POR24" s="362"/>
      <c r="POS24" s="362"/>
      <c r="POT24" s="362"/>
      <c r="POU24" s="362"/>
      <c r="POV24" s="362"/>
      <c r="POW24" s="362"/>
      <c r="POX24" s="362"/>
      <c r="POY24" s="362"/>
      <c r="POZ24" s="362"/>
      <c r="PPA24" s="362"/>
      <c r="PPB24" s="362"/>
      <c r="PPC24" s="362"/>
      <c r="PPD24" s="362"/>
      <c r="PPE24" s="362"/>
      <c r="PPF24" s="362"/>
      <c r="PPG24" s="362"/>
      <c r="PPH24" s="362"/>
      <c r="PPI24" s="362"/>
      <c r="PPJ24" s="362"/>
      <c r="PPK24" s="362"/>
      <c r="PPL24" s="362"/>
      <c r="PPM24" s="362"/>
      <c r="PPN24" s="362"/>
      <c r="PPO24" s="362"/>
      <c r="PPP24" s="362"/>
      <c r="PPQ24" s="362"/>
      <c r="PPR24" s="362"/>
      <c r="PPS24" s="362"/>
      <c r="PPT24" s="362"/>
      <c r="PPU24" s="362"/>
      <c r="PPV24" s="362"/>
      <c r="PPW24" s="362"/>
      <c r="PPX24" s="362"/>
      <c r="PPY24" s="362"/>
      <c r="PPZ24" s="362"/>
      <c r="PQA24" s="362"/>
      <c r="PQB24" s="362"/>
      <c r="PQC24" s="362"/>
      <c r="PQD24" s="362"/>
      <c r="PQE24" s="362"/>
      <c r="PQF24" s="362"/>
      <c r="PQG24" s="362"/>
      <c r="PQH24" s="362"/>
      <c r="PQI24" s="362"/>
      <c r="PQJ24" s="362"/>
      <c r="PQK24" s="362"/>
      <c r="PQL24" s="362"/>
      <c r="PQM24" s="362"/>
      <c r="PQN24" s="362"/>
      <c r="PQO24" s="362"/>
      <c r="PQP24" s="362"/>
      <c r="PQQ24" s="362"/>
      <c r="PQR24" s="362"/>
      <c r="PQS24" s="362"/>
      <c r="PQT24" s="362"/>
      <c r="PQU24" s="362"/>
      <c r="PQV24" s="362"/>
      <c r="PQW24" s="362"/>
      <c r="PQX24" s="362"/>
      <c r="PQY24" s="362"/>
      <c r="PQZ24" s="362"/>
      <c r="PRA24" s="362"/>
      <c r="PRB24" s="362"/>
      <c r="PRC24" s="362"/>
      <c r="PRD24" s="362"/>
      <c r="PRE24" s="362"/>
      <c r="PRF24" s="362"/>
      <c r="PRG24" s="362"/>
      <c r="PRH24" s="362"/>
      <c r="PRI24" s="362"/>
      <c r="PRJ24" s="362"/>
      <c r="PRK24" s="362"/>
      <c r="PRL24" s="362"/>
      <c r="PRM24" s="362"/>
      <c r="PRN24" s="362"/>
      <c r="PRO24" s="362"/>
      <c r="PRP24" s="362"/>
      <c r="PRQ24" s="362"/>
      <c r="PRR24" s="362"/>
      <c r="PRS24" s="362"/>
      <c r="PRT24" s="362"/>
      <c r="PRU24" s="362"/>
      <c r="PRV24" s="362"/>
      <c r="PRW24" s="362"/>
      <c r="PRX24" s="362"/>
      <c r="PRY24" s="362"/>
      <c r="PRZ24" s="362"/>
      <c r="PSA24" s="362"/>
      <c r="PSB24" s="362"/>
      <c r="PSC24" s="362"/>
      <c r="PSD24" s="362"/>
      <c r="PSE24" s="362"/>
      <c r="PSF24" s="362"/>
      <c r="PSG24" s="362"/>
      <c r="PSH24" s="362"/>
      <c r="PSI24" s="362"/>
      <c r="PSJ24" s="362"/>
      <c r="PSK24" s="362"/>
      <c r="PSL24" s="362"/>
      <c r="PSM24" s="362"/>
      <c r="PSN24" s="362"/>
      <c r="PSO24" s="362"/>
      <c r="PSP24" s="362"/>
      <c r="PSQ24" s="362"/>
      <c r="PSR24" s="362"/>
      <c r="PSS24" s="362"/>
      <c r="PST24" s="362"/>
      <c r="PSU24" s="362"/>
      <c r="PSV24" s="362"/>
      <c r="PSW24" s="362"/>
      <c r="PSX24" s="362"/>
      <c r="PSY24" s="362"/>
      <c r="PSZ24" s="362"/>
      <c r="PTA24" s="362"/>
      <c r="PTB24" s="362"/>
      <c r="PTC24" s="362"/>
      <c r="PTD24" s="362"/>
      <c r="PTE24" s="362"/>
      <c r="PTF24" s="362"/>
      <c r="PTG24" s="362"/>
      <c r="PTH24" s="362"/>
      <c r="PTI24" s="362"/>
      <c r="PTJ24" s="362"/>
      <c r="PTK24" s="362"/>
      <c r="PTL24" s="362"/>
      <c r="PTM24" s="362"/>
      <c r="PTN24" s="362"/>
      <c r="PTO24" s="362"/>
      <c r="PTP24" s="362"/>
      <c r="PTQ24" s="362"/>
      <c r="PTR24" s="362"/>
      <c r="PTS24" s="362"/>
      <c r="PTT24" s="362"/>
      <c r="PTU24" s="362"/>
      <c r="PTV24" s="362"/>
      <c r="PTW24" s="362"/>
      <c r="PTX24" s="362"/>
      <c r="PTY24" s="362"/>
      <c r="PTZ24" s="362"/>
      <c r="PUA24" s="362"/>
      <c r="PUB24" s="362"/>
      <c r="PUC24" s="362"/>
      <c r="PUD24" s="362"/>
      <c r="PUE24" s="362"/>
      <c r="PUF24" s="362"/>
      <c r="PUG24" s="362"/>
      <c r="PUH24" s="362"/>
      <c r="PUI24" s="362"/>
      <c r="PUJ24" s="362"/>
      <c r="PUK24" s="362"/>
      <c r="PUL24" s="362"/>
      <c r="PUM24" s="362"/>
      <c r="PUN24" s="362"/>
      <c r="PUO24" s="362"/>
      <c r="PUP24" s="362"/>
      <c r="PUQ24" s="362"/>
      <c r="PUR24" s="362"/>
      <c r="PUS24" s="362"/>
      <c r="PUT24" s="362"/>
      <c r="PUU24" s="362"/>
      <c r="PUV24" s="362"/>
      <c r="PUW24" s="362"/>
      <c r="PUX24" s="362"/>
      <c r="PUY24" s="362"/>
      <c r="PUZ24" s="362"/>
      <c r="PVA24" s="362"/>
      <c r="PVB24" s="362"/>
      <c r="PVC24" s="362"/>
      <c r="PVD24" s="362"/>
      <c r="PVE24" s="362"/>
      <c r="PVF24" s="362"/>
      <c r="PVG24" s="362"/>
      <c r="PVH24" s="362"/>
      <c r="PVI24" s="362"/>
      <c r="PVJ24" s="362"/>
      <c r="PVK24" s="362"/>
      <c r="PVL24" s="362"/>
      <c r="PVM24" s="362"/>
      <c r="PVN24" s="362"/>
      <c r="PVO24" s="362"/>
      <c r="PVP24" s="362"/>
      <c r="PVQ24" s="362"/>
      <c r="PVR24" s="362"/>
      <c r="PVS24" s="362"/>
      <c r="PVT24" s="362"/>
      <c r="PVU24" s="362"/>
      <c r="PVV24" s="362"/>
      <c r="PVW24" s="362"/>
      <c r="PVX24" s="362"/>
      <c r="PVY24" s="362"/>
      <c r="PVZ24" s="362"/>
      <c r="PWA24" s="362"/>
      <c r="PWB24" s="362"/>
      <c r="PWC24" s="362"/>
      <c r="PWD24" s="362"/>
      <c r="PWE24" s="362"/>
      <c r="PWF24" s="362"/>
      <c r="PWG24" s="362"/>
      <c r="PWH24" s="362"/>
      <c r="PWI24" s="362"/>
      <c r="PWJ24" s="362"/>
      <c r="PWK24" s="362"/>
      <c r="PWL24" s="362"/>
      <c r="PWM24" s="362"/>
      <c r="PWN24" s="362"/>
      <c r="PWO24" s="362"/>
      <c r="PWP24" s="362"/>
      <c r="PWQ24" s="362"/>
      <c r="PWR24" s="362"/>
      <c r="PWS24" s="362"/>
      <c r="PWT24" s="362"/>
      <c r="PWU24" s="362"/>
      <c r="PWV24" s="362"/>
      <c r="PWW24" s="362"/>
      <c r="PWX24" s="362"/>
      <c r="PWY24" s="362"/>
      <c r="PWZ24" s="362"/>
      <c r="PXA24" s="362"/>
      <c r="PXB24" s="362"/>
      <c r="PXC24" s="362"/>
      <c r="PXD24" s="362"/>
      <c r="PXE24" s="362"/>
      <c r="PXF24" s="362"/>
      <c r="PXG24" s="362"/>
      <c r="PXH24" s="362"/>
      <c r="PXI24" s="362"/>
      <c r="PXJ24" s="362"/>
      <c r="PXK24" s="362"/>
      <c r="PXL24" s="362"/>
      <c r="PXM24" s="362"/>
      <c r="PXN24" s="362"/>
      <c r="PXO24" s="362"/>
      <c r="PXP24" s="362"/>
      <c r="PXQ24" s="362"/>
      <c r="PXR24" s="362"/>
      <c r="PXS24" s="362"/>
      <c r="PXT24" s="362"/>
      <c r="PXU24" s="362"/>
      <c r="PXV24" s="362"/>
      <c r="PXW24" s="362"/>
      <c r="PXX24" s="362"/>
      <c r="PXY24" s="362"/>
      <c r="PXZ24" s="362"/>
      <c r="PYA24" s="362"/>
      <c r="PYB24" s="362"/>
      <c r="PYC24" s="362"/>
      <c r="PYD24" s="362"/>
      <c r="PYE24" s="362"/>
      <c r="PYF24" s="362"/>
      <c r="PYG24" s="362"/>
      <c r="PYH24" s="362"/>
      <c r="PYI24" s="362"/>
      <c r="PYJ24" s="362"/>
      <c r="PYK24" s="362"/>
      <c r="PYL24" s="362"/>
      <c r="PYM24" s="362"/>
      <c r="PYN24" s="362"/>
      <c r="PYO24" s="362"/>
      <c r="PYP24" s="362"/>
      <c r="PYQ24" s="362"/>
      <c r="PYR24" s="362"/>
      <c r="PYS24" s="362"/>
      <c r="PYT24" s="362"/>
      <c r="PYU24" s="362"/>
      <c r="PYV24" s="362"/>
      <c r="PYW24" s="362"/>
      <c r="PYX24" s="362"/>
      <c r="PYY24" s="362"/>
      <c r="PYZ24" s="362"/>
      <c r="PZA24" s="362"/>
      <c r="PZB24" s="362"/>
      <c r="PZC24" s="362"/>
      <c r="PZD24" s="362"/>
      <c r="PZE24" s="362"/>
      <c r="PZF24" s="362"/>
      <c r="PZG24" s="362"/>
      <c r="PZH24" s="362"/>
      <c r="PZI24" s="362"/>
      <c r="PZJ24" s="362"/>
      <c r="PZK24" s="362"/>
      <c r="PZL24" s="362"/>
      <c r="PZM24" s="362"/>
      <c r="PZN24" s="362"/>
      <c r="PZO24" s="362"/>
      <c r="PZP24" s="362"/>
      <c r="PZQ24" s="362"/>
      <c r="PZR24" s="362"/>
      <c r="PZS24" s="362"/>
      <c r="PZT24" s="362"/>
      <c r="PZU24" s="362"/>
      <c r="PZV24" s="362"/>
      <c r="PZW24" s="362"/>
      <c r="PZX24" s="362"/>
      <c r="PZY24" s="362"/>
      <c r="PZZ24" s="362"/>
      <c r="QAA24" s="362"/>
      <c r="QAB24" s="362"/>
      <c r="QAC24" s="362"/>
      <c r="QAD24" s="362"/>
      <c r="QAE24" s="362"/>
      <c r="QAF24" s="362"/>
      <c r="QAG24" s="362"/>
      <c r="QAH24" s="362"/>
      <c r="QAI24" s="362"/>
      <c r="QAJ24" s="362"/>
      <c r="QAK24" s="362"/>
      <c r="QAL24" s="362"/>
      <c r="QAM24" s="362"/>
      <c r="QAN24" s="362"/>
      <c r="QAO24" s="362"/>
      <c r="QAP24" s="362"/>
      <c r="QAQ24" s="362"/>
      <c r="QAR24" s="362"/>
      <c r="QAS24" s="362"/>
      <c r="QAT24" s="362"/>
      <c r="QAU24" s="362"/>
      <c r="QAV24" s="362"/>
      <c r="QAW24" s="362"/>
      <c r="QAX24" s="362"/>
      <c r="QAY24" s="362"/>
      <c r="QAZ24" s="362"/>
      <c r="QBA24" s="362"/>
      <c r="QBB24" s="362"/>
      <c r="QBC24" s="362"/>
      <c r="QBD24" s="362"/>
      <c r="QBE24" s="362"/>
      <c r="QBF24" s="362"/>
      <c r="QBG24" s="362"/>
      <c r="QBH24" s="362"/>
      <c r="QBI24" s="362"/>
      <c r="QBJ24" s="362"/>
      <c r="QBK24" s="362"/>
      <c r="QBL24" s="362"/>
      <c r="QBM24" s="362"/>
      <c r="QBN24" s="362"/>
      <c r="QBO24" s="362"/>
      <c r="QBP24" s="362"/>
      <c r="QBQ24" s="362"/>
      <c r="QBR24" s="362"/>
      <c r="QBS24" s="362"/>
      <c r="QBT24" s="362"/>
      <c r="QBU24" s="362"/>
      <c r="QBV24" s="362"/>
      <c r="QBW24" s="362"/>
      <c r="QBX24" s="362"/>
      <c r="QBY24" s="362"/>
      <c r="QBZ24" s="362"/>
      <c r="QCA24" s="362"/>
      <c r="QCB24" s="362"/>
      <c r="QCC24" s="362"/>
      <c r="QCD24" s="362"/>
      <c r="QCE24" s="362"/>
      <c r="QCF24" s="362"/>
      <c r="QCG24" s="362"/>
      <c r="QCH24" s="362"/>
      <c r="QCI24" s="362"/>
      <c r="QCJ24" s="362"/>
      <c r="QCK24" s="362"/>
      <c r="QCL24" s="362"/>
      <c r="QCM24" s="362"/>
      <c r="QCN24" s="362"/>
      <c r="QCO24" s="362"/>
      <c r="QCP24" s="362"/>
      <c r="QCQ24" s="362"/>
      <c r="QCR24" s="362"/>
      <c r="QCS24" s="362"/>
      <c r="QCT24" s="362"/>
      <c r="QCU24" s="362"/>
      <c r="QCV24" s="362"/>
      <c r="QCW24" s="362"/>
      <c r="QCX24" s="362"/>
      <c r="QCY24" s="362"/>
      <c r="QCZ24" s="362"/>
      <c r="QDA24" s="362"/>
      <c r="QDB24" s="362"/>
      <c r="QDC24" s="362"/>
      <c r="QDD24" s="362"/>
      <c r="QDE24" s="362"/>
      <c r="QDF24" s="362"/>
      <c r="QDG24" s="362"/>
      <c r="QDH24" s="362"/>
      <c r="QDI24" s="362"/>
      <c r="QDJ24" s="362"/>
      <c r="QDK24" s="362"/>
      <c r="QDL24" s="362"/>
      <c r="QDM24" s="362"/>
      <c r="QDN24" s="362"/>
      <c r="QDO24" s="362"/>
      <c r="QDP24" s="362"/>
      <c r="QDQ24" s="362"/>
      <c r="QDR24" s="362"/>
      <c r="QDS24" s="362"/>
      <c r="QDT24" s="362"/>
      <c r="QDU24" s="362"/>
      <c r="QDV24" s="362"/>
      <c r="QDW24" s="362"/>
      <c r="QDX24" s="362"/>
      <c r="QDY24" s="362"/>
      <c r="QDZ24" s="362"/>
      <c r="QEA24" s="362"/>
      <c r="QEB24" s="362"/>
      <c r="QEC24" s="362"/>
      <c r="QED24" s="362"/>
      <c r="QEE24" s="362"/>
      <c r="QEF24" s="362"/>
      <c r="QEG24" s="362"/>
      <c r="QEH24" s="362"/>
      <c r="QEI24" s="362"/>
      <c r="QEJ24" s="362"/>
      <c r="QEK24" s="362"/>
      <c r="QEL24" s="362"/>
      <c r="QEM24" s="362"/>
      <c r="QEN24" s="362"/>
      <c r="QEO24" s="362"/>
      <c r="QEP24" s="362"/>
      <c r="QEQ24" s="362"/>
      <c r="QER24" s="362"/>
      <c r="QES24" s="362"/>
      <c r="QET24" s="362"/>
      <c r="QEU24" s="362"/>
      <c r="QEV24" s="362"/>
      <c r="QEW24" s="362"/>
      <c r="QEX24" s="362"/>
      <c r="QEY24" s="362"/>
      <c r="QEZ24" s="362"/>
      <c r="QFA24" s="362"/>
      <c r="QFB24" s="362"/>
      <c r="QFC24" s="362"/>
      <c r="QFD24" s="362"/>
      <c r="QFE24" s="362"/>
      <c r="QFF24" s="362"/>
      <c r="QFG24" s="362"/>
      <c r="QFH24" s="362"/>
      <c r="QFI24" s="362"/>
      <c r="QFJ24" s="362"/>
      <c r="QFK24" s="362"/>
      <c r="QFL24" s="362"/>
      <c r="QFM24" s="362"/>
      <c r="QFN24" s="362"/>
      <c r="QFO24" s="362"/>
      <c r="QFP24" s="362"/>
      <c r="QFQ24" s="362"/>
      <c r="QFR24" s="362"/>
      <c r="QFS24" s="362"/>
      <c r="QFT24" s="362"/>
      <c r="QFU24" s="362"/>
      <c r="QFV24" s="362"/>
      <c r="QFW24" s="362"/>
      <c r="QFX24" s="362"/>
      <c r="QFY24" s="362"/>
      <c r="QFZ24" s="362"/>
      <c r="QGA24" s="362"/>
      <c r="QGB24" s="362"/>
      <c r="QGC24" s="362"/>
      <c r="QGD24" s="362"/>
      <c r="QGE24" s="362"/>
      <c r="QGF24" s="362"/>
      <c r="QGG24" s="362"/>
      <c r="QGH24" s="362"/>
      <c r="QGI24" s="362"/>
      <c r="QGJ24" s="362"/>
      <c r="QGK24" s="362"/>
      <c r="QGL24" s="362"/>
      <c r="QGM24" s="362"/>
      <c r="QGN24" s="362"/>
      <c r="QGO24" s="362"/>
      <c r="QGP24" s="362"/>
      <c r="QGQ24" s="362"/>
      <c r="QGR24" s="362"/>
      <c r="QGS24" s="362"/>
      <c r="QGT24" s="362"/>
      <c r="QGU24" s="362"/>
      <c r="QGV24" s="362"/>
      <c r="QGW24" s="362"/>
      <c r="QGX24" s="362"/>
      <c r="QGY24" s="362"/>
      <c r="QGZ24" s="362"/>
      <c r="QHA24" s="362"/>
      <c r="QHB24" s="362"/>
      <c r="QHC24" s="362"/>
      <c r="QHD24" s="362"/>
      <c r="QHE24" s="362"/>
      <c r="QHF24" s="362"/>
      <c r="QHG24" s="362"/>
      <c r="QHH24" s="362"/>
      <c r="QHI24" s="362"/>
      <c r="QHJ24" s="362"/>
      <c r="QHK24" s="362"/>
      <c r="QHL24" s="362"/>
      <c r="QHM24" s="362"/>
      <c r="QHN24" s="362"/>
      <c r="QHO24" s="362"/>
      <c r="QHP24" s="362"/>
      <c r="QHQ24" s="362"/>
      <c r="QHR24" s="362"/>
      <c r="QHS24" s="362"/>
      <c r="QHT24" s="362"/>
      <c r="QHU24" s="362"/>
      <c r="QHV24" s="362"/>
      <c r="QHW24" s="362"/>
      <c r="QHX24" s="362"/>
      <c r="QHY24" s="362"/>
      <c r="QHZ24" s="362"/>
      <c r="QIA24" s="362"/>
      <c r="QIB24" s="362"/>
      <c r="QIC24" s="362"/>
      <c r="QID24" s="362"/>
      <c r="QIE24" s="362"/>
      <c r="QIF24" s="362"/>
      <c r="QIG24" s="362"/>
      <c r="QIH24" s="362"/>
      <c r="QII24" s="362"/>
      <c r="QIJ24" s="362"/>
      <c r="QIK24" s="362"/>
      <c r="QIL24" s="362"/>
      <c r="QIM24" s="362"/>
      <c r="QIN24" s="362"/>
      <c r="QIO24" s="362"/>
      <c r="QIP24" s="362"/>
      <c r="QIQ24" s="362"/>
      <c r="QIR24" s="362"/>
      <c r="QIS24" s="362"/>
      <c r="QIT24" s="362"/>
      <c r="QIU24" s="362"/>
      <c r="QIV24" s="362"/>
      <c r="QIW24" s="362"/>
      <c r="QIX24" s="362"/>
      <c r="QIY24" s="362"/>
      <c r="QIZ24" s="362"/>
      <c r="QJA24" s="362"/>
      <c r="QJB24" s="362"/>
      <c r="QJC24" s="362"/>
      <c r="QJD24" s="362"/>
      <c r="QJE24" s="362"/>
      <c r="QJF24" s="362"/>
      <c r="QJG24" s="362"/>
      <c r="QJH24" s="362"/>
      <c r="QJI24" s="362"/>
      <c r="QJJ24" s="362"/>
      <c r="QJK24" s="362"/>
      <c r="QJL24" s="362"/>
      <c r="QJM24" s="362"/>
      <c r="QJN24" s="362"/>
      <c r="QJO24" s="362"/>
      <c r="QJP24" s="362"/>
      <c r="QJQ24" s="362"/>
      <c r="QJR24" s="362"/>
      <c r="QJS24" s="362"/>
      <c r="QJT24" s="362"/>
      <c r="QJU24" s="362"/>
      <c r="QJV24" s="362"/>
      <c r="QJW24" s="362"/>
      <c r="QJX24" s="362"/>
      <c r="QJY24" s="362"/>
      <c r="QJZ24" s="362"/>
      <c r="QKA24" s="362"/>
      <c r="QKB24" s="362"/>
      <c r="QKC24" s="362"/>
      <c r="QKD24" s="362"/>
      <c r="QKE24" s="362"/>
      <c r="QKF24" s="362"/>
      <c r="QKG24" s="362"/>
      <c r="QKH24" s="362"/>
      <c r="QKI24" s="362"/>
      <c r="QKJ24" s="362"/>
      <c r="QKK24" s="362"/>
      <c r="QKL24" s="362"/>
      <c r="QKM24" s="362"/>
      <c r="QKN24" s="362"/>
      <c r="QKO24" s="362"/>
      <c r="QKP24" s="362"/>
      <c r="QKQ24" s="362"/>
      <c r="QKR24" s="362"/>
      <c r="QKS24" s="362"/>
      <c r="QKT24" s="362"/>
      <c r="QKU24" s="362"/>
      <c r="QKV24" s="362"/>
      <c r="QKW24" s="362"/>
      <c r="QKX24" s="362"/>
      <c r="QKY24" s="362"/>
      <c r="QKZ24" s="362"/>
      <c r="QLA24" s="362"/>
      <c r="QLB24" s="362"/>
      <c r="QLC24" s="362"/>
      <c r="QLD24" s="362"/>
      <c r="QLE24" s="362"/>
      <c r="QLF24" s="362"/>
      <c r="QLG24" s="362"/>
      <c r="QLH24" s="362"/>
      <c r="QLI24" s="362"/>
      <c r="QLJ24" s="362"/>
      <c r="QLK24" s="362"/>
      <c r="QLL24" s="362"/>
      <c r="QLM24" s="362"/>
      <c r="QLN24" s="362"/>
      <c r="QLO24" s="362"/>
      <c r="QLP24" s="362"/>
      <c r="QLQ24" s="362"/>
      <c r="QLR24" s="362"/>
      <c r="QLS24" s="362"/>
      <c r="QLT24" s="362"/>
      <c r="QLU24" s="362"/>
      <c r="QLV24" s="362"/>
      <c r="QLW24" s="362"/>
      <c r="QLX24" s="362"/>
      <c r="QLY24" s="362"/>
      <c r="QLZ24" s="362"/>
      <c r="QMA24" s="362"/>
      <c r="QMB24" s="362"/>
      <c r="QMC24" s="362"/>
      <c r="QMD24" s="362"/>
      <c r="QME24" s="362"/>
      <c r="QMF24" s="362"/>
      <c r="QMG24" s="362"/>
      <c r="QMH24" s="362"/>
      <c r="QMI24" s="362"/>
      <c r="QMJ24" s="362"/>
      <c r="QMK24" s="362"/>
      <c r="QML24" s="362"/>
      <c r="QMM24" s="362"/>
      <c r="QMN24" s="362"/>
      <c r="QMO24" s="362"/>
      <c r="QMP24" s="362"/>
      <c r="QMQ24" s="362"/>
      <c r="QMR24" s="362"/>
      <c r="QMS24" s="362"/>
      <c r="QMT24" s="362"/>
      <c r="QMU24" s="362"/>
      <c r="QMV24" s="362"/>
      <c r="QMW24" s="362"/>
      <c r="QMX24" s="362"/>
      <c r="QMY24" s="362"/>
      <c r="QMZ24" s="362"/>
      <c r="QNA24" s="362"/>
      <c r="QNB24" s="362"/>
      <c r="QNC24" s="362"/>
      <c r="QND24" s="362"/>
      <c r="QNE24" s="362"/>
      <c r="QNF24" s="362"/>
      <c r="QNG24" s="362"/>
      <c r="QNH24" s="362"/>
      <c r="QNI24" s="362"/>
      <c r="QNJ24" s="362"/>
      <c r="QNK24" s="362"/>
      <c r="QNL24" s="362"/>
      <c r="QNM24" s="362"/>
      <c r="QNN24" s="362"/>
      <c r="QNO24" s="362"/>
      <c r="QNP24" s="362"/>
      <c r="QNQ24" s="362"/>
      <c r="QNR24" s="362"/>
      <c r="QNS24" s="362"/>
      <c r="QNT24" s="362"/>
      <c r="QNU24" s="362"/>
      <c r="QNV24" s="362"/>
      <c r="QNW24" s="362"/>
      <c r="QNX24" s="362"/>
      <c r="QNY24" s="362"/>
      <c r="QNZ24" s="362"/>
      <c r="QOA24" s="362"/>
      <c r="QOB24" s="362"/>
      <c r="QOC24" s="362"/>
      <c r="QOD24" s="362"/>
      <c r="QOE24" s="362"/>
      <c r="QOF24" s="362"/>
      <c r="QOG24" s="362"/>
      <c r="QOH24" s="362"/>
      <c r="QOI24" s="362"/>
      <c r="QOJ24" s="362"/>
      <c r="QOK24" s="362"/>
      <c r="QOL24" s="362"/>
      <c r="QOM24" s="362"/>
      <c r="QON24" s="362"/>
      <c r="QOO24" s="362"/>
      <c r="QOP24" s="362"/>
      <c r="QOQ24" s="362"/>
      <c r="QOR24" s="362"/>
      <c r="QOS24" s="362"/>
      <c r="QOT24" s="362"/>
      <c r="QOU24" s="362"/>
      <c r="QOV24" s="362"/>
      <c r="QOW24" s="362"/>
      <c r="QOX24" s="362"/>
      <c r="QOY24" s="362"/>
      <c r="QOZ24" s="362"/>
      <c r="QPA24" s="362"/>
      <c r="QPB24" s="362"/>
      <c r="QPC24" s="362"/>
      <c r="QPD24" s="362"/>
      <c r="QPE24" s="362"/>
      <c r="QPF24" s="362"/>
      <c r="QPG24" s="362"/>
      <c r="QPH24" s="362"/>
      <c r="QPI24" s="362"/>
      <c r="QPJ24" s="362"/>
      <c r="QPK24" s="362"/>
      <c r="QPL24" s="362"/>
      <c r="QPM24" s="362"/>
      <c r="QPN24" s="362"/>
      <c r="QPO24" s="362"/>
      <c r="QPP24" s="362"/>
      <c r="QPQ24" s="362"/>
      <c r="QPR24" s="362"/>
      <c r="QPS24" s="362"/>
      <c r="QPT24" s="362"/>
      <c r="QPU24" s="362"/>
      <c r="QPV24" s="362"/>
      <c r="QPW24" s="362"/>
      <c r="QPX24" s="362"/>
      <c r="QPY24" s="362"/>
      <c r="QPZ24" s="362"/>
      <c r="QQA24" s="362"/>
      <c r="QQB24" s="362"/>
      <c r="QQC24" s="362"/>
      <c r="QQD24" s="362"/>
      <c r="QQE24" s="362"/>
      <c r="QQF24" s="362"/>
      <c r="QQG24" s="362"/>
      <c r="QQH24" s="362"/>
      <c r="QQI24" s="362"/>
      <c r="QQJ24" s="362"/>
      <c r="QQK24" s="362"/>
      <c r="QQL24" s="362"/>
      <c r="QQM24" s="362"/>
      <c r="QQN24" s="362"/>
      <c r="QQO24" s="362"/>
      <c r="QQP24" s="362"/>
      <c r="QQQ24" s="362"/>
      <c r="QQR24" s="362"/>
      <c r="QQS24" s="362"/>
      <c r="QQT24" s="362"/>
      <c r="QQU24" s="362"/>
      <c r="QQV24" s="362"/>
      <c r="QQW24" s="362"/>
      <c r="QQX24" s="362"/>
      <c r="QQY24" s="362"/>
      <c r="QQZ24" s="362"/>
      <c r="QRA24" s="362"/>
      <c r="QRB24" s="362"/>
      <c r="QRC24" s="362"/>
      <c r="QRD24" s="362"/>
      <c r="QRE24" s="362"/>
      <c r="QRF24" s="362"/>
      <c r="QRG24" s="362"/>
      <c r="QRH24" s="362"/>
      <c r="QRI24" s="362"/>
      <c r="QRJ24" s="362"/>
      <c r="QRK24" s="362"/>
      <c r="QRL24" s="362"/>
      <c r="QRM24" s="362"/>
      <c r="QRN24" s="362"/>
      <c r="QRO24" s="362"/>
      <c r="QRP24" s="362"/>
      <c r="QRQ24" s="362"/>
      <c r="QRR24" s="362"/>
      <c r="QRS24" s="362"/>
      <c r="QRT24" s="362"/>
      <c r="QRU24" s="362"/>
      <c r="QRV24" s="362"/>
      <c r="QRW24" s="362"/>
      <c r="QRX24" s="362"/>
      <c r="QRY24" s="362"/>
      <c r="QRZ24" s="362"/>
      <c r="QSA24" s="362"/>
      <c r="QSB24" s="362"/>
      <c r="QSC24" s="362"/>
      <c r="QSD24" s="362"/>
      <c r="QSE24" s="362"/>
      <c r="QSF24" s="362"/>
      <c r="QSG24" s="362"/>
      <c r="QSH24" s="362"/>
      <c r="QSI24" s="362"/>
      <c r="QSJ24" s="362"/>
      <c r="QSK24" s="362"/>
      <c r="QSL24" s="362"/>
      <c r="QSM24" s="362"/>
      <c r="QSN24" s="362"/>
      <c r="QSO24" s="362"/>
      <c r="QSP24" s="362"/>
      <c r="QSQ24" s="362"/>
      <c r="QSR24" s="362"/>
      <c r="QSS24" s="362"/>
      <c r="QST24" s="362"/>
      <c r="QSU24" s="362"/>
      <c r="QSV24" s="362"/>
      <c r="QSW24" s="362"/>
      <c r="QSX24" s="362"/>
      <c r="QSY24" s="362"/>
      <c r="QSZ24" s="362"/>
      <c r="QTA24" s="362"/>
      <c r="QTB24" s="362"/>
      <c r="QTC24" s="362"/>
      <c r="QTD24" s="362"/>
      <c r="QTE24" s="362"/>
      <c r="QTF24" s="362"/>
      <c r="QTG24" s="362"/>
      <c r="QTH24" s="362"/>
      <c r="QTI24" s="362"/>
      <c r="QTJ24" s="362"/>
      <c r="QTK24" s="362"/>
      <c r="QTL24" s="362"/>
      <c r="QTM24" s="362"/>
      <c r="QTN24" s="362"/>
      <c r="QTO24" s="362"/>
      <c r="QTP24" s="362"/>
      <c r="QTQ24" s="362"/>
      <c r="QTR24" s="362"/>
      <c r="QTS24" s="362"/>
      <c r="QTT24" s="362"/>
      <c r="QTU24" s="362"/>
      <c r="QTV24" s="362"/>
      <c r="QTW24" s="362"/>
      <c r="QTX24" s="362"/>
      <c r="QTY24" s="362"/>
      <c r="QTZ24" s="362"/>
      <c r="QUA24" s="362"/>
      <c r="QUB24" s="362"/>
      <c r="QUC24" s="362"/>
      <c r="QUD24" s="362"/>
      <c r="QUE24" s="362"/>
      <c r="QUF24" s="362"/>
      <c r="QUG24" s="362"/>
      <c r="QUH24" s="362"/>
      <c r="QUI24" s="362"/>
      <c r="QUJ24" s="362"/>
      <c r="QUK24" s="362"/>
      <c r="QUL24" s="362"/>
      <c r="QUM24" s="362"/>
      <c r="QUN24" s="362"/>
      <c r="QUO24" s="362"/>
      <c r="QUP24" s="362"/>
      <c r="QUQ24" s="362"/>
      <c r="QUR24" s="362"/>
      <c r="QUS24" s="362"/>
      <c r="QUT24" s="362"/>
      <c r="QUU24" s="362"/>
      <c r="QUV24" s="362"/>
      <c r="QUW24" s="362"/>
      <c r="QUX24" s="362"/>
      <c r="QUY24" s="362"/>
      <c r="QUZ24" s="362"/>
      <c r="QVA24" s="362"/>
      <c r="QVB24" s="362"/>
      <c r="QVC24" s="362"/>
      <c r="QVD24" s="362"/>
      <c r="QVE24" s="362"/>
      <c r="QVF24" s="362"/>
      <c r="QVG24" s="362"/>
      <c r="QVH24" s="362"/>
      <c r="QVI24" s="362"/>
      <c r="QVJ24" s="362"/>
      <c r="QVK24" s="362"/>
      <c r="QVL24" s="362"/>
      <c r="QVM24" s="362"/>
      <c r="QVN24" s="362"/>
      <c r="QVO24" s="362"/>
      <c r="QVP24" s="362"/>
      <c r="QVQ24" s="362"/>
      <c r="QVR24" s="362"/>
      <c r="QVS24" s="362"/>
      <c r="QVT24" s="362"/>
      <c r="QVU24" s="362"/>
      <c r="QVV24" s="362"/>
      <c r="QVW24" s="362"/>
      <c r="QVX24" s="362"/>
      <c r="QVY24" s="362"/>
      <c r="QVZ24" s="362"/>
      <c r="QWA24" s="362"/>
      <c r="QWB24" s="362"/>
      <c r="QWC24" s="362"/>
      <c r="QWD24" s="362"/>
      <c r="QWE24" s="362"/>
      <c r="QWF24" s="362"/>
      <c r="QWG24" s="362"/>
      <c r="QWH24" s="362"/>
      <c r="QWI24" s="362"/>
      <c r="QWJ24" s="362"/>
      <c r="QWK24" s="362"/>
      <c r="QWL24" s="362"/>
      <c r="QWM24" s="362"/>
      <c r="QWN24" s="362"/>
      <c r="QWO24" s="362"/>
      <c r="QWP24" s="362"/>
      <c r="QWQ24" s="362"/>
      <c r="QWR24" s="362"/>
      <c r="QWS24" s="362"/>
      <c r="QWT24" s="362"/>
      <c r="QWU24" s="362"/>
      <c r="QWV24" s="362"/>
      <c r="QWW24" s="362"/>
      <c r="QWX24" s="362"/>
      <c r="QWY24" s="362"/>
      <c r="QWZ24" s="362"/>
      <c r="QXA24" s="362"/>
      <c r="QXB24" s="362"/>
      <c r="QXC24" s="362"/>
      <c r="QXD24" s="362"/>
      <c r="QXE24" s="362"/>
      <c r="QXF24" s="362"/>
      <c r="QXG24" s="362"/>
      <c r="QXH24" s="362"/>
      <c r="QXI24" s="362"/>
      <c r="QXJ24" s="362"/>
      <c r="QXK24" s="362"/>
      <c r="QXL24" s="362"/>
      <c r="QXM24" s="362"/>
      <c r="QXN24" s="362"/>
      <c r="QXO24" s="362"/>
      <c r="QXP24" s="362"/>
      <c r="QXQ24" s="362"/>
      <c r="QXR24" s="362"/>
      <c r="QXS24" s="362"/>
      <c r="QXT24" s="362"/>
      <c r="QXU24" s="362"/>
      <c r="QXV24" s="362"/>
      <c r="QXW24" s="362"/>
      <c r="QXX24" s="362"/>
      <c r="QXY24" s="362"/>
      <c r="QXZ24" s="362"/>
      <c r="QYA24" s="362"/>
      <c r="QYB24" s="362"/>
      <c r="QYC24" s="362"/>
      <c r="QYD24" s="362"/>
      <c r="QYE24" s="362"/>
      <c r="QYF24" s="362"/>
      <c r="QYG24" s="362"/>
      <c r="QYH24" s="362"/>
      <c r="QYI24" s="362"/>
      <c r="QYJ24" s="362"/>
      <c r="QYK24" s="362"/>
      <c r="QYL24" s="362"/>
      <c r="QYM24" s="362"/>
      <c r="QYN24" s="362"/>
      <c r="QYO24" s="362"/>
      <c r="QYP24" s="362"/>
      <c r="QYQ24" s="362"/>
      <c r="QYR24" s="362"/>
      <c r="QYS24" s="362"/>
      <c r="QYT24" s="362"/>
      <c r="QYU24" s="362"/>
      <c r="QYV24" s="362"/>
      <c r="QYW24" s="362"/>
      <c r="QYX24" s="362"/>
      <c r="QYY24" s="362"/>
      <c r="QYZ24" s="362"/>
      <c r="QZA24" s="362"/>
      <c r="QZB24" s="362"/>
      <c r="QZC24" s="362"/>
      <c r="QZD24" s="362"/>
      <c r="QZE24" s="362"/>
      <c r="QZF24" s="362"/>
      <c r="QZG24" s="362"/>
      <c r="QZH24" s="362"/>
      <c r="QZI24" s="362"/>
      <c r="QZJ24" s="362"/>
      <c r="QZK24" s="362"/>
      <c r="QZL24" s="362"/>
      <c r="QZM24" s="362"/>
      <c r="QZN24" s="362"/>
      <c r="QZO24" s="362"/>
      <c r="QZP24" s="362"/>
      <c r="QZQ24" s="362"/>
      <c r="QZR24" s="362"/>
      <c r="QZS24" s="362"/>
      <c r="QZT24" s="362"/>
      <c r="QZU24" s="362"/>
      <c r="QZV24" s="362"/>
      <c r="QZW24" s="362"/>
      <c r="QZX24" s="362"/>
      <c r="QZY24" s="362"/>
      <c r="QZZ24" s="362"/>
      <c r="RAA24" s="362"/>
      <c r="RAB24" s="362"/>
      <c r="RAC24" s="362"/>
      <c r="RAD24" s="362"/>
      <c r="RAE24" s="362"/>
      <c r="RAF24" s="362"/>
      <c r="RAG24" s="362"/>
      <c r="RAH24" s="362"/>
      <c r="RAI24" s="362"/>
      <c r="RAJ24" s="362"/>
      <c r="RAK24" s="362"/>
      <c r="RAL24" s="362"/>
      <c r="RAM24" s="362"/>
      <c r="RAN24" s="362"/>
      <c r="RAO24" s="362"/>
      <c r="RAP24" s="362"/>
      <c r="RAQ24" s="362"/>
      <c r="RAR24" s="362"/>
      <c r="RAS24" s="362"/>
      <c r="RAT24" s="362"/>
      <c r="RAU24" s="362"/>
      <c r="RAV24" s="362"/>
      <c r="RAW24" s="362"/>
      <c r="RAX24" s="362"/>
      <c r="RAY24" s="362"/>
      <c r="RAZ24" s="362"/>
      <c r="RBA24" s="362"/>
      <c r="RBB24" s="362"/>
      <c r="RBC24" s="362"/>
      <c r="RBD24" s="362"/>
      <c r="RBE24" s="362"/>
      <c r="RBF24" s="362"/>
      <c r="RBG24" s="362"/>
      <c r="RBH24" s="362"/>
      <c r="RBI24" s="362"/>
      <c r="RBJ24" s="362"/>
      <c r="RBK24" s="362"/>
      <c r="RBL24" s="362"/>
      <c r="RBM24" s="362"/>
      <c r="RBN24" s="362"/>
      <c r="RBO24" s="362"/>
      <c r="RBP24" s="362"/>
      <c r="RBQ24" s="362"/>
      <c r="RBR24" s="362"/>
      <c r="RBS24" s="362"/>
      <c r="RBT24" s="362"/>
      <c r="RBU24" s="362"/>
      <c r="RBV24" s="362"/>
      <c r="RBW24" s="362"/>
      <c r="RBX24" s="362"/>
      <c r="RBY24" s="362"/>
      <c r="RBZ24" s="362"/>
      <c r="RCA24" s="362"/>
      <c r="RCB24" s="362"/>
      <c r="RCC24" s="362"/>
      <c r="RCD24" s="362"/>
      <c r="RCE24" s="362"/>
      <c r="RCF24" s="362"/>
      <c r="RCG24" s="362"/>
      <c r="RCH24" s="362"/>
      <c r="RCI24" s="362"/>
      <c r="RCJ24" s="362"/>
      <c r="RCK24" s="362"/>
      <c r="RCL24" s="362"/>
      <c r="RCM24" s="362"/>
      <c r="RCN24" s="362"/>
      <c r="RCO24" s="362"/>
      <c r="RCP24" s="362"/>
      <c r="RCQ24" s="362"/>
      <c r="RCR24" s="362"/>
      <c r="RCS24" s="362"/>
      <c r="RCT24" s="362"/>
      <c r="RCU24" s="362"/>
      <c r="RCV24" s="362"/>
      <c r="RCW24" s="362"/>
      <c r="RCX24" s="362"/>
      <c r="RCY24" s="362"/>
      <c r="RCZ24" s="362"/>
      <c r="RDA24" s="362"/>
      <c r="RDB24" s="362"/>
      <c r="RDC24" s="362"/>
      <c r="RDD24" s="362"/>
      <c r="RDE24" s="362"/>
      <c r="RDF24" s="362"/>
      <c r="RDG24" s="362"/>
      <c r="RDH24" s="362"/>
      <c r="RDI24" s="362"/>
      <c r="RDJ24" s="362"/>
      <c r="RDK24" s="362"/>
      <c r="RDL24" s="362"/>
      <c r="RDM24" s="362"/>
      <c r="RDN24" s="362"/>
      <c r="RDO24" s="362"/>
      <c r="RDP24" s="362"/>
      <c r="RDQ24" s="362"/>
      <c r="RDR24" s="362"/>
      <c r="RDS24" s="362"/>
      <c r="RDT24" s="362"/>
      <c r="RDU24" s="362"/>
      <c r="RDV24" s="362"/>
      <c r="RDW24" s="362"/>
      <c r="RDX24" s="362"/>
      <c r="RDY24" s="362"/>
      <c r="RDZ24" s="362"/>
      <c r="REA24" s="362"/>
      <c r="REB24" s="362"/>
      <c r="REC24" s="362"/>
      <c r="RED24" s="362"/>
      <c r="REE24" s="362"/>
      <c r="REF24" s="362"/>
      <c r="REG24" s="362"/>
      <c r="REH24" s="362"/>
      <c r="REI24" s="362"/>
      <c r="REJ24" s="362"/>
      <c r="REK24" s="362"/>
      <c r="REL24" s="362"/>
      <c r="REM24" s="362"/>
      <c r="REN24" s="362"/>
      <c r="REO24" s="362"/>
      <c r="REP24" s="362"/>
      <c r="REQ24" s="362"/>
      <c r="RER24" s="362"/>
      <c r="RES24" s="362"/>
      <c r="RET24" s="362"/>
      <c r="REU24" s="362"/>
      <c r="REV24" s="362"/>
      <c r="REW24" s="362"/>
      <c r="REX24" s="362"/>
      <c r="REY24" s="362"/>
      <c r="REZ24" s="362"/>
      <c r="RFA24" s="362"/>
      <c r="RFB24" s="362"/>
      <c r="RFC24" s="362"/>
      <c r="RFD24" s="362"/>
      <c r="RFE24" s="362"/>
      <c r="RFF24" s="362"/>
      <c r="RFG24" s="362"/>
      <c r="RFH24" s="362"/>
      <c r="RFI24" s="362"/>
      <c r="RFJ24" s="362"/>
      <c r="RFK24" s="362"/>
      <c r="RFL24" s="362"/>
      <c r="RFM24" s="362"/>
      <c r="RFN24" s="362"/>
      <c r="RFO24" s="362"/>
      <c r="RFP24" s="362"/>
      <c r="RFQ24" s="362"/>
      <c r="RFR24" s="362"/>
      <c r="RFS24" s="362"/>
      <c r="RFT24" s="362"/>
      <c r="RFU24" s="362"/>
      <c r="RFV24" s="362"/>
      <c r="RFW24" s="362"/>
      <c r="RFX24" s="362"/>
      <c r="RFY24" s="362"/>
      <c r="RFZ24" s="362"/>
      <c r="RGA24" s="362"/>
      <c r="RGB24" s="362"/>
      <c r="RGC24" s="362"/>
      <c r="RGD24" s="362"/>
      <c r="RGE24" s="362"/>
      <c r="RGF24" s="362"/>
      <c r="RGG24" s="362"/>
      <c r="RGH24" s="362"/>
      <c r="RGI24" s="362"/>
      <c r="RGJ24" s="362"/>
      <c r="RGK24" s="362"/>
      <c r="RGL24" s="362"/>
      <c r="RGM24" s="362"/>
      <c r="RGN24" s="362"/>
      <c r="RGO24" s="362"/>
      <c r="RGP24" s="362"/>
      <c r="RGQ24" s="362"/>
      <c r="RGR24" s="362"/>
      <c r="RGS24" s="362"/>
      <c r="RGT24" s="362"/>
      <c r="RGU24" s="362"/>
      <c r="RGV24" s="362"/>
      <c r="RGW24" s="362"/>
      <c r="RGX24" s="362"/>
      <c r="RGY24" s="362"/>
      <c r="RGZ24" s="362"/>
      <c r="RHA24" s="362"/>
      <c r="RHB24" s="362"/>
      <c r="RHC24" s="362"/>
      <c r="RHD24" s="362"/>
      <c r="RHE24" s="362"/>
      <c r="RHF24" s="362"/>
      <c r="RHG24" s="362"/>
      <c r="RHH24" s="362"/>
      <c r="RHI24" s="362"/>
      <c r="RHJ24" s="362"/>
      <c r="RHK24" s="362"/>
      <c r="RHL24" s="362"/>
      <c r="RHM24" s="362"/>
      <c r="RHN24" s="362"/>
      <c r="RHO24" s="362"/>
      <c r="RHP24" s="362"/>
      <c r="RHQ24" s="362"/>
      <c r="RHR24" s="362"/>
      <c r="RHS24" s="362"/>
      <c r="RHT24" s="362"/>
      <c r="RHU24" s="362"/>
      <c r="RHV24" s="362"/>
      <c r="RHW24" s="362"/>
      <c r="RHX24" s="362"/>
      <c r="RHY24" s="362"/>
      <c r="RHZ24" s="362"/>
      <c r="RIA24" s="362"/>
      <c r="RIB24" s="362"/>
      <c r="RIC24" s="362"/>
      <c r="RID24" s="362"/>
      <c r="RIE24" s="362"/>
      <c r="RIF24" s="362"/>
      <c r="RIG24" s="362"/>
      <c r="RIH24" s="362"/>
      <c r="RII24" s="362"/>
      <c r="RIJ24" s="362"/>
      <c r="RIK24" s="362"/>
      <c r="RIL24" s="362"/>
      <c r="RIM24" s="362"/>
      <c r="RIN24" s="362"/>
      <c r="RIO24" s="362"/>
      <c r="RIP24" s="362"/>
      <c r="RIQ24" s="362"/>
      <c r="RIR24" s="362"/>
      <c r="RIS24" s="362"/>
      <c r="RIT24" s="362"/>
      <c r="RIU24" s="362"/>
      <c r="RIV24" s="362"/>
      <c r="RIW24" s="362"/>
      <c r="RIX24" s="362"/>
      <c r="RIY24" s="362"/>
      <c r="RIZ24" s="362"/>
      <c r="RJA24" s="362"/>
      <c r="RJB24" s="362"/>
      <c r="RJC24" s="362"/>
      <c r="RJD24" s="362"/>
      <c r="RJE24" s="362"/>
      <c r="RJF24" s="362"/>
      <c r="RJG24" s="362"/>
      <c r="RJH24" s="362"/>
      <c r="RJI24" s="362"/>
      <c r="RJJ24" s="362"/>
      <c r="RJK24" s="362"/>
      <c r="RJL24" s="362"/>
      <c r="RJM24" s="362"/>
      <c r="RJN24" s="362"/>
      <c r="RJO24" s="362"/>
      <c r="RJP24" s="362"/>
      <c r="RJQ24" s="362"/>
      <c r="RJR24" s="362"/>
      <c r="RJS24" s="362"/>
      <c r="RJT24" s="362"/>
      <c r="RJU24" s="362"/>
      <c r="RJV24" s="362"/>
      <c r="RJW24" s="362"/>
      <c r="RJX24" s="362"/>
      <c r="RJY24" s="362"/>
      <c r="RJZ24" s="362"/>
      <c r="RKA24" s="362"/>
      <c r="RKB24" s="362"/>
      <c r="RKC24" s="362"/>
      <c r="RKD24" s="362"/>
      <c r="RKE24" s="362"/>
      <c r="RKF24" s="362"/>
      <c r="RKG24" s="362"/>
      <c r="RKH24" s="362"/>
      <c r="RKI24" s="362"/>
      <c r="RKJ24" s="362"/>
      <c r="RKK24" s="362"/>
      <c r="RKL24" s="362"/>
      <c r="RKM24" s="362"/>
      <c r="RKN24" s="362"/>
      <c r="RKO24" s="362"/>
      <c r="RKP24" s="362"/>
      <c r="RKQ24" s="362"/>
      <c r="RKR24" s="362"/>
      <c r="RKS24" s="362"/>
      <c r="RKT24" s="362"/>
      <c r="RKU24" s="362"/>
      <c r="RKV24" s="362"/>
      <c r="RKW24" s="362"/>
      <c r="RKX24" s="362"/>
      <c r="RKY24" s="362"/>
      <c r="RKZ24" s="362"/>
      <c r="RLA24" s="362"/>
      <c r="RLB24" s="362"/>
      <c r="RLC24" s="362"/>
      <c r="RLD24" s="362"/>
      <c r="RLE24" s="362"/>
      <c r="RLF24" s="362"/>
      <c r="RLG24" s="362"/>
      <c r="RLH24" s="362"/>
      <c r="RLI24" s="362"/>
      <c r="RLJ24" s="362"/>
      <c r="RLK24" s="362"/>
      <c r="RLL24" s="362"/>
      <c r="RLM24" s="362"/>
      <c r="RLN24" s="362"/>
      <c r="RLO24" s="362"/>
      <c r="RLP24" s="362"/>
      <c r="RLQ24" s="362"/>
      <c r="RLR24" s="362"/>
      <c r="RLS24" s="362"/>
      <c r="RLT24" s="362"/>
      <c r="RLU24" s="362"/>
      <c r="RLV24" s="362"/>
      <c r="RLW24" s="362"/>
      <c r="RLX24" s="362"/>
      <c r="RLY24" s="362"/>
      <c r="RLZ24" s="362"/>
      <c r="RMA24" s="362"/>
      <c r="RMB24" s="362"/>
      <c r="RMC24" s="362"/>
      <c r="RMD24" s="362"/>
      <c r="RME24" s="362"/>
      <c r="RMF24" s="362"/>
      <c r="RMG24" s="362"/>
      <c r="RMH24" s="362"/>
      <c r="RMI24" s="362"/>
      <c r="RMJ24" s="362"/>
      <c r="RMK24" s="362"/>
      <c r="RML24" s="362"/>
      <c r="RMM24" s="362"/>
      <c r="RMN24" s="362"/>
      <c r="RMO24" s="362"/>
      <c r="RMP24" s="362"/>
      <c r="RMQ24" s="362"/>
      <c r="RMR24" s="362"/>
      <c r="RMS24" s="362"/>
      <c r="RMT24" s="362"/>
      <c r="RMU24" s="362"/>
      <c r="RMV24" s="362"/>
      <c r="RMW24" s="362"/>
      <c r="RMX24" s="362"/>
      <c r="RMY24" s="362"/>
      <c r="RMZ24" s="362"/>
      <c r="RNA24" s="362"/>
      <c r="RNB24" s="362"/>
      <c r="RNC24" s="362"/>
      <c r="RND24" s="362"/>
      <c r="RNE24" s="362"/>
      <c r="RNF24" s="362"/>
      <c r="RNG24" s="362"/>
      <c r="RNH24" s="362"/>
      <c r="RNI24" s="362"/>
      <c r="RNJ24" s="362"/>
      <c r="RNK24" s="362"/>
      <c r="RNL24" s="362"/>
      <c r="RNM24" s="362"/>
      <c r="RNN24" s="362"/>
      <c r="RNO24" s="362"/>
      <c r="RNP24" s="362"/>
      <c r="RNQ24" s="362"/>
      <c r="RNR24" s="362"/>
      <c r="RNS24" s="362"/>
      <c r="RNT24" s="362"/>
      <c r="RNU24" s="362"/>
      <c r="RNV24" s="362"/>
      <c r="RNW24" s="362"/>
      <c r="RNX24" s="362"/>
      <c r="RNY24" s="362"/>
      <c r="RNZ24" s="362"/>
      <c r="ROA24" s="362"/>
      <c r="ROB24" s="362"/>
      <c r="ROC24" s="362"/>
      <c r="ROD24" s="362"/>
      <c r="ROE24" s="362"/>
      <c r="ROF24" s="362"/>
      <c r="ROG24" s="362"/>
      <c r="ROH24" s="362"/>
      <c r="ROI24" s="362"/>
      <c r="ROJ24" s="362"/>
      <c r="ROK24" s="362"/>
      <c r="ROL24" s="362"/>
      <c r="ROM24" s="362"/>
      <c r="RON24" s="362"/>
      <c r="ROO24" s="362"/>
      <c r="ROP24" s="362"/>
      <c r="ROQ24" s="362"/>
      <c r="ROR24" s="362"/>
      <c r="ROS24" s="362"/>
      <c r="ROT24" s="362"/>
      <c r="ROU24" s="362"/>
      <c r="ROV24" s="362"/>
      <c r="ROW24" s="362"/>
      <c r="ROX24" s="362"/>
      <c r="ROY24" s="362"/>
      <c r="ROZ24" s="362"/>
      <c r="RPA24" s="362"/>
      <c r="RPB24" s="362"/>
      <c r="RPC24" s="362"/>
      <c r="RPD24" s="362"/>
      <c r="RPE24" s="362"/>
      <c r="RPF24" s="362"/>
      <c r="RPG24" s="362"/>
      <c r="RPH24" s="362"/>
      <c r="RPI24" s="362"/>
      <c r="RPJ24" s="362"/>
      <c r="RPK24" s="362"/>
      <c r="RPL24" s="362"/>
      <c r="RPM24" s="362"/>
      <c r="RPN24" s="362"/>
      <c r="RPO24" s="362"/>
      <c r="RPP24" s="362"/>
      <c r="RPQ24" s="362"/>
      <c r="RPR24" s="362"/>
      <c r="RPS24" s="362"/>
      <c r="RPT24" s="362"/>
      <c r="RPU24" s="362"/>
      <c r="RPV24" s="362"/>
      <c r="RPW24" s="362"/>
      <c r="RPX24" s="362"/>
      <c r="RPY24" s="362"/>
      <c r="RPZ24" s="362"/>
      <c r="RQA24" s="362"/>
      <c r="RQB24" s="362"/>
      <c r="RQC24" s="362"/>
      <c r="RQD24" s="362"/>
      <c r="RQE24" s="362"/>
      <c r="RQF24" s="362"/>
      <c r="RQG24" s="362"/>
      <c r="RQH24" s="362"/>
      <c r="RQI24" s="362"/>
      <c r="RQJ24" s="362"/>
      <c r="RQK24" s="362"/>
      <c r="RQL24" s="362"/>
      <c r="RQM24" s="362"/>
      <c r="RQN24" s="362"/>
      <c r="RQO24" s="362"/>
      <c r="RQP24" s="362"/>
      <c r="RQQ24" s="362"/>
      <c r="RQR24" s="362"/>
      <c r="RQS24" s="362"/>
      <c r="RQT24" s="362"/>
      <c r="RQU24" s="362"/>
      <c r="RQV24" s="362"/>
      <c r="RQW24" s="362"/>
      <c r="RQX24" s="362"/>
      <c r="RQY24" s="362"/>
      <c r="RQZ24" s="362"/>
      <c r="RRA24" s="362"/>
      <c r="RRB24" s="362"/>
      <c r="RRC24" s="362"/>
      <c r="RRD24" s="362"/>
      <c r="RRE24" s="362"/>
      <c r="RRF24" s="362"/>
      <c r="RRG24" s="362"/>
      <c r="RRH24" s="362"/>
      <c r="RRI24" s="362"/>
      <c r="RRJ24" s="362"/>
      <c r="RRK24" s="362"/>
      <c r="RRL24" s="362"/>
      <c r="RRM24" s="362"/>
      <c r="RRN24" s="362"/>
      <c r="RRO24" s="362"/>
      <c r="RRP24" s="362"/>
      <c r="RRQ24" s="362"/>
      <c r="RRR24" s="362"/>
      <c r="RRS24" s="362"/>
      <c r="RRT24" s="362"/>
      <c r="RRU24" s="362"/>
      <c r="RRV24" s="362"/>
      <c r="RRW24" s="362"/>
      <c r="RRX24" s="362"/>
      <c r="RRY24" s="362"/>
      <c r="RRZ24" s="362"/>
      <c r="RSA24" s="362"/>
      <c r="RSB24" s="362"/>
      <c r="RSC24" s="362"/>
      <c r="RSD24" s="362"/>
      <c r="RSE24" s="362"/>
      <c r="RSF24" s="362"/>
      <c r="RSG24" s="362"/>
      <c r="RSH24" s="362"/>
      <c r="RSI24" s="362"/>
      <c r="RSJ24" s="362"/>
      <c r="RSK24" s="362"/>
      <c r="RSL24" s="362"/>
      <c r="RSM24" s="362"/>
      <c r="RSN24" s="362"/>
      <c r="RSO24" s="362"/>
      <c r="RSP24" s="362"/>
      <c r="RSQ24" s="362"/>
      <c r="RSR24" s="362"/>
      <c r="RSS24" s="362"/>
      <c r="RST24" s="362"/>
      <c r="RSU24" s="362"/>
      <c r="RSV24" s="362"/>
      <c r="RSW24" s="362"/>
      <c r="RSX24" s="362"/>
      <c r="RSY24" s="362"/>
      <c r="RSZ24" s="362"/>
      <c r="RTA24" s="362"/>
      <c r="RTB24" s="362"/>
      <c r="RTC24" s="362"/>
      <c r="RTD24" s="362"/>
      <c r="RTE24" s="362"/>
      <c r="RTF24" s="362"/>
      <c r="RTG24" s="362"/>
      <c r="RTH24" s="362"/>
      <c r="RTI24" s="362"/>
      <c r="RTJ24" s="362"/>
      <c r="RTK24" s="362"/>
      <c r="RTL24" s="362"/>
      <c r="RTM24" s="362"/>
      <c r="RTN24" s="362"/>
      <c r="RTO24" s="362"/>
      <c r="RTP24" s="362"/>
      <c r="RTQ24" s="362"/>
      <c r="RTR24" s="362"/>
      <c r="RTS24" s="362"/>
      <c r="RTT24" s="362"/>
      <c r="RTU24" s="362"/>
      <c r="RTV24" s="362"/>
      <c r="RTW24" s="362"/>
      <c r="RTX24" s="362"/>
      <c r="RTY24" s="362"/>
      <c r="RTZ24" s="362"/>
      <c r="RUA24" s="362"/>
      <c r="RUB24" s="362"/>
      <c r="RUC24" s="362"/>
      <c r="RUD24" s="362"/>
      <c r="RUE24" s="362"/>
      <c r="RUF24" s="362"/>
      <c r="RUG24" s="362"/>
      <c r="RUH24" s="362"/>
      <c r="RUI24" s="362"/>
      <c r="RUJ24" s="362"/>
      <c r="RUK24" s="362"/>
      <c r="RUL24" s="362"/>
      <c r="RUM24" s="362"/>
      <c r="RUN24" s="362"/>
      <c r="RUO24" s="362"/>
      <c r="RUP24" s="362"/>
      <c r="RUQ24" s="362"/>
      <c r="RUR24" s="362"/>
      <c r="RUS24" s="362"/>
      <c r="RUT24" s="362"/>
      <c r="RUU24" s="362"/>
      <c r="RUV24" s="362"/>
      <c r="RUW24" s="362"/>
      <c r="RUX24" s="362"/>
      <c r="RUY24" s="362"/>
      <c r="RUZ24" s="362"/>
      <c r="RVA24" s="362"/>
      <c r="RVB24" s="362"/>
      <c r="RVC24" s="362"/>
      <c r="RVD24" s="362"/>
      <c r="RVE24" s="362"/>
      <c r="RVF24" s="362"/>
      <c r="RVG24" s="362"/>
      <c r="RVH24" s="362"/>
      <c r="RVI24" s="362"/>
      <c r="RVJ24" s="362"/>
      <c r="RVK24" s="362"/>
      <c r="RVL24" s="362"/>
      <c r="RVM24" s="362"/>
      <c r="RVN24" s="362"/>
      <c r="RVO24" s="362"/>
      <c r="RVP24" s="362"/>
      <c r="RVQ24" s="362"/>
      <c r="RVR24" s="362"/>
      <c r="RVS24" s="362"/>
      <c r="RVT24" s="362"/>
      <c r="RVU24" s="362"/>
      <c r="RVV24" s="362"/>
      <c r="RVW24" s="362"/>
      <c r="RVX24" s="362"/>
      <c r="RVY24" s="362"/>
      <c r="RVZ24" s="362"/>
      <c r="RWA24" s="362"/>
      <c r="RWB24" s="362"/>
      <c r="RWC24" s="362"/>
      <c r="RWD24" s="362"/>
      <c r="RWE24" s="362"/>
      <c r="RWF24" s="362"/>
      <c r="RWG24" s="362"/>
      <c r="RWH24" s="362"/>
      <c r="RWI24" s="362"/>
      <c r="RWJ24" s="362"/>
      <c r="RWK24" s="362"/>
      <c r="RWL24" s="362"/>
      <c r="RWM24" s="362"/>
      <c r="RWN24" s="362"/>
      <c r="RWO24" s="362"/>
      <c r="RWP24" s="362"/>
      <c r="RWQ24" s="362"/>
      <c r="RWR24" s="362"/>
      <c r="RWS24" s="362"/>
      <c r="RWT24" s="362"/>
      <c r="RWU24" s="362"/>
      <c r="RWV24" s="362"/>
      <c r="RWW24" s="362"/>
      <c r="RWX24" s="362"/>
      <c r="RWY24" s="362"/>
      <c r="RWZ24" s="362"/>
      <c r="RXA24" s="362"/>
      <c r="RXB24" s="362"/>
      <c r="RXC24" s="362"/>
      <c r="RXD24" s="362"/>
      <c r="RXE24" s="362"/>
      <c r="RXF24" s="362"/>
      <c r="RXG24" s="362"/>
      <c r="RXH24" s="362"/>
      <c r="RXI24" s="362"/>
      <c r="RXJ24" s="362"/>
      <c r="RXK24" s="362"/>
      <c r="RXL24" s="362"/>
      <c r="RXM24" s="362"/>
      <c r="RXN24" s="362"/>
      <c r="RXO24" s="362"/>
      <c r="RXP24" s="362"/>
      <c r="RXQ24" s="362"/>
      <c r="RXR24" s="362"/>
      <c r="RXS24" s="362"/>
      <c r="RXT24" s="362"/>
      <c r="RXU24" s="362"/>
      <c r="RXV24" s="362"/>
      <c r="RXW24" s="362"/>
      <c r="RXX24" s="362"/>
      <c r="RXY24" s="362"/>
      <c r="RXZ24" s="362"/>
      <c r="RYA24" s="362"/>
      <c r="RYB24" s="362"/>
      <c r="RYC24" s="362"/>
      <c r="RYD24" s="362"/>
      <c r="RYE24" s="362"/>
      <c r="RYF24" s="362"/>
      <c r="RYG24" s="362"/>
      <c r="RYH24" s="362"/>
      <c r="RYI24" s="362"/>
      <c r="RYJ24" s="362"/>
      <c r="RYK24" s="362"/>
      <c r="RYL24" s="362"/>
      <c r="RYM24" s="362"/>
      <c r="RYN24" s="362"/>
      <c r="RYO24" s="362"/>
      <c r="RYP24" s="362"/>
      <c r="RYQ24" s="362"/>
      <c r="RYR24" s="362"/>
      <c r="RYS24" s="362"/>
      <c r="RYT24" s="362"/>
      <c r="RYU24" s="362"/>
      <c r="RYV24" s="362"/>
      <c r="RYW24" s="362"/>
      <c r="RYX24" s="362"/>
      <c r="RYY24" s="362"/>
      <c r="RYZ24" s="362"/>
      <c r="RZA24" s="362"/>
      <c r="RZB24" s="362"/>
      <c r="RZC24" s="362"/>
      <c r="RZD24" s="362"/>
      <c r="RZE24" s="362"/>
      <c r="RZF24" s="362"/>
      <c r="RZG24" s="362"/>
      <c r="RZH24" s="362"/>
      <c r="RZI24" s="362"/>
      <c r="RZJ24" s="362"/>
      <c r="RZK24" s="362"/>
      <c r="RZL24" s="362"/>
      <c r="RZM24" s="362"/>
      <c r="RZN24" s="362"/>
      <c r="RZO24" s="362"/>
      <c r="RZP24" s="362"/>
      <c r="RZQ24" s="362"/>
      <c r="RZR24" s="362"/>
      <c r="RZS24" s="362"/>
      <c r="RZT24" s="362"/>
      <c r="RZU24" s="362"/>
      <c r="RZV24" s="362"/>
      <c r="RZW24" s="362"/>
      <c r="RZX24" s="362"/>
      <c r="RZY24" s="362"/>
      <c r="RZZ24" s="362"/>
      <c r="SAA24" s="362"/>
      <c r="SAB24" s="362"/>
      <c r="SAC24" s="362"/>
      <c r="SAD24" s="362"/>
      <c r="SAE24" s="362"/>
      <c r="SAF24" s="362"/>
      <c r="SAG24" s="362"/>
      <c r="SAH24" s="362"/>
      <c r="SAI24" s="362"/>
      <c r="SAJ24" s="362"/>
      <c r="SAK24" s="362"/>
      <c r="SAL24" s="362"/>
      <c r="SAM24" s="362"/>
      <c r="SAN24" s="362"/>
      <c r="SAO24" s="362"/>
      <c r="SAP24" s="362"/>
      <c r="SAQ24" s="362"/>
      <c r="SAR24" s="362"/>
      <c r="SAS24" s="362"/>
      <c r="SAT24" s="362"/>
      <c r="SAU24" s="362"/>
      <c r="SAV24" s="362"/>
      <c r="SAW24" s="362"/>
      <c r="SAX24" s="362"/>
      <c r="SAY24" s="362"/>
      <c r="SAZ24" s="362"/>
      <c r="SBA24" s="362"/>
      <c r="SBB24" s="362"/>
      <c r="SBC24" s="362"/>
      <c r="SBD24" s="362"/>
      <c r="SBE24" s="362"/>
      <c r="SBF24" s="362"/>
      <c r="SBG24" s="362"/>
      <c r="SBH24" s="362"/>
      <c r="SBI24" s="362"/>
      <c r="SBJ24" s="362"/>
      <c r="SBK24" s="362"/>
      <c r="SBL24" s="362"/>
      <c r="SBM24" s="362"/>
      <c r="SBN24" s="362"/>
      <c r="SBO24" s="362"/>
      <c r="SBP24" s="362"/>
      <c r="SBQ24" s="362"/>
      <c r="SBR24" s="362"/>
      <c r="SBS24" s="362"/>
      <c r="SBT24" s="362"/>
      <c r="SBU24" s="362"/>
      <c r="SBV24" s="362"/>
      <c r="SBW24" s="362"/>
      <c r="SBX24" s="362"/>
      <c r="SBY24" s="362"/>
      <c r="SBZ24" s="362"/>
      <c r="SCA24" s="362"/>
      <c r="SCB24" s="362"/>
      <c r="SCC24" s="362"/>
      <c r="SCD24" s="362"/>
      <c r="SCE24" s="362"/>
      <c r="SCF24" s="362"/>
      <c r="SCG24" s="362"/>
      <c r="SCH24" s="362"/>
      <c r="SCI24" s="362"/>
      <c r="SCJ24" s="362"/>
      <c r="SCK24" s="362"/>
      <c r="SCL24" s="362"/>
      <c r="SCM24" s="362"/>
      <c r="SCN24" s="362"/>
      <c r="SCO24" s="362"/>
      <c r="SCP24" s="362"/>
      <c r="SCQ24" s="362"/>
      <c r="SCR24" s="362"/>
      <c r="SCS24" s="362"/>
      <c r="SCT24" s="362"/>
      <c r="SCU24" s="362"/>
      <c r="SCV24" s="362"/>
      <c r="SCW24" s="362"/>
      <c r="SCX24" s="362"/>
      <c r="SCY24" s="362"/>
      <c r="SCZ24" s="362"/>
      <c r="SDA24" s="362"/>
      <c r="SDB24" s="362"/>
      <c r="SDC24" s="362"/>
      <c r="SDD24" s="362"/>
      <c r="SDE24" s="362"/>
      <c r="SDF24" s="362"/>
      <c r="SDG24" s="362"/>
      <c r="SDH24" s="362"/>
      <c r="SDI24" s="362"/>
      <c r="SDJ24" s="362"/>
      <c r="SDK24" s="362"/>
      <c r="SDL24" s="362"/>
      <c r="SDM24" s="362"/>
      <c r="SDN24" s="362"/>
      <c r="SDO24" s="362"/>
      <c r="SDP24" s="362"/>
      <c r="SDQ24" s="362"/>
      <c r="SDR24" s="362"/>
      <c r="SDS24" s="362"/>
      <c r="SDT24" s="362"/>
      <c r="SDU24" s="362"/>
      <c r="SDV24" s="362"/>
      <c r="SDW24" s="362"/>
      <c r="SDX24" s="362"/>
      <c r="SDY24" s="362"/>
      <c r="SDZ24" s="362"/>
      <c r="SEA24" s="362"/>
      <c r="SEB24" s="362"/>
      <c r="SEC24" s="362"/>
      <c r="SED24" s="362"/>
      <c r="SEE24" s="362"/>
      <c r="SEF24" s="362"/>
      <c r="SEG24" s="362"/>
      <c r="SEH24" s="362"/>
      <c r="SEI24" s="362"/>
      <c r="SEJ24" s="362"/>
      <c r="SEK24" s="362"/>
      <c r="SEL24" s="362"/>
      <c r="SEM24" s="362"/>
      <c r="SEN24" s="362"/>
      <c r="SEO24" s="362"/>
      <c r="SEP24" s="362"/>
      <c r="SEQ24" s="362"/>
      <c r="SER24" s="362"/>
      <c r="SES24" s="362"/>
      <c r="SET24" s="362"/>
      <c r="SEU24" s="362"/>
      <c r="SEV24" s="362"/>
      <c r="SEW24" s="362"/>
      <c r="SEX24" s="362"/>
      <c r="SEY24" s="362"/>
      <c r="SEZ24" s="362"/>
      <c r="SFA24" s="362"/>
      <c r="SFB24" s="362"/>
      <c r="SFC24" s="362"/>
      <c r="SFD24" s="362"/>
      <c r="SFE24" s="362"/>
      <c r="SFF24" s="362"/>
      <c r="SFG24" s="362"/>
      <c r="SFH24" s="362"/>
      <c r="SFI24" s="362"/>
      <c r="SFJ24" s="362"/>
      <c r="SFK24" s="362"/>
      <c r="SFL24" s="362"/>
      <c r="SFM24" s="362"/>
      <c r="SFN24" s="362"/>
      <c r="SFO24" s="362"/>
      <c r="SFP24" s="362"/>
      <c r="SFQ24" s="362"/>
      <c r="SFR24" s="362"/>
      <c r="SFS24" s="362"/>
      <c r="SFT24" s="362"/>
      <c r="SFU24" s="362"/>
      <c r="SFV24" s="362"/>
      <c r="SFW24" s="362"/>
      <c r="SFX24" s="362"/>
      <c r="SFY24" s="362"/>
      <c r="SFZ24" s="362"/>
      <c r="SGA24" s="362"/>
      <c r="SGB24" s="362"/>
      <c r="SGC24" s="362"/>
      <c r="SGD24" s="362"/>
      <c r="SGE24" s="362"/>
      <c r="SGF24" s="362"/>
      <c r="SGG24" s="362"/>
      <c r="SGH24" s="362"/>
      <c r="SGI24" s="362"/>
      <c r="SGJ24" s="362"/>
      <c r="SGK24" s="362"/>
      <c r="SGL24" s="362"/>
      <c r="SGM24" s="362"/>
      <c r="SGN24" s="362"/>
      <c r="SGO24" s="362"/>
      <c r="SGP24" s="362"/>
      <c r="SGQ24" s="362"/>
      <c r="SGR24" s="362"/>
      <c r="SGS24" s="362"/>
      <c r="SGT24" s="362"/>
      <c r="SGU24" s="362"/>
      <c r="SGV24" s="362"/>
      <c r="SGW24" s="362"/>
      <c r="SGX24" s="362"/>
      <c r="SGY24" s="362"/>
      <c r="SGZ24" s="362"/>
      <c r="SHA24" s="362"/>
      <c r="SHB24" s="362"/>
      <c r="SHC24" s="362"/>
      <c r="SHD24" s="362"/>
      <c r="SHE24" s="362"/>
      <c r="SHF24" s="362"/>
      <c r="SHG24" s="362"/>
      <c r="SHH24" s="362"/>
      <c r="SHI24" s="362"/>
      <c r="SHJ24" s="362"/>
      <c r="SHK24" s="362"/>
      <c r="SHL24" s="362"/>
      <c r="SHM24" s="362"/>
      <c r="SHN24" s="362"/>
      <c r="SHO24" s="362"/>
      <c r="SHP24" s="362"/>
      <c r="SHQ24" s="362"/>
      <c r="SHR24" s="362"/>
      <c r="SHS24" s="362"/>
      <c r="SHT24" s="362"/>
      <c r="SHU24" s="362"/>
      <c r="SHV24" s="362"/>
      <c r="SHW24" s="362"/>
      <c r="SHX24" s="362"/>
      <c r="SHY24" s="362"/>
      <c r="SHZ24" s="362"/>
      <c r="SIA24" s="362"/>
      <c r="SIB24" s="362"/>
      <c r="SIC24" s="362"/>
      <c r="SID24" s="362"/>
      <c r="SIE24" s="362"/>
      <c r="SIF24" s="362"/>
      <c r="SIG24" s="362"/>
      <c r="SIH24" s="362"/>
      <c r="SII24" s="362"/>
      <c r="SIJ24" s="362"/>
      <c r="SIK24" s="362"/>
      <c r="SIL24" s="362"/>
      <c r="SIM24" s="362"/>
      <c r="SIN24" s="362"/>
      <c r="SIO24" s="362"/>
      <c r="SIP24" s="362"/>
      <c r="SIQ24" s="362"/>
      <c r="SIR24" s="362"/>
      <c r="SIS24" s="362"/>
      <c r="SIT24" s="362"/>
      <c r="SIU24" s="362"/>
      <c r="SIV24" s="362"/>
      <c r="SIW24" s="362"/>
      <c r="SIX24" s="362"/>
      <c r="SIY24" s="362"/>
      <c r="SIZ24" s="362"/>
      <c r="SJA24" s="362"/>
      <c r="SJB24" s="362"/>
      <c r="SJC24" s="362"/>
      <c r="SJD24" s="362"/>
      <c r="SJE24" s="362"/>
      <c r="SJF24" s="362"/>
      <c r="SJG24" s="362"/>
      <c r="SJH24" s="362"/>
      <c r="SJI24" s="362"/>
      <c r="SJJ24" s="362"/>
      <c r="SJK24" s="362"/>
      <c r="SJL24" s="362"/>
      <c r="SJM24" s="362"/>
      <c r="SJN24" s="362"/>
      <c r="SJO24" s="362"/>
      <c r="SJP24" s="362"/>
      <c r="SJQ24" s="362"/>
      <c r="SJR24" s="362"/>
      <c r="SJS24" s="362"/>
      <c r="SJT24" s="362"/>
      <c r="SJU24" s="362"/>
      <c r="SJV24" s="362"/>
      <c r="SJW24" s="362"/>
      <c r="SJX24" s="362"/>
      <c r="SJY24" s="362"/>
      <c r="SJZ24" s="362"/>
      <c r="SKA24" s="362"/>
      <c r="SKB24" s="362"/>
      <c r="SKC24" s="362"/>
      <c r="SKD24" s="362"/>
      <c r="SKE24" s="362"/>
      <c r="SKF24" s="362"/>
      <c r="SKG24" s="362"/>
      <c r="SKH24" s="362"/>
      <c r="SKI24" s="362"/>
      <c r="SKJ24" s="362"/>
      <c r="SKK24" s="362"/>
      <c r="SKL24" s="362"/>
      <c r="SKM24" s="362"/>
      <c r="SKN24" s="362"/>
      <c r="SKO24" s="362"/>
      <c r="SKP24" s="362"/>
      <c r="SKQ24" s="362"/>
      <c r="SKR24" s="362"/>
      <c r="SKS24" s="362"/>
      <c r="SKT24" s="362"/>
      <c r="SKU24" s="362"/>
      <c r="SKV24" s="362"/>
      <c r="SKW24" s="362"/>
      <c r="SKX24" s="362"/>
      <c r="SKY24" s="362"/>
      <c r="SKZ24" s="362"/>
      <c r="SLA24" s="362"/>
      <c r="SLB24" s="362"/>
      <c r="SLC24" s="362"/>
      <c r="SLD24" s="362"/>
      <c r="SLE24" s="362"/>
      <c r="SLF24" s="362"/>
      <c r="SLG24" s="362"/>
      <c r="SLH24" s="362"/>
      <c r="SLI24" s="362"/>
      <c r="SLJ24" s="362"/>
      <c r="SLK24" s="362"/>
      <c r="SLL24" s="362"/>
      <c r="SLM24" s="362"/>
      <c r="SLN24" s="362"/>
      <c r="SLO24" s="362"/>
      <c r="SLP24" s="362"/>
      <c r="SLQ24" s="362"/>
      <c r="SLR24" s="362"/>
      <c r="SLS24" s="362"/>
      <c r="SLT24" s="362"/>
      <c r="SLU24" s="362"/>
      <c r="SLV24" s="362"/>
      <c r="SLW24" s="362"/>
      <c r="SLX24" s="362"/>
      <c r="SLY24" s="362"/>
      <c r="SLZ24" s="362"/>
      <c r="SMA24" s="362"/>
      <c r="SMB24" s="362"/>
      <c r="SMC24" s="362"/>
      <c r="SMD24" s="362"/>
      <c r="SME24" s="362"/>
      <c r="SMF24" s="362"/>
      <c r="SMG24" s="362"/>
      <c r="SMH24" s="362"/>
      <c r="SMI24" s="362"/>
      <c r="SMJ24" s="362"/>
      <c r="SMK24" s="362"/>
      <c r="SML24" s="362"/>
      <c r="SMM24" s="362"/>
      <c r="SMN24" s="362"/>
      <c r="SMO24" s="362"/>
      <c r="SMP24" s="362"/>
      <c r="SMQ24" s="362"/>
      <c r="SMR24" s="362"/>
      <c r="SMS24" s="362"/>
      <c r="SMT24" s="362"/>
      <c r="SMU24" s="362"/>
      <c r="SMV24" s="362"/>
      <c r="SMW24" s="362"/>
      <c r="SMX24" s="362"/>
      <c r="SMY24" s="362"/>
      <c r="SMZ24" s="362"/>
      <c r="SNA24" s="362"/>
      <c r="SNB24" s="362"/>
      <c r="SNC24" s="362"/>
      <c r="SND24" s="362"/>
      <c r="SNE24" s="362"/>
      <c r="SNF24" s="362"/>
      <c r="SNG24" s="362"/>
      <c r="SNH24" s="362"/>
      <c r="SNI24" s="362"/>
      <c r="SNJ24" s="362"/>
      <c r="SNK24" s="362"/>
      <c r="SNL24" s="362"/>
      <c r="SNM24" s="362"/>
      <c r="SNN24" s="362"/>
      <c r="SNO24" s="362"/>
      <c r="SNP24" s="362"/>
      <c r="SNQ24" s="362"/>
      <c r="SNR24" s="362"/>
      <c r="SNS24" s="362"/>
      <c r="SNT24" s="362"/>
      <c r="SNU24" s="362"/>
      <c r="SNV24" s="362"/>
      <c r="SNW24" s="362"/>
      <c r="SNX24" s="362"/>
      <c r="SNY24" s="362"/>
      <c r="SNZ24" s="362"/>
      <c r="SOA24" s="362"/>
      <c r="SOB24" s="362"/>
      <c r="SOC24" s="362"/>
      <c r="SOD24" s="362"/>
      <c r="SOE24" s="362"/>
      <c r="SOF24" s="362"/>
      <c r="SOG24" s="362"/>
      <c r="SOH24" s="362"/>
      <c r="SOI24" s="362"/>
      <c r="SOJ24" s="362"/>
      <c r="SOK24" s="362"/>
      <c r="SOL24" s="362"/>
      <c r="SOM24" s="362"/>
      <c r="SON24" s="362"/>
      <c r="SOO24" s="362"/>
      <c r="SOP24" s="362"/>
      <c r="SOQ24" s="362"/>
      <c r="SOR24" s="362"/>
      <c r="SOS24" s="362"/>
      <c r="SOT24" s="362"/>
      <c r="SOU24" s="362"/>
      <c r="SOV24" s="362"/>
      <c r="SOW24" s="362"/>
      <c r="SOX24" s="362"/>
      <c r="SOY24" s="362"/>
      <c r="SOZ24" s="362"/>
      <c r="SPA24" s="362"/>
      <c r="SPB24" s="362"/>
      <c r="SPC24" s="362"/>
      <c r="SPD24" s="362"/>
      <c r="SPE24" s="362"/>
      <c r="SPF24" s="362"/>
      <c r="SPG24" s="362"/>
      <c r="SPH24" s="362"/>
      <c r="SPI24" s="362"/>
      <c r="SPJ24" s="362"/>
      <c r="SPK24" s="362"/>
      <c r="SPL24" s="362"/>
      <c r="SPM24" s="362"/>
      <c r="SPN24" s="362"/>
      <c r="SPO24" s="362"/>
      <c r="SPP24" s="362"/>
      <c r="SPQ24" s="362"/>
      <c r="SPR24" s="362"/>
      <c r="SPS24" s="362"/>
      <c r="SPT24" s="362"/>
      <c r="SPU24" s="362"/>
      <c r="SPV24" s="362"/>
      <c r="SPW24" s="362"/>
      <c r="SPX24" s="362"/>
      <c r="SPY24" s="362"/>
      <c r="SPZ24" s="362"/>
      <c r="SQA24" s="362"/>
      <c r="SQB24" s="362"/>
      <c r="SQC24" s="362"/>
      <c r="SQD24" s="362"/>
      <c r="SQE24" s="362"/>
      <c r="SQF24" s="362"/>
      <c r="SQG24" s="362"/>
      <c r="SQH24" s="362"/>
      <c r="SQI24" s="362"/>
      <c r="SQJ24" s="362"/>
      <c r="SQK24" s="362"/>
      <c r="SQL24" s="362"/>
      <c r="SQM24" s="362"/>
      <c r="SQN24" s="362"/>
      <c r="SQO24" s="362"/>
      <c r="SQP24" s="362"/>
      <c r="SQQ24" s="362"/>
      <c r="SQR24" s="362"/>
      <c r="SQS24" s="362"/>
      <c r="SQT24" s="362"/>
      <c r="SQU24" s="362"/>
      <c r="SQV24" s="362"/>
      <c r="SQW24" s="362"/>
      <c r="SQX24" s="362"/>
      <c r="SQY24" s="362"/>
      <c r="SQZ24" s="362"/>
      <c r="SRA24" s="362"/>
      <c r="SRB24" s="362"/>
      <c r="SRC24" s="362"/>
      <c r="SRD24" s="362"/>
      <c r="SRE24" s="362"/>
      <c r="SRF24" s="362"/>
      <c r="SRG24" s="362"/>
      <c r="SRH24" s="362"/>
      <c r="SRI24" s="362"/>
      <c r="SRJ24" s="362"/>
      <c r="SRK24" s="362"/>
      <c r="SRL24" s="362"/>
      <c r="SRM24" s="362"/>
      <c r="SRN24" s="362"/>
      <c r="SRO24" s="362"/>
      <c r="SRP24" s="362"/>
      <c r="SRQ24" s="362"/>
      <c r="SRR24" s="362"/>
      <c r="SRS24" s="362"/>
      <c r="SRT24" s="362"/>
      <c r="SRU24" s="362"/>
      <c r="SRV24" s="362"/>
      <c r="SRW24" s="362"/>
      <c r="SRX24" s="362"/>
      <c r="SRY24" s="362"/>
      <c r="SRZ24" s="362"/>
      <c r="SSA24" s="362"/>
      <c r="SSB24" s="362"/>
      <c r="SSC24" s="362"/>
      <c r="SSD24" s="362"/>
      <c r="SSE24" s="362"/>
      <c r="SSF24" s="362"/>
      <c r="SSG24" s="362"/>
      <c r="SSH24" s="362"/>
      <c r="SSI24" s="362"/>
      <c r="SSJ24" s="362"/>
      <c r="SSK24" s="362"/>
      <c r="SSL24" s="362"/>
      <c r="SSM24" s="362"/>
      <c r="SSN24" s="362"/>
      <c r="SSO24" s="362"/>
      <c r="SSP24" s="362"/>
      <c r="SSQ24" s="362"/>
      <c r="SSR24" s="362"/>
      <c r="SSS24" s="362"/>
      <c r="SST24" s="362"/>
      <c r="SSU24" s="362"/>
      <c r="SSV24" s="362"/>
      <c r="SSW24" s="362"/>
      <c r="SSX24" s="362"/>
      <c r="SSY24" s="362"/>
      <c r="SSZ24" s="362"/>
      <c r="STA24" s="362"/>
      <c r="STB24" s="362"/>
      <c r="STC24" s="362"/>
      <c r="STD24" s="362"/>
      <c r="STE24" s="362"/>
      <c r="STF24" s="362"/>
      <c r="STG24" s="362"/>
      <c r="STH24" s="362"/>
      <c r="STI24" s="362"/>
      <c r="STJ24" s="362"/>
      <c r="STK24" s="362"/>
      <c r="STL24" s="362"/>
      <c r="STM24" s="362"/>
      <c r="STN24" s="362"/>
      <c r="STO24" s="362"/>
      <c r="STP24" s="362"/>
      <c r="STQ24" s="362"/>
      <c r="STR24" s="362"/>
      <c r="STS24" s="362"/>
      <c r="STT24" s="362"/>
      <c r="STU24" s="362"/>
      <c r="STV24" s="362"/>
      <c r="STW24" s="362"/>
      <c r="STX24" s="362"/>
      <c r="STY24" s="362"/>
      <c r="STZ24" s="362"/>
      <c r="SUA24" s="362"/>
      <c r="SUB24" s="362"/>
      <c r="SUC24" s="362"/>
      <c r="SUD24" s="362"/>
      <c r="SUE24" s="362"/>
      <c r="SUF24" s="362"/>
      <c r="SUG24" s="362"/>
      <c r="SUH24" s="362"/>
      <c r="SUI24" s="362"/>
      <c r="SUJ24" s="362"/>
      <c r="SUK24" s="362"/>
      <c r="SUL24" s="362"/>
      <c r="SUM24" s="362"/>
      <c r="SUN24" s="362"/>
      <c r="SUO24" s="362"/>
      <c r="SUP24" s="362"/>
      <c r="SUQ24" s="362"/>
      <c r="SUR24" s="362"/>
      <c r="SUS24" s="362"/>
      <c r="SUT24" s="362"/>
      <c r="SUU24" s="362"/>
      <c r="SUV24" s="362"/>
      <c r="SUW24" s="362"/>
      <c r="SUX24" s="362"/>
      <c r="SUY24" s="362"/>
      <c r="SUZ24" s="362"/>
      <c r="SVA24" s="362"/>
      <c r="SVB24" s="362"/>
      <c r="SVC24" s="362"/>
      <c r="SVD24" s="362"/>
      <c r="SVE24" s="362"/>
      <c r="SVF24" s="362"/>
      <c r="SVG24" s="362"/>
      <c r="SVH24" s="362"/>
      <c r="SVI24" s="362"/>
      <c r="SVJ24" s="362"/>
      <c r="SVK24" s="362"/>
      <c r="SVL24" s="362"/>
      <c r="SVM24" s="362"/>
      <c r="SVN24" s="362"/>
      <c r="SVO24" s="362"/>
      <c r="SVP24" s="362"/>
      <c r="SVQ24" s="362"/>
      <c r="SVR24" s="362"/>
      <c r="SVS24" s="362"/>
      <c r="SVT24" s="362"/>
      <c r="SVU24" s="362"/>
      <c r="SVV24" s="362"/>
      <c r="SVW24" s="362"/>
      <c r="SVX24" s="362"/>
      <c r="SVY24" s="362"/>
      <c r="SVZ24" s="362"/>
      <c r="SWA24" s="362"/>
      <c r="SWB24" s="362"/>
      <c r="SWC24" s="362"/>
      <c r="SWD24" s="362"/>
      <c r="SWE24" s="362"/>
      <c r="SWF24" s="362"/>
      <c r="SWG24" s="362"/>
      <c r="SWH24" s="362"/>
      <c r="SWI24" s="362"/>
      <c r="SWJ24" s="362"/>
      <c r="SWK24" s="362"/>
      <c r="SWL24" s="362"/>
      <c r="SWM24" s="362"/>
      <c r="SWN24" s="362"/>
      <c r="SWO24" s="362"/>
      <c r="SWP24" s="362"/>
      <c r="SWQ24" s="362"/>
      <c r="SWR24" s="362"/>
      <c r="SWS24" s="362"/>
      <c r="SWT24" s="362"/>
      <c r="SWU24" s="362"/>
      <c r="SWV24" s="362"/>
      <c r="SWW24" s="362"/>
      <c r="SWX24" s="362"/>
      <c r="SWY24" s="362"/>
      <c r="SWZ24" s="362"/>
      <c r="SXA24" s="362"/>
      <c r="SXB24" s="362"/>
      <c r="SXC24" s="362"/>
      <c r="SXD24" s="362"/>
      <c r="SXE24" s="362"/>
      <c r="SXF24" s="362"/>
      <c r="SXG24" s="362"/>
      <c r="SXH24" s="362"/>
      <c r="SXI24" s="362"/>
      <c r="SXJ24" s="362"/>
      <c r="SXK24" s="362"/>
      <c r="SXL24" s="362"/>
      <c r="SXM24" s="362"/>
      <c r="SXN24" s="362"/>
      <c r="SXO24" s="362"/>
      <c r="SXP24" s="362"/>
      <c r="SXQ24" s="362"/>
      <c r="SXR24" s="362"/>
      <c r="SXS24" s="362"/>
      <c r="SXT24" s="362"/>
      <c r="SXU24" s="362"/>
      <c r="SXV24" s="362"/>
      <c r="SXW24" s="362"/>
      <c r="SXX24" s="362"/>
      <c r="SXY24" s="362"/>
      <c r="SXZ24" s="362"/>
      <c r="SYA24" s="362"/>
      <c r="SYB24" s="362"/>
      <c r="SYC24" s="362"/>
      <c r="SYD24" s="362"/>
      <c r="SYE24" s="362"/>
      <c r="SYF24" s="362"/>
      <c r="SYG24" s="362"/>
      <c r="SYH24" s="362"/>
      <c r="SYI24" s="362"/>
      <c r="SYJ24" s="362"/>
      <c r="SYK24" s="362"/>
      <c r="SYL24" s="362"/>
      <c r="SYM24" s="362"/>
      <c r="SYN24" s="362"/>
      <c r="SYO24" s="362"/>
      <c r="SYP24" s="362"/>
      <c r="SYQ24" s="362"/>
      <c r="SYR24" s="362"/>
      <c r="SYS24" s="362"/>
      <c r="SYT24" s="362"/>
      <c r="SYU24" s="362"/>
      <c r="SYV24" s="362"/>
      <c r="SYW24" s="362"/>
      <c r="SYX24" s="362"/>
      <c r="SYY24" s="362"/>
      <c r="SYZ24" s="362"/>
      <c r="SZA24" s="362"/>
      <c r="SZB24" s="362"/>
      <c r="SZC24" s="362"/>
      <c r="SZD24" s="362"/>
      <c r="SZE24" s="362"/>
      <c r="SZF24" s="362"/>
      <c r="SZG24" s="362"/>
      <c r="SZH24" s="362"/>
      <c r="SZI24" s="362"/>
      <c r="SZJ24" s="362"/>
      <c r="SZK24" s="362"/>
      <c r="SZL24" s="362"/>
      <c r="SZM24" s="362"/>
      <c r="SZN24" s="362"/>
      <c r="SZO24" s="362"/>
      <c r="SZP24" s="362"/>
      <c r="SZQ24" s="362"/>
      <c r="SZR24" s="362"/>
      <c r="SZS24" s="362"/>
      <c r="SZT24" s="362"/>
      <c r="SZU24" s="362"/>
      <c r="SZV24" s="362"/>
      <c r="SZW24" s="362"/>
      <c r="SZX24" s="362"/>
      <c r="SZY24" s="362"/>
      <c r="SZZ24" s="362"/>
      <c r="TAA24" s="362"/>
      <c r="TAB24" s="362"/>
      <c r="TAC24" s="362"/>
      <c r="TAD24" s="362"/>
      <c r="TAE24" s="362"/>
      <c r="TAF24" s="362"/>
      <c r="TAG24" s="362"/>
      <c r="TAH24" s="362"/>
      <c r="TAI24" s="362"/>
      <c r="TAJ24" s="362"/>
      <c r="TAK24" s="362"/>
      <c r="TAL24" s="362"/>
      <c r="TAM24" s="362"/>
      <c r="TAN24" s="362"/>
      <c r="TAO24" s="362"/>
      <c r="TAP24" s="362"/>
      <c r="TAQ24" s="362"/>
      <c r="TAR24" s="362"/>
      <c r="TAS24" s="362"/>
      <c r="TAT24" s="362"/>
      <c r="TAU24" s="362"/>
      <c r="TAV24" s="362"/>
      <c r="TAW24" s="362"/>
      <c r="TAX24" s="362"/>
      <c r="TAY24" s="362"/>
      <c r="TAZ24" s="362"/>
      <c r="TBA24" s="362"/>
      <c r="TBB24" s="362"/>
      <c r="TBC24" s="362"/>
      <c r="TBD24" s="362"/>
      <c r="TBE24" s="362"/>
      <c r="TBF24" s="362"/>
      <c r="TBG24" s="362"/>
      <c r="TBH24" s="362"/>
      <c r="TBI24" s="362"/>
      <c r="TBJ24" s="362"/>
      <c r="TBK24" s="362"/>
      <c r="TBL24" s="362"/>
      <c r="TBM24" s="362"/>
      <c r="TBN24" s="362"/>
      <c r="TBO24" s="362"/>
      <c r="TBP24" s="362"/>
      <c r="TBQ24" s="362"/>
      <c r="TBR24" s="362"/>
      <c r="TBS24" s="362"/>
      <c r="TBT24" s="362"/>
      <c r="TBU24" s="362"/>
      <c r="TBV24" s="362"/>
      <c r="TBW24" s="362"/>
      <c r="TBX24" s="362"/>
      <c r="TBY24" s="362"/>
      <c r="TBZ24" s="362"/>
      <c r="TCA24" s="362"/>
      <c r="TCB24" s="362"/>
      <c r="TCC24" s="362"/>
      <c r="TCD24" s="362"/>
      <c r="TCE24" s="362"/>
      <c r="TCF24" s="362"/>
      <c r="TCG24" s="362"/>
      <c r="TCH24" s="362"/>
      <c r="TCI24" s="362"/>
      <c r="TCJ24" s="362"/>
      <c r="TCK24" s="362"/>
      <c r="TCL24" s="362"/>
      <c r="TCM24" s="362"/>
      <c r="TCN24" s="362"/>
      <c r="TCO24" s="362"/>
      <c r="TCP24" s="362"/>
      <c r="TCQ24" s="362"/>
      <c r="TCR24" s="362"/>
      <c r="TCS24" s="362"/>
      <c r="TCT24" s="362"/>
      <c r="TCU24" s="362"/>
      <c r="TCV24" s="362"/>
      <c r="TCW24" s="362"/>
      <c r="TCX24" s="362"/>
      <c r="TCY24" s="362"/>
      <c r="TCZ24" s="362"/>
      <c r="TDA24" s="362"/>
      <c r="TDB24" s="362"/>
      <c r="TDC24" s="362"/>
      <c r="TDD24" s="362"/>
      <c r="TDE24" s="362"/>
      <c r="TDF24" s="362"/>
      <c r="TDG24" s="362"/>
      <c r="TDH24" s="362"/>
      <c r="TDI24" s="362"/>
      <c r="TDJ24" s="362"/>
      <c r="TDK24" s="362"/>
      <c r="TDL24" s="362"/>
      <c r="TDM24" s="362"/>
      <c r="TDN24" s="362"/>
      <c r="TDO24" s="362"/>
      <c r="TDP24" s="362"/>
      <c r="TDQ24" s="362"/>
      <c r="TDR24" s="362"/>
      <c r="TDS24" s="362"/>
      <c r="TDT24" s="362"/>
      <c r="TDU24" s="362"/>
      <c r="TDV24" s="362"/>
      <c r="TDW24" s="362"/>
      <c r="TDX24" s="362"/>
      <c r="TDY24" s="362"/>
      <c r="TDZ24" s="362"/>
      <c r="TEA24" s="362"/>
      <c r="TEB24" s="362"/>
      <c r="TEC24" s="362"/>
      <c r="TED24" s="362"/>
      <c r="TEE24" s="362"/>
      <c r="TEF24" s="362"/>
      <c r="TEG24" s="362"/>
      <c r="TEH24" s="362"/>
      <c r="TEI24" s="362"/>
      <c r="TEJ24" s="362"/>
      <c r="TEK24" s="362"/>
      <c r="TEL24" s="362"/>
      <c r="TEM24" s="362"/>
      <c r="TEN24" s="362"/>
      <c r="TEO24" s="362"/>
      <c r="TEP24" s="362"/>
      <c r="TEQ24" s="362"/>
      <c r="TER24" s="362"/>
      <c r="TES24" s="362"/>
      <c r="TET24" s="362"/>
      <c r="TEU24" s="362"/>
      <c r="TEV24" s="362"/>
      <c r="TEW24" s="362"/>
      <c r="TEX24" s="362"/>
      <c r="TEY24" s="362"/>
      <c r="TEZ24" s="362"/>
      <c r="TFA24" s="362"/>
      <c r="TFB24" s="362"/>
      <c r="TFC24" s="362"/>
      <c r="TFD24" s="362"/>
      <c r="TFE24" s="362"/>
      <c r="TFF24" s="362"/>
      <c r="TFG24" s="362"/>
      <c r="TFH24" s="362"/>
      <c r="TFI24" s="362"/>
      <c r="TFJ24" s="362"/>
      <c r="TFK24" s="362"/>
      <c r="TFL24" s="362"/>
      <c r="TFM24" s="362"/>
      <c r="TFN24" s="362"/>
      <c r="TFO24" s="362"/>
      <c r="TFP24" s="362"/>
      <c r="TFQ24" s="362"/>
      <c r="TFR24" s="362"/>
      <c r="TFS24" s="362"/>
      <c r="TFT24" s="362"/>
      <c r="TFU24" s="362"/>
      <c r="TFV24" s="362"/>
      <c r="TFW24" s="362"/>
      <c r="TFX24" s="362"/>
      <c r="TFY24" s="362"/>
      <c r="TFZ24" s="362"/>
      <c r="TGA24" s="362"/>
      <c r="TGB24" s="362"/>
      <c r="TGC24" s="362"/>
      <c r="TGD24" s="362"/>
      <c r="TGE24" s="362"/>
      <c r="TGF24" s="362"/>
      <c r="TGG24" s="362"/>
      <c r="TGH24" s="362"/>
      <c r="TGI24" s="362"/>
      <c r="TGJ24" s="362"/>
      <c r="TGK24" s="362"/>
      <c r="TGL24" s="362"/>
      <c r="TGM24" s="362"/>
      <c r="TGN24" s="362"/>
      <c r="TGO24" s="362"/>
      <c r="TGP24" s="362"/>
      <c r="TGQ24" s="362"/>
      <c r="TGR24" s="362"/>
      <c r="TGS24" s="362"/>
      <c r="TGT24" s="362"/>
      <c r="TGU24" s="362"/>
      <c r="TGV24" s="362"/>
      <c r="TGW24" s="362"/>
      <c r="TGX24" s="362"/>
      <c r="TGY24" s="362"/>
      <c r="TGZ24" s="362"/>
      <c r="THA24" s="362"/>
      <c r="THB24" s="362"/>
      <c r="THC24" s="362"/>
      <c r="THD24" s="362"/>
      <c r="THE24" s="362"/>
      <c r="THF24" s="362"/>
      <c r="THG24" s="362"/>
      <c r="THH24" s="362"/>
      <c r="THI24" s="362"/>
      <c r="THJ24" s="362"/>
      <c r="THK24" s="362"/>
      <c r="THL24" s="362"/>
      <c r="THM24" s="362"/>
      <c r="THN24" s="362"/>
      <c r="THO24" s="362"/>
      <c r="THP24" s="362"/>
      <c r="THQ24" s="362"/>
      <c r="THR24" s="362"/>
      <c r="THS24" s="362"/>
      <c r="THT24" s="362"/>
      <c r="THU24" s="362"/>
      <c r="THV24" s="362"/>
      <c r="THW24" s="362"/>
      <c r="THX24" s="362"/>
      <c r="THY24" s="362"/>
      <c r="THZ24" s="362"/>
      <c r="TIA24" s="362"/>
      <c r="TIB24" s="362"/>
      <c r="TIC24" s="362"/>
      <c r="TID24" s="362"/>
      <c r="TIE24" s="362"/>
      <c r="TIF24" s="362"/>
      <c r="TIG24" s="362"/>
      <c r="TIH24" s="362"/>
      <c r="TII24" s="362"/>
      <c r="TIJ24" s="362"/>
      <c r="TIK24" s="362"/>
      <c r="TIL24" s="362"/>
      <c r="TIM24" s="362"/>
      <c r="TIN24" s="362"/>
      <c r="TIO24" s="362"/>
      <c r="TIP24" s="362"/>
      <c r="TIQ24" s="362"/>
      <c r="TIR24" s="362"/>
      <c r="TIS24" s="362"/>
      <c r="TIT24" s="362"/>
      <c r="TIU24" s="362"/>
      <c r="TIV24" s="362"/>
      <c r="TIW24" s="362"/>
      <c r="TIX24" s="362"/>
      <c r="TIY24" s="362"/>
      <c r="TIZ24" s="362"/>
      <c r="TJA24" s="362"/>
      <c r="TJB24" s="362"/>
      <c r="TJC24" s="362"/>
      <c r="TJD24" s="362"/>
      <c r="TJE24" s="362"/>
      <c r="TJF24" s="362"/>
      <c r="TJG24" s="362"/>
      <c r="TJH24" s="362"/>
      <c r="TJI24" s="362"/>
      <c r="TJJ24" s="362"/>
      <c r="TJK24" s="362"/>
      <c r="TJL24" s="362"/>
      <c r="TJM24" s="362"/>
      <c r="TJN24" s="362"/>
      <c r="TJO24" s="362"/>
      <c r="TJP24" s="362"/>
      <c r="TJQ24" s="362"/>
      <c r="TJR24" s="362"/>
      <c r="TJS24" s="362"/>
      <c r="TJT24" s="362"/>
      <c r="TJU24" s="362"/>
      <c r="TJV24" s="362"/>
      <c r="TJW24" s="362"/>
      <c r="TJX24" s="362"/>
      <c r="TJY24" s="362"/>
      <c r="TJZ24" s="362"/>
      <c r="TKA24" s="362"/>
      <c r="TKB24" s="362"/>
      <c r="TKC24" s="362"/>
      <c r="TKD24" s="362"/>
      <c r="TKE24" s="362"/>
      <c r="TKF24" s="362"/>
      <c r="TKG24" s="362"/>
      <c r="TKH24" s="362"/>
      <c r="TKI24" s="362"/>
      <c r="TKJ24" s="362"/>
      <c r="TKK24" s="362"/>
      <c r="TKL24" s="362"/>
      <c r="TKM24" s="362"/>
      <c r="TKN24" s="362"/>
      <c r="TKO24" s="362"/>
      <c r="TKP24" s="362"/>
      <c r="TKQ24" s="362"/>
      <c r="TKR24" s="362"/>
      <c r="TKS24" s="362"/>
      <c r="TKT24" s="362"/>
      <c r="TKU24" s="362"/>
      <c r="TKV24" s="362"/>
      <c r="TKW24" s="362"/>
      <c r="TKX24" s="362"/>
      <c r="TKY24" s="362"/>
      <c r="TKZ24" s="362"/>
      <c r="TLA24" s="362"/>
      <c r="TLB24" s="362"/>
      <c r="TLC24" s="362"/>
      <c r="TLD24" s="362"/>
      <c r="TLE24" s="362"/>
      <c r="TLF24" s="362"/>
      <c r="TLG24" s="362"/>
      <c r="TLH24" s="362"/>
      <c r="TLI24" s="362"/>
      <c r="TLJ24" s="362"/>
      <c r="TLK24" s="362"/>
      <c r="TLL24" s="362"/>
      <c r="TLM24" s="362"/>
      <c r="TLN24" s="362"/>
      <c r="TLO24" s="362"/>
      <c r="TLP24" s="362"/>
      <c r="TLQ24" s="362"/>
      <c r="TLR24" s="362"/>
      <c r="TLS24" s="362"/>
      <c r="TLT24" s="362"/>
      <c r="TLU24" s="362"/>
      <c r="TLV24" s="362"/>
      <c r="TLW24" s="362"/>
      <c r="TLX24" s="362"/>
      <c r="TLY24" s="362"/>
      <c r="TLZ24" s="362"/>
      <c r="TMA24" s="362"/>
      <c r="TMB24" s="362"/>
      <c r="TMC24" s="362"/>
      <c r="TMD24" s="362"/>
      <c r="TME24" s="362"/>
      <c r="TMF24" s="362"/>
      <c r="TMG24" s="362"/>
      <c r="TMH24" s="362"/>
      <c r="TMI24" s="362"/>
      <c r="TMJ24" s="362"/>
      <c r="TMK24" s="362"/>
      <c r="TML24" s="362"/>
      <c r="TMM24" s="362"/>
      <c r="TMN24" s="362"/>
      <c r="TMO24" s="362"/>
      <c r="TMP24" s="362"/>
      <c r="TMQ24" s="362"/>
      <c r="TMR24" s="362"/>
      <c r="TMS24" s="362"/>
      <c r="TMT24" s="362"/>
      <c r="TMU24" s="362"/>
      <c r="TMV24" s="362"/>
      <c r="TMW24" s="362"/>
      <c r="TMX24" s="362"/>
      <c r="TMY24" s="362"/>
      <c r="TMZ24" s="362"/>
      <c r="TNA24" s="362"/>
      <c r="TNB24" s="362"/>
      <c r="TNC24" s="362"/>
      <c r="TND24" s="362"/>
      <c r="TNE24" s="362"/>
      <c r="TNF24" s="362"/>
      <c r="TNG24" s="362"/>
      <c r="TNH24" s="362"/>
      <c r="TNI24" s="362"/>
      <c r="TNJ24" s="362"/>
      <c r="TNK24" s="362"/>
      <c r="TNL24" s="362"/>
      <c r="TNM24" s="362"/>
      <c r="TNN24" s="362"/>
      <c r="TNO24" s="362"/>
      <c r="TNP24" s="362"/>
      <c r="TNQ24" s="362"/>
      <c r="TNR24" s="362"/>
      <c r="TNS24" s="362"/>
      <c r="TNT24" s="362"/>
      <c r="TNU24" s="362"/>
      <c r="TNV24" s="362"/>
      <c r="TNW24" s="362"/>
      <c r="TNX24" s="362"/>
      <c r="TNY24" s="362"/>
      <c r="TNZ24" s="362"/>
      <c r="TOA24" s="362"/>
      <c r="TOB24" s="362"/>
      <c r="TOC24" s="362"/>
      <c r="TOD24" s="362"/>
      <c r="TOE24" s="362"/>
      <c r="TOF24" s="362"/>
      <c r="TOG24" s="362"/>
      <c r="TOH24" s="362"/>
      <c r="TOI24" s="362"/>
      <c r="TOJ24" s="362"/>
      <c r="TOK24" s="362"/>
      <c r="TOL24" s="362"/>
      <c r="TOM24" s="362"/>
      <c r="TON24" s="362"/>
      <c r="TOO24" s="362"/>
      <c r="TOP24" s="362"/>
      <c r="TOQ24" s="362"/>
      <c r="TOR24" s="362"/>
      <c r="TOS24" s="362"/>
      <c r="TOT24" s="362"/>
      <c r="TOU24" s="362"/>
      <c r="TOV24" s="362"/>
      <c r="TOW24" s="362"/>
      <c r="TOX24" s="362"/>
      <c r="TOY24" s="362"/>
      <c r="TOZ24" s="362"/>
      <c r="TPA24" s="362"/>
      <c r="TPB24" s="362"/>
      <c r="TPC24" s="362"/>
      <c r="TPD24" s="362"/>
      <c r="TPE24" s="362"/>
      <c r="TPF24" s="362"/>
      <c r="TPG24" s="362"/>
      <c r="TPH24" s="362"/>
      <c r="TPI24" s="362"/>
      <c r="TPJ24" s="362"/>
      <c r="TPK24" s="362"/>
      <c r="TPL24" s="362"/>
      <c r="TPM24" s="362"/>
      <c r="TPN24" s="362"/>
      <c r="TPO24" s="362"/>
      <c r="TPP24" s="362"/>
      <c r="TPQ24" s="362"/>
      <c r="TPR24" s="362"/>
      <c r="TPS24" s="362"/>
      <c r="TPT24" s="362"/>
      <c r="TPU24" s="362"/>
      <c r="TPV24" s="362"/>
      <c r="TPW24" s="362"/>
      <c r="TPX24" s="362"/>
      <c r="TPY24" s="362"/>
      <c r="TPZ24" s="362"/>
      <c r="TQA24" s="362"/>
      <c r="TQB24" s="362"/>
      <c r="TQC24" s="362"/>
      <c r="TQD24" s="362"/>
      <c r="TQE24" s="362"/>
      <c r="TQF24" s="362"/>
      <c r="TQG24" s="362"/>
      <c r="TQH24" s="362"/>
      <c r="TQI24" s="362"/>
      <c r="TQJ24" s="362"/>
      <c r="TQK24" s="362"/>
      <c r="TQL24" s="362"/>
      <c r="TQM24" s="362"/>
      <c r="TQN24" s="362"/>
      <c r="TQO24" s="362"/>
      <c r="TQP24" s="362"/>
      <c r="TQQ24" s="362"/>
      <c r="TQR24" s="362"/>
      <c r="TQS24" s="362"/>
      <c r="TQT24" s="362"/>
      <c r="TQU24" s="362"/>
      <c r="TQV24" s="362"/>
      <c r="TQW24" s="362"/>
      <c r="TQX24" s="362"/>
      <c r="TQY24" s="362"/>
      <c r="TQZ24" s="362"/>
      <c r="TRA24" s="362"/>
      <c r="TRB24" s="362"/>
      <c r="TRC24" s="362"/>
      <c r="TRD24" s="362"/>
      <c r="TRE24" s="362"/>
      <c r="TRF24" s="362"/>
      <c r="TRG24" s="362"/>
      <c r="TRH24" s="362"/>
      <c r="TRI24" s="362"/>
      <c r="TRJ24" s="362"/>
      <c r="TRK24" s="362"/>
      <c r="TRL24" s="362"/>
      <c r="TRM24" s="362"/>
      <c r="TRN24" s="362"/>
      <c r="TRO24" s="362"/>
      <c r="TRP24" s="362"/>
      <c r="TRQ24" s="362"/>
      <c r="TRR24" s="362"/>
      <c r="TRS24" s="362"/>
      <c r="TRT24" s="362"/>
      <c r="TRU24" s="362"/>
      <c r="TRV24" s="362"/>
      <c r="TRW24" s="362"/>
      <c r="TRX24" s="362"/>
      <c r="TRY24" s="362"/>
      <c r="TRZ24" s="362"/>
      <c r="TSA24" s="362"/>
      <c r="TSB24" s="362"/>
      <c r="TSC24" s="362"/>
      <c r="TSD24" s="362"/>
      <c r="TSE24" s="362"/>
      <c r="TSF24" s="362"/>
      <c r="TSG24" s="362"/>
      <c r="TSH24" s="362"/>
      <c r="TSI24" s="362"/>
      <c r="TSJ24" s="362"/>
      <c r="TSK24" s="362"/>
      <c r="TSL24" s="362"/>
      <c r="TSM24" s="362"/>
      <c r="TSN24" s="362"/>
      <c r="TSO24" s="362"/>
      <c r="TSP24" s="362"/>
      <c r="TSQ24" s="362"/>
      <c r="TSR24" s="362"/>
      <c r="TSS24" s="362"/>
      <c r="TST24" s="362"/>
      <c r="TSU24" s="362"/>
      <c r="TSV24" s="362"/>
      <c r="TSW24" s="362"/>
      <c r="TSX24" s="362"/>
      <c r="TSY24" s="362"/>
      <c r="TSZ24" s="362"/>
      <c r="TTA24" s="362"/>
      <c r="TTB24" s="362"/>
      <c r="TTC24" s="362"/>
      <c r="TTD24" s="362"/>
      <c r="TTE24" s="362"/>
      <c r="TTF24" s="362"/>
      <c r="TTG24" s="362"/>
      <c r="TTH24" s="362"/>
      <c r="TTI24" s="362"/>
      <c r="TTJ24" s="362"/>
      <c r="TTK24" s="362"/>
      <c r="TTL24" s="362"/>
      <c r="TTM24" s="362"/>
      <c r="TTN24" s="362"/>
      <c r="TTO24" s="362"/>
      <c r="TTP24" s="362"/>
      <c r="TTQ24" s="362"/>
      <c r="TTR24" s="362"/>
      <c r="TTS24" s="362"/>
      <c r="TTT24" s="362"/>
      <c r="TTU24" s="362"/>
      <c r="TTV24" s="362"/>
      <c r="TTW24" s="362"/>
      <c r="TTX24" s="362"/>
      <c r="TTY24" s="362"/>
      <c r="TTZ24" s="362"/>
      <c r="TUA24" s="362"/>
      <c r="TUB24" s="362"/>
      <c r="TUC24" s="362"/>
      <c r="TUD24" s="362"/>
      <c r="TUE24" s="362"/>
      <c r="TUF24" s="362"/>
      <c r="TUG24" s="362"/>
      <c r="TUH24" s="362"/>
      <c r="TUI24" s="362"/>
      <c r="TUJ24" s="362"/>
      <c r="TUK24" s="362"/>
      <c r="TUL24" s="362"/>
      <c r="TUM24" s="362"/>
      <c r="TUN24" s="362"/>
      <c r="TUO24" s="362"/>
      <c r="TUP24" s="362"/>
      <c r="TUQ24" s="362"/>
      <c r="TUR24" s="362"/>
      <c r="TUS24" s="362"/>
      <c r="TUT24" s="362"/>
      <c r="TUU24" s="362"/>
      <c r="TUV24" s="362"/>
      <c r="TUW24" s="362"/>
      <c r="TUX24" s="362"/>
      <c r="TUY24" s="362"/>
      <c r="TUZ24" s="362"/>
      <c r="TVA24" s="362"/>
      <c r="TVB24" s="362"/>
      <c r="TVC24" s="362"/>
      <c r="TVD24" s="362"/>
      <c r="TVE24" s="362"/>
      <c r="TVF24" s="362"/>
      <c r="TVG24" s="362"/>
      <c r="TVH24" s="362"/>
      <c r="TVI24" s="362"/>
      <c r="TVJ24" s="362"/>
      <c r="TVK24" s="362"/>
      <c r="TVL24" s="362"/>
      <c r="TVM24" s="362"/>
      <c r="TVN24" s="362"/>
      <c r="TVO24" s="362"/>
      <c r="TVP24" s="362"/>
      <c r="TVQ24" s="362"/>
      <c r="TVR24" s="362"/>
      <c r="TVS24" s="362"/>
      <c r="TVT24" s="362"/>
      <c r="TVU24" s="362"/>
      <c r="TVV24" s="362"/>
      <c r="TVW24" s="362"/>
      <c r="TVX24" s="362"/>
      <c r="TVY24" s="362"/>
      <c r="TVZ24" s="362"/>
      <c r="TWA24" s="362"/>
      <c r="TWB24" s="362"/>
      <c r="TWC24" s="362"/>
      <c r="TWD24" s="362"/>
      <c r="TWE24" s="362"/>
      <c r="TWF24" s="362"/>
      <c r="TWG24" s="362"/>
      <c r="TWH24" s="362"/>
      <c r="TWI24" s="362"/>
      <c r="TWJ24" s="362"/>
      <c r="TWK24" s="362"/>
      <c r="TWL24" s="362"/>
      <c r="TWM24" s="362"/>
      <c r="TWN24" s="362"/>
      <c r="TWO24" s="362"/>
      <c r="TWP24" s="362"/>
      <c r="TWQ24" s="362"/>
      <c r="TWR24" s="362"/>
      <c r="TWS24" s="362"/>
      <c r="TWT24" s="362"/>
      <c r="TWU24" s="362"/>
      <c r="TWV24" s="362"/>
      <c r="TWW24" s="362"/>
      <c r="TWX24" s="362"/>
      <c r="TWY24" s="362"/>
      <c r="TWZ24" s="362"/>
      <c r="TXA24" s="362"/>
      <c r="TXB24" s="362"/>
      <c r="TXC24" s="362"/>
      <c r="TXD24" s="362"/>
      <c r="TXE24" s="362"/>
      <c r="TXF24" s="362"/>
      <c r="TXG24" s="362"/>
      <c r="TXH24" s="362"/>
      <c r="TXI24" s="362"/>
      <c r="TXJ24" s="362"/>
      <c r="TXK24" s="362"/>
      <c r="TXL24" s="362"/>
      <c r="TXM24" s="362"/>
      <c r="TXN24" s="362"/>
      <c r="TXO24" s="362"/>
      <c r="TXP24" s="362"/>
      <c r="TXQ24" s="362"/>
      <c r="TXR24" s="362"/>
      <c r="TXS24" s="362"/>
      <c r="TXT24" s="362"/>
      <c r="TXU24" s="362"/>
      <c r="TXV24" s="362"/>
      <c r="TXW24" s="362"/>
      <c r="TXX24" s="362"/>
      <c r="TXY24" s="362"/>
      <c r="TXZ24" s="362"/>
      <c r="TYA24" s="362"/>
      <c r="TYB24" s="362"/>
      <c r="TYC24" s="362"/>
      <c r="TYD24" s="362"/>
      <c r="TYE24" s="362"/>
      <c r="TYF24" s="362"/>
      <c r="TYG24" s="362"/>
      <c r="TYH24" s="362"/>
      <c r="TYI24" s="362"/>
      <c r="TYJ24" s="362"/>
      <c r="TYK24" s="362"/>
      <c r="TYL24" s="362"/>
      <c r="TYM24" s="362"/>
      <c r="TYN24" s="362"/>
      <c r="TYO24" s="362"/>
      <c r="TYP24" s="362"/>
      <c r="TYQ24" s="362"/>
      <c r="TYR24" s="362"/>
      <c r="TYS24" s="362"/>
      <c r="TYT24" s="362"/>
      <c r="TYU24" s="362"/>
      <c r="TYV24" s="362"/>
      <c r="TYW24" s="362"/>
      <c r="TYX24" s="362"/>
      <c r="TYY24" s="362"/>
      <c r="TYZ24" s="362"/>
      <c r="TZA24" s="362"/>
      <c r="TZB24" s="362"/>
      <c r="TZC24" s="362"/>
      <c r="TZD24" s="362"/>
      <c r="TZE24" s="362"/>
      <c r="TZF24" s="362"/>
      <c r="TZG24" s="362"/>
      <c r="TZH24" s="362"/>
      <c r="TZI24" s="362"/>
      <c r="TZJ24" s="362"/>
      <c r="TZK24" s="362"/>
      <c r="TZL24" s="362"/>
      <c r="TZM24" s="362"/>
      <c r="TZN24" s="362"/>
      <c r="TZO24" s="362"/>
      <c r="TZP24" s="362"/>
      <c r="TZQ24" s="362"/>
      <c r="TZR24" s="362"/>
      <c r="TZS24" s="362"/>
      <c r="TZT24" s="362"/>
      <c r="TZU24" s="362"/>
      <c r="TZV24" s="362"/>
      <c r="TZW24" s="362"/>
      <c r="TZX24" s="362"/>
      <c r="TZY24" s="362"/>
      <c r="TZZ24" s="362"/>
      <c r="UAA24" s="362"/>
      <c r="UAB24" s="362"/>
      <c r="UAC24" s="362"/>
      <c r="UAD24" s="362"/>
      <c r="UAE24" s="362"/>
      <c r="UAF24" s="362"/>
      <c r="UAG24" s="362"/>
      <c r="UAH24" s="362"/>
      <c r="UAI24" s="362"/>
      <c r="UAJ24" s="362"/>
      <c r="UAK24" s="362"/>
      <c r="UAL24" s="362"/>
      <c r="UAM24" s="362"/>
      <c r="UAN24" s="362"/>
      <c r="UAO24" s="362"/>
      <c r="UAP24" s="362"/>
      <c r="UAQ24" s="362"/>
      <c r="UAR24" s="362"/>
      <c r="UAS24" s="362"/>
      <c r="UAT24" s="362"/>
      <c r="UAU24" s="362"/>
      <c r="UAV24" s="362"/>
      <c r="UAW24" s="362"/>
      <c r="UAX24" s="362"/>
      <c r="UAY24" s="362"/>
      <c r="UAZ24" s="362"/>
      <c r="UBA24" s="362"/>
      <c r="UBB24" s="362"/>
      <c r="UBC24" s="362"/>
      <c r="UBD24" s="362"/>
      <c r="UBE24" s="362"/>
      <c r="UBF24" s="362"/>
      <c r="UBG24" s="362"/>
      <c r="UBH24" s="362"/>
      <c r="UBI24" s="362"/>
      <c r="UBJ24" s="362"/>
      <c r="UBK24" s="362"/>
      <c r="UBL24" s="362"/>
      <c r="UBM24" s="362"/>
      <c r="UBN24" s="362"/>
      <c r="UBO24" s="362"/>
      <c r="UBP24" s="362"/>
      <c r="UBQ24" s="362"/>
      <c r="UBR24" s="362"/>
      <c r="UBS24" s="362"/>
      <c r="UBT24" s="362"/>
      <c r="UBU24" s="362"/>
      <c r="UBV24" s="362"/>
      <c r="UBW24" s="362"/>
      <c r="UBX24" s="362"/>
      <c r="UBY24" s="362"/>
      <c r="UBZ24" s="362"/>
      <c r="UCA24" s="362"/>
      <c r="UCB24" s="362"/>
      <c r="UCC24" s="362"/>
      <c r="UCD24" s="362"/>
      <c r="UCE24" s="362"/>
      <c r="UCF24" s="362"/>
      <c r="UCG24" s="362"/>
      <c r="UCH24" s="362"/>
      <c r="UCI24" s="362"/>
      <c r="UCJ24" s="362"/>
      <c r="UCK24" s="362"/>
      <c r="UCL24" s="362"/>
      <c r="UCM24" s="362"/>
      <c r="UCN24" s="362"/>
      <c r="UCO24" s="362"/>
      <c r="UCP24" s="362"/>
      <c r="UCQ24" s="362"/>
      <c r="UCR24" s="362"/>
      <c r="UCS24" s="362"/>
      <c r="UCT24" s="362"/>
      <c r="UCU24" s="362"/>
      <c r="UCV24" s="362"/>
      <c r="UCW24" s="362"/>
      <c r="UCX24" s="362"/>
      <c r="UCY24" s="362"/>
      <c r="UCZ24" s="362"/>
      <c r="UDA24" s="362"/>
      <c r="UDB24" s="362"/>
      <c r="UDC24" s="362"/>
      <c r="UDD24" s="362"/>
      <c r="UDE24" s="362"/>
      <c r="UDF24" s="362"/>
      <c r="UDG24" s="362"/>
      <c r="UDH24" s="362"/>
      <c r="UDI24" s="362"/>
      <c r="UDJ24" s="362"/>
      <c r="UDK24" s="362"/>
      <c r="UDL24" s="362"/>
      <c r="UDM24" s="362"/>
      <c r="UDN24" s="362"/>
      <c r="UDO24" s="362"/>
      <c r="UDP24" s="362"/>
      <c r="UDQ24" s="362"/>
      <c r="UDR24" s="362"/>
      <c r="UDS24" s="362"/>
      <c r="UDT24" s="362"/>
      <c r="UDU24" s="362"/>
      <c r="UDV24" s="362"/>
      <c r="UDW24" s="362"/>
      <c r="UDX24" s="362"/>
      <c r="UDY24" s="362"/>
      <c r="UDZ24" s="362"/>
      <c r="UEA24" s="362"/>
      <c r="UEB24" s="362"/>
      <c r="UEC24" s="362"/>
      <c r="UED24" s="362"/>
      <c r="UEE24" s="362"/>
      <c r="UEF24" s="362"/>
      <c r="UEG24" s="362"/>
      <c r="UEH24" s="362"/>
      <c r="UEI24" s="362"/>
      <c r="UEJ24" s="362"/>
      <c r="UEK24" s="362"/>
      <c r="UEL24" s="362"/>
      <c r="UEM24" s="362"/>
      <c r="UEN24" s="362"/>
      <c r="UEO24" s="362"/>
      <c r="UEP24" s="362"/>
      <c r="UEQ24" s="362"/>
      <c r="UER24" s="362"/>
      <c r="UES24" s="362"/>
      <c r="UET24" s="362"/>
      <c r="UEU24" s="362"/>
      <c r="UEV24" s="362"/>
      <c r="UEW24" s="362"/>
      <c r="UEX24" s="362"/>
      <c r="UEY24" s="362"/>
      <c r="UEZ24" s="362"/>
      <c r="UFA24" s="362"/>
      <c r="UFB24" s="362"/>
      <c r="UFC24" s="362"/>
      <c r="UFD24" s="362"/>
      <c r="UFE24" s="362"/>
      <c r="UFF24" s="362"/>
      <c r="UFG24" s="362"/>
      <c r="UFH24" s="362"/>
      <c r="UFI24" s="362"/>
      <c r="UFJ24" s="362"/>
      <c r="UFK24" s="362"/>
      <c r="UFL24" s="362"/>
      <c r="UFM24" s="362"/>
      <c r="UFN24" s="362"/>
      <c r="UFO24" s="362"/>
      <c r="UFP24" s="362"/>
      <c r="UFQ24" s="362"/>
      <c r="UFR24" s="362"/>
      <c r="UFS24" s="362"/>
      <c r="UFT24" s="362"/>
      <c r="UFU24" s="362"/>
      <c r="UFV24" s="362"/>
      <c r="UFW24" s="362"/>
      <c r="UFX24" s="362"/>
      <c r="UFY24" s="362"/>
      <c r="UFZ24" s="362"/>
      <c r="UGA24" s="362"/>
      <c r="UGB24" s="362"/>
      <c r="UGC24" s="362"/>
      <c r="UGD24" s="362"/>
      <c r="UGE24" s="362"/>
      <c r="UGF24" s="362"/>
      <c r="UGG24" s="362"/>
      <c r="UGH24" s="362"/>
      <c r="UGI24" s="362"/>
      <c r="UGJ24" s="362"/>
      <c r="UGK24" s="362"/>
      <c r="UGL24" s="362"/>
      <c r="UGM24" s="362"/>
      <c r="UGN24" s="362"/>
      <c r="UGO24" s="362"/>
      <c r="UGP24" s="362"/>
      <c r="UGQ24" s="362"/>
      <c r="UGR24" s="362"/>
      <c r="UGS24" s="362"/>
      <c r="UGT24" s="362"/>
      <c r="UGU24" s="362"/>
      <c r="UGV24" s="362"/>
      <c r="UGW24" s="362"/>
      <c r="UGX24" s="362"/>
      <c r="UGY24" s="362"/>
      <c r="UGZ24" s="362"/>
      <c r="UHA24" s="362"/>
      <c r="UHB24" s="362"/>
      <c r="UHC24" s="362"/>
      <c r="UHD24" s="362"/>
      <c r="UHE24" s="362"/>
      <c r="UHF24" s="362"/>
      <c r="UHG24" s="362"/>
      <c r="UHH24" s="362"/>
      <c r="UHI24" s="362"/>
      <c r="UHJ24" s="362"/>
      <c r="UHK24" s="362"/>
      <c r="UHL24" s="362"/>
      <c r="UHM24" s="362"/>
      <c r="UHN24" s="362"/>
      <c r="UHO24" s="362"/>
      <c r="UHP24" s="362"/>
      <c r="UHQ24" s="362"/>
      <c r="UHR24" s="362"/>
      <c r="UHS24" s="362"/>
      <c r="UHT24" s="362"/>
      <c r="UHU24" s="362"/>
      <c r="UHV24" s="362"/>
      <c r="UHW24" s="362"/>
      <c r="UHX24" s="362"/>
      <c r="UHY24" s="362"/>
      <c r="UHZ24" s="362"/>
      <c r="UIA24" s="362"/>
      <c r="UIB24" s="362"/>
      <c r="UIC24" s="362"/>
      <c r="UID24" s="362"/>
      <c r="UIE24" s="362"/>
      <c r="UIF24" s="362"/>
      <c r="UIG24" s="362"/>
      <c r="UIH24" s="362"/>
      <c r="UII24" s="362"/>
      <c r="UIJ24" s="362"/>
      <c r="UIK24" s="362"/>
      <c r="UIL24" s="362"/>
      <c r="UIM24" s="362"/>
      <c r="UIN24" s="362"/>
      <c r="UIO24" s="362"/>
      <c r="UIP24" s="362"/>
      <c r="UIQ24" s="362"/>
      <c r="UIR24" s="362"/>
      <c r="UIS24" s="362"/>
      <c r="UIT24" s="362"/>
      <c r="UIU24" s="362"/>
      <c r="UIV24" s="362"/>
      <c r="UIW24" s="362"/>
      <c r="UIX24" s="362"/>
      <c r="UIY24" s="362"/>
      <c r="UIZ24" s="362"/>
      <c r="UJA24" s="362"/>
      <c r="UJB24" s="362"/>
      <c r="UJC24" s="362"/>
      <c r="UJD24" s="362"/>
      <c r="UJE24" s="362"/>
      <c r="UJF24" s="362"/>
      <c r="UJG24" s="362"/>
      <c r="UJH24" s="362"/>
      <c r="UJI24" s="362"/>
      <c r="UJJ24" s="362"/>
      <c r="UJK24" s="362"/>
      <c r="UJL24" s="362"/>
      <c r="UJM24" s="362"/>
      <c r="UJN24" s="362"/>
      <c r="UJO24" s="362"/>
      <c r="UJP24" s="362"/>
      <c r="UJQ24" s="362"/>
      <c r="UJR24" s="362"/>
      <c r="UJS24" s="362"/>
      <c r="UJT24" s="362"/>
      <c r="UJU24" s="362"/>
      <c r="UJV24" s="362"/>
      <c r="UJW24" s="362"/>
      <c r="UJX24" s="362"/>
      <c r="UJY24" s="362"/>
      <c r="UJZ24" s="362"/>
      <c r="UKA24" s="362"/>
      <c r="UKB24" s="362"/>
      <c r="UKC24" s="362"/>
      <c r="UKD24" s="362"/>
      <c r="UKE24" s="362"/>
      <c r="UKF24" s="362"/>
      <c r="UKG24" s="362"/>
      <c r="UKH24" s="362"/>
      <c r="UKI24" s="362"/>
      <c r="UKJ24" s="362"/>
      <c r="UKK24" s="362"/>
      <c r="UKL24" s="362"/>
      <c r="UKM24" s="362"/>
      <c r="UKN24" s="362"/>
      <c r="UKO24" s="362"/>
      <c r="UKP24" s="362"/>
      <c r="UKQ24" s="362"/>
      <c r="UKR24" s="362"/>
      <c r="UKS24" s="362"/>
      <c r="UKT24" s="362"/>
      <c r="UKU24" s="362"/>
      <c r="UKV24" s="362"/>
      <c r="UKW24" s="362"/>
      <c r="UKX24" s="362"/>
      <c r="UKY24" s="362"/>
      <c r="UKZ24" s="362"/>
      <c r="ULA24" s="362"/>
      <c r="ULB24" s="362"/>
      <c r="ULC24" s="362"/>
      <c r="ULD24" s="362"/>
      <c r="ULE24" s="362"/>
      <c r="ULF24" s="362"/>
      <c r="ULG24" s="362"/>
      <c r="ULH24" s="362"/>
      <c r="ULI24" s="362"/>
      <c r="ULJ24" s="362"/>
      <c r="ULK24" s="362"/>
      <c r="ULL24" s="362"/>
      <c r="ULM24" s="362"/>
      <c r="ULN24" s="362"/>
      <c r="ULO24" s="362"/>
      <c r="ULP24" s="362"/>
      <c r="ULQ24" s="362"/>
      <c r="ULR24" s="362"/>
      <c r="ULS24" s="362"/>
      <c r="ULT24" s="362"/>
      <c r="ULU24" s="362"/>
      <c r="ULV24" s="362"/>
      <c r="ULW24" s="362"/>
      <c r="ULX24" s="362"/>
      <c r="ULY24" s="362"/>
      <c r="ULZ24" s="362"/>
      <c r="UMA24" s="362"/>
      <c r="UMB24" s="362"/>
      <c r="UMC24" s="362"/>
      <c r="UMD24" s="362"/>
      <c r="UME24" s="362"/>
      <c r="UMF24" s="362"/>
      <c r="UMG24" s="362"/>
      <c r="UMH24" s="362"/>
      <c r="UMI24" s="362"/>
      <c r="UMJ24" s="362"/>
      <c r="UMK24" s="362"/>
      <c r="UML24" s="362"/>
      <c r="UMM24" s="362"/>
      <c r="UMN24" s="362"/>
      <c r="UMO24" s="362"/>
      <c r="UMP24" s="362"/>
      <c r="UMQ24" s="362"/>
      <c r="UMR24" s="362"/>
      <c r="UMS24" s="362"/>
      <c r="UMT24" s="362"/>
      <c r="UMU24" s="362"/>
      <c r="UMV24" s="362"/>
      <c r="UMW24" s="362"/>
      <c r="UMX24" s="362"/>
      <c r="UMY24" s="362"/>
      <c r="UMZ24" s="362"/>
      <c r="UNA24" s="362"/>
      <c r="UNB24" s="362"/>
      <c r="UNC24" s="362"/>
      <c r="UND24" s="362"/>
      <c r="UNE24" s="362"/>
      <c r="UNF24" s="362"/>
      <c r="UNG24" s="362"/>
      <c r="UNH24" s="362"/>
      <c r="UNI24" s="362"/>
      <c r="UNJ24" s="362"/>
      <c r="UNK24" s="362"/>
      <c r="UNL24" s="362"/>
      <c r="UNM24" s="362"/>
      <c r="UNN24" s="362"/>
      <c r="UNO24" s="362"/>
      <c r="UNP24" s="362"/>
      <c r="UNQ24" s="362"/>
      <c r="UNR24" s="362"/>
      <c r="UNS24" s="362"/>
      <c r="UNT24" s="362"/>
      <c r="UNU24" s="362"/>
      <c r="UNV24" s="362"/>
      <c r="UNW24" s="362"/>
      <c r="UNX24" s="362"/>
      <c r="UNY24" s="362"/>
      <c r="UNZ24" s="362"/>
      <c r="UOA24" s="362"/>
      <c r="UOB24" s="362"/>
      <c r="UOC24" s="362"/>
      <c r="UOD24" s="362"/>
      <c r="UOE24" s="362"/>
      <c r="UOF24" s="362"/>
      <c r="UOG24" s="362"/>
      <c r="UOH24" s="362"/>
      <c r="UOI24" s="362"/>
      <c r="UOJ24" s="362"/>
      <c r="UOK24" s="362"/>
      <c r="UOL24" s="362"/>
      <c r="UOM24" s="362"/>
      <c r="UON24" s="362"/>
      <c r="UOO24" s="362"/>
      <c r="UOP24" s="362"/>
      <c r="UOQ24" s="362"/>
      <c r="UOR24" s="362"/>
      <c r="UOS24" s="362"/>
      <c r="UOT24" s="362"/>
      <c r="UOU24" s="362"/>
      <c r="UOV24" s="362"/>
      <c r="UOW24" s="362"/>
      <c r="UOX24" s="362"/>
      <c r="UOY24" s="362"/>
      <c r="UOZ24" s="362"/>
      <c r="UPA24" s="362"/>
      <c r="UPB24" s="362"/>
      <c r="UPC24" s="362"/>
      <c r="UPD24" s="362"/>
      <c r="UPE24" s="362"/>
      <c r="UPF24" s="362"/>
      <c r="UPG24" s="362"/>
      <c r="UPH24" s="362"/>
      <c r="UPI24" s="362"/>
      <c r="UPJ24" s="362"/>
      <c r="UPK24" s="362"/>
      <c r="UPL24" s="362"/>
      <c r="UPM24" s="362"/>
      <c r="UPN24" s="362"/>
      <c r="UPO24" s="362"/>
      <c r="UPP24" s="362"/>
      <c r="UPQ24" s="362"/>
      <c r="UPR24" s="362"/>
      <c r="UPS24" s="362"/>
      <c r="UPT24" s="362"/>
      <c r="UPU24" s="362"/>
      <c r="UPV24" s="362"/>
      <c r="UPW24" s="362"/>
      <c r="UPX24" s="362"/>
      <c r="UPY24" s="362"/>
      <c r="UPZ24" s="362"/>
      <c r="UQA24" s="362"/>
      <c r="UQB24" s="362"/>
      <c r="UQC24" s="362"/>
      <c r="UQD24" s="362"/>
      <c r="UQE24" s="362"/>
      <c r="UQF24" s="362"/>
      <c r="UQG24" s="362"/>
      <c r="UQH24" s="362"/>
      <c r="UQI24" s="362"/>
      <c r="UQJ24" s="362"/>
      <c r="UQK24" s="362"/>
      <c r="UQL24" s="362"/>
      <c r="UQM24" s="362"/>
      <c r="UQN24" s="362"/>
      <c r="UQO24" s="362"/>
      <c r="UQP24" s="362"/>
      <c r="UQQ24" s="362"/>
      <c r="UQR24" s="362"/>
      <c r="UQS24" s="362"/>
      <c r="UQT24" s="362"/>
      <c r="UQU24" s="362"/>
      <c r="UQV24" s="362"/>
      <c r="UQW24" s="362"/>
      <c r="UQX24" s="362"/>
      <c r="UQY24" s="362"/>
      <c r="UQZ24" s="362"/>
      <c r="URA24" s="362"/>
      <c r="URB24" s="362"/>
      <c r="URC24" s="362"/>
      <c r="URD24" s="362"/>
      <c r="URE24" s="362"/>
      <c r="URF24" s="362"/>
      <c r="URG24" s="362"/>
      <c r="URH24" s="362"/>
      <c r="URI24" s="362"/>
      <c r="URJ24" s="362"/>
      <c r="URK24" s="362"/>
      <c r="URL24" s="362"/>
      <c r="URM24" s="362"/>
      <c r="URN24" s="362"/>
      <c r="URO24" s="362"/>
      <c r="URP24" s="362"/>
      <c r="URQ24" s="362"/>
      <c r="URR24" s="362"/>
      <c r="URS24" s="362"/>
      <c r="URT24" s="362"/>
      <c r="URU24" s="362"/>
      <c r="URV24" s="362"/>
      <c r="URW24" s="362"/>
      <c r="URX24" s="362"/>
      <c r="URY24" s="362"/>
      <c r="URZ24" s="362"/>
      <c r="USA24" s="362"/>
      <c r="USB24" s="362"/>
      <c r="USC24" s="362"/>
      <c r="USD24" s="362"/>
      <c r="USE24" s="362"/>
      <c r="USF24" s="362"/>
      <c r="USG24" s="362"/>
      <c r="USH24" s="362"/>
      <c r="USI24" s="362"/>
      <c r="USJ24" s="362"/>
      <c r="USK24" s="362"/>
      <c r="USL24" s="362"/>
      <c r="USM24" s="362"/>
      <c r="USN24" s="362"/>
      <c r="USO24" s="362"/>
      <c r="USP24" s="362"/>
      <c r="USQ24" s="362"/>
      <c r="USR24" s="362"/>
      <c r="USS24" s="362"/>
      <c r="UST24" s="362"/>
      <c r="USU24" s="362"/>
      <c r="USV24" s="362"/>
      <c r="USW24" s="362"/>
      <c r="USX24" s="362"/>
      <c r="USY24" s="362"/>
      <c r="USZ24" s="362"/>
      <c r="UTA24" s="362"/>
      <c r="UTB24" s="362"/>
      <c r="UTC24" s="362"/>
      <c r="UTD24" s="362"/>
      <c r="UTE24" s="362"/>
      <c r="UTF24" s="362"/>
      <c r="UTG24" s="362"/>
      <c r="UTH24" s="362"/>
      <c r="UTI24" s="362"/>
      <c r="UTJ24" s="362"/>
      <c r="UTK24" s="362"/>
      <c r="UTL24" s="362"/>
      <c r="UTM24" s="362"/>
      <c r="UTN24" s="362"/>
      <c r="UTO24" s="362"/>
      <c r="UTP24" s="362"/>
      <c r="UTQ24" s="362"/>
      <c r="UTR24" s="362"/>
      <c r="UTS24" s="362"/>
      <c r="UTT24" s="362"/>
      <c r="UTU24" s="362"/>
      <c r="UTV24" s="362"/>
      <c r="UTW24" s="362"/>
      <c r="UTX24" s="362"/>
      <c r="UTY24" s="362"/>
      <c r="UTZ24" s="362"/>
      <c r="UUA24" s="362"/>
      <c r="UUB24" s="362"/>
      <c r="UUC24" s="362"/>
      <c r="UUD24" s="362"/>
      <c r="UUE24" s="362"/>
      <c r="UUF24" s="362"/>
      <c r="UUG24" s="362"/>
      <c r="UUH24" s="362"/>
      <c r="UUI24" s="362"/>
      <c r="UUJ24" s="362"/>
      <c r="UUK24" s="362"/>
      <c r="UUL24" s="362"/>
      <c r="UUM24" s="362"/>
      <c r="UUN24" s="362"/>
      <c r="UUO24" s="362"/>
      <c r="UUP24" s="362"/>
      <c r="UUQ24" s="362"/>
      <c r="UUR24" s="362"/>
      <c r="UUS24" s="362"/>
      <c r="UUT24" s="362"/>
      <c r="UUU24" s="362"/>
      <c r="UUV24" s="362"/>
      <c r="UUW24" s="362"/>
      <c r="UUX24" s="362"/>
      <c r="UUY24" s="362"/>
      <c r="UUZ24" s="362"/>
      <c r="UVA24" s="362"/>
      <c r="UVB24" s="362"/>
      <c r="UVC24" s="362"/>
      <c r="UVD24" s="362"/>
      <c r="UVE24" s="362"/>
      <c r="UVF24" s="362"/>
      <c r="UVG24" s="362"/>
      <c r="UVH24" s="362"/>
      <c r="UVI24" s="362"/>
      <c r="UVJ24" s="362"/>
      <c r="UVK24" s="362"/>
      <c r="UVL24" s="362"/>
      <c r="UVM24" s="362"/>
      <c r="UVN24" s="362"/>
      <c r="UVO24" s="362"/>
      <c r="UVP24" s="362"/>
      <c r="UVQ24" s="362"/>
      <c r="UVR24" s="362"/>
      <c r="UVS24" s="362"/>
      <c r="UVT24" s="362"/>
      <c r="UVU24" s="362"/>
      <c r="UVV24" s="362"/>
      <c r="UVW24" s="362"/>
      <c r="UVX24" s="362"/>
      <c r="UVY24" s="362"/>
      <c r="UVZ24" s="362"/>
      <c r="UWA24" s="362"/>
      <c r="UWB24" s="362"/>
      <c r="UWC24" s="362"/>
      <c r="UWD24" s="362"/>
      <c r="UWE24" s="362"/>
      <c r="UWF24" s="362"/>
      <c r="UWG24" s="362"/>
      <c r="UWH24" s="362"/>
      <c r="UWI24" s="362"/>
      <c r="UWJ24" s="362"/>
      <c r="UWK24" s="362"/>
      <c r="UWL24" s="362"/>
      <c r="UWM24" s="362"/>
      <c r="UWN24" s="362"/>
      <c r="UWO24" s="362"/>
      <c r="UWP24" s="362"/>
      <c r="UWQ24" s="362"/>
      <c r="UWR24" s="362"/>
      <c r="UWS24" s="362"/>
      <c r="UWT24" s="362"/>
      <c r="UWU24" s="362"/>
      <c r="UWV24" s="362"/>
      <c r="UWW24" s="362"/>
      <c r="UWX24" s="362"/>
      <c r="UWY24" s="362"/>
      <c r="UWZ24" s="362"/>
      <c r="UXA24" s="362"/>
      <c r="UXB24" s="362"/>
      <c r="UXC24" s="362"/>
      <c r="UXD24" s="362"/>
      <c r="UXE24" s="362"/>
      <c r="UXF24" s="362"/>
      <c r="UXG24" s="362"/>
      <c r="UXH24" s="362"/>
      <c r="UXI24" s="362"/>
      <c r="UXJ24" s="362"/>
      <c r="UXK24" s="362"/>
      <c r="UXL24" s="362"/>
      <c r="UXM24" s="362"/>
      <c r="UXN24" s="362"/>
      <c r="UXO24" s="362"/>
      <c r="UXP24" s="362"/>
      <c r="UXQ24" s="362"/>
      <c r="UXR24" s="362"/>
      <c r="UXS24" s="362"/>
      <c r="UXT24" s="362"/>
      <c r="UXU24" s="362"/>
      <c r="UXV24" s="362"/>
      <c r="UXW24" s="362"/>
      <c r="UXX24" s="362"/>
      <c r="UXY24" s="362"/>
      <c r="UXZ24" s="362"/>
      <c r="UYA24" s="362"/>
      <c r="UYB24" s="362"/>
      <c r="UYC24" s="362"/>
      <c r="UYD24" s="362"/>
      <c r="UYE24" s="362"/>
      <c r="UYF24" s="362"/>
      <c r="UYG24" s="362"/>
      <c r="UYH24" s="362"/>
      <c r="UYI24" s="362"/>
      <c r="UYJ24" s="362"/>
      <c r="UYK24" s="362"/>
      <c r="UYL24" s="362"/>
      <c r="UYM24" s="362"/>
      <c r="UYN24" s="362"/>
      <c r="UYO24" s="362"/>
      <c r="UYP24" s="362"/>
      <c r="UYQ24" s="362"/>
      <c r="UYR24" s="362"/>
      <c r="UYS24" s="362"/>
      <c r="UYT24" s="362"/>
      <c r="UYU24" s="362"/>
      <c r="UYV24" s="362"/>
      <c r="UYW24" s="362"/>
      <c r="UYX24" s="362"/>
      <c r="UYY24" s="362"/>
      <c r="UYZ24" s="362"/>
      <c r="UZA24" s="362"/>
      <c r="UZB24" s="362"/>
      <c r="UZC24" s="362"/>
      <c r="UZD24" s="362"/>
      <c r="UZE24" s="362"/>
      <c r="UZF24" s="362"/>
      <c r="UZG24" s="362"/>
      <c r="UZH24" s="362"/>
      <c r="UZI24" s="362"/>
      <c r="UZJ24" s="362"/>
      <c r="UZK24" s="362"/>
      <c r="UZL24" s="362"/>
      <c r="UZM24" s="362"/>
      <c r="UZN24" s="362"/>
      <c r="UZO24" s="362"/>
      <c r="UZP24" s="362"/>
      <c r="UZQ24" s="362"/>
      <c r="UZR24" s="362"/>
      <c r="UZS24" s="362"/>
      <c r="UZT24" s="362"/>
      <c r="UZU24" s="362"/>
      <c r="UZV24" s="362"/>
      <c r="UZW24" s="362"/>
      <c r="UZX24" s="362"/>
      <c r="UZY24" s="362"/>
      <c r="UZZ24" s="362"/>
      <c r="VAA24" s="362"/>
      <c r="VAB24" s="362"/>
      <c r="VAC24" s="362"/>
      <c r="VAD24" s="362"/>
      <c r="VAE24" s="362"/>
      <c r="VAF24" s="362"/>
      <c r="VAG24" s="362"/>
      <c r="VAH24" s="362"/>
      <c r="VAI24" s="362"/>
      <c r="VAJ24" s="362"/>
      <c r="VAK24" s="362"/>
      <c r="VAL24" s="362"/>
      <c r="VAM24" s="362"/>
      <c r="VAN24" s="362"/>
      <c r="VAO24" s="362"/>
      <c r="VAP24" s="362"/>
      <c r="VAQ24" s="362"/>
      <c r="VAR24" s="362"/>
      <c r="VAS24" s="362"/>
      <c r="VAT24" s="362"/>
      <c r="VAU24" s="362"/>
      <c r="VAV24" s="362"/>
      <c r="VAW24" s="362"/>
      <c r="VAX24" s="362"/>
      <c r="VAY24" s="362"/>
      <c r="VAZ24" s="362"/>
      <c r="VBA24" s="362"/>
      <c r="VBB24" s="362"/>
      <c r="VBC24" s="362"/>
      <c r="VBD24" s="362"/>
      <c r="VBE24" s="362"/>
      <c r="VBF24" s="362"/>
      <c r="VBG24" s="362"/>
      <c r="VBH24" s="362"/>
      <c r="VBI24" s="362"/>
      <c r="VBJ24" s="362"/>
      <c r="VBK24" s="362"/>
      <c r="VBL24" s="362"/>
      <c r="VBM24" s="362"/>
      <c r="VBN24" s="362"/>
      <c r="VBO24" s="362"/>
      <c r="VBP24" s="362"/>
      <c r="VBQ24" s="362"/>
      <c r="VBR24" s="362"/>
      <c r="VBS24" s="362"/>
      <c r="VBT24" s="362"/>
      <c r="VBU24" s="362"/>
      <c r="VBV24" s="362"/>
      <c r="VBW24" s="362"/>
      <c r="VBX24" s="362"/>
      <c r="VBY24" s="362"/>
      <c r="VBZ24" s="362"/>
      <c r="VCA24" s="362"/>
      <c r="VCB24" s="362"/>
      <c r="VCC24" s="362"/>
      <c r="VCD24" s="362"/>
      <c r="VCE24" s="362"/>
      <c r="VCF24" s="362"/>
      <c r="VCG24" s="362"/>
      <c r="VCH24" s="362"/>
      <c r="VCI24" s="362"/>
      <c r="VCJ24" s="362"/>
      <c r="VCK24" s="362"/>
      <c r="VCL24" s="362"/>
      <c r="VCM24" s="362"/>
      <c r="VCN24" s="362"/>
      <c r="VCO24" s="362"/>
      <c r="VCP24" s="362"/>
      <c r="VCQ24" s="362"/>
      <c r="VCR24" s="362"/>
      <c r="VCS24" s="362"/>
      <c r="VCT24" s="362"/>
      <c r="VCU24" s="362"/>
      <c r="VCV24" s="362"/>
      <c r="VCW24" s="362"/>
      <c r="VCX24" s="362"/>
      <c r="VCY24" s="362"/>
      <c r="VCZ24" s="362"/>
      <c r="VDA24" s="362"/>
      <c r="VDB24" s="362"/>
      <c r="VDC24" s="362"/>
      <c r="VDD24" s="362"/>
      <c r="VDE24" s="362"/>
      <c r="VDF24" s="362"/>
      <c r="VDG24" s="362"/>
      <c r="VDH24" s="362"/>
      <c r="VDI24" s="362"/>
      <c r="VDJ24" s="362"/>
      <c r="VDK24" s="362"/>
      <c r="VDL24" s="362"/>
      <c r="VDM24" s="362"/>
      <c r="VDN24" s="362"/>
      <c r="VDO24" s="362"/>
      <c r="VDP24" s="362"/>
      <c r="VDQ24" s="362"/>
      <c r="VDR24" s="362"/>
      <c r="VDS24" s="362"/>
      <c r="VDT24" s="362"/>
      <c r="VDU24" s="362"/>
      <c r="VDV24" s="362"/>
      <c r="VDW24" s="362"/>
      <c r="VDX24" s="362"/>
      <c r="VDY24" s="362"/>
      <c r="VDZ24" s="362"/>
      <c r="VEA24" s="362"/>
      <c r="VEB24" s="362"/>
      <c r="VEC24" s="362"/>
      <c r="VED24" s="362"/>
      <c r="VEE24" s="362"/>
      <c r="VEF24" s="362"/>
      <c r="VEG24" s="362"/>
      <c r="VEH24" s="362"/>
      <c r="VEI24" s="362"/>
      <c r="VEJ24" s="362"/>
      <c r="VEK24" s="362"/>
      <c r="VEL24" s="362"/>
      <c r="VEM24" s="362"/>
      <c r="VEN24" s="362"/>
      <c r="VEO24" s="362"/>
      <c r="VEP24" s="362"/>
      <c r="VEQ24" s="362"/>
      <c r="VER24" s="362"/>
      <c r="VES24" s="362"/>
      <c r="VET24" s="362"/>
      <c r="VEU24" s="362"/>
      <c r="VEV24" s="362"/>
      <c r="VEW24" s="362"/>
      <c r="VEX24" s="362"/>
      <c r="VEY24" s="362"/>
      <c r="VEZ24" s="362"/>
      <c r="VFA24" s="362"/>
      <c r="VFB24" s="362"/>
      <c r="VFC24" s="362"/>
      <c r="VFD24" s="362"/>
      <c r="VFE24" s="362"/>
      <c r="VFF24" s="362"/>
      <c r="VFG24" s="362"/>
      <c r="VFH24" s="362"/>
      <c r="VFI24" s="362"/>
      <c r="VFJ24" s="362"/>
      <c r="VFK24" s="362"/>
      <c r="VFL24" s="362"/>
      <c r="VFM24" s="362"/>
      <c r="VFN24" s="362"/>
      <c r="VFO24" s="362"/>
      <c r="VFP24" s="362"/>
      <c r="VFQ24" s="362"/>
      <c r="VFR24" s="362"/>
      <c r="VFS24" s="362"/>
      <c r="VFT24" s="362"/>
      <c r="VFU24" s="362"/>
      <c r="VFV24" s="362"/>
      <c r="VFW24" s="362"/>
      <c r="VFX24" s="362"/>
      <c r="VFY24" s="362"/>
      <c r="VFZ24" s="362"/>
      <c r="VGA24" s="362"/>
      <c r="VGB24" s="362"/>
      <c r="VGC24" s="362"/>
      <c r="VGD24" s="362"/>
      <c r="VGE24" s="362"/>
      <c r="VGF24" s="362"/>
      <c r="VGG24" s="362"/>
      <c r="VGH24" s="362"/>
      <c r="VGI24" s="362"/>
      <c r="VGJ24" s="362"/>
      <c r="VGK24" s="362"/>
      <c r="VGL24" s="362"/>
      <c r="VGM24" s="362"/>
      <c r="VGN24" s="362"/>
      <c r="VGO24" s="362"/>
      <c r="VGP24" s="362"/>
      <c r="VGQ24" s="362"/>
      <c r="VGR24" s="362"/>
      <c r="VGS24" s="362"/>
      <c r="VGT24" s="362"/>
      <c r="VGU24" s="362"/>
      <c r="VGV24" s="362"/>
      <c r="VGW24" s="362"/>
      <c r="VGX24" s="362"/>
      <c r="VGY24" s="362"/>
      <c r="VGZ24" s="362"/>
      <c r="VHA24" s="362"/>
      <c r="VHB24" s="362"/>
      <c r="VHC24" s="362"/>
      <c r="VHD24" s="362"/>
      <c r="VHE24" s="362"/>
      <c r="VHF24" s="362"/>
      <c r="VHG24" s="362"/>
      <c r="VHH24" s="362"/>
      <c r="VHI24" s="362"/>
      <c r="VHJ24" s="362"/>
      <c r="VHK24" s="362"/>
      <c r="VHL24" s="362"/>
      <c r="VHM24" s="362"/>
      <c r="VHN24" s="362"/>
      <c r="VHO24" s="362"/>
      <c r="VHP24" s="362"/>
      <c r="VHQ24" s="362"/>
      <c r="VHR24" s="362"/>
      <c r="VHS24" s="362"/>
      <c r="VHT24" s="362"/>
      <c r="VHU24" s="362"/>
      <c r="VHV24" s="362"/>
      <c r="VHW24" s="362"/>
      <c r="VHX24" s="362"/>
      <c r="VHY24" s="362"/>
      <c r="VHZ24" s="362"/>
      <c r="VIA24" s="362"/>
      <c r="VIB24" s="362"/>
      <c r="VIC24" s="362"/>
      <c r="VID24" s="362"/>
      <c r="VIE24" s="362"/>
      <c r="VIF24" s="362"/>
      <c r="VIG24" s="362"/>
      <c r="VIH24" s="362"/>
      <c r="VII24" s="362"/>
      <c r="VIJ24" s="362"/>
      <c r="VIK24" s="362"/>
      <c r="VIL24" s="362"/>
      <c r="VIM24" s="362"/>
      <c r="VIN24" s="362"/>
      <c r="VIO24" s="362"/>
      <c r="VIP24" s="362"/>
      <c r="VIQ24" s="362"/>
      <c r="VIR24" s="362"/>
      <c r="VIS24" s="362"/>
      <c r="VIT24" s="362"/>
      <c r="VIU24" s="362"/>
      <c r="VIV24" s="362"/>
      <c r="VIW24" s="362"/>
      <c r="VIX24" s="362"/>
      <c r="VIY24" s="362"/>
      <c r="VIZ24" s="362"/>
      <c r="VJA24" s="362"/>
      <c r="VJB24" s="362"/>
      <c r="VJC24" s="362"/>
      <c r="VJD24" s="362"/>
      <c r="VJE24" s="362"/>
      <c r="VJF24" s="362"/>
      <c r="VJG24" s="362"/>
      <c r="VJH24" s="362"/>
      <c r="VJI24" s="362"/>
      <c r="VJJ24" s="362"/>
      <c r="VJK24" s="362"/>
      <c r="VJL24" s="362"/>
      <c r="VJM24" s="362"/>
      <c r="VJN24" s="362"/>
      <c r="VJO24" s="362"/>
      <c r="VJP24" s="362"/>
      <c r="VJQ24" s="362"/>
      <c r="VJR24" s="362"/>
      <c r="VJS24" s="362"/>
      <c r="VJT24" s="362"/>
      <c r="VJU24" s="362"/>
      <c r="VJV24" s="362"/>
      <c r="VJW24" s="362"/>
      <c r="VJX24" s="362"/>
      <c r="VJY24" s="362"/>
      <c r="VJZ24" s="362"/>
      <c r="VKA24" s="362"/>
      <c r="VKB24" s="362"/>
      <c r="VKC24" s="362"/>
      <c r="VKD24" s="362"/>
      <c r="VKE24" s="362"/>
      <c r="VKF24" s="362"/>
      <c r="VKG24" s="362"/>
      <c r="VKH24" s="362"/>
      <c r="VKI24" s="362"/>
      <c r="VKJ24" s="362"/>
      <c r="VKK24" s="362"/>
      <c r="VKL24" s="362"/>
      <c r="VKM24" s="362"/>
      <c r="VKN24" s="362"/>
      <c r="VKO24" s="362"/>
      <c r="VKP24" s="362"/>
      <c r="VKQ24" s="362"/>
      <c r="VKR24" s="362"/>
      <c r="VKS24" s="362"/>
      <c r="VKT24" s="362"/>
      <c r="VKU24" s="362"/>
      <c r="VKV24" s="362"/>
      <c r="VKW24" s="362"/>
      <c r="VKX24" s="362"/>
      <c r="VKY24" s="362"/>
      <c r="VKZ24" s="362"/>
      <c r="VLA24" s="362"/>
      <c r="VLB24" s="362"/>
      <c r="VLC24" s="362"/>
      <c r="VLD24" s="362"/>
      <c r="VLE24" s="362"/>
      <c r="VLF24" s="362"/>
      <c r="VLG24" s="362"/>
      <c r="VLH24" s="362"/>
      <c r="VLI24" s="362"/>
      <c r="VLJ24" s="362"/>
      <c r="VLK24" s="362"/>
      <c r="VLL24" s="362"/>
      <c r="VLM24" s="362"/>
      <c r="VLN24" s="362"/>
      <c r="VLO24" s="362"/>
      <c r="VLP24" s="362"/>
      <c r="VLQ24" s="362"/>
      <c r="VLR24" s="362"/>
      <c r="VLS24" s="362"/>
      <c r="VLT24" s="362"/>
      <c r="VLU24" s="362"/>
      <c r="VLV24" s="362"/>
      <c r="VLW24" s="362"/>
      <c r="VLX24" s="362"/>
      <c r="VLY24" s="362"/>
      <c r="VLZ24" s="362"/>
      <c r="VMA24" s="362"/>
      <c r="VMB24" s="362"/>
      <c r="VMC24" s="362"/>
      <c r="VMD24" s="362"/>
      <c r="VME24" s="362"/>
      <c r="VMF24" s="362"/>
      <c r="VMG24" s="362"/>
      <c r="VMH24" s="362"/>
      <c r="VMI24" s="362"/>
      <c r="VMJ24" s="362"/>
      <c r="VMK24" s="362"/>
      <c r="VML24" s="362"/>
      <c r="VMM24" s="362"/>
      <c r="VMN24" s="362"/>
      <c r="VMO24" s="362"/>
      <c r="VMP24" s="362"/>
      <c r="VMQ24" s="362"/>
      <c r="VMR24" s="362"/>
      <c r="VMS24" s="362"/>
      <c r="VMT24" s="362"/>
      <c r="VMU24" s="362"/>
      <c r="VMV24" s="362"/>
      <c r="VMW24" s="362"/>
      <c r="VMX24" s="362"/>
      <c r="VMY24" s="362"/>
      <c r="VMZ24" s="362"/>
      <c r="VNA24" s="362"/>
      <c r="VNB24" s="362"/>
      <c r="VNC24" s="362"/>
      <c r="VND24" s="362"/>
      <c r="VNE24" s="362"/>
      <c r="VNF24" s="362"/>
      <c r="VNG24" s="362"/>
      <c r="VNH24" s="362"/>
      <c r="VNI24" s="362"/>
      <c r="VNJ24" s="362"/>
      <c r="VNK24" s="362"/>
      <c r="VNL24" s="362"/>
      <c r="VNM24" s="362"/>
      <c r="VNN24" s="362"/>
      <c r="VNO24" s="362"/>
      <c r="VNP24" s="362"/>
      <c r="VNQ24" s="362"/>
      <c r="VNR24" s="362"/>
      <c r="VNS24" s="362"/>
      <c r="VNT24" s="362"/>
      <c r="VNU24" s="362"/>
      <c r="VNV24" s="362"/>
      <c r="VNW24" s="362"/>
      <c r="VNX24" s="362"/>
      <c r="VNY24" s="362"/>
      <c r="VNZ24" s="362"/>
      <c r="VOA24" s="362"/>
      <c r="VOB24" s="362"/>
      <c r="VOC24" s="362"/>
      <c r="VOD24" s="362"/>
      <c r="VOE24" s="362"/>
      <c r="VOF24" s="362"/>
      <c r="VOG24" s="362"/>
      <c r="VOH24" s="362"/>
      <c r="VOI24" s="362"/>
      <c r="VOJ24" s="362"/>
      <c r="VOK24" s="362"/>
      <c r="VOL24" s="362"/>
      <c r="VOM24" s="362"/>
      <c r="VON24" s="362"/>
      <c r="VOO24" s="362"/>
      <c r="VOP24" s="362"/>
      <c r="VOQ24" s="362"/>
      <c r="VOR24" s="362"/>
      <c r="VOS24" s="362"/>
      <c r="VOT24" s="362"/>
      <c r="VOU24" s="362"/>
      <c r="VOV24" s="362"/>
      <c r="VOW24" s="362"/>
      <c r="VOX24" s="362"/>
      <c r="VOY24" s="362"/>
      <c r="VOZ24" s="362"/>
      <c r="VPA24" s="362"/>
      <c r="VPB24" s="362"/>
      <c r="VPC24" s="362"/>
      <c r="VPD24" s="362"/>
      <c r="VPE24" s="362"/>
      <c r="VPF24" s="362"/>
      <c r="VPG24" s="362"/>
      <c r="VPH24" s="362"/>
      <c r="VPI24" s="362"/>
      <c r="VPJ24" s="362"/>
      <c r="VPK24" s="362"/>
      <c r="VPL24" s="362"/>
      <c r="VPM24" s="362"/>
      <c r="VPN24" s="362"/>
      <c r="VPO24" s="362"/>
      <c r="VPP24" s="362"/>
      <c r="VPQ24" s="362"/>
      <c r="VPR24" s="362"/>
      <c r="VPS24" s="362"/>
      <c r="VPT24" s="362"/>
      <c r="VPU24" s="362"/>
      <c r="VPV24" s="362"/>
      <c r="VPW24" s="362"/>
      <c r="VPX24" s="362"/>
      <c r="VPY24" s="362"/>
      <c r="VPZ24" s="362"/>
      <c r="VQA24" s="362"/>
      <c r="VQB24" s="362"/>
      <c r="VQC24" s="362"/>
      <c r="VQD24" s="362"/>
      <c r="VQE24" s="362"/>
      <c r="VQF24" s="362"/>
      <c r="VQG24" s="362"/>
      <c r="VQH24" s="362"/>
      <c r="VQI24" s="362"/>
      <c r="VQJ24" s="362"/>
      <c r="VQK24" s="362"/>
      <c r="VQL24" s="362"/>
      <c r="VQM24" s="362"/>
      <c r="VQN24" s="362"/>
      <c r="VQO24" s="362"/>
      <c r="VQP24" s="362"/>
      <c r="VQQ24" s="362"/>
      <c r="VQR24" s="362"/>
      <c r="VQS24" s="362"/>
      <c r="VQT24" s="362"/>
      <c r="VQU24" s="362"/>
      <c r="VQV24" s="362"/>
      <c r="VQW24" s="362"/>
      <c r="VQX24" s="362"/>
      <c r="VQY24" s="362"/>
      <c r="VQZ24" s="362"/>
      <c r="VRA24" s="362"/>
      <c r="VRB24" s="362"/>
      <c r="VRC24" s="362"/>
      <c r="VRD24" s="362"/>
      <c r="VRE24" s="362"/>
      <c r="VRF24" s="362"/>
      <c r="VRG24" s="362"/>
      <c r="VRH24" s="362"/>
      <c r="VRI24" s="362"/>
      <c r="VRJ24" s="362"/>
      <c r="VRK24" s="362"/>
      <c r="VRL24" s="362"/>
      <c r="VRM24" s="362"/>
      <c r="VRN24" s="362"/>
      <c r="VRO24" s="362"/>
      <c r="VRP24" s="362"/>
      <c r="VRQ24" s="362"/>
      <c r="VRR24" s="362"/>
      <c r="VRS24" s="362"/>
      <c r="VRT24" s="362"/>
      <c r="VRU24" s="362"/>
      <c r="VRV24" s="362"/>
      <c r="VRW24" s="362"/>
      <c r="VRX24" s="362"/>
      <c r="VRY24" s="362"/>
      <c r="VRZ24" s="362"/>
      <c r="VSA24" s="362"/>
      <c r="VSB24" s="362"/>
      <c r="VSC24" s="362"/>
      <c r="VSD24" s="362"/>
      <c r="VSE24" s="362"/>
      <c r="VSF24" s="362"/>
      <c r="VSG24" s="362"/>
      <c r="VSH24" s="362"/>
      <c r="VSI24" s="362"/>
      <c r="VSJ24" s="362"/>
      <c r="VSK24" s="362"/>
      <c r="VSL24" s="362"/>
      <c r="VSM24" s="362"/>
      <c r="VSN24" s="362"/>
      <c r="VSO24" s="362"/>
      <c r="VSP24" s="362"/>
      <c r="VSQ24" s="362"/>
      <c r="VSR24" s="362"/>
      <c r="VSS24" s="362"/>
      <c r="VST24" s="362"/>
      <c r="VSU24" s="362"/>
      <c r="VSV24" s="362"/>
      <c r="VSW24" s="362"/>
      <c r="VSX24" s="362"/>
      <c r="VSY24" s="362"/>
      <c r="VSZ24" s="362"/>
      <c r="VTA24" s="362"/>
      <c r="VTB24" s="362"/>
      <c r="VTC24" s="362"/>
      <c r="VTD24" s="362"/>
      <c r="VTE24" s="362"/>
      <c r="VTF24" s="362"/>
      <c r="VTG24" s="362"/>
      <c r="VTH24" s="362"/>
      <c r="VTI24" s="362"/>
      <c r="VTJ24" s="362"/>
      <c r="VTK24" s="362"/>
      <c r="VTL24" s="362"/>
      <c r="VTM24" s="362"/>
      <c r="VTN24" s="362"/>
      <c r="VTO24" s="362"/>
      <c r="VTP24" s="362"/>
      <c r="VTQ24" s="362"/>
      <c r="VTR24" s="362"/>
      <c r="VTS24" s="362"/>
      <c r="VTT24" s="362"/>
      <c r="VTU24" s="362"/>
      <c r="VTV24" s="362"/>
      <c r="VTW24" s="362"/>
      <c r="VTX24" s="362"/>
      <c r="VTY24" s="362"/>
      <c r="VTZ24" s="362"/>
      <c r="VUA24" s="362"/>
      <c r="VUB24" s="362"/>
      <c r="VUC24" s="362"/>
      <c r="VUD24" s="362"/>
      <c r="VUE24" s="362"/>
      <c r="VUF24" s="362"/>
      <c r="VUG24" s="362"/>
      <c r="VUH24" s="362"/>
      <c r="VUI24" s="362"/>
      <c r="VUJ24" s="362"/>
      <c r="VUK24" s="362"/>
      <c r="VUL24" s="362"/>
      <c r="VUM24" s="362"/>
      <c r="VUN24" s="362"/>
      <c r="VUO24" s="362"/>
      <c r="VUP24" s="362"/>
      <c r="VUQ24" s="362"/>
      <c r="VUR24" s="362"/>
      <c r="VUS24" s="362"/>
      <c r="VUT24" s="362"/>
      <c r="VUU24" s="362"/>
      <c r="VUV24" s="362"/>
      <c r="VUW24" s="362"/>
      <c r="VUX24" s="362"/>
      <c r="VUY24" s="362"/>
      <c r="VUZ24" s="362"/>
      <c r="VVA24" s="362"/>
      <c r="VVB24" s="362"/>
      <c r="VVC24" s="362"/>
      <c r="VVD24" s="362"/>
      <c r="VVE24" s="362"/>
      <c r="VVF24" s="362"/>
      <c r="VVG24" s="362"/>
      <c r="VVH24" s="362"/>
      <c r="VVI24" s="362"/>
      <c r="VVJ24" s="362"/>
      <c r="VVK24" s="362"/>
      <c r="VVL24" s="362"/>
      <c r="VVM24" s="362"/>
      <c r="VVN24" s="362"/>
      <c r="VVO24" s="362"/>
      <c r="VVP24" s="362"/>
      <c r="VVQ24" s="362"/>
      <c r="VVR24" s="362"/>
      <c r="VVS24" s="362"/>
      <c r="VVT24" s="362"/>
      <c r="VVU24" s="362"/>
      <c r="VVV24" s="362"/>
      <c r="VVW24" s="362"/>
      <c r="VVX24" s="362"/>
      <c r="VVY24" s="362"/>
      <c r="VVZ24" s="362"/>
      <c r="VWA24" s="362"/>
      <c r="VWB24" s="362"/>
      <c r="VWC24" s="362"/>
      <c r="VWD24" s="362"/>
      <c r="VWE24" s="362"/>
      <c r="VWF24" s="362"/>
      <c r="VWG24" s="362"/>
      <c r="VWH24" s="362"/>
      <c r="VWI24" s="362"/>
      <c r="VWJ24" s="362"/>
      <c r="VWK24" s="362"/>
      <c r="VWL24" s="362"/>
      <c r="VWM24" s="362"/>
      <c r="VWN24" s="362"/>
      <c r="VWO24" s="362"/>
      <c r="VWP24" s="362"/>
      <c r="VWQ24" s="362"/>
      <c r="VWR24" s="362"/>
      <c r="VWS24" s="362"/>
      <c r="VWT24" s="362"/>
      <c r="VWU24" s="362"/>
      <c r="VWV24" s="362"/>
      <c r="VWW24" s="362"/>
      <c r="VWX24" s="362"/>
      <c r="VWY24" s="362"/>
      <c r="VWZ24" s="362"/>
      <c r="VXA24" s="362"/>
      <c r="VXB24" s="362"/>
      <c r="VXC24" s="362"/>
      <c r="VXD24" s="362"/>
      <c r="VXE24" s="362"/>
      <c r="VXF24" s="362"/>
      <c r="VXG24" s="362"/>
      <c r="VXH24" s="362"/>
      <c r="VXI24" s="362"/>
      <c r="VXJ24" s="362"/>
      <c r="VXK24" s="362"/>
      <c r="VXL24" s="362"/>
      <c r="VXM24" s="362"/>
      <c r="VXN24" s="362"/>
      <c r="VXO24" s="362"/>
      <c r="VXP24" s="362"/>
      <c r="VXQ24" s="362"/>
      <c r="VXR24" s="362"/>
      <c r="VXS24" s="362"/>
      <c r="VXT24" s="362"/>
      <c r="VXU24" s="362"/>
      <c r="VXV24" s="362"/>
      <c r="VXW24" s="362"/>
      <c r="VXX24" s="362"/>
      <c r="VXY24" s="362"/>
      <c r="VXZ24" s="362"/>
      <c r="VYA24" s="362"/>
      <c r="VYB24" s="362"/>
      <c r="VYC24" s="362"/>
      <c r="VYD24" s="362"/>
      <c r="VYE24" s="362"/>
      <c r="VYF24" s="362"/>
      <c r="VYG24" s="362"/>
      <c r="VYH24" s="362"/>
      <c r="VYI24" s="362"/>
      <c r="VYJ24" s="362"/>
      <c r="VYK24" s="362"/>
      <c r="VYL24" s="362"/>
      <c r="VYM24" s="362"/>
      <c r="VYN24" s="362"/>
      <c r="VYO24" s="362"/>
      <c r="VYP24" s="362"/>
      <c r="VYQ24" s="362"/>
      <c r="VYR24" s="362"/>
      <c r="VYS24" s="362"/>
      <c r="VYT24" s="362"/>
      <c r="VYU24" s="362"/>
      <c r="VYV24" s="362"/>
      <c r="VYW24" s="362"/>
      <c r="VYX24" s="362"/>
      <c r="VYY24" s="362"/>
      <c r="VYZ24" s="362"/>
      <c r="VZA24" s="362"/>
      <c r="VZB24" s="362"/>
      <c r="VZC24" s="362"/>
      <c r="VZD24" s="362"/>
      <c r="VZE24" s="362"/>
      <c r="VZF24" s="362"/>
      <c r="VZG24" s="362"/>
      <c r="VZH24" s="362"/>
      <c r="VZI24" s="362"/>
      <c r="VZJ24" s="362"/>
      <c r="VZK24" s="362"/>
      <c r="VZL24" s="362"/>
      <c r="VZM24" s="362"/>
      <c r="VZN24" s="362"/>
      <c r="VZO24" s="362"/>
      <c r="VZP24" s="362"/>
      <c r="VZQ24" s="362"/>
      <c r="VZR24" s="362"/>
      <c r="VZS24" s="362"/>
      <c r="VZT24" s="362"/>
      <c r="VZU24" s="362"/>
      <c r="VZV24" s="362"/>
      <c r="VZW24" s="362"/>
      <c r="VZX24" s="362"/>
      <c r="VZY24" s="362"/>
      <c r="VZZ24" s="362"/>
      <c r="WAA24" s="362"/>
      <c r="WAB24" s="362"/>
      <c r="WAC24" s="362"/>
      <c r="WAD24" s="362"/>
      <c r="WAE24" s="362"/>
      <c r="WAF24" s="362"/>
      <c r="WAG24" s="362"/>
      <c r="WAH24" s="362"/>
      <c r="WAI24" s="362"/>
      <c r="WAJ24" s="362"/>
      <c r="WAK24" s="362"/>
      <c r="WAL24" s="362"/>
      <c r="WAM24" s="362"/>
      <c r="WAN24" s="362"/>
      <c r="WAO24" s="362"/>
      <c r="WAP24" s="362"/>
      <c r="WAQ24" s="362"/>
      <c r="WAR24" s="362"/>
      <c r="WAS24" s="362"/>
      <c r="WAT24" s="362"/>
      <c r="WAU24" s="362"/>
      <c r="WAV24" s="362"/>
      <c r="WAW24" s="362"/>
      <c r="WAX24" s="362"/>
      <c r="WAY24" s="362"/>
      <c r="WAZ24" s="362"/>
      <c r="WBA24" s="362"/>
      <c r="WBB24" s="362"/>
      <c r="WBC24" s="362"/>
      <c r="WBD24" s="362"/>
      <c r="WBE24" s="362"/>
      <c r="WBF24" s="362"/>
      <c r="WBG24" s="362"/>
      <c r="WBH24" s="362"/>
      <c r="WBI24" s="362"/>
      <c r="WBJ24" s="362"/>
      <c r="WBK24" s="362"/>
      <c r="WBL24" s="362"/>
      <c r="WBM24" s="362"/>
      <c r="WBN24" s="362"/>
      <c r="WBO24" s="362"/>
      <c r="WBP24" s="362"/>
      <c r="WBQ24" s="362"/>
      <c r="WBR24" s="362"/>
      <c r="WBS24" s="362"/>
      <c r="WBT24" s="362"/>
      <c r="WBU24" s="362"/>
      <c r="WBV24" s="362"/>
      <c r="WBW24" s="362"/>
      <c r="WBX24" s="362"/>
      <c r="WBY24" s="362"/>
      <c r="WBZ24" s="362"/>
      <c r="WCA24" s="362"/>
      <c r="WCB24" s="362"/>
      <c r="WCC24" s="362"/>
      <c r="WCD24" s="362"/>
      <c r="WCE24" s="362"/>
      <c r="WCF24" s="362"/>
      <c r="WCG24" s="362"/>
      <c r="WCH24" s="362"/>
      <c r="WCI24" s="362"/>
      <c r="WCJ24" s="362"/>
      <c r="WCK24" s="362"/>
      <c r="WCL24" s="362"/>
      <c r="WCM24" s="362"/>
      <c r="WCN24" s="362"/>
      <c r="WCO24" s="362"/>
      <c r="WCP24" s="362"/>
      <c r="WCQ24" s="362"/>
      <c r="WCR24" s="362"/>
      <c r="WCS24" s="362"/>
      <c r="WCT24" s="362"/>
      <c r="WCU24" s="362"/>
      <c r="WCV24" s="362"/>
      <c r="WCW24" s="362"/>
      <c r="WCX24" s="362"/>
      <c r="WCY24" s="362"/>
      <c r="WCZ24" s="362"/>
      <c r="WDA24" s="362"/>
      <c r="WDB24" s="362"/>
      <c r="WDC24" s="362"/>
      <c r="WDD24" s="362"/>
      <c r="WDE24" s="362"/>
      <c r="WDF24" s="362"/>
      <c r="WDG24" s="362"/>
      <c r="WDH24" s="362"/>
      <c r="WDI24" s="362"/>
      <c r="WDJ24" s="362"/>
      <c r="WDK24" s="362"/>
      <c r="WDL24" s="362"/>
      <c r="WDM24" s="362"/>
      <c r="WDN24" s="362"/>
      <c r="WDO24" s="362"/>
      <c r="WDP24" s="362"/>
      <c r="WDQ24" s="362"/>
      <c r="WDR24" s="362"/>
      <c r="WDS24" s="362"/>
      <c r="WDT24" s="362"/>
      <c r="WDU24" s="362"/>
      <c r="WDV24" s="362"/>
      <c r="WDW24" s="362"/>
      <c r="WDX24" s="362"/>
      <c r="WDY24" s="362"/>
      <c r="WDZ24" s="362"/>
      <c r="WEA24" s="362"/>
      <c r="WEB24" s="362"/>
      <c r="WEC24" s="362"/>
      <c r="WED24" s="362"/>
      <c r="WEE24" s="362"/>
      <c r="WEF24" s="362"/>
      <c r="WEG24" s="362"/>
      <c r="WEH24" s="362"/>
      <c r="WEI24" s="362"/>
      <c r="WEJ24" s="362"/>
      <c r="WEK24" s="362"/>
      <c r="WEL24" s="362"/>
      <c r="WEM24" s="362"/>
      <c r="WEN24" s="362"/>
      <c r="WEO24" s="362"/>
      <c r="WEP24" s="362"/>
      <c r="WEQ24" s="362"/>
      <c r="WER24" s="362"/>
      <c r="WES24" s="362"/>
      <c r="WET24" s="362"/>
      <c r="WEU24" s="362"/>
      <c r="WEV24" s="362"/>
      <c r="WEW24" s="362"/>
      <c r="WEX24" s="362"/>
      <c r="WEY24" s="362"/>
      <c r="WEZ24" s="362"/>
      <c r="WFA24" s="362"/>
      <c r="WFB24" s="362"/>
      <c r="WFC24" s="362"/>
      <c r="WFD24" s="362"/>
      <c r="WFE24" s="362"/>
      <c r="WFF24" s="362"/>
      <c r="WFG24" s="362"/>
      <c r="WFH24" s="362"/>
      <c r="WFI24" s="362"/>
      <c r="WFJ24" s="362"/>
      <c r="WFK24" s="362"/>
      <c r="WFL24" s="362"/>
      <c r="WFM24" s="362"/>
      <c r="WFN24" s="362"/>
      <c r="WFO24" s="362"/>
      <c r="WFP24" s="362"/>
      <c r="WFQ24" s="362"/>
      <c r="WFR24" s="362"/>
      <c r="WFS24" s="362"/>
      <c r="WFT24" s="362"/>
      <c r="WFU24" s="362"/>
      <c r="WFV24" s="362"/>
      <c r="WFW24" s="362"/>
      <c r="WFX24" s="362"/>
      <c r="WFY24" s="362"/>
      <c r="WFZ24" s="362"/>
      <c r="WGA24" s="362"/>
      <c r="WGB24" s="362"/>
      <c r="WGC24" s="362"/>
      <c r="WGD24" s="362"/>
      <c r="WGE24" s="362"/>
      <c r="WGF24" s="362"/>
      <c r="WGG24" s="362"/>
      <c r="WGH24" s="362"/>
      <c r="WGI24" s="362"/>
      <c r="WGJ24" s="362"/>
      <c r="WGK24" s="362"/>
      <c r="WGL24" s="362"/>
      <c r="WGM24" s="362"/>
      <c r="WGN24" s="362"/>
      <c r="WGO24" s="362"/>
      <c r="WGP24" s="362"/>
      <c r="WGQ24" s="362"/>
      <c r="WGR24" s="362"/>
      <c r="WGS24" s="362"/>
      <c r="WGT24" s="362"/>
      <c r="WGU24" s="362"/>
      <c r="WGV24" s="362"/>
      <c r="WGW24" s="362"/>
      <c r="WGX24" s="362"/>
      <c r="WGY24" s="362"/>
      <c r="WGZ24" s="362"/>
      <c r="WHA24" s="362"/>
      <c r="WHB24" s="362"/>
      <c r="WHC24" s="362"/>
      <c r="WHD24" s="362"/>
      <c r="WHE24" s="362"/>
      <c r="WHF24" s="362"/>
      <c r="WHG24" s="362"/>
      <c r="WHH24" s="362"/>
      <c r="WHI24" s="362"/>
      <c r="WHJ24" s="362"/>
      <c r="WHK24" s="362"/>
      <c r="WHL24" s="362"/>
      <c r="WHM24" s="362"/>
      <c r="WHN24" s="362"/>
      <c r="WHO24" s="362"/>
      <c r="WHP24" s="362"/>
      <c r="WHQ24" s="362"/>
      <c r="WHR24" s="362"/>
      <c r="WHS24" s="362"/>
      <c r="WHT24" s="362"/>
      <c r="WHU24" s="362"/>
      <c r="WHV24" s="362"/>
      <c r="WHW24" s="362"/>
      <c r="WHX24" s="362"/>
      <c r="WHY24" s="362"/>
      <c r="WHZ24" s="362"/>
      <c r="WIA24" s="362"/>
      <c r="WIB24" s="362"/>
      <c r="WIC24" s="362"/>
      <c r="WID24" s="362"/>
      <c r="WIE24" s="362"/>
      <c r="WIF24" s="362"/>
      <c r="WIG24" s="362"/>
      <c r="WIH24" s="362"/>
      <c r="WII24" s="362"/>
      <c r="WIJ24" s="362"/>
      <c r="WIK24" s="362"/>
      <c r="WIL24" s="362"/>
      <c r="WIM24" s="362"/>
      <c r="WIN24" s="362"/>
      <c r="WIO24" s="362"/>
      <c r="WIP24" s="362"/>
      <c r="WIQ24" s="362"/>
      <c r="WIR24" s="362"/>
      <c r="WIS24" s="362"/>
      <c r="WIT24" s="362"/>
      <c r="WIU24" s="362"/>
      <c r="WIV24" s="362"/>
      <c r="WIW24" s="362"/>
      <c r="WIX24" s="362"/>
      <c r="WIY24" s="362"/>
      <c r="WIZ24" s="362"/>
      <c r="WJA24" s="362"/>
      <c r="WJB24" s="362"/>
      <c r="WJC24" s="362"/>
      <c r="WJD24" s="362"/>
      <c r="WJE24" s="362"/>
      <c r="WJF24" s="362"/>
      <c r="WJG24" s="362"/>
      <c r="WJH24" s="362"/>
      <c r="WJI24" s="362"/>
      <c r="WJJ24" s="362"/>
      <c r="WJK24" s="362"/>
      <c r="WJL24" s="362"/>
      <c r="WJM24" s="362"/>
      <c r="WJN24" s="362"/>
      <c r="WJO24" s="362"/>
      <c r="WJP24" s="362"/>
      <c r="WJQ24" s="362"/>
      <c r="WJR24" s="362"/>
      <c r="WJS24" s="362"/>
      <c r="WJT24" s="362"/>
      <c r="WJU24" s="362"/>
      <c r="WJV24" s="362"/>
      <c r="WJW24" s="362"/>
      <c r="WJX24" s="362"/>
      <c r="WJY24" s="362"/>
      <c r="WJZ24" s="362"/>
      <c r="WKA24" s="362"/>
      <c r="WKB24" s="362"/>
      <c r="WKC24" s="362"/>
      <c r="WKD24" s="362"/>
      <c r="WKE24" s="362"/>
      <c r="WKF24" s="362"/>
      <c r="WKG24" s="362"/>
      <c r="WKH24" s="362"/>
      <c r="WKI24" s="362"/>
      <c r="WKJ24" s="362"/>
      <c r="WKK24" s="362"/>
      <c r="WKL24" s="362"/>
      <c r="WKM24" s="362"/>
      <c r="WKN24" s="362"/>
      <c r="WKO24" s="362"/>
      <c r="WKP24" s="362"/>
      <c r="WKQ24" s="362"/>
      <c r="WKR24" s="362"/>
      <c r="WKS24" s="362"/>
      <c r="WKT24" s="362"/>
      <c r="WKU24" s="362"/>
      <c r="WKV24" s="362"/>
      <c r="WKW24" s="362"/>
      <c r="WKX24" s="362"/>
      <c r="WKY24" s="362"/>
      <c r="WKZ24" s="362"/>
      <c r="WLA24" s="362"/>
      <c r="WLB24" s="362"/>
      <c r="WLC24" s="362"/>
      <c r="WLD24" s="362"/>
      <c r="WLE24" s="362"/>
      <c r="WLF24" s="362"/>
      <c r="WLG24" s="362"/>
      <c r="WLH24" s="362"/>
      <c r="WLI24" s="362"/>
      <c r="WLJ24" s="362"/>
      <c r="WLK24" s="362"/>
      <c r="WLL24" s="362"/>
      <c r="WLM24" s="362"/>
      <c r="WLN24" s="362"/>
      <c r="WLO24" s="362"/>
      <c r="WLP24" s="362"/>
      <c r="WLQ24" s="362"/>
      <c r="WLR24" s="362"/>
      <c r="WLS24" s="362"/>
      <c r="WLT24" s="362"/>
      <c r="WLU24" s="362"/>
      <c r="WLV24" s="362"/>
      <c r="WLW24" s="362"/>
      <c r="WLX24" s="362"/>
      <c r="WLY24" s="362"/>
      <c r="WLZ24" s="362"/>
      <c r="WMA24" s="362"/>
      <c r="WMB24" s="362"/>
      <c r="WMC24" s="362"/>
      <c r="WMD24" s="362"/>
      <c r="WME24" s="362"/>
      <c r="WMF24" s="362"/>
      <c r="WMG24" s="362"/>
      <c r="WMH24" s="362"/>
      <c r="WMI24" s="362"/>
      <c r="WMJ24" s="362"/>
      <c r="WMK24" s="362"/>
      <c r="WML24" s="362"/>
      <c r="WMM24" s="362"/>
      <c r="WMN24" s="362"/>
      <c r="WMO24" s="362"/>
      <c r="WMP24" s="362"/>
      <c r="WMQ24" s="362"/>
      <c r="WMR24" s="362"/>
      <c r="WMS24" s="362"/>
      <c r="WMT24" s="362"/>
      <c r="WMU24" s="362"/>
      <c r="WMV24" s="362"/>
      <c r="WMW24" s="362"/>
      <c r="WMX24" s="362"/>
      <c r="WMY24" s="362"/>
      <c r="WMZ24" s="362"/>
      <c r="WNA24" s="362"/>
      <c r="WNB24" s="362"/>
      <c r="WNC24" s="362"/>
      <c r="WND24" s="362"/>
      <c r="WNE24" s="362"/>
      <c r="WNF24" s="362"/>
      <c r="WNG24" s="362"/>
      <c r="WNH24" s="362"/>
      <c r="WNI24" s="362"/>
      <c r="WNJ24" s="362"/>
      <c r="WNK24" s="362"/>
      <c r="WNL24" s="362"/>
      <c r="WNM24" s="362"/>
      <c r="WNN24" s="362"/>
      <c r="WNO24" s="362"/>
      <c r="WNP24" s="362"/>
      <c r="WNQ24" s="362"/>
      <c r="WNR24" s="362"/>
      <c r="WNS24" s="362"/>
      <c r="WNT24" s="362"/>
      <c r="WNU24" s="362"/>
      <c r="WNV24" s="362"/>
      <c r="WNW24" s="362"/>
      <c r="WNX24" s="362"/>
      <c r="WNY24" s="362"/>
      <c r="WNZ24" s="362"/>
      <c r="WOA24" s="362"/>
      <c r="WOB24" s="362"/>
      <c r="WOC24" s="362"/>
      <c r="WOD24" s="362"/>
      <c r="WOE24" s="362"/>
      <c r="WOF24" s="362"/>
      <c r="WOG24" s="362"/>
      <c r="WOH24" s="362"/>
      <c r="WOI24" s="362"/>
      <c r="WOJ24" s="362"/>
      <c r="WOK24" s="362"/>
      <c r="WOL24" s="362"/>
      <c r="WOM24" s="362"/>
      <c r="WON24" s="362"/>
      <c r="WOO24" s="362"/>
      <c r="WOP24" s="362"/>
      <c r="WOQ24" s="362"/>
      <c r="WOR24" s="362"/>
      <c r="WOS24" s="362"/>
      <c r="WOT24" s="362"/>
      <c r="WOU24" s="362"/>
      <c r="WOV24" s="362"/>
      <c r="WOW24" s="362"/>
      <c r="WOX24" s="362"/>
      <c r="WOY24" s="362"/>
      <c r="WOZ24" s="362"/>
      <c r="WPA24" s="362"/>
      <c r="WPB24" s="362"/>
      <c r="WPC24" s="362"/>
      <c r="WPD24" s="362"/>
      <c r="WPE24" s="362"/>
      <c r="WPF24" s="362"/>
      <c r="WPG24" s="362"/>
      <c r="WPH24" s="362"/>
      <c r="WPI24" s="362"/>
      <c r="WPJ24" s="362"/>
      <c r="WPK24" s="362"/>
      <c r="WPL24" s="362"/>
      <c r="WPM24" s="362"/>
      <c r="WPN24" s="362"/>
      <c r="WPO24" s="362"/>
      <c r="WPP24" s="362"/>
      <c r="WPQ24" s="362"/>
      <c r="WPR24" s="362"/>
      <c r="WPS24" s="362"/>
      <c r="WPT24" s="362"/>
      <c r="WPU24" s="362"/>
      <c r="WPV24" s="362"/>
      <c r="WPW24" s="362"/>
      <c r="WPX24" s="362"/>
      <c r="WPY24" s="362"/>
      <c r="WPZ24" s="362"/>
      <c r="WQA24" s="362"/>
      <c r="WQB24" s="362"/>
      <c r="WQC24" s="362"/>
      <c r="WQD24" s="362"/>
      <c r="WQE24" s="362"/>
      <c r="WQF24" s="362"/>
      <c r="WQG24" s="362"/>
      <c r="WQH24" s="362"/>
      <c r="WQI24" s="362"/>
      <c r="WQJ24" s="362"/>
      <c r="WQK24" s="362"/>
      <c r="WQL24" s="362"/>
      <c r="WQM24" s="362"/>
      <c r="WQN24" s="362"/>
      <c r="WQO24" s="362"/>
      <c r="WQP24" s="362"/>
      <c r="WQQ24" s="362"/>
      <c r="WQR24" s="362"/>
      <c r="WQS24" s="362"/>
      <c r="WQT24" s="362"/>
      <c r="WQU24" s="362"/>
      <c r="WQV24" s="362"/>
      <c r="WQW24" s="362"/>
      <c r="WQX24" s="362"/>
      <c r="WQY24" s="362"/>
      <c r="WQZ24" s="362"/>
      <c r="WRA24" s="362"/>
      <c r="WRB24" s="362"/>
      <c r="WRC24" s="362"/>
      <c r="WRD24" s="362"/>
      <c r="WRE24" s="362"/>
      <c r="WRF24" s="362"/>
      <c r="WRG24" s="362"/>
      <c r="WRH24" s="362"/>
      <c r="WRI24" s="362"/>
      <c r="WRJ24" s="362"/>
      <c r="WRK24" s="362"/>
      <c r="WRL24" s="362"/>
      <c r="WRM24" s="362"/>
      <c r="WRN24" s="362"/>
      <c r="WRO24" s="362"/>
      <c r="WRP24" s="362"/>
      <c r="WRQ24" s="362"/>
      <c r="WRR24" s="362"/>
      <c r="WRS24" s="362"/>
      <c r="WRT24" s="362"/>
      <c r="WRU24" s="362"/>
      <c r="WRV24" s="362"/>
      <c r="WRW24" s="362"/>
      <c r="WRX24" s="362"/>
      <c r="WRY24" s="362"/>
      <c r="WRZ24" s="362"/>
      <c r="WSA24" s="362"/>
      <c r="WSB24" s="362"/>
      <c r="WSC24" s="362"/>
      <c r="WSD24" s="362"/>
      <c r="WSE24" s="362"/>
      <c r="WSF24" s="362"/>
      <c r="WSG24" s="362"/>
      <c r="WSH24" s="362"/>
      <c r="WSI24" s="362"/>
      <c r="WSJ24" s="362"/>
      <c r="WSK24" s="362"/>
      <c r="WSL24" s="362"/>
      <c r="WSM24" s="362"/>
      <c r="WSN24" s="362"/>
      <c r="WSO24" s="362"/>
      <c r="WSP24" s="362"/>
      <c r="WSQ24" s="362"/>
      <c r="WSR24" s="362"/>
      <c r="WSS24" s="362"/>
      <c r="WST24" s="362"/>
      <c r="WSU24" s="362"/>
      <c r="WSV24" s="362"/>
      <c r="WSW24" s="362"/>
      <c r="WSX24" s="362"/>
      <c r="WSY24" s="362"/>
      <c r="WSZ24" s="362"/>
      <c r="WTA24" s="362"/>
      <c r="WTB24" s="362"/>
      <c r="WTC24" s="362"/>
      <c r="WTD24" s="362"/>
      <c r="WTE24" s="362"/>
      <c r="WTF24" s="362"/>
      <c r="WTG24" s="362"/>
      <c r="WTH24" s="362"/>
      <c r="WTI24" s="362"/>
      <c r="WTJ24" s="362"/>
      <c r="WTK24" s="362"/>
      <c r="WTL24" s="362"/>
      <c r="WTM24" s="362"/>
      <c r="WTN24" s="362"/>
      <c r="WTO24" s="362"/>
      <c r="WTP24" s="362"/>
      <c r="WTQ24" s="362"/>
      <c r="WTR24" s="362"/>
      <c r="WTS24" s="362"/>
      <c r="WTT24" s="362"/>
      <c r="WTU24" s="362"/>
      <c r="WTV24" s="362"/>
      <c r="WTW24" s="362"/>
      <c r="WTX24" s="362"/>
      <c r="WTY24" s="362"/>
      <c r="WTZ24" s="362"/>
      <c r="WUA24" s="362"/>
      <c r="WUB24" s="362"/>
      <c r="WUC24" s="362"/>
      <c r="WUD24" s="362"/>
      <c r="WUE24" s="362"/>
      <c r="WUF24" s="362"/>
      <c r="WUG24" s="362"/>
      <c r="WUH24" s="362"/>
      <c r="WUI24" s="362"/>
      <c r="WUJ24" s="362"/>
      <c r="WUK24" s="362"/>
      <c r="WUL24" s="362"/>
      <c r="WUM24" s="362"/>
      <c r="WUN24" s="362"/>
      <c r="WUO24" s="362"/>
      <c r="WUP24" s="362"/>
      <c r="WUQ24" s="362"/>
      <c r="WUR24" s="362"/>
      <c r="WUS24" s="362"/>
      <c r="WUT24" s="362"/>
      <c r="WUU24" s="362"/>
      <c r="WUV24" s="362"/>
      <c r="WUW24" s="362"/>
      <c r="WUX24" s="362"/>
      <c r="WUY24" s="362"/>
      <c r="WUZ24" s="362"/>
      <c r="WVA24" s="362"/>
      <c r="WVB24" s="362"/>
      <c r="WVC24" s="362"/>
      <c r="WVD24" s="362"/>
      <c r="WVE24" s="362"/>
      <c r="WVF24" s="362"/>
      <c r="WVG24" s="362"/>
      <c r="WVH24" s="362"/>
      <c r="WVI24" s="362"/>
      <c r="WVJ24" s="362"/>
      <c r="WVK24" s="362"/>
      <c r="WVL24" s="362"/>
      <c r="WVM24" s="362"/>
      <c r="WVN24" s="362"/>
      <c r="WVO24" s="362"/>
      <c r="WVP24" s="362"/>
      <c r="WVQ24" s="362"/>
      <c r="WVR24" s="362"/>
      <c r="WVS24" s="362"/>
      <c r="WVT24" s="362"/>
      <c r="WVU24" s="362"/>
      <c r="WVV24" s="362"/>
      <c r="WVW24" s="362"/>
      <c r="WVX24" s="362"/>
      <c r="WVY24" s="362"/>
      <c r="WVZ24" s="362"/>
      <c r="WWA24" s="362"/>
      <c r="WWB24" s="362"/>
      <c r="WWC24" s="362"/>
      <c r="WWD24" s="362"/>
      <c r="WWE24" s="362"/>
      <c r="WWF24" s="362"/>
      <c r="WWG24" s="362"/>
      <c r="WWH24" s="362"/>
      <c r="WWI24" s="362"/>
      <c r="WWJ24" s="362"/>
      <c r="WWK24" s="362"/>
      <c r="WWL24" s="362"/>
      <c r="WWM24" s="362"/>
      <c r="WWN24" s="362"/>
      <c r="WWO24" s="362"/>
      <c r="WWP24" s="362"/>
      <c r="WWQ24" s="362"/>
      <c r="WWR24" s="362"/>
      <c r="WWS24" s="362"/>
      <c r="WWT24" s="362"/>
      <c r="WWU24" s="362"/>
      <c r="WWV24" s="362"/>
      <c r="WWW24" s="362"/>
      <c r="WWX24" s="362"/>
      <c r="WWY24" s="362"/>
      <c r="WWZ24" s="362"/>
    </row>
    <row r="25" spans="1:16172" ht="30" customHeight="1">
      <c r="B25" s="923" t="s">
        <v>2418</v>
      </c>
      <c r="C25" s="923"/>
      <c r="D25" s="923"/>
      <c r="E25" s="923"/>
      <c r="F25" s="923"/>
      <c r="G25" s="923"/>
      <c r="H25" s="923"/>
      <c r="I25" s="923"/>
      <c r="J25" s="923"/>
      <c r="K25" s="923"/>
      <c r="L25" s="923"/>
      <c r="M25" s="923"/>
      <c r="N25" s="923"/>
      <c r="O25" s="927">
        <f>Q50</f>
        <v>0</v>
      </c>
      <c r="P25" s="928"/>
      <c r="Q25" s="928"/>
      <c r="R25" s="928"/>
      <c r="S25" s="928"/>
      <c r="T25" s="928"/>
      <c r="U25" s="928"/>
      <c r="V25" s="928"/>
      <c r="W25" s="928"/>
      <c r="X25" s="928"/>
      <c r="Y25" s="928"/>
      <c r="Z25" s="928"/>
      <c r="AA25" s="928"/>
      <c r="AB25" s="367" t="s">
        <v>2232</v>
      </c>
      <c r="AC25" s="367"/>
      <c r="AD25" s="367"/>
      <c r="AE25" s="367"/>
      <c r="AF25" s="367"/>
      <c r="AG25" s="367"/>
      <c r="AH25" s="367"/>
      <c r="AI25" s="367"/>
      <c r="AJ25" s="367"/>
      <c r="AK25" s="367"/>
      <c r="AL25" s="367"/>
      <c r="AM25" s="367"/>
      <c r="AN25" s="367"/>
      <c r="AO25" s="367"/>
      <c r="AP25" s="367"/>
      <c r="AQ25" s="368"/>
      <c r="AW25" s="357"/>
    </row>
    <row r="26" spans="1:16172" s="365" customFormat="1" ht="30" customHeight="1">
      <c r="A26" s="362"/>
      <c r="B26" s="923" t="s">
        <v>2420</v>
      </c>
      <c r="C26" s="923"/>
      <c r="D26" s="923"/>
      <c r="E26" s="923"/>
      <c r="F26" s="923"/>
      <c r="G26" s="923"/>
      <c r="H26" s="923"/>
      <c r="I26" s="923"/>
      <c r="J26" s="923"/>
      <c r="K26" s="923"/>
      <c r="L26" s="923"/>
      <c r="M26" s="923"/>
      <c r="N26" s="923"/>
      <c r="O26" s="927">
        <f>MIN(O24,O25)</f>
        <v>0</v>
      </c>
      <c r="P26" s="928"/>
      <c r="Q26" s="928"/>
      <c r="R26" s="928"/>
      <c r="S26" s="928"/>
      <c r="T26" s="928"/>
      <c r="U26" s="928"/>
      <c r="V26" s="928"/>
      <c r="W26" s="928"/>
      <c r="X26" s="928"/>
      <c r="Y26" s="928"/>
      <c r="Z26" s="928"/>
      <c r="AA26" s="928"/>
      <c r="AB26" s="363" t="s">
        <v>2232</v>
      </c>
      <c r="AC26" s="363"/>
      <c r="AD26" s="924" t="s">
        <v>2421</v>
      </c>
      <c r="AE26" s="924"/>
      <c r="AF26" s="924"/>
      <c r="AG26" s="924"/>
      <c r="AH26" s="924"/>
      <c r="AI26" s="924"/>
      <c r="AJ26" s="924"/>
      <c r="AK26" s="924"/>
      <c r="AL26" s="924"/>
      <c r="AM26" s="924"/>
      <c r="AN26" s="924"/>
      <c r="AO26" s="924"/>
      <c r="AP26" s="924"/>
      <c r="AQ26" s="925"/>
      <c r="AS26" s="366"/>
      <c r="AT26" s="362"/>
      <c r="AV26" s="362"/>
      <c r="AW26" s="357"/>
      <c r="AX26" s="362"/>
      <c r="AY26" s="362"/>
      <c r="AZ26" s="362"/>
      <c r="BA26" s="362"/>
      <c r="BB26" s="362"/>
      <c r="BC26" s="362"/>
      <c r="BD26" s="362"/>
      <c r="BE26" s="362"/>
      <c r="BF26" s="362"/>
      <c r="BG26" s="362"/>
      <c r="BH26" s="362"/>
      <c r="BI26" s="362"/>
      <c r="BJ26" s="362"/>
      <c r="BK26" s="362"/>
      <c r="BL26" s="362"/>
      <c r="BM26" s="362"/>
      <c r="BN26" s="362"/>
      <c r="BO26" s="362"/>
      <c r="BP26" s="362"/>
      <c r="BQ26" s="362"/>
      <c r="BR26" s="362"/>
      <c r="BS26" s="362"/>
      <c r="BT26" s="362"/>
      <c r="BU26" s="362"/>
      <c r="BV26" s="362"/>
      <c r="BW26" s="362"/>
      <c r="BX26" s="362"/>
      <c r="BY26" s="362"/>
      <c r="BZ26" s="362"/>
      <c r="CA26" s="362"/>
      <c r="CB26" s="362"/>
      <c r="CC26" s="362"/>
      <c r="CD26" s="362"/>
      <c r="CE26" s="362"/>
      <c r="CF26" s="362"/>
      <c r="CG26" s="362"/>
      <c r="CH26" s="362"/>
      <c r="CI26" s="362"/>
      <c r="CJ26" s="362"/>
      <c r="CK26" s="362"/>
      <c r="CL26" s="362"/>
      <c r="CM26" s="362"/>
      <c r="CN26" s="362"/>
      <c r="CO26" s="362"/>
      <c r="CP26" s="362"/>
      <c r="CQ26" s="362"/>
      <c r="CR26" s="362"/>
      <c r="CS26" s="362"/>
      <c r="CT26" s="362"/>
      <c r="CU26" s="362"/>
      <c r="CV26" s="362"/>
      <c r="CW26" s="362"/>
      <c r="CX26" s="362"/>
      <c r="CY26" s="362"/>
      <c r="CZ26" s="362"/>
      <c r="DA26" s="362"/>
      <c r="DB26" s="362"/>
      <c r="DC26" s="362"/>
      <c r="DD26" s="362"/>
      <c r="DE26" s="362"/>
      <c r="DF26" s="362"/>
      <c r="DG26" s="362"/>
      <c r="DH26" s="362"/>
      <c r="DI26" s="362"/>
      <c r="DJ26" s="362"/>
      <c r="DK26" s="362"/>
      <c r="DL26" s="362"/>
      <c r="DM26" s="362"/>
      <c r="DN26" s="362"/>
      <c r="DO26" s="362"/>
      <c r="DP26" s="362"/>
      <c r="DQ26" s="362"/>
      <c r="DR26" s="362"/>
      <c r="DS26" s="362"/>
      <c r="DT26" s="362"/>
      <c r="DU26" s="362"/>
      <c r="DV26" s="362"/>
      <c r="DW26" s="362"/>
      <c r="DX26" s="362"/>
      <c r="DY26" s="362"/>
      <c r="DZ26" s="362"/>
      <c r="EA26" s="362"/>
      <c r="EB26" s="362"/>
      <c r="EC26" s="362"/>
      <c r="ED26" s="362"/>
      <c r="EE26" s="362"/>
      <c r="EF26" s="362"/>
      <c r="EG26" s="362"/>
      <c r="EH26" s="362"/>
      <c r="EI26" s="362"/>
      <c r="EJ26" s="362"/>
      <c r="EK26" s="362"/>
      <c r="EL26" s="362"/>
      <c r="EM26" s="362"/>
      <c r="EN26" s="362"/>
      <c r="EO26" s="362"/>
      <c r="EP26" s="362"/>
      <c r="EQ26" s="362"/>
      <c r="ER26" s="362"/>
      <c r="ES26" s="362"/>
      <c r="ET26" s="362"/>
      <c r="EU26" s="362"/>
      <c r="EV26" s="362"/>
      <c r="EW26" s="362"/>
      <c r="EX26" s="362"/>
      <c r="EY26" s="362"/>
      <c r="EZ26" s="362"/>
      <c r="FA26" s="362"/>
      <c r="FB26" s="362"/>
      <c r="FC26" s="362"/>
      <c r="FD26" s="362"/>
      <c r="FE26" s="362"/>
      <c r="FF26" s="362"/>
      <c r="FG26" s="362"/>
      <c r="FH26" s="362"/>
      <c r="FI26" s="362"/>
      <c r="FJ26" s="362"/>
      <c r="FK26" s="362"/>
      <c r="FL26" s="362"/>
      <c r="FM26" s="362"/>
      <c r="FN26" s="362"/>
      <c r="FO26" s="362"/>
      <c r="FP26" s="362"/>
      <c r="FQ26" s="362"/>
      <c r="FR26" s="362"/>
      <c r="FS26" s="362"/>
      <c r="FT26" s="362"/>
      <c r="FU26" s="362"/>
      <c r="FV26" s="362"/>
      <c r="FW26" s="362"/>
      <c r="FX26" s="362"/>
      <c r="FY26" s="362"/>
      <c r="FZ26" s="362"/>
      <c r="GA26" s="362"/>
      <c r="GB26" s="362"/>
      <c r="GC26" s="362"/>
      <c r="GD26" s="362"/>
      <c r="GE26" s="362"/>
      <c r="GF26" s="362"/>
      <c r="GG26" s="362"/>
      <c r="GH26" s="362"/>
      <c r="GI26" s="362"/>
      <c r="GJ26" s="362"/>
      <c r="GK26" s="362"/>
      <c r="GL26" s="362"/>
      <c r="GM26" s="362"/>
      <c r="GN26" s="362"/>
      <c r="GO26" s="362"/>
      <c r="GP26" s="362"/>
      <c r="GQ26" s="362"/>
      <c r="GR26" s="362"/>
      <c r="GS26" s="362"/>
      <c r="GT26" s="362"/>
      <c r="GU26" s="362"/>
      <c r="GV26" s="362"/>
      <c r="GW26" s="362"/>
      <c r="GX26" s="362"/>
      <c r="GY26" s="362"/>
      <c r="GZ26" s="362"/>
      <c r="HA26" s="362"/>
      <c r="HB26" s="362"/>
      <c r="HC26" s="362"/>
      <c r="HD26" s="362"/>
      <c r="HE26" s="362"/>
      <c r="HF26" s="362"/>
      <c r="HG26" s="362"/>
      <c r="HH26" s="362"/>
      <c r="HI26" s="362"/>
      <c r="HJ26" s="362"/>
      <c r="HK26" s="362"/>
      <c r="HL26" s="362"/>
      <c r="HM26" s="362"/>
      <c r="HN26" s="362"/>
      <c r="HO26" s="362"/>
      <c r="HP26" s="362"/>
      <c r="HQ26" s="362"/>
      <c r="HR26" s="362"/>
      <c r="HS26" s="362"/>
      <c r="HT26" s="362"/>
      <c r="HU26" s="362"/>
      <c r="HV26" s="362"/>
      <c r="HW26" s="362"/>
      <c r="HX26" s="362"/>
      <c r="HY26" s="362"/>
      <c r="HZ26" s="362"/>
      <c r="IA26" s="362"/>
      <c r="IB26" s="362"/>
      <c r="IC26" s="362"/>
      <c r="ID26" s="362"/>
      <c r="IE26" s="362"/>
      <c r="IF26" s="362"/>
      <c r="IG26" s="362"/>
      <c r="IH26" s="362"/>
      <c r="II26" s="362"/>
      <c r="IJ26" s="362"/>
      <c r="IK26" s="362"/>
      <c r="IL26" s="362"/>
      <c r="IM26" s="362"/>
      <c r="IN26" s="362"/>
      <c r="IO26" s="362"/>
      <c r="IP26" s="362"/>
      <c r="IQ26" s="362"/>
      <c r="IR26" s="362"/>
      <c r="IS26" s="362"/>
      <c r="IT26" s="362"/>
      <c r="IU26" s="362"/>
      <c r="IV26" s="362"/>
      <c r="IW26" s="362"/>
      <c r="IX26" s="362"/>
      <c r="IY26" s="362"/>
      <c r="IZ26" s="362"/>
      <c r="JA26" s="362"/>
      <c r="JB26" s="362"/>
      <c r="JC26" s="362"/>
      <c r="JD26" s="362"/>
      <c r="JE26" s="362"/>
      <c r="JF26" s="362"/>
      <c r="JG26" s="362"/>
      <c r="JH26" s="362"/>
      <c r="JI26" s="362"/>
      <c r="JJ26" s="362"/>
      <c r="JK26" s="362"/>
      <c r="JL26" s="362"/>
      <c r="JM26" s="362"/>
      <c r="JN26" s="362"/>
      <c r="JO26" s="362"/>
      <c r="JP26" s="362"/>
      <c r="JQ26" s="362"/>
      <c r="JR26" s="362"/>
      <c r="JS26" s="362"/>
      <c r="JT26" s="362"/>
      <c r="JU26" s="362"/>
      <c r="JV26" s="362"/>
      <c r="JW26" s="362"/>
      <c r="JX26" s="362"/>
      <c r="JY26" s="362"/>
      <c r="JZ26" s="362"/>
      <c r="KA26" s="362"/>
      <c r="KB26" s="362"/>
      <c r="KC26" s="362"/>
      <c r="KD26" s="362"/>
      <c r="KE26" s="362"/>
      <c r="KF26" s="362"/>
      <c r="KG26" s="362"/>
      <c r="KH26" s="362"/>
      <c r="KI26" s="362"/>
      <c r="KJ26" s="362"/>
      <c r="KK26" s="362"/>
      <c r="KL26" s="362"/>
      <c r="KM26" s="362"/>
      <c r="KN26" s="362"/>
      <c r="KO26" s="362"/>
      <c r="KP26" s="362"/>
      <c r="KQ26" s="362"/>
      <c r="KR26" s="362"/>
      <c r="KS26" s="362"/>
      <c r="KT26" s="362"/>
      <c r="KU26" s="362"/>
      <c r="KV26" s="362"/>
      <c r="KW26" s="362"/>
      <c r="KX26" s="362"/>
      <c r="KY26" s="362"/>
      <c r="KZ26" s="362"/>
      <c r="LA26" s="362"/>
      <c r="LB26" s="362"/>
      <c r="LC26" s="362"/>
      <c r="LD26" s="362"/>
      <c r="LE26" s="362"/>
      <c r="LF26" s="362"/>
      <c r="LG26" s="362"/>
      <c r="LH26" s="362"/>
      <c r="LI26" s="362"/>
      <c r="LJ26" s="362"/>
      <c r="LK26" s="362"/>
      <c r="LL26" s="362"/>
      <c r="LM26" s="362"/>
      <c r="LN26" s="362"/>
      <c r="LO26" s="362"/>
      <c r="LP26" s="362"/>
      <c r="LQ26" s="362"/>
      <c r="LR26" s="362"/>
      <c r="LS26" s="362"/>
      <c r="LT26" s="362"/>
      <c r="LU26" s="362"/>
      <c r="LV26" s="362"/>
      <c r="LW26" s="362"/>
      <c r="LX26" s="362"/>
      <c r="LY26" s="362"/>
      <c r="LZ26" s="362"/>
      <c r="MA26" s="362"/>
      <c r="MB26" s="362"/>
      <c r="MC26" s="362"/>
      <c r="MD26" s="362"/>
      <c r="ME26" s="362"/>
      <c r="MF26" s="362"/>
      <c r="MG26" s="362"/>
      <c r="MH26" s="362"/>
      <c r="MI26" s="362"/>
      <c r="MJ26" s="362"/>
      <c r="MK26" s="362"/>
      <c r="ML26" s="362"/>
      <c r="MM26" s="362"/>
      <c r="MN26" s="362"/>
      <c r="MO26" s="362"/>
      <c r="MP26" s="362"/>
      <c r="MQ26" s="362"/>
      <c r="MR26" s="362"/>
      <c r="MS26" s="362"/>
      <c r="MT26" s="362"/>
      <c r="MU26" s="362"/>
      <c r="MV26" s="362"/>
      <c r="MW26" s="362"/>
      <c r="MX26" s="362"/>
      <c r="MY26" s="362"/>
      <c r="MZ26" s="362"/>
      <c r="NA26" s="362"/>
      <c r="NB26" s="362"/>
      <c r="NC26" s="362"/>
      <c r="ND26" s="362"/>
      <c r="NE26" s="362"/>
      <c r="NF26" s="362"/>
      <c r="NG26" s="362"/>
      <c r="NH26" s="362"/>
      <c r="NI26" s="362"/>
      <c r="NJ26" s="362"/>
      <c r="NK26" s="362"/>
      <c r="NL26" s="362"/>
      <c r="NM26" s="362"/>
      <c r="NN26" s="362"/>
      <c r="NO26" s="362"/>
      <c r="NP26" s="362"/>
      <c r="NQ26" s="362"/>
      <c r="NR26" s="362"/>
      <c r="NS26" s="362"/>
      <c r="NT26" s="362"/>
      <c r="NU26" s="362"/>
      <c r="NV26" s="362"/>
      <c r="NW26" s="362"/>
      <c r="NX26" s="362"/>
      <c r="NY26" s="362"/>
      <c r="NZ26" s="362"/>
      <c r="OA26" s="362"/>
      <c r="OB26" s="362"/>
      <c r="OC26" s="362"/>
      <c r="OD26" s="362"/>
      <c r="OE26" s="362"/>
      <c r="OF26" s="362"/>
      <c r="OG26" s="362"/>
      <c r="OH26" s="362"/>
      <c r="OI26" s="362"/>
      <c r="OJ26" s="362"/>
      <c r="OK26" s="362"/>
      <c r="OL26" s="362"/>
      <c r="OM26" s="362"/>
      <c r="ON26" s="362"/>
      <c r="OO26" s="362"/>
      <c r="OP26" s="362"/>
      <c r="OQ26" s="362"/>
      <c r="OR26" s="362"/>
      <c r="OS26" s="362"/>
      <c r="OT26" s="362"/>
      <c r="OU26" s="362"/>
      <c r="OV26" s="362"/>
      <c r="OW26" s="362"/>
      <c r="OX26" s="362"/>
      <c r="OY26" s="362"/>
      <c r="OZ26" s="362"/>
      <c r="PA26" s="362"/>
      <c r="PB26" s="362"/>
      <c r="PC26" s="362"/>
      <c r="PD26" s="362"/>
      <c r="PE26" s="362"/>
      <c r="PF26" s="362"/>
      <c r="PG26" s="362"/>
      <c r="PH26" s="362"/>
      <c r="PI26" s="362"/>
      <c r="PJ26" s="362"/>
      <c r="PK26" s="362"/>
      <c r="PL26" s="362"/>
      <c r="PM26" s="362"/>
      <c r="PN26" s="362"/>
      <c r="PO26" s="362"/>
      <c r="PP26" s="362"/>
      <c r="PQ26" s="362"/>
      <c r="PR26" s="362"/>
      <c r="PS26" s="362"/>
      <c r="PT26" s="362"/>
      <c r="PU26" s="362"/>
      <c r="PV26" s="362"/>
      <c r="PW26" s="362"/>
      <c r="PX26" s="362"/>
      <c r="PY26" s="362"/>
      <c r="PZ26" s="362"/>
      <c r="QA26" s="362"/>
      <c r="QB26" s="362"/>
      <c r="QC26" s="362"/>
      <c r="QD26" s="362"/>
      <c r="QE26" s="362"/>
      <c r="QF26" s="362"/>
      <c r="QG26" s="362"/>
      <c r="QH26" s="362"/>
      <c r="QI26" s="362"/>
      <c r="QJ26" s="362"/>
      <c r="QK26" s="362"/>
      <c r="QL26" s="362"/>
      <c r="QM26" s="362"/>
      <c r="QN26" s="362"/>
      <c r="QO26" s="362"/>
      <c r="QP26" s="362"/>
      <c r="QQ26" s="362"/>
      <c r="QR26" s="362"/>
      <c r="QS26" s="362"/>
      <c r="QT26" s="362"/>
      <c r="QU26" s="362"/>
      <c r="QV26" s="362"/>
      <c r="QW26" s="362"/>
      <c r="QX26" s="362"/>
      <c r="QY26" s="362"/>
      <c r="QZ26" s="362"/>
      <c r="RA26" s="362"/>
      <c r="RB26" s="362"/>
      <c r="RC26" s="362"/>
      <c r="RD26" s="362"/>
      <c r="RE26" s="362"/>
      <c r="RF26" s="362"/>
      <c r="RG26" s="362"/>
      <c r="RH26" s="362"/>
      <c r="RI26" s="362"/>
      <c r="RJ26" s="362"/>
      <c r="RK26" s="362"/>
      <c r="RL26" s="362"/>
      <c r="RM26" s="362"/>
      <c r="RN26" s="362"/>
      <c r="RO26" s="362"/>
      <c r="RP26" s="362"/>
      <c r="RQ26" s="362"/>
      <c r="RR26" s="362"/>
      <c r="RS26" s="362"/>
      <c r="RT26" s="362"/>
      <c r="RU26" s="362"/>
      <c r="RV26" s="362"/>
      <c r="RW26" s="362"/>
      <c r="RX26" s="362"/>
      <c r="RY26" s="362"/>
      <c r="RZ26" s="362"/>
      <c r="SA26" s="362"/>
      <c r="SB26" s="362"/>
      <c r="SC26" s="362"/>
      <c r="SD26" s="362"/>
      <c r="SE26" s="362"/>
      <c r="SF26" s="362"/>
      <c r="SG26" s="362"/>
      <c r="SH26" s="362"/>
      <c r="SI26" s="362"/>
      <c r="SJ26" s="362"/>
      <c r="SK26" s="362"/>
      <c r="SL26" s="362"/>
      <c r="SM26" s="362"/>
      <c r="SN26" s="362"/>
      <c r="SO26" s="362"/>
      <c r="SP26" s="362"/>
      <c r="SQ26" s="362"/>
      <c r="SR26" s="362"/>
      <c r="SS26" s="362"/>
      <c r="ST26" s="362"/>
      <c r="SU26" s="362"/>
      <c r="SV26" s="362"/>
      <c r="SW26" s="362"/>
      <c r="SX26" s="362"/>
      <c r="SY26" s="362"/>
      <c r="SZ26" s="362"/>
      <c r="TA26" s="362"/>
      <c r="TB26" s="362"/>
      <c r="TC26" s="362"/>
      <c r="TD26" s="362"/>
      <c r="TE26" s="362"/>
      <c r="TF26" s="362"/>
      <c r="TG26" s="362"/>
      <c r="TH26" s="362"/>
      <c r="TI26" s="362"/>
      <c r="TJ26" s="362"/>
      <c r="TK26" s="362"/>
      <c r="TL26" s="362"/>
      <c r="TM26" s="362"/>
      <c r="TN26" s="362"/>
      <c r="TO26" s="362"/>
      <c r="TP26" s="362"/>
      <c r="TQ26" s="362"/>
      <c r="TR26" s="362"/>
      <c r="TS26" s="362"/>
      <c r="TT26" s="362"/>
      <c r="TU26" s="362"/>
      <c r="TV26" s="362"/>
      <c r="TW26" s="362"/>
      <c r="TX26" s="362"/>
      <c r="TY26" s="362"/>
      <c r="TZ26" s="362"/>
      <c r="UA26" s="362"/>
      <c r="UB26" s="362"/>
      <c r="UC26" s="362"/>
      <c r="UD26" s="362"/>
      <c r="UE26" s="362"/>
      <c r="UF26" s="362"/>
      <c r="UG26" s="362"/>
      <c r="UH26" s="362"/>
      <c r="UI26" s="362"/>
      <c r="UJ26" s="362"/>
      <c r="UK26" s="362"/>
      <c r="UL26" s="362"/>
      <c r="UM26" s="362"/>
      <c r="UN26" s="362"/>
      <c r="UO26" s="362"/>
      <c r="UP26" s="362"/>
      <c r="UQ26" s="362"/>
      <c r="UR26" s="362"/>
      <c r="US26" s="362"/>
      <c r="UT26" s="362"/>
      <c r="UU26" s="362"/>
      <c r="UV26" s="362"/>
      <c r="UW26" s="362"/>
      <c r="UX26" s="362"/>
      <c r="UY26" s="362"/>
      <c r="UZ26" s="362"/>
      <c r="VA26" s="362"/>
      <c r="VB26" s="362"/>
      <c r="VC26" s="362"/>
      <c r="VD26" s="362"/>
      <c r="VE26" s="362"/>
      <c r="VF26" s="362"/>
      <c r="VG26" s="362"/>
      <c r="VH26" s="362"/>
      <c r="VI26" s="362"/>
      <c r="VJ26" s="362"/>
      <c r="VK26" s="362"/>
      <c r="VL26" s="362"/>
      <c r="VM26" s="362"/>
      <c r="VN26" s="362"/>
      <c r="VO26" s="362"/>
      <c r="VP26" s="362"/>
      <c r="VQ26" s="362"/>
      <c r="VR26" s="362"/>
      <c r="VS26" s="362"/>
      <c r="VT26" s="362"/>
      <c r="VU26" s="362"/>
      <c r="VV26" s="362"/>
      <c r="VW26" s="362"/>
      <c r="VX26" s="362"/>
      <c r="VY26" s="362"/>
      <c r="VZ26" s="362"/>
      <c r="WA26" s="362"/>
      <c r="WB26" s="362"/>
      <c r="WC26" s="362"/>
      <c r="WD26" s="362"/>
      <c r="WE26" s="362"/>
      <c r="WF26" s="362"/>
      <c r="WG26" s="362"/>
      <c r="WH26" s="362"/>
      <c r="WI26" s="362"/>
      <c r="WJ26" s="362"/>
      <c r="WK26" s="362"/>
      <c r="WL26" s="362"/>
      <c r="WM26" s="362"/>
      <c r="WN26" s="362"/>
      <c r="WO26" s="362"/>
      <c r="WP26" s="362"/>
      <c r="WQ26" s="362"/>
      <c r="WR26" s="362"/>
      <c r="WS26" s="362"/>
      <c r="WT26" s="362"/>
      <c r="WU26" s="362"/>
      <c r="WV26" s="362"/>
      <c r="WW26" s="362"/>
      <c r="WX26" s="362"/>
      <c r="WY26" s="362"/>
      <c r="WZ26" s="362"/>
      <c r="XA26" s="362"/>
      <c r="XB26" s="362"/>
      <c r="XC26" s="362"/>
      <c r="XD26" s="362"/>
      <c r="XE26" s="362"/>
      <c r="XF26" s="362"/>
      <c r="XG26" s="362"/>
      <c r="XH26" s="362"/>
      <c r="XI26" s="362"/>
      <c r="XJ26" s="362"/>
      <c r="XK26" s="362"/>
      <c r="XL26" s="362"/>
      <c r="XM26" s="362"/>
      <c r="XN26" s="362"/>
      <c r="XO26" s="362"/>
      <c r="XP26" s="362"/>
      <c r="XQ26" s="362"/>
      <c r="XR26" s="362"/>
      <c r="XS26" s="362"/>
      <c r="XT26" s="362"/>
      <c r="XU26" s="362"/>
      <c r="XV26" s="362"/>
      <c r="XW26" s="362"/>
      <c r="XX26" s="362"/>
      <c r="XY26" s="362"/>
      <c r="XZ26" s="362"/>
      <c r="YA26" s="362"/>
      <c r="YB26" s="362"/>
      <c r="YC26" s="362"/>
      <c r="YD26" s="362"/>
      <c r="YE26" s="362"/>
      <c r="YF26" s="362"/>
      <c r="YG26" s="362"/>
      <c r="YH26" s="362"/>
      <c r="YI26" s="362"/>
      <c r="YJ26" s="362"/>
      <c r="YK26" s="362"/>
      <c r="YL26" s="362"/>
      <c r="YM26" s="362"/>
      <c r="YN26" s="362"/>
      <c r="YO26" s="362"/>
      <c r="YP26" s="362"/>
      <c r="YQ26" s="362"/>
      <c r="YR26" s="362"/>
      <c r="YS26" s="362"/>
      <c r="YT26" s="362"/>
      <c r="YU26" s="362"/>
      <c r="YV26" s="362"/>
      <c r="YW26" s="362"/>
      <c r="YX26" s="362"/>
      <c r="YY26" s="362"/>
      <c r="YZ26" s="362"/>
      <c r="ZA26" s="362"/>
      <c r="ZB26" s="362"/>
      <c r="ZC26" s="362"/>
      <c r="ZD26" s="362"/>
      <c r="ZE26" s="362"/>
      <c r="ZF26" s="362"/>
      <c r="ZG26" s="362"/>
      <c r="ZH26" s="362"/>
      <c r="ZI26" s="362"/>
      <c r="ZJ26" s="362"/>
      <c r="ZK26" s="362"/>
      <c r="ZL26" s="362"/>
      <c r="ZM26" s="362"/>
      <c r="ZN26" s="362"/>
      <c r="ZO26" s="362"/>
      <c r="ZP26" s="362"/>
      <c r="ZQ26" s="362"/>
      <c r="ZR26" s="362"/>
      <c r="ZS26" s="362"/>
      <c r="ZT26" s="362"/>
      <c r="ZU26" s="362"/>
      <c r="ZV26" s="362"/>
      <c r="ZW26" s="362"/>
      <c r="ZX26" s="362"/>
      <c r="ZY26" s="362"/>
      <c r="ZZ26" s="362"/>
      <c r="AAA26" s="362"/>
      <c r="AAB26" s="362"/>
      <c r="AAC26" s="362"/>
      <c r="AAD26" s="362"/>
      <c r="AAE26" s="362"/>
      <c r="AAF26" s="362"/>
      <c r="AAG26" s="362"/>
      <c r="AAH26" s="362"/>
      <c r="AAI26" s="362"/>
      <c r="AAJ26" s="362"/>
      <c r="AAK26" s="362"/>
      <c r="AAL26" s="362"/>
      <c r="AAM26" s="362"/>
      <c r="AAN26" s="362"/>
      <c r="AAO26" s="362"/>
      <c r="AAP26" s="362"/>
      <c r="AAQ26" s="362"/>
      <c r="AAR26" s="362"/>
      <c r="AAS26" s="362"/>
      <c r="AAT26" s="362"/>
      <c r="AAU26" s="362"/>
      <c r="AAV26" s="362"/>
      <c r="AAW26" s="362"/>
      <c r="AAX26" s="362"/>
      <c r="AAY26" s="362"/>
      <c r="AAZ26" s="362"/>
      <c r="ABA26" s="362"/>
      <c r="ABB26" s="362"/>
      <c r="ABC26" s="362"/>
      <c r="ABD26" s="362"/>
      <c r="ABE26" s="362"/>
      <c r="ABF26" s="362"/>
      <c r="ABG26" s="362"/>
      <c r="ABH26" s="362"/>
      <c r="ABI26" s="362"/>
      <c r="ABJ26" s="362"/>
      <c r="ABK26" s="362"/>
      <c r="ABL26" s="362"/>
      <c r="ABM26" s="362"/>
      <c r="ABN26" s="362"/>
      <c r="ABO26" s="362"/>
      <c r="ABP26" s="362"/>
      <c r="ABQ26" s="362"/>
      <c r="ABR26" s="362"/>
      <c r="ABS26" s="362"/>
      <c r="ABT26" s="362"/>
      <c r="ABU26" s="362"/>
      <c r="ABV26" s="362"/>
      <c r="ABW26" s="362"/>
      <c r="ABX26" s="362"/>
      <c r="ABY26" s="362"/>
      <c r="ABZ26" s="362"/>
      <c r="ACA26" s="362"/>
      <c r="ACB26" s="362"/>
      <c r="ACC26" s="362"/>
      <c r="ACD26" s="362"/>
      <c r="ACE26" s="362"/>
      <c r="ACF26" s="362"/>
      <c r="ACG26" s="362"/>
      <c r="ACH26" s="362"/>
      <c r="ACI26" s="362"/>
      <c r="ACJ26" s="362"/>
      <c r="ACK26" s="362"/>
      <c r="ACL26" s="362"/>
      <c r="ACM26" s="362"/>
      <c r="ACN26" s="362"/>
      <c r="ACO26" s="362"/>
      <c r="ACP26" s="362"/>
      <c r="ACQ26" s="362"/>
      <c r="ACR26" s="362"/>
      <c r="ACS26" s="362"/>
      <c r="ACT26" s="362"/>
      <c r="ACU26" s="362"/>
      <c r="ACV26" s="362"/>
      <c r="ACW26" s="362"/>
      <c r="ACX26" s="362"/>
      <c r="ACY26" s="362"/>
      <c r="ACZ26" s="362"/>
      <c r="ADA26" s="362"/>
      <c r="ADB26" s="362"/>
      <c r="ADC26" s="362"/>
      <c r="ADD26" s="362"/>
      <c r="ADE26" s="362"/>
      <c r="ADF26" s="362"/>
      <c r="ADG26" s="362"/>
      <c r="ADH26" s="362"/>
      <c r="ADI26" s="362"/>
      <c r="ADJ26" s="362"/>
      <c r="ADK26" s="362"/>
      <c r="ADL26" s="362"/>
      <c r="ADM26" s="362"/>
      <c r="ADN26" s="362"/>
      <c r="ADO26" s="362"/>
      <c r="ADP26" s="362"/>
      <c r="ADQ26" s="362"/>
      <c r="ADR26" s="362"/>
      <c r="ADS26" s="362"/>
      <c r="ADT26" s="362"/>
      <c r="ADU26" s="362"/>
      <c r="ADV26" s="362"/>
      <c r="ADW26" s="362"/>
      <c r="ADX26" s="362"/>
      <c r="ADY26" s="362"/>
      <c r="ADZ26" s="362"/>
      <c r="AEA26" s="362"/>
      <c r="AEB26" s="362"/>
      <c r="AEC26" s="362"/>
      <c r="AED26" s="362"/>
      <c r="AEE26" s="362"/>
      <c r="AEF26" s="362"/>
      <c r="AEG26" s="362"/>
      <c r="AEH26" s="362"/>
      <c r="AEI26" s="362"/>
      <c r="AEJ26" s="362"/>
      <c r="AEK26" s="362"/>
      <c r="AEL26" s="362"/>
      <c r="AEM26" s="362"/>
      <c r="AEN26" s="362"/>
      <c r="AEO26" s="362"/>
      <c r="AEP26" s="362"/>
      <c r="AEQ26" s="362"/>
      <c r="AER26" s="362"/>
      <c r="AES26" s="362"/>
      <c r="AET26" s="362"/>
      <c r="AEU26" s="362"/>
      <c r="AEV26" s="362"/>
      <c r="AEW26" s="362"/>
      <c r="AEX26" s="362"/>
      <c r="AEY26" s="362"/>
      <c r="AEZ26" s="362"/>
      <c r="AFA26" s="362"/>
      <c r="AFB26" s="362"/>
      <c r="AFC26" s="362"/>
      <c r="AFD26" s="362"/>
      <c r="AFE26" s="362"/>
      <c r="AFF26" s="362"/>
      <c r="AFG26" s="362"/>
      <c r="AFH26" s="362"/>
      <c r="AFI26" s="362"/>
      <c r="AFJ26" s="362"/>
      <c r="AFK26" s="362"/>
      <c r="AFL26" s="362"/>
      <c r="AFM26" s="362"/>
      <c r="AFN26" s="362"/>
      <c r="AFO26" s="362"/>
      <c r="AFP26" s="362"/>
      <c r="AFQ26" s="362"/>
      <c r="AFR26" s="362"/>
      <c r="AFS26" s="362"/>
      <c r="AFT26" s="362"/>
      <c r="AFU26" s="362"/>
      <c r="AFV26" s="362"/>
      <c r="AFW26" s="362"/>
      <c r="AFX26" s="362"/>
      <c r="AFY26" s="362"/>
      <c r="AFZ26" s="362"/>
      <c r="AGA26" s="362"/>
      <c r="AGB26" s="362"/>
      <c r="AGC26" s="362"/>
      <c r="AGD26" s="362"/>
      <c r="AGE26" s="362"/>
      <c r="AGF26" s="362"/>
      <c r="AGG26" s="362"/>
      <c r="AGH26" s="362"/>
      <c r="AGI26" s="362"/>
      <c r="AGJ26" s="362"/>
      <c r="AGK26" s="362"/>
      <c r="AGL26" s="362"/>
      <c r="AGM26" s="362"/>
      <c r="AGN26" s="362"/>
      <c r="AGO26" s="362"/>
      <c r="AGP26" s="362"/>
      <c r="AGQ26" s="362"/>
      <c r="AGR26" s="362"/>
      <c r="AGS26" s="362"/>
      <c r="AGT26" s="362"/>
      <c r="AGU26" s="362"/>
      <c r="AGV26" s="362"/>
      <c r="AGW26" s="362"/>
      <c r="AGX26" s="362"/>
      <c r="AGY26" s="362"/>
      <c r="AGZ26" s="362"/>
      <c r="AHA26" s="362"/>
      <c r="AHB26" s="362"/>
      <c r="AHC26" s="362"/>
      <c r="AHD26" s="362"/>
      <c r="AHE26" s="362"/>
      <c r="AHF26" s="362"/>
      <c r="AHG26" s="362"/>
      <c r="AHH26" s="362"/>
      <c r="AHI26" s="362"/>
      <c r="AHJ26" s="362"/>
      <c r="AHK26" s="362"/>
      <c r="AHL26" s="362"/>
      <c r="AHM26" s="362"/>
      <c r="AHN26" s="362"/>
      <c r="AHO26" s="362"/>
      <c r="AHP26" s="362"/>
      <c r="AHQ26" s="362"/>
      <c r="AHR26" s="362"/>
      <c r="AHS26" s="362"/>
      <c r="AHT26" s="362"/>
      <c r="AHU26" s="362"/>
      <c r="AHV26" s="362"/>
      <c r="AHW26" s="362"/>
      <c r="AHX26" s="362"/>
      <c r="AHY26" s="362"/>
      <c r="AHZ26" s="362"/>
      <c r="AIA26" s="362"/>
      <c r="AIB26" s="362"/>
      <c r="AIC26" s="362"/>
      <c r="AID26" s="362"/>
      <c r="AIE26" s="362"/>
      <c r="AIF26" s="362"/>
      <c r="AIG26" s="362"/>
      <c r="AIH26" s="362"/>
      <c r="AII26" s="362"/>
      <c r="AIJ26" s="362"/>
      <c r="AIK26" s="362"/>
      <c r="AIL26" s="362"/>
      <c r="AIM26" s="362"/>
      <c r="AIN26" s="362"/>
      <c r="AIO26" s="362"/>
      <c r="AIP26" s="362"/>
      <c r="AIQ26" s="362"/>
      <c r="AIR26" s="362"/>
      <c r="AIS26" s="362"/>
      <c r="AIT26" s="362"/>
      <c r="AIU26" s="362"/>
      <c r="AIV26" s="362"/>
      <c r="AIW26" s="362"/>
      <c r="AIX26" s="362"/>
      <c r="AIY26" s="362"/>
      <c r="AIZ26" s="362"/>
      <c r="AJA26" s="362"/>
      <c r="AJB26" s="362"/>
      <c r="AJC26" s="362"/>
      <c r="AJD26" s="362"/>
      <c r="AJE26" s="362"/>
      <c r="AJF26" s="362"/>
      <c r="AJG26" s="362"/>
      <c r="AJH26" s="362"/>
      <c r="AJI26" s="362"/>
      <c r="AJJ26" s="362"/>
      <c r="AJK26" s="362"/>
      <c r="AJL26" s="362"/>
      <c r="AJM26" s="362"/>
      <c r="AJN26" s="362"/>
      <c r="AJO26" s="362"/>
      <c r="AJP26" s="362"/>
      <c r="AJQ26" s="362"/>
      <c r="AJR26" s="362"/>
      <c r="AJS26" s="362"/>
      <c r="AJT26" s="362"/>
      <c r="AJU26" s="362"/>
      <c r="AJV26" s="362"/>
      <c r="AJW26" s="362"/>
      <c r="AJX26" s="362"/>
      <c r="AJY26" s="362"/>
      <c r="AJZ26" s="362"/>
      <c r="AKA26" s="362"/>
      <c r="AKB26" s="362"/>
      <c r="AKC26" s="362"/>
      <c r="AKD26" s="362"/>
      <c r="AKE26" s="362"/>
      <c r="AKF26" s="362"/>
      <c r="AKG26" s="362"/>
      <c r="AKH26" s="362"/>
      <c r="AKI26" s="362"/>
      <c r="AKJ26" s="362"/>
      <c r="AKK26" s="362"/>
      <c r="AKL26" s="362"/>
      <c r="AKM26" s="362"/>
      <c r="AKN26" s="362"/>
      <c r="AKO26" s="362"/>
      <c r="AKP26" s="362"/>
      <c r="AKQ26" s="362"/>
      <c r="AKR26" s="362"/>
      <c r="AKS26" s="362"/>
      <c r="AKT26" s="362"/>
      <c r="AKU26" s="362"/>
      <c r="AKV26" s="362"/>
      <c r="AKW26" s="362"/>
      <c r="AKX26" s="362"/>
      <c r="AKY26" s="362"/>
      <c r="AKZ26" s="362"/>
      <c r="ALA26" s="362"/>
      <c r="ALB26" s="362"/>
      <c r="ALC26" s="362"/>
      <c r="ALD26" s="362"/>
      <c r="ALE26" s="362"/>
      <c r="ALF26" s="362"/>
      <c r="ALG26" s="362"/>
      <c r="ALH26" s="362"/>
      <c r="ALI26" s="362"/>
      <c r="ALJ26" s="362"/>
      <c r="ALK26" s="362"/>
      <c r="ALL26" s="362"/>
      <c r="ALM26" s="362"/>
      <c r="ALN26" s="362"/>
      <c r="ALO26" s="362"/>
      <c r="ALP26" s="362"/>
      <c r="ALQ26" s="362"/>
      <c r="ALR26" s="362"/>
      <c r="ALS26" s="362"/>
      <c r="ALT26" s="362"/>
      <c r="ALU26" s="362"/>
      <c r="ALV26" s="362"/>
      <c r="ALW26" s="362"/>
      <c r="ALX26" s="362"/>
      <c r="ALY26" s="362"/>
      <c r="ALZ26" s="362"/>
      <c r="AMA26" s="362"/>
      <c r="AMB26" s="362"/>
      <c r="AMC26" s="362"/>
      <c r="AMD26" s="362"/>
      <c r="AME26" s="362"/>
      <c r="AMF26" s="362"/>
      <c r="AMG26" s="362"/>
      <c r="AMH26" s="362"/>
      <c r="AMI26" s="362"/>
      <c r="AMJ26" s="362"/>
      <c r="AMK26" s="362"/>
      <c r="AML26" s="362"/>
      <c r="AMM26" s="362"/>
      <c r="AMN26" s="362"/>
      <c r="AMO26" s="362"/>
      <c r="AMP26" s="362"/>
      <c r="AMQ26" s="362"/>
      <c r="AMR26" s="362"/>
      <c r="AMS26" s="362"/>
      <c r="AMT26" s="362"/>
      <c r="AMU26" s="362"/>
      <c r="AMV26" s="362"/>
      <c r="AMW26" s="362"/>
      <c r="AMX26" s="362"/>
      <c r="AMY26" s="362"/>
      <c r="AMZ26" s="362"/>
      <c r="ANA26" s="362"/>
      <c r="ANB26" s="362"/>
      <c r="ANC26" s="362"/>
      <c r="AND26" s="362"/>
      <c r="ANE26" s="362"/>
      <c r="ANF26" s="362"/>
      <c r="ANG26" s="362"/>
      <c r="ANH26" s="362"/>
      <c r="ANI26" s="362"/>
      <c r="ANJ26" s="362"/>
      <c r="ANK26" s="362"/>
      <c r="ANL26" s="362"/>
      <c r="ANM26" s="362"/>
      <c r="ANN26" s="362"/>
      <c r="ANO26" s="362"/>
      <c r="ANP26" s="362"/>
      <c r="ANQ26" s="362"/>
      <c r="ANR26" s="362"/>
      <c r="ANS26" s="362"/>
      <c r="ANT26" s="362"/>
      <c r="ANU26" s="362"/>
      <c r="ANV26" s="362"/>
      <c r="ANW26" s="362"/>
      <c r="ANX26" s="362"/>
      <c r="ANY26" s="362"/>
      <c r="ANZ26" s="362"/>
      <c r="AOA26" s="362"/>
      <c r="AOB26" s="362"/>
      <c r="AOC26" s="362"/>
      <c r="AOD26" s="362"/>
      <c r="AOE26" s="362"/>
      <c r="AOF26" s="362"/>
      <c r="AOG26" s="362"/>
      <c r="AOH26" s="362"/>
      <c r="AOI26" s="362"/>
      <c r="AOJ26" s="362"/>
      <c r="AOK26" s="362"/>
      <c r="AOL26" s="362"/>
      <c r="AOM26" s="362"/>
      <c r="AON26" s="362"/>
      <c r="AOO26" s="362"/>
      <c r="AOP26" s="362"/>
      <c r="AOQ26" s="362"/>
      <c r="AOR26" s="362"/>
      <c r="AOS26" s="362"/>
      <c r="AOT26" s="362"/>
      <c r="AOU26" s="362"/>
      <c r="AOV26" s="362"/>
      <c r="AOW26" s="362"/>
      <c r="AOX26" s="362"/>
      <c r="AOY26" s="362"/>
      <c r="AOZ26" s="362"/>
      <c r="APA26" s="362"/>
      <c r="APB26" s="362"/>
      <c r="APC26" s="362"/>
      <c r="APD26" s="362"/>
      <c r="APE26" s="362"/>
      <c r="APF26" s="362"/>
      <c r="APG26" s="362"/>
      <c r="APH26" s="362"/>
      <c r="API26" s="362"/>
      <c r="APJ26" s="362"/>
      <c r="APK26" s="362"/>
      <c r="APL26" s="362"/>
      <c r="APM26" s="362"/>
      <c r="APN26" s="362"/>
      <c r="APO26" s="362"/>
      <c r="APP26" s="362"/>
      <c r="APQ26" s="362"/>
      <c r="APR26" s="362"/>
      <c r="APS26" s="362"/>
      <c r="APT26" s="362"/>
      <c r="APU26" s="362"/>
      <c r="APV26" s="362"/>
      <c r="APW26" s="362"/>
      <c r="APX26" s="362"/>
      <c r="APY26" s="362"/>
      <c r="APZ26" s="362"/>
      <c r="AQA26" s="362"/>
      <c r="AQB26" s="362"/>
      <c r="AQC26" s="362"/>
      <c r="AQD26" s="362"/>
      <c r="AQE26" s="362"/>
      <c r="AQF26" s="362"/>
      <c r="AQG26" s="362"/>
      <c r="AQH26" s="362"/>
      <c r="AQI26" s="362"/>
      <c r="AQJ26" s="362"/>
      <c r="AQK26" s="362"/>
      <c r="AQL26" s="362"/>
      <c r="AQM26" s="362"/>
      <c r="AQN26" s="362"/>
      <c r="AQO26" s="362"/>
      <c r="AQP26" s="362"/>
      <c r="AQQ26" s="362"/>
      <c r="AQR26" s="362"/>
      <c r="AQS26" s="362"/>
      <c r="AQT26" s="362"/>
      <c r="AQU26" s="362"/>
      <c r="AQV26" s="362"/>
      <c r="AQW26" s="362"/>
      <c r="AQX26" s="362"/>
      <c r="AQY26" s="362"/>
      <c r="AQZ26" s="362"/>
      <c r="ARA26" s="362"/>
      <c r="ARB26" s="362"/>
      <c r="ARC26" s="362"/>
      <c r="ARD26" s="362"/>
      <c r="ARE26" s="362"/>
      <c r="ARF26" s="362"/>
      <c r="ARG26" s="362"/>
      <c r="ARH26" s="362"/>
      <c r="ARI26" s="362"/>
      <c r="ARJ26" s="362"/>
      <c r="ARK26" s="362"/>
      <c r="ARL26" s="362"/>
      <c r="ARM26" s="362"/>
      <c r="ARN26" s="362"/>
      <c r="ARO26" s="362"/>
      <c r="ARP26" s="362"/>
      <c r="ARQ26" s="362"/>
      <c r="ARR26" s="362"/>
      <c r="ARS26" s="362"/>
      <c r="ART26" s="362"/>
      <c r="ARU26" s="362"/>
      <c r="ARV26" s="362"/>
      <c r="ARW26" s="362"/>
      <c r="ARX26" s="362"/>
      <c r="ARY26" s="362"/>
      <c r="ARZ26" s="362"/>
      <c r="ASA26" s="362"/>
      <c r="ASB26" s="362"/>
      <c r="ASC26" s="362"/>
      <c r="ASD26" s="362"/>
      <c r="ASE26" s="362"/>
      <c r="ASF26" s="362"/>
      <c r="ASG26" s="362"/>
      <c r="ASH26" s="362"/>
      <c r="ASI26" s="362"/>
      <c r="ASJ26" s="362"/>
      <c r="ASK26" s="362"/>
      <c r="ASL26" s="362"/>
      <c r="ASM26" s="362"/>
      <c r="ASN26" s="362"/>
      <c r="ASO26" s="362"/>
      <c r="ASP26" s="362"/>
      <c r="ASQ26" s="362"/>
      <c r="ASR26" s="362"/>
      <c r="ASS26" s="362"/>
      <c r="AST26" s="362"/>
      <c r="ASU26" s="362"/>
      <c r="ASV26" s="362"/>
      <c r="ASW26" s="362"/>
      <c r="ASX26" s="362"/>
      <c r="ASY26" s="362"/>
      <c r="ASZ26" s="362"/>
      <c r="ATA26" s="362"/>
      <c r="ATB26" s="362"/>
      <c r="ATC26" s="362"/>
      <c r="ATD26" s="362"/>
      <c r="ATE26" s="362"/>
      <c r="ATF26" s="362"/>
      <c r="ATG26" s="362"/>
      <c r="ATH26" s="362"/>
      <c r="ATI26" s="362"/>
      <c r="ATJ26" s="362"/>
      <c r="ATK26" s="362"/>
      <c r="ATL26" s="362"/>
      <c r="ATM26" s="362"/>
      <c r="ATN26" s="362"/>
      <c r="ATO26" s="362"/>
      <c r="ATP26" s="362"/>
      <c r="ATQ26" s="362"/>
      <c r="ATR26" s="362"/>
      <c r="ATS26" s="362"/>
      <c r="ATT26" s="362"/>
      <c r="ATU26" s="362"/>
      <c r="ATV26" s="362"/>
      <c r="ATW26" s="362"/>
      <c r="ATX26" s="362"/>
      <c r="ATY26" s="362"/>
      <c r="ATZ26" s="362"/>
      <c r="AUA26" s="362"/>
      <c r="AUB26" s="362"/>
      <c r="AUC26" s="362"/>
      <c r="AUD26" s="362"/>
      <c r="AUE26" s="362"/>
      <c r="AUF26" s="362"/>
      <c r="AUG26" s="362"/>
      <c r="AUH26" s="362"/>
      <c r="AUI26" s="362"/>
      <c r="AUJ26" s="362"/>
      <c r="AUK26" s="362"/>
      <c r="AUL26" s="362"/>
      <c r="AUM26" s="362"/>
      <c r="AUN26" s="362"/>
      <c r="AUO26" s="362"/>
      <c r="AUP26" s="362"/>
      <c r="AUQ26" s="362"/>
      <c r="AUR26" s="362"/>
      <c r="AUS26" s="362"/>
      <c r="AUT26" s="362"/>
      <c r="AUU26" s="362"/>
      <c r="AUV26" s="362"/>
      <c r="AUW26" s="362"/>
      <c r="AUX26" s="362"/>
      <c r="AUY26" s="362"/>
      <c r="AUZ26" s="362"/>
      <c r="AVA26" s="362"/>
      <c r="AVB26" s="362"/>
      <c r="AVC26" s="362"/>
      <c r="AVD26" s="362"/>
      <c r="AVE26" s="362"/>
      <c r="AVF26" s="362"/>
      <c r="AVG26" s="362"/>
      <c r="AVH26" s="362"/>
      <c r="AVI26" s="362"/>
      <c r="AVJ26" s="362"/>
      <c r="AVK26" s="362"/>
      <c r="AVL26" s="362"/>
      <c r="AVM26" s="362"/>
      <c r="AVN26" s="362"/>
      <c r="AVO26" s="362"/>
      <c r="AVP26" s="362"/>
      <c r="AVQ26" s="362"/>
      <c r="AVR26" s="362"/>
      <c r="AVS26" s="362"/>
      <c r="AVT26" s="362"/>
      <c r="AVU26" s="362"/>
      <c r="AVV26" s="362"/>
      <c r="AVW26" s="362"/>
      <c r="AVX26" s="362"/>
      <c r="AVY26" s="362"/>
      <c r="AVZ26" s="362"/>
      <c r="AWA26" s="362"/>
      <c r="AWB26" s="362"/>
      <c r="AWC26" s="362"/>
      <c r="AWD26" s="362"/>
      <c r="AWE26" s="362"/>
      <c r="AWF26" s="362"/>
      <c r="AWG26" s="362"/>
      <c r="AWH26" s="362"/>
      <c r="AWI26" s="362"/>
      <c r="AWJ26" s="362"/>
      <c r="AWK26" s="362"/>
      <c r="AWL26" s="362"/>
      <c r="AWM26" s="362"/>
      <c r="AWN26" s="362"/>
      <c r="AWO26" s="362"/>
      <c r="AWP26" s="362"/>
      <c r="AWQ26" s="362"/>
      <c r="AWR26" s="362"/>
      <c r="AWS26" s="362"/>
      <c r="AWT26" s="362"/>
      <c r="AWU26" s="362"/>
      <c r="AWV26" s="362"/>
      <c r="AWW26" s="362"/>
      <c r="AWX26" s="362"/>
      <c r="AWY26" s="362"/>
      <c r="AWZ26" s="362"/>
      <c r="AXA26" s="362"/>
      <c r="AXB26" s="362"/>
      <c r="AXC26" s="362"/>
      <c r="AXD26" s="362"/>
      <c r="AXE26" s="362"/>
      <c r="AXF26" s="362"/>
      <c r="AXG26" s="362"/>
      <c r="AXH26" s="362"/>
      <c r="AXI26" s="362"/>
      <c r="AXJ26" s="362"/>
      <c r="AXK26" s="362"/>
      <c r="AXL26" s="362"/>
      <c r="AXM26" s="362"/>
      <c r="AXN26" s="362"/>
      <c r="AXO26" s="362"/>
      <c r="AXP26" s="362"/>
      <c r="AXQ26" s="362"/>
      <c r="AXR26" s="362"/>
      <c r="AXS26" s="362"/>
      <c r="AXT26" s="362"/>
      <c r="AXU26" s="362"/>
      <c r="AXV26" s="362"/>
      <c r="AXW26" s="362"/>
      <c r="AXX26" s="362"/>
      <c r="AXY26" s="362"/>
      <c r="AXZ26" s="362"/>
      <c r="AYA26" s="362"/>
      <c r="AYB26" s="362"/>
      <c r="AYC26" s="362"/>
      <c r="AYD26" s="362"/>
      <c r="AYE26" s="362"/>
      <c r="AYF26" s="362"/>
      <c r="AYG26" s="362"/>
      <c r="AYH26" s="362"/>
      <c r="AYI26" s="362"/>
      <c r="AYJ26" s="362"/>
      <c r="AYK26" s="362"/>
      <c r="AYL26" s="362"/>
      <c r="AYM26" s="362"/>
      <c r="AYN26" s="362"/>
      <c r="AYO26" s="362"/>
      <c r="AYP26" s="362"/>
      <c r="AYQ26" s="362"/>
      <c r="AYR26" s="362"/>
      <c r="AYS26" s="362"/>
      <c r="AYT26" s="362"/>
      <c r="AYU26" s="362"/>
      <c r="AYV26" s="362"/>
      <c r="AYW26" s="362"/>
      <c r="AYX26" s="362"/>
      <c r="AYY26" s="362"/>
      <c r="AYZ26" s="362"/>
      <c r="AZA26" s="362"/>
      <c r="AZB26" s="362"/>
      <c r="AZC26" s="362"/>
      <c r="AZD26" s="362"/>
      <c r="AZE26" s="362"/>
      <c r="AZF26" s="362"/>
      <c r="AZG26" s="362"/>
      <c r="AZH26" s="362"/>
      <c r="AZI26" s="362"/>
      <c r="AZJ26" s="362"/>
      <c r="AZK26" s="362"/>
      <c r="AZL26" s="362"/>
      <c r="AZM26" s="362"/>
      <c r="AZN26" s="362"/>
      <c r="AZO26" s="362"/>
      <c r="AZP26" s="362"/>
      <c r="AZQ26" s="362"/>
      <c r="AZR26" s="362"/>
      <c r="AZS26" s="362"/>
      <c r="AZT26" s="362"/>
      <c r="AZU26" s="362"/>
      <c r="AZV26" s="362"/>
      <c r="AZW26" s="362"/>
      <c r="AZX26" s="362"/>
      <c r="AZY26" s="362"/>
      <c r="AZZ26" s="362"/>
      <c r="BAA26" s="362"/>
      <c r="BAB26" s="362"/>
      <c r="BAC26" s="362"/>
      <c r="BAD26" s="362"/>
      <c r="BAE26" s="362"/>
      <c r="BAF26" s="362"/>
      <c r="BAG26" s="362"/>
      <c r="BAH26" s="362"/>
      <c r="BAI26" s="362"/>
      <c r="BAJ26" s="362"/>
      <c r="BAK26" s="362"/>
      <c r="BAL26" s="362"/>
      <c r="BAM26" s="362"/>
      <c r="BAN26" s="362"/>
      <c r="BAO26" s="362"/>
      <c r="BAP26" s="362"/>
      <c r="BAQ26" s="362"/>
      <c r="BAR26" s="362"/>
      <c r="BAS26" s="362"/>
      <c r="BAT26" s="362"/>
      <c r="BAU26" s="362"/>
      <c r="BAV26" s="362"/>
      <c r="BAW26" s="362"/>
      <c r="BAX26" s="362"/>
      <c r="BAY26" s="362"/>
      <c r="BAZ26" s="362"/>
      <c r="BBA26" s="362"/>
      <c r="BBB26" s="362"/>
      <c r="BBC26" s="362"/>
      <c r="BBD26" s="362"/>
      <c r="BBE26" s="362"/>
      <c r="BBF26" s="362"/>
      <c r="BBG26" s="362"/>
      <c r="BBH26" s="362"/>
      <c r="BBI26" s="362"/>
      <c r="BBJ26" s="362"/>
      <c r="BBK26" s="362"/>
      <c r="BBL26" s="362"/>
      <c r="BBM26" s="362"/>
      <c r="BBN26" s="362"/>
      <c r="BBO26" s="362"/>
      <c r="BBP26" s="362"/>
      <c r="BBQ26" s="362"/>
      <c r="BBR26" s="362"/>
      <c r="BBS26" s="362"/>
      <c r="BBT26" s="362"/>
      <c r="BBU26" s="362"/>
      <c r="BBV26" s="362"/>
      <c r="BBW26" s="362"/>
      <c r="BBX26" s="362"/>
      <c r="BBY26" s="362"/>
      <c r="BBZ26" s="362"/>
      <c r="BCA26" s="362"/>
      <c r="BCB26" s="362"/>
      <c r="BCC26" s="362"/>
      <c r="BCD26" s="362"/>
      <c r="BCE26" s="362"/>
      <c r="BCF26" s="362"/>
      <c r="BCG26" s="362"/>
      <c r="BCH26" s="362"/>
      <c r="BCI26" s="362"/>
      <c r="BCJ26" s="362"/>
      <c r="BCK26" s="362"/>
      <c r="BCL26" s="362"/>
      <c r="BCM26" s="362"/>
      <c r="BCN26" s="362"/>
      <c r="BCO26" s="362"/>
      <c r="BCP26" s="362"/>
      <c r="BCQ26" s="362"/>
      <c r="BCR26" s="362"/>
      <c r="BCS26" s="362"/>
      <c r="BCT26" s="362"/>
      <c r="BCU26" s="362"/>
      <c r="BCV26" s="362"/>
      <c r="BCW26" s="362"/>
      <c r="BCX26" s="362"/>
      <c r="BCY26" s="362"/>
      <c r="BCZ26" s="362"/>
      <c r="BDA26" s="362"/>
      <c r="BDB26" s="362"/>
      <c r="BDC26" s="362"/>
      <c r="BDD26" s="362"/>
      <c r="BDE26" s="362"/>
      <c r="BDF26" s="362"/>
      <c r="BDG26" s="362"/>
      <c r="BDH26" s="362"/>
      <c r="BDI26" s="362"/>
      <c r="BDJ26" s="362"/>
      <c r="BDK26" s="362"/>
      <c r="BDL26" s="362"/>
      <c r="BDM26" s="362"/>
      <c r="BDN26" s="362"/>
      <c r="BDO26" s="362"/>
      <c r="BDP26" s="362"/>
      <c r="BDQ26" s="362"/>
      <c r="BDR26" s="362"/>
      <c r="BDS26" s="362"/>
      <c r="BDT26" s="362"/>
      <c r="BDU26" s="362"/>
      <c r="BDV26" s="362"/>
      <c r="BDW26" s="362"/>
      <c r="BDX26" s="362"/>
      <c r="BDY26" s="362"/>
      <c r="BDZ26" s="362"/>
      <c r="BEA26" s="362"/>
      <c r="BEB26" s="362"/>
      <c r="BEC26" s="362"/>
      <c r="BED26" s="362"/>
      <c r="BEE26" s="362"/>
      <c r="BEF26" s="362"/>
      <c r="BEG26" s="362"/>
      <c r="BEH26" s="362"/>
      <c r="BEI26" s="362"/>
      <c r="BEJ26" s="362"/>
      <c r="BEK26" s="362"/>
      <c r="BEL26" s="362"/>
      <c r="BEM26" s="362"/>
      <c r="BEN26" s="362"/>
      <c r="BEO26" s="362"/>
      <c r="BEP26" s="362"/>
      <c r="BEQ26" s="362"/>
      <c r="BER26" s="362"/>
      <c r="BES26" s="362"/>
      <c r="BET26" s="362"/>
      <c r="BEU26" s="362"/>
      <c r="BEV26" s="362"/>
      <c r="BEW26" s="362"/>
      <c r="BEX26" s="362"/>
      <c r="BEY26" s="362"/>
      <c r="BEZ26" s="362"/>
      <c r="BFA26" s="362"/>
      <c r="BFB26" s="362"/>
      <c r="BFC26" s="362"/>
      <c r="BFD26" s="362"/>
      <c r="BFE26" s="362"/>
      <c r="BFF26" s="362"/>
      <c r="BFG26" s="362"/>
      <c r="BFH26" s="362"/>
      <c r="BFI26" s="362"/>
      <c r="BFJ26" s="362"/>
      <c r="BFK26" s="362"/>
      <c r="BFL26" s="362"/>
      <c r="BFM26" s="362"/>
      <c r="BFN26" s="362"/>
      <c r="BFO26" s="362"/>
      <c r="BFP26" s="362"/>
      <c r="BFQ26" s="362"/>
      <c r="BFR26" s="362"/>
      <c r="BFS26" s="362"/>
      <c r="BFT26" s="362"/>
      <c r="BFU26" s="362"/>
      <c r="BFV26" s="362"/>
      <c r="BFW26" s="362"/>
      <c r="BFX26" s="362"/>
      <c r="BFY26" s="362"/>
      <c r="BFZ26" s="362"/>
      <c r="BGA26" s="362"/>
      <c r="BGB26" s="362"/>
      <c r="BGC26" s="362"/>
      <c r="BGD26" s="362"/>
      <c r="BGE26" s="362"/>
      <c r="BGF26" s="362"/>
      <c r="BGG26" s="362"/>
      <c r="BGH26" s="362"/>
      <c r="BGI26" s="362"/>
      <c r="BGJ26" s="362"/>
      <c r="BGK26" s="362"/>
      <c r="BGL26" s="362"/>
      <c r="BGM26" s="362"/>
      <c r="BGN26" s="362"/>
      <c r="BGO26" s="362"/>
      <c r="BGP26" s="362"/>
      <c r="BGQ26" s="362"/>
      <c r="BGR26" s="362"/>
      <c r="BGS26" s="362"/>
      <c r="BGT26" s="362"/>
      <c r="BGU26" s="362"/>
      <c r="BGV26" s="362"/>
      <c r="BGW26" s="362"/>
      <c r="BGX26" s="362"/>
      <c r="BGY26" s="362"/>
      <c r="BGZ26" s="362"/>
      <c r="BHA26" s="362"/>
      <c r="BHB26" s="362"/>
      <c r="BHC26" s="362"/>
      <c r="BHD26" s="362"/>
      <c r="BHE26" s="362"/>
      <c r="BHF26" s="362"/>
      <c r="BHG26" s="362"/>
      <c r="BHH26" s="362"/>
      <c r="BHI26" s="362"/>
      <c r="BHJ26" s="362"/>
      <c r="BHK26" s="362"/>
      <c r="BHL26" s="362"/>
      <c r="BHM26" s="362"/>
      <c r="BHN26" s="362"/>
      <c r="BHO26" s="362"/>
      <c r="BHP26" s="362"/>
      <c r="BHQ26" s="362"/>
      <c r="BHR26" s="362"/>
      <c r="BHS26" s="362"/>
      <c r="BHT26" s="362"/>
      <c r="BHU26" s="362"/>
      <c r="BHV26" s="362"/>
      <c r="BHW26" s="362"/>
      <c r="BHX26" s="362"/>
      <c r="BHY26" s="362"/>
      <c r="BHZ26" s="362"/>
      <c r="BIA26" s="362"/>
      <c r="BIB26" s="362"/>
      <c r="BIC26" s="362"/>
      <c r="BID26" s="362"/>
      <c r="BIE26" s="362"/>
      <c r="BIF26" s="362"/>
      <c r="BIG26" s="362"/>
      <c r="BIH26" s="362"/>
      <c r="BII26" s="362"/>
      <c r="BIJ26" s="362"/>
      <c r="BIK26" s="362"/>
      <c r="BIL26" s="362"/>
      <c r="BIM26" s="362"/>
      <c r="BIN26" s="362"/>
      <c r="BIO26" s="362"/>
      <c r="BIP26" s="362"/>
      <c r="BIQ26" s="362"/>
      <c r="BIR26" s="362"/>
      <c r="BIS26" s="362"/>
      <c r="BIT26" s="362"/>
      <c r="BIU26" s="362"/>
      <c r="BIV26" s="362"/>
      <c r="BIW26" s="362"/>
      <c r="BIX26" s="362"/>
      <c r="BIY26" s="362"/>
      <c r="BIZ26" s="362"/>
      <c r="BJA26" s="362"/>
      <c r="BJB26" s="362"/>
      <c r="BJC26" s="362"/>
      <c r="BJD26" s="362"/>
      <c r="BJE26" s="362"/>
      <c r="BJF26" s="362"/>
      <c r="BJG26" s="362"/>
      <c r="BJH26" s="362"/>
      <c r="BJI26" s="362"/>
      <c r="BJJ26" s="362"/>
      <c r="BJK26" s="362"/>
      <c r="BJL26" s="362"/>
      <c r="BJM26" s="362"/>
      <c r="BJN26" s="362"/>
      <c r="BJO26" s="362"/>
      <c r="BJP26" s="362"/>
      <c r="BJQ26" s="362"/>
      <c r="BJR26" s="362"/>
      <c r="BJS26" s="362"/>
      <c r="BJT26" s="362"/>
      <c r="BJU26" s="362"/>
      <c r="BJV26" s="362"/>
      <c r="BJW26" s="362"/>
      <c r="BJX26" s="362"/>
      <c r="BJY26" s="362"/>
      <c r="BJZ26" s="362"/>
      <c r="BKA26" s="362"/>
      <c r="BKB26" s="362"/>
      <c r="BKC26" s="362"/>
      <c r="BKD26" s="362"/>
      <c r="BKE26" s="362"/>
      <c r="BKF26" s="362"/>
      <c r="BKG26" s="362"/>
      <c r="BKH26" s="362"/>
      <c r="BKI26" s="362"/>
      <c r="BKJ26" s="362"/>
      <c r="BKK26" s="362"/>
      <c r="BKL26" s="362"/>
      <c r="BKM26" s="362"/>
      <c r="BKN26" s="362"/>
      <c r="BKO26" s="362"/>
      <c r="BKP26" s="362"/>
      <c r="BKQ26" s="362"/>
      <c r="BKR26" s="362"/>
      <c r="BKS26" s="362"/>
      <c r="BKT26" s="362"/>
      <c r="BKU26" s="362"/>
      <c r="BKV26" s="362"/>
      <c r="BKW26" s="362"/>
      <c r="BKX26" s="362"/>
      <c r="BKY26" s="362"/>
      <c r="BKZ26" s="362"/>
      <c r="BLA26" s="362"/>
      <c r="BLB26" s="362"/>
      <c r="BLC26" s="362"/>
      <c r="BLD26" s="362"/>
      <c r="BLE26" s="362"/>
      <c r="BLF26" s="362"/>
      <c r="BLG26" s="362"/>
      <c r="BLH26" s="362"/>
      <c r="BLI26" s="362"/>
      <c r="BLJ26" s="362"/>
      <c r="BLK26" s="362"/>
      <c r="BLL26" s="362"/>
      <c r="BLM26" s="362"/>
      <c r="BLN26" s="362"/>
      <c r="BLO26" s="362"/>
      <c r="BLP26" s="362"/>
      <c r="BLQ26" s="362"/>
      <c r="BLR26" s="362"/>
      <c r="BLS26" s="362"/>
      <c r="BLT26" s="362"/>
      <c r="BLU26" s="362"/>
      <c r="BLV26" s="362"/>
      <c r="BLW26" s="362"/>
      <c r="BLX26" s="362"/>
      <c r="BLY26" s="362"/>
      <c r="BLZ26" s="362"/>
      <c r="BMA26" s="362"/>
      <c r="BMB26" s="362"/>
      <c r="BMC26" s="362"/>
      <c r="BMD26" s="362"/>
      <c r="BME26" s="362"/>
      <c r="BMF26" s="362"/>
      <c r="BMG26" s="362"/>
      <c r="BMH26" s="362"/>
      <c r="BMI26" s="362"/>
      <c r="BMJ26" s="362"/>
      <c r="BMK26" s="362"/>
      <c r="BML26" s="362"/>
      <c r="BMM26" s="362"/>
      <c r="BMN26" s="362"/>
      <c r="BMO26" s="362"/>
      <c r="BMP26" s="362"/>
      <c r="BMQ26" s="362"/>
      <c r="BMR26" s="362"/>
      <c r="BMS26" s="362"/>
      <c r="BMT26" s="362"/>
      <c r="BMU26" s="362"/>
      <c r="BMV26" s="362"/>
      <c r="BMW26" s="362"/>
      <c r="BMX26" s="362"/>
      <c r="BMY26" s="362"/>
      <c r="BMZ26" s="362"/>
      <c r="BNA26" s="362"/>
      <c r="BNB26" s="362"/>
      <c r="BNC26" s="362"/>
      <c r="BND26" s="362"/>
      <c r="BNE26" s="362"/>
      <c r="BNF26" s="362"/>
      <c r="BNG26" s="362"/>
      <c r="BNH26" s="362"/>
      <c r="BNI26" s="362"/>
      <c r="BNJ26" s="362"/>
      <c r="BNK26" s="362"/>
      <c r="BNL26" s="362"/>
      <c r="BNM26" s="362"/>
      <c r="BNN26" s="362"/>
      <c r="BNO26" s="362"/>
      <c r="BNP26" s="362"/>
      <c r="BNQ26" s="362"/>
      <c r="BNR26" s="362"/>
      <c r="BNS26" s="362"/>
      <c r="BNT26" s="362"/>
      <c r="BNU26" s="362"/>
      <c r="BNV26" s="362"/>
      <c r="BNW26" s="362"/>
      <c r="BNX26" s="362"/>
      <c r="BNY26" s="362"/>
      <c r="BNZ26" s="362"/>
      <c r="BOA26" s="362"/>
      <c r="BOB26" s="362"/>
      <c r="BOC26" s="362"/>
      <c r="BOD26" s="362"/>
      <c r="BOE26" s="362"/>
      <c r="BOF26" s="362"/>
      <c r="BOG26" s="362"/>
      <c r="BOH26" s="362"/>
      <c r="BOI26" s="362"/>
      <c r="BOJ26" s="362"/>
      <c r="BOK26" s="362"/>
      <c r="BOL26" s="362"/>
      <c r="BOM26" s="362"/>
      <c r="BON26" s="362"/>
      <c r="BOO26" s="362"/>
      <c r="BOP26" s="362"/>
      <c r="BOQ26" s="362"/>
      <c r="BOR26" s="362"/>
      <c r="BOS26" s="362"/>
      <c r="BOT26" s="362"/>
      <c r="BOU26" s="362"/>
      <c r="BOV26" s="362"/>
      <c r="BOW26" s="362"/>
      <c r="BOX26" s="362"/>
      <c r="BOY26" s="362"/>
      <c r="BOZ26" s="362"/>
      <c r="BPA26" s="362"/>
      <c r="BPB26" s="362"/>
      <c r="BPC26" s="362"/>
      <c r="BPD26" s="362"/>
      <c r="BPE26" s="362"/>
      <c r="BPF26" s="362"/>
      <c r="BPG26" s="362"/>
      <c r="BPH26" s="362"/>
      <c r="BPI26" s="362"/>
      <c r="BPJ26" s="362"/>
      <c r="BPK26" s="362"/>
      <c r="BPL26" s="362"/>
      <c r="BPM26" s="362"/>
      <c r="BPN26" s="362"/>
      <c r="BPO26" s="362"/>
      <c r="BPP26" s="362"/>
      <c r="BPQ26" s="362"/>
      <c r="BPR26" s="362"/>
      <c r="BPS26" s="362"/>
      <c r="BPT26" s="362"/>
      <c r="BPU26" s="362"/>
      <c r="BPV26" s="362"/>
      <c r="BPW26" s="362"/>
      <c r="BPX26" s="362"/>
      <c r="BPY26" s="362"/>
      <c r="BPZ26" s="362"/>
      <c r="BQA26" s="362"/>
      <c r="BQB26" s="362"/>
      <c r="BQC26" s="362"/>
      <c r="BQD26" s="362"/>
      <c r="BQE26" s="362"/>
      <c r="BQF26" s="362"/>
      <c r="BQG26" s="362"/>
      <c r="BQH26" s="362"/>
      <c r="BQI26" s="362"/>
      <c r="BQJ26" s="362"/>
      <c r="BQK26" s="362"/>
      <c r="BQL26" s="362"/>
      <c r="BQM26" s="362"/>
      <c r="BQN26" s="362"/>
      <c r="BQO26" s="362"/>
      <c r="BQP26" s="362"/>
      <c r="BQQ26" s="362"/>
      <c r="BQR26" s="362"/>
      <c r="BQS26" s="362"/>
      <c r="BQT26" s="362"/>
      <c r="BQU26" s="362"/>
      <c r="BQV26" s="362"/>
      <c r="BQW26" s="362"/>
      <c r="BQX26" s="362"/>
      <c r="BQY26" s="362"/>
      <c r="BQZ26" s="362"/>
      <c r="BRA26" s="362"/>
      <c r="BRB26" s="362"/>
      <c r="BRC26" s="362"/>
      <c r="BRD26" s="362"/>
      <c r="BRE26" s="362"/>
      <c r="BRF26" s="362"/>
      <c r="BRG26" s="362"/>
      <c r="BRH26" s="362"/>
      <c r="BRI26" s="362"/>
      <c r="BRJ26" s="362"/>
      <c r="BRK26" s="362"/>
      <c r="BRL26" s="362"/>
      <c r="BRM26" s="362"/>
      <c r="BRN26" s="362"/>
      <c r="BRO26" s="362"/>
      <c r="BRP26" s="362"/>
      <c r="BRQ26" s="362"/>
      <c r="BRR26" s="362"/>
      <c r="BRS26" s="362"/>
      <c r="BRT26" s="362"/>
      <c r="BRU26" s="362"/>
      <c r="BRV26" s="362"/>
      <c r="BRW26" s="362"/>
      <c r="BRX26" s="362"/>
      <c r="BRY26" s="362"/>
      <c r="BRZ26" s="362"/>
      <c r="BSA26" s="362"/>
      <c r="BSB26" s="362"/>
      <c r="BSC26" s="362"/>
      <c r="BSD26" s="362"/>
      <c r="BSE26" s="362"/>
      <c r="BSF26" s="362"/>
      <c r="BSG26" s="362"/>
      <c r="BSH26" s="362"/>
      <c r="BSI26" s="362"/>
      <c r="BSJ26" s="362"/>
      <c r="BSK26" s="362"/>
      <c r="BSL26" s="362"/>
      <c r="BSM26" s="362"/>
      <c r="BSN26" s="362"/>
      <c r="BSO26" s="362"/>
      <c r="BSP26" s="362"/>
      <c r="BSQ26" s="362"/>
      <c r="BSR26" s="362"/>
      <c r="BSS26" s="362"/>
      <c r="BST26" s="362"/>
      <c r="BSU26" s="362"/>
      <c r="BSV26" s="362"/>
      <c r="BSW26" s="362"/>
      <c r="BSX26" s="362"/>
      <c r="BSY26" s="362"/>
      <c r="BSZ26" s="362"/>
      <c r="BTA26" s="362"/>
      <c r="BTB26" s="362"/>
      <c r="BTC26" s="362"/>
      <c r="BTD26" s="362"/>
      <c r="BTE26" s="362"/>
      <c r="BTF26" s="362"/>
      <c r="BTG26" s="362"/>
      <c r="BTH26" s="362"/>
      <c r="BTI26" s="362"/>
      <c r="BTJ26" s="362"/>
      <c r="BTK26" s="362"/>
      <c r="BTL26" s="362"/>
      <c r="BTM26" s="362"/>
      <c r="BTN26" s="362"/>
      <c r="BTO26" s="362"/>
      <c r="BTP26" s="362"/>
      <c r="BTQ26" s="362"/>
      <c r="BTR26" s="362"/>
      <c r="BTS26" s="362"/>
      <c r="BTT26" s="362"/>
      <c r="BTU26" s="362"/>
      <c r="BTV26" s="362"/>
      <c r="BTW26" s="362"/>
      <c r="BTX26" s="362"/>
      <c r="BTY26" s="362"/>
      <c r="BTZ26" s="362"/>
      <c r="BUA26" s="362"/>
      <c r="BUB26" s="362"/>
      <c r="BUC26" s="362"/>
      <c r="BUD26" s="362"/>
      <c r="BUE26" s="362"/>
      <c r="BUF26" s="362"/>
      <c r="BUG26" s="362"/>
      <c r="BUH26" s="362"/>
      <c r="BUI26" s="362"/>
      <c r="BUJ26" s="362"/>
      <c r="BUK26" s="362"/>
      <c r="BUL26" s="362"/>
      <c r="BUM26" s="362"/>
      <c r="BUN26" s="362"/>
      <c r="BUO26" s="362"/>
      <c r="BUP26" s="362"/>
      <c r="BUQ26" s="362"/>
      <c r="BUR26" s="362"/>
      <c r="BUS26" s="362"/>
      <c r="BUT26" s="362"/>
      <c r="BUU26" s="362"/>
      <c r="BUV26" s="362"/>
      <c r="BUW26" s="362"/>
      <c r="BUX26" s="362"/>
      <c r="BUY26" s="362"/>
      <c r="BUZ26" s="362"/>
      <c r="BVA26" s="362"/>
      <c r="BVB26" s="362"/>
      <c r="BVC26" s="362"/>
      <c r="BVD26" s="362"/>
      <c r="BVE26" s="362"/>
      <c r="BVF26" s="362"/>
      <c r="BVG26" s="362"/>
      <c r="BVH26" s="362"/>
      <c r="BVI26" s="362"/>
      <c r="BVJ26" s="362"/>
      <c r="BVK26" s="362"/>
      <c r="BVL26" s="362"/>
      <c r="BVM26" s="362"/>
      <c r="BVN26" s="362"/>
      <c r="BVO26" s="362"/>
      <c r="BVP26" s="362"/>
      <c r="BVQ26" s="362"/>
      <c r="BVR26" s="362"/>
      <c r="BVS26" s="362"/>
      <c r="BVT26" s="362"/>
      <c r="BVU26" s="362"/>
      <c r="BVV26" s="362"/>
      <c r="BVW26" s="362"/>
      <c r="BVX26" s="362"/>
      <c r="BVY26" s="362"/>
      <c r="BVZ26" s="362"/>
      <c r="BWA26" s="362"/>
      <c r="BWB26" s="362"/>
      <c r="BWC26" s="362"/>
      <c r="BWD26" s="362"/>
      <c r="BWE26" s="362"/>
      <c r="BWF26" s="362"/>
      <c r="BWG26" s="362"/>
      <c r="BWH26" s="362"/>
      <c r="BWI26" s="362"/>
      <c r="BWJ26" s="362"/>
      <c r="BWK26" s="362"/>
      <c r="BWL26" s="362"/>
      <c r="BWM26" s="362"/>
      <c r="BWN26" s="362"/>
      <c r="BWO26" s="362"/>
      <c r="BWP26" s="362"/>
      <c r="BWQ26" s="362"/>
      <c r="BWR26" s="362"/>
      <c r="BWS26" s="362"/>
      <c r="BWT26" s="362"/>
      <c r="BWU26" s="362"/>
      <c r="BWV26" s="362"/>
      <c r="BWW26" s="362"/>
      <c r="BWX26" s="362"/>
      <c r="BWY26" s="362"/>
      <c r="BWZ26" s="362"/>
      <c r="BXA26" s="362"/>
      <c r="BXB26" s="362"/>
      <c r="BXC26" s="362"/>
      <c r="BXD26" s="362"/>
      <c r="BXE26" s="362"/>
      <c r="BXF26" s="362"/>
      <c r="BXG26" s="362"/>
      <c r="BXH26" s="362"/>
      <c r="BXI26" s="362"/>
      <c r="BXJ26" s="362"/>
      <c r="BXK26" s="362"/>
      <c r="BXL26" s="362"/>
      <c r="BXM26" s="362"/>
      <c r="BXN26" s="362"/>
      <c r="BXO26" s="362"/>
      <c r="BXP26" s="362"/>
      <c r="BXQ26" s="362"/>
      <c r="BXR26" s="362"/>
      <c r="BXS26" s="362"/>
      <c r="BXT26" s="362"/>
      <c r="BXU26" s="362"/>
      <c r="BXV26" s="362"/>
      <c r="BXW26" s="362"/>
      <c r="BXX26" s="362"/>
      <c r="BXY26" s="362"/>
      <c r="BXZ26" s="362"/>
      <c r="BYA26" s="362"/>
      <c r="BYB26" s="362"/>
      <c r="BYC26" s="362"/>
      <c r="BYD26" s="362"/>
      <c r="BYE26" s="362"/>
      <c r="BYF26" s="362"/>
      <c r="BYG26" s="362"/>
      <c r="BYH26" s="362"/>
      <c r="BYI26" s="362"/>
      <c r="BYJ26" s="362"/>
      <c r="BYK26" s="362"/>
      <c r="BYL26" s="362"/>
      <c r="BYM26" s="362"/>
      <c r="BYN26" s="362"/>
      <c r="BYO26" s="362"/>
      <c r="BYP26" s="362"/>
      <c r="BYQ26" s="362"/>
      <c r="BYR26" s="362"/>
      <c r="BYS26" s="362"/>
      <c r="BYT26" s="362"/>
      <c r="BYU26" s="362"/>
      <c r="BYV26" s="362"/>
      <c r="BYW26" s="362"/>
      <c r="BYX26" s="362"/>
      <c r="BYY26" s="362"/>
      <c r="BYZ26" s="362"/>
      <c r="BZA26" s="362"/>
      <c r="BZB26" s="362"/>
      <c r="BZC26" s="362"/>
      <c r="BZD26" s="362"/>
      <c r="BZE26" s="362"/>
      <c r="BZF26" s="362"/>
      <c r="BZG26" s="362"/>
      <c r="BZH26" s="362"/>
      <c r="BZI26" s="362"/>
      <c r="BZJ26" s="362"/>
      <c r="BZK26" s="362"/>
      <c r="BZL26" s="362"/>
      <c r="BZM26" s="362"/>
      <c r="BZN26" s="362"/>
      <c r="BZO26" s="362"/>
      <c r="BZP26" s="362"/>
      <c r="BZQ26" s="362"/>
      <c r="BZR26" s="362"/>
      <c r="BZS26" s="362"/>
      <c r="BZT26" s="362"/>
      <c r="BZU26" s="362"/>
      <c r="BZV26" s="362"/>
      <c r="BZW26" s="362"/>
      <c r="BZX26" s="362"/>
      <c r="BZY26" s="362"/>
      <c r="BZZ26" s="362"/>
      <c r="CAA26" s="362"/>
      <c r="CAB26" s="362"/>
      <c r="CAC26" s="362"/>
      <c r="CAD26" s="362"/>
      <c r="CAE26" s="362"/>
      <c r="CAF26" s="362"/>
      <c r="CAG26" s="362"/>
      <c r="CAH26" s="362"/>
      <c r="CAI26" s="362"/>
      <c r="CAJ26" s="362"/>
      <c r="CAK26" s="362"/>
      <c r="CAL26" s="362"/>
      <c r="CAM26" s="362"/>
      <c r="CAN26" s="362"/>
      <c r="CAO26" s="362"/>
      <c r="CAP26" s="362"/>
      <c r="CAQ26" s="362"/>
      <c r="CAR26" s="362"/>
      <c r="CAS26" s="362"/>
      <c r="CAT26" s="362"/>
      <c r="CAU26" s="362"/>
      <c r="CAV26" s="362"/>
      <c r="CAW26" s="362"/>
      <c r="CAX26" s="362"/>
      <c r="CAY26" s="362"/>
      <c r="CAZ26" s="362"/>
      <c r="CBA26" s="362"/>
      <c r="CBB26" s="362"/>
      <c r="CBC26" s="362"/>
      <c r="CBD26" s="362"/>
      <c r="CBE26" s="362"/>
      <c r="CBF26" s="362"/>
      <c r="CBG26" s="362"/>
      <c r="CBH26" s="362"/>
      <c r="CBI26" s="362"/>
      <c r="CBJ26" s="362"/>
      <c r="CBK26" s="362"/>
      <c r="CBL26" s="362"/>
      <c r="CBM26" s="362"/>
      <c r="CBN26" s="362"/>
      <c r="CBO26" s="362"/>
      <c r="CBP26" s="362"/>
      <c r="CBQ26" s="362"/>
      <c r="CBR26" s="362"/>
      <c r="CBS26" s="362"/>
      <c r="CBT26" s="362"/>
      <c r="CBU26" s="362"/>
      <c r="CBV26" s="362"/>
      <c r="CBW26" s="362"/>
      <c r="CBX26" s="362"/>
      <c r="CBY26" s="362"/>
      <c r="CBZ26" s="362"/>
      <c r="CCA26" s="362"/>
      <c r="CCB26" s="362"/>
      <c r="CCC26" s="362"/>
      <c r="CCD26" s="362"/>
      <c r="CCE26" s="362"/>
      <c r="CCF26" s="362"/>
      <c r="CCG26" s="362"/>
      <c r="CCH26" s="362"/>
      <c r="CCI26" s="362"/>
      <c r="CCJ26" s="362"/>
      <c r="CCK26" s="362"/>
      <c r="CCL26" s="362"/>
      <c r="CCM26" s="362"/>
      <c r="CCN26" s="362"/>
      <c r="CCO26" s="362"/>
      <c r="CCP26" s="362"/>
      <c r="CCQ26" s="362"/>
      <c r="CCR26" s="362"/>
      <c r="CCS26" s="362"/>
      <c r="CCT26" s="362"/>
      <c r="CCU26" s="362"/>
      <c r="CCV26" s="362"/>
      <c r="CCW26" s="362"/>
      <c r="CCX26" s="362"/>
      <c r="CCY26" s="362"/>
      <c r="CCZ26" s="362"/>
      <c r="CDA26" s="362"/>
      <c r="CDB26" s="362"/>
      <c r="CDC26" s="362"/>
      <c r="CDD26" s="362"/>
      <c r="CDE26" s="362"/>
      <c r="CDF26" s="362"/>
      <c r="CDG26" s="362"/>
      <c r="CDH26" s="362"/>
      <c r="CDI26" s="362"/>
      <c r="CDJ26" s="362"/>
      <c r="CDK26" s="362"/>
      <c r="CDL26" s="362"/>
      <c r="CDM26" s="362"/>
      <c r="CDN26" s="362"/>
      <c r="CDO26" s="362"/>
      <c r="CDP26" s="362"/>
      <c r="CDQ26" s="362"/>
      <c r="CDR26" s="362"/>
      <c r="CDS26" s="362"/>
      <c r="CDT26" s="362"/>
      <c r="CDU26" s="362"/>
      <c r="CDV26" s="362"/>
      <c r="CDW26" s="362"/>
      <c r="CDX26" s="362"/>
      <c r="CDY26" s="362"/>
      <c r="CDZ26" s="362"/>
      <c r="CEA26" s="362"/>
      <c r="CEB26" s="362"/>
      <c r="CEC26" s="362"/>
      <c r="CED26" s="362"/>
      <c r="CEE26" s="362"/>
      <c r="CEF26" s="362"/>
      <c r="CEG26" s="362"/>
      <c r="CEH26" s="362"/>
      <c r="CEI26" s="362"/>
      <c r="CEJ26" s="362"/>
      <c r="CEK26" s="362"/>
      <c r="CEL26" s="362"/>
      <c r="CEM26" s="362"/>
      <c r="CEN26" s="362"/>
      <c r="CEO26" s="362"/>
      <c r="CEP26" s="362"/>
      <c r="CEQ26" s="362"/>
      <c r="CER26" s="362"/>
      <c r="CES26" s="362"/>
      <c r="CET26" s="362"/>
      <c r="CEU26" s="362"/>
      <c r="CEV26" s="362"/>
      <c r="CEW26" s="362"/>
      <c r="CEX26" s="362"/>
      <c r="CEY26" s="362"/>
      <c r="CEZ26" s="362"/>
      <c r="CFA26" s="362"/>
      <c r="CFB26" s="362"/>
      <c r="CFC26" s="362"/>
      <c r="CFD26" s="362"/>
      <c r="CFE26" s="362"/>
      <c r="CFF26" s="362"/>
      <c r="CFG26" s="362"/>
      <c r="CFH26" s="362"/>
      <c r="CFI26" s="362"/>
      <c r="CFJ26" s="362"/>
      <c r="CFK26" s="362"/>
      <c r="CFL26" s="362"/>
      <c r="CFM26" s="362"/>
      <c r="CFN26" s="362"/>
      <c r="CFO26" s="362"/>
      <c r="CFP26" s="362"/>
      <c r="CFQ26" s="362"/>
      <c r="CFR26" s="362"/>
      <c r="CFS26" s="362"/>
      <c r="CFT26" s="362"/>
      <c r="CFU26" s="362"/>
      <c r="CFV26" s="362"/>
      <c r="CFW26" s="362"/>
      <c r="CFX26" s="362"/>
      <c r="CFY26" s="362"/>
      <c r="CFZ26" s="362"/>
      <c r="CGA26" s="362"/>
      <c r="CGB26" s="362"/>
      <c r="CGC26" s="362"/>
      <c r="CGD26" s="362"/>
      <c r="CGE26" s="362"/>
      <c r="CGF26" s="362"/>
      <c r="CGG26" s="362"/>
      <c r="CGH26" s="362"/>
      <c r="CGI26" s="362"/>
      <c r="CGJ26" s="362"/>
      <c r="CGK26" s="362"/>
      <c r="CGL26" s="362"/>
      <c r="CGM26" s="362"/>
      <c r="CGN26" s="362"/>
      <c r="CGO26" s="362"/>
      <c r="CGP26" s="362"/>
      <c r="CGQ26" s="362"/>
      <c r="CGR26" s="362"/>
      <c r="CGS26" s="362"/>
      <c r="CGT26" s="362"/>
      <c r="CGU26" s="362"/>
      <c r="CGV26" s="362"/>
      <c r="CGW26" s="362"/>
      <c r="CGX26" s="362"/>
      <c r="CGY26" s="362"/>
      <c r="CGZ26" s="362"/>
      <c r="CHA26" s="362"/>
      <c r="CHB26" s="362"/>
      <c r="CHC26" s="362"/>
      <c r="CHD26" s="362"/>
      <c r="CHE26" s="362"/>
      <c r="CHF26" s="362"/>
      <c r="CHG26" s="362"/>
      <c r="CHH26" s="362"/>
      <c r="CHI26" s="362"/>
      <c r="CHJ26" s="362"/>
      <c r="CHK26" s="362"/>
      <c r="CHL26" s="362"/>
      <c r="CHM26" s="362"/>
      <c r="CHN26" s="362"/>
      <c r="CHO26" s="362"/>
      <c r="CHP26" s="362"/>
      <c r="CHQ26" s="362"/>
      <c r="CHR26" s="362"/>
      <c r="CHS26" s="362"/>
      <c r="CHT26" s="362"/>
      <c r="CHU26" s="362"/>
      <c r="CHV26" s="362"/>
      <c r="CHW26" s="362"/>
      <c r="CHX26" s="362"/>
      <c r="CHY26" s="362"/>
      <c r="CHZ26" s="362"/>
      <c r="CIA26" s="362"/>
      <c r="CIB26" s="362"/>
      <c r="CIC26" s="362"/>
      <c r="CID26" s="362"/>
      <c r="CIE26" s="362"/>
      <c r="CIF26" s="362"/>
      <c r="CIG26" s="362"/>
      <c r="CIH26" s="362"/>
      <c r="CII26" s="362"/>
      <c r="CIJ26" s="362"/>
      <c r="CIK26" s="362"/>
      <c r="CIL26" s="362"/>
      <c r="CIM26" s="362"/>
      <c r="CIN26" s="362"/>
      <c r="CIO26" s="362"/>
      <c r="CIP26" s="362"/>
      <c r="CIQ26" s="362"/>
      <c r="CIR26" s="362"/>
      <c r="CIS26" s="362"/>
      <c r="CIT26" s="362"/>
      <c r="CIU26" s="362"/>
      <c r="CIV26" s="362"/>
      <c r="CIW26" s="362"/>
      <c r="CIX26" s="362"/>
      <c r="CIY26" s="362"/>
      <c r="CIZ26" s="362"/>
      <c r="CJA26" s="362"/>
      <c r="CJB26" s="362"/>
      <c r="CJC26" s="362"/>
      <c r="CJD26" s="362"/>
      <c r="CJE26" s="362"/>
      <c r="CJF26" s="362"/>
      <c r="CJG26" s="362"/>
      <c r="CJH26" s="362"/>
      <c r="CJI26" s="362"/>
      <c r="CJJ26" s="362"/>
      <c r="CJK26" s="362"/>
      <c r="CJL26" s="362"/>
      <c r="CJM26" s="362"/>
      <c r="CJN26" s="362"/>
      <c r="CJO26" s="362"/>
      <c r="CJP26" s="362"/>
      <c r="CJQ26" s="362"/>
      <c r="CJR26" s="362"/>
      <c r="CJS26" s="362"/>
      <c r="CJT26" s="362"/>
      <c r="CJU26" s="362"/>
      <c r="CJV26" s="362"/>
      <c r="CJW26" s="362"/>
      <c r="CJX26" s="362"/>
      <c r="CJY26" s="362"/>
      <c r="CJZ26" s="362"/>
      <c r="CKA26" s="362"/>
      <c r="CKB26" s="362"/>
      <c r="CKC26" s="362"/>
      <c r="CKD26" s="362"/>
      <c r="CKE26" s="362"/>
      <c r="CKF26" s="362"/>
      <c r="CKG26" s="362"/>
      <c r="CKH26" s="362"/>
      <c r="CKI26" s="362"/>
      <c r="CKJ26" s="362"/>
      <c r="CKK26" s="362"/>
      <c r="CKL26" s="362"/>
      <c r="CKM26" s="362"/>
      <c r="CKN26" s="362"/>
      <c r="CKO26" s="362"/>
      <c r="CKP26" s="362"/>
      <c r="CKQ26" s="362"/>
      <c r="CKR26" s="362"/>
      <c r="CKS26" s="362"/>
      <c r="CKT26" s="362"/>
      <c r="CKU26" s="362"/>
      <c r="CKV26" s="362"/>
      <c r="CKW26" s="362"/>
      <c r="CKX26" s="362"/>
      <c r="CKY26" s="362"/>
      <c r="CKZ26" s="362"/>
      <c r="CLA26" s="362"/>
      <c r="CLB26" s="362"/>
      <c r="CLC26" s="362"/>
      <c r="CLD26" s="362"/>
      <c r="CLE26" s="362"/>
      <c r="CLF26" s="362"/>
      <c r="CLG26" s="362"/>
      <c r="CLH26" s="362"/>
      <c r="CLI26" s="362"/>
      <c r="CLJ26" s="362"/>
      <c r="CLK26" s="362"/>
      <c r="CLL26" s="362"/>
      <c r="CLM26" s="362"/>
      <c r="CLN26" s="362"/>
      <c r="CLO26" s="362"/>
      <c r="CLP26" s="362"/>
      <c r="CLQ26" s="362"/>
      <c r="CLR26" s="362"/>
      <c r="CLS26" s="362"/>
      <c r="CLT26" s="362"/>
      <c r="CLU26" s="362"/>
      <c r="CLV26" s="362"/>
      <c r="CLW26" s="362"/>
      <c r="CLX26" s="362"/>
      <c r="CLY26" s="362"/>
      <c r="CLZ26" s="362"/>
      <c r="CMA26" s="362"/>
      <c r="CMB26" s="362"/>
      <c r="CMC26" s="362"/>
      <c r="CMD26" s="362"/>
      <c r="CME26" s="362"/>
      <c r="CMF26" s="362"/>
      <c r="CMG26" s="362"/>
      <c r="CMH26" s="362"/>
      <c r="CMI26" s="362"/>
      <c r="CMJ26" s="362"/>
      <c r="CMK26" s="362"/>
      <c r="CML26" s="362"/>
      <c r="CMM26" s="362"/>
      <c r="CMN26" s="362"/>
      <c r="CMO26" s="362"/>
      <c r="CMP26" s="362"/>
      <c r="CMQ26" s="362"/>
      <c r="CMR26" s="362"/>
      <c r="CMS26" s="362"/>
      <c r="CMT26" s="362"/>
      <c r="CMU26" s="362"/>
      <c r="CMV26" s="362"/>
      <c r="CMW26" s="362"/>
      <c r="CMX26" s="362"/>
      <c r="CMY26" s="362"/>
      <c r="CMZ26" s="362"/>
      <c r="CNA26" s="362"/>
      <c r="CNB26" s="362"/>
      <c r="CNC26" s="362"/>
      <c r="CND26" s="362"/>
      <c r="CNE26" s="362"/>
      <c r="CNF26" s="362"/>
      <c r="CNG26" s="362"/>
      <c r="CNH26" s="362"/>
      <c r="CNI26" s="362"/>
      <c r="CNJ26" s="362"/>
      <c r="CNK26" s="362"/>
      <c r="CNL26" s="362"/>
      <c r="CNM26" s="362"/>
      <c r="CNN26" s="362"/>
      <c r="CNO26" s="362"/>
      <c r="CNP26" s="362"/>
      <c r="CNQ26" s="362"/>
      <c r="CNR26" s="362"/>
      <c r="CNS26" s="362"/>
      <c r="CNT26" s="362"/>
      <c r="CNU26" s="362"/>
      <c r="CNV26" s="362"/>
      <c r="CNW26" s="362"/>
      <c r="CNX26" s="362"/>
      <c r="CNY26" s="362"/>
      <c r="CNZ26" s="362"/>
      <c r="COA26" s="362"/>
      <c r="COB26" s="362"/>
      <c r="COC26" s="362"/>
      <c r="COD26" s="362"/>
      <c r="COE26" s="362"/>
      <c r="COF26" s="362"/>
      <c r="COG26" s="362"/>
      <c r="COH26" s="362"/>
      <c r="COI26" s="362"/>
      <c r="COJ26" s="362"/>
      <c r="COK26" s="362"/>
      <c r="COL26" s="362"/>
      <c r="COM26" s="362"/>
      <c r="CON26" s="362"/>
      <c r="COO26" s="362"/>
      <c r="COP26" s="362"/>
      <c r="COQ26" s="362"/>
      <c r="COR26" s="362"/>
      <c r="COS26" s="362"/>
      <c r="COT26" s="362"/>
      <c r="COU26" s="362"/>
      <c r="COV26" s="362"/>
      <c r="COW26" s="362"/>
      <c r="COX26" s="362"/>
      <c r="COY26" s="362"/>
      <c r="COZ26" s="362"/>
      <c r="CPA26" s="362"/>
      <c r="CPB26" s="362"/>
      <c r="CPC26" s="362"/>
      <c r="CPD26" s="362"/>
      <c r="CPE26" s="362"/>
      <c r="CPF26" s="362"/>
      <c r="CPG26" s="362"/>
      <c r="CPH26" s="362"/>
      <c r="CPI26" s="362"/>
      <c r="CPJ26" s="362"/>
      <c r="CPK26" s="362"/>
      <c r="CPL26" s="362"/>
      <c r="CPM26" s="362"/>
      <c r="CPN26" s="362"/>
      <c r="CPO26" s="362"/>
      <c r="CPP26" s="362"/>
      <c r="CPQ26" s="362"/>
      <c r="CPR26" s="362"/>
      <c r="CPS26" s="362"/>
      <c r="CPT26" s="362"/>
      <c r="CPU26" s="362"/>
      <c r="CPV26" s="362"/>
      <c r="CPW26" s="362"/>
      <c r="CPX26" s="362"/>
      <c r="CPY26" s="362"/>
      <c r="CPZ26" s="362"/>
      <c r="CQA26" s="362"/>
      <c r="CQB26" s="362"/>
      <c r="CQC26" s="362"/>
      <c r="CQD26" s="362"/>
      <c r="CQE26" s="362"/>
      <c r="CQF26" s="362"/>
      <c r="CQG26" s="362"/>
      <c r="CQH26" s="362"/>
      <c r="CQI26" s="362"/>
      <c r="CQJ26" s="362"/>
      <c r="CQK26" s="362"/>
      <c r="CQL26" s="362"/>
      <c r="CQM26" s="362"/>
      <c r="CQN26" s="362"/>
      <c r="CQO26" s="362"/>
      <c r="CQP26" s="362"/>
      <c r="CQQ26" s="362"/>
      <c r="CQR26" s="362"/>
      <c r="CQS26" s="362"/>
      <c r="CQT26" s="362"/>
      <c r="CQU26" s="362"/>
      <c r="CQV26" s="362"/>
      <c r="CQW26" s="362"/>
      <c r="CQX26" s="362"/>
      <c r="CQY26" s="362"/>
      <c r="CQZ26" s="362"/>
      <c r="CRA26" s="362"/>
      <c r="CRB26" s="362"/>
      <c r="CRC26" s="362"/>
      <c r="CRD26" s="362"/>
      <c r="CRE26" s="362"/>
      <c r="CRF26" s="362"/>
      <c r="CRG26" s="362"/>
      <c r="CRH26" s="362"/>
      <c r="CRI26" s="362"/>
      <c r="CRJ26" s="362"/>
      <c r="CRK26" s="362"/>
      <c r="CRL26" s="362"/>
      <c r="CRM26" s="362"/>
      <c r="CRN26" s="362"/>
      <c r="CRO26" s="362"/>
      <c r="CRP26" s="362"/>
      <c r="CRQ26" s="362"/>
      <c r="CRR26" s="362"/>
      <c r="CRS26" s="362"/>
      <c r="CRT26" s="362"/>
      <c r="CRU26" s="362"/>
      <c r="CRV26" s="362"/>
      <c r="CRW26" s="362"/>
      <c r="CRX26" s="362"/>
      <c r="CRY26" s="362"/>
      <c r="CRZ26" s="362"/>
      <c r="CSA26" s="362"/>
      <c r="CSB26" s="362"/>
      <c r="CSC26" s="362"/>
      <c r="CSD26" s="362"/>
      <c r="CSE26" s="362"/>
      <c r="CSF26" s="362"/>
      <c r="CSG26" s="362"/>
      <c r="CSH26" s="362"/>
      <c r="CSI26" s="362"/>
      <c r="CSJ26" s="362"/>
      <c r="CSK26" s="362"/>
      <c r="CSL26" s="362"/>
      <c r="CSM26" s="362"/>
      <c r="CSN26" s="362"/>
      <c r="CSO26" s="362"/>
      <c r="CSP26" s="362"/>
      <c r="CSQ26" s="362"/>
      <c r="CSR26" s="362"/>
      <c r="CSS26" s="362"/>
      <c r="CST26" s="362"/>
      <c r="CSU26" s="362"/>
      <c r="CSV26" s="362"/>
      <c r="CSW26" s="362"/>
      <c r="CSX26" s="362"/>
      <c r="CSY26" s="362"/>
      <c r="CSZ26" s="362"/>
      <c r="CTA26" s="362"/>
      <c r="CTB26" s="362"/>
      <c r="CTC26" s="362"/>
      <c r="CTD26" s="362"/>
      <c r="CTE26" s="362"/>
      <c r="CTF26" s="362"/>
      <c r="CTG26" s="362"/>
      <c r="CTH26" s="362"/>
      <c r="CTI26" s="362"/>
      <c r="CTJ26" s="362"/>
      <c r="CTK26" s="362"/>
      <c r="CTL26" s="362"/>
      <c r="CTM26" s="362"/>
      <c r="CTN26" s="362"/>
      <c r="CTO26" s="362"/>
      <c r="CTP26" s="362"/>
      <c r="CTQ26" s="362"/>
      <c r="CTR26" s="362"/>
      <c r="CTS26" s="362"/>
      <c r="CTT26" s="362"/>
      <c r="CTU26" s="362"/>
      <c r="CTV26" s="362"/>
      <c r="CTW26" s="362"/>
      <c r="CTX26" s="362"/>
      <c r="CTY26" s="362"/>
      <c r="CTZ26" s="362"/>
      <c r="CUA26" s="362"/>
      <c r="CUB26" s="362"/>
      <c r="CUC26" s="362"/>
      <c r="CUD26" s="362"/>
      <c r="CUE26" s="362"/>
      <c r="CUF26" s="362"/>
      <c r="CUG26" s="362"/>
      <c r="CUH26" s="362"/>
      <c r="CUI26" s="362"/>
      <c r="CUJ26" s="362"/>
      <c r="CUK26" s="362"/>
      <c r="CUL26" s="362"/>
      <c r="CUM26" s="362"/>
      <c r="CUN26" s="362"/>
      <c r="CUO26" s="362"/>
      <c r="CUP26" s="362"/>
      <c r="CUQ26" s="362"/>
      <c r="CUR26" s="362"/>
      <c r="CUS26" s="362"/>
      <c r="CUT26" s="362"/>
      <c r="CUU26" s="362"/>
      <c r="CUV26" s="362"/>
      <c r="CUW26" s="362"/>
      <c r="CUX26" s="362"/>
      <c r="CUY26" s="362"/>
      <c r="CUZ26" s="362"/>
      <c r="CVA26" s="362"/>
      <c r="CVB26" s="362"/>
      <c r="CVC26" s="362"/>
      <c r="CVD26" s="362"/>
      <c r="CVE26" s="362"/>
      <c r="CVF26" s="362"/>
      <c r="CVG26" s="362"/>
      <c r="CVH26" s="362"/>
      <c r="CVI26" s="362"/>
      <c r="CVJ26" s="362"/>
      <c r="CVK26" s="362"/>
      <c r="CVL26" s="362"/>
      <c r="CVM26" s="362"/>
      <c r="CVN26" s="362"/>
      <c r="CVO26" s="362"/>
      <c r="CVP26" s="362"/>
      <c r="CVQ26" s="362"/>
      <c r="CVR26" s="362"/>
      <c r="CVS26" s="362"/>
      <c r="CVT26" s="362"/>
      <c r="CVU26" s="362"/>
      <c r="CVV26" s="362"/>
      <c r="CVW26" s="362"/>
      <c r="CVX26" s="362"/>
      <c r="CVY26" s="362"/>
      <c r="CVZ26" s="362"/>
      <c r="CWA26" s="362"/>
      <c r="CWB26" s="362"/>
      <c r="CWC26" s="362"/>
      <c r="CWD26" s="362"/>
      <c r="CWE26" s="362"/>
      <c r="CWF26" s="362"/>
      <c r="CWG26" s="362"/>
      <c r="CWH26" s="362"/>
      <c r="CWI26" s="362"/>
      <c r="CWJ26" s="362"/>
      <c r="CWK26" s="362"/>
      <c r="CWL26" s="362"/>
      <c r="CWM26" s="362"/>
      <c r="CWN26" s="362"/>
      <c r="CWO26" s="362"/>
      <c r="CWP26" s="362"/>
      <c r="CWQ26" s="362"/>
      <c r="CWR26" s="362"/>
      <c r="CWS26" s="362"/>
      <c r="CWT26" s="362"/>
      <c r="CWU26" s="362"/>
      <c r="CWV26" s="362"/>
      <c r="CWW26" s="362"/>
      <c r="CWX26" s="362"/>
      <c r="CWY26" s="362"/>
      <c r="CWZ26" s="362"/>
      <c r="CXA26" s="362"/>
      <c r="CXB26" s="362"/>
      <c r="CXC26" s="362"/>
      <c r="CXD26" s="362"/>
      <c r="CXE26" s="362"/>
      <c r="CXF26" s="362"/>
      <c r="CXG26" s="362"/>
      <c r="CXH26" s="362"/>
      <c r="CXI26" s="362"/>
      <c r="CXJ26" s="362"/>
      <c r="CXK26" s="362"/>
      <c r="CXL26" s="362"/>
      <c r="CXM26" s="362"/>
      <c r="CXN26" s="362"/>
      <c r="CXO26" s="362"/>
      <c r="CXP26" s="362"/>
      <c r="CXQ26" s="362"/>
      <c r="CXR26" s="362"/>
      <c r="CXS26" s="362"/>
      <c r="CXT26" s="362"/>
      <c r="CXU26" s="362"/>
      <c r="CXV26" s="362"/>
      <c r="CXW26" s="362"/>
      <c r="CXX26" s="362"/>
      <c r="CXY26" s="362"/>
      <c r="CXZ26" s="362"/>
      <c r="CYA26" s="362"/>
      <c r="CYB26" s="362"/>
      <c r="CYC26" s="362"/>
      <c r="CYD26" s="362"/>
      <c r="CYE26" s="362"/>
      <c r="CYF26" s="362"/>
      <c r="CYG26" s="362"/>
      <c r="CYH26" s="362"/>
      <c r="CYI26" s="362"/>
      <c r="CYJ26" s="362"/>
      <c r="CYK26" s="362"/>
      <c r="CYL26" s="362"/>
      <c r="CYM26" s="362"/>
      <c r="CYN26" s="362"/>
      <c r="CYO26" s="362"/>
      <c r="CYP26" s="362"/>
      <c r="CYQ26" s="362"/>
      <c r="CYR26" s="362"/>
      <c r="CYS26" s="362"/>
      <c r="CYT26" s="362"/>
      <c r="CYU26" s="362"/>
      <c r="CYV26" s="362"/>
      <c r="CYW26" s="362"/>
      <c r="CYX26" s="362"/>
      <c r="CYY26" s="362"/>
      <c r="CYZ26" s="362"/>
      <c r="CZA26" s="362"/>
      <c r="CZB26" s="362"/>
      <c r="CZC26" s="362"/>
      <c r="CZD26" s="362"/>
      <c r="CZE26" s="362"/>
      <c r="CZF26" s="362"/>
      <c r="CZG26" s="362"/>
      <c r="CZH26" s="362"/>
      <c r="CZI26" s="362"/>
      <c r="CZJ26" s="362"/>
      <c r="CZK26" s="362"/>
      <c r="CZL26" s="362"/>
      <c r="CZM26" s="362"/>
      <c r="CZN26" s="362"/>
      <c r="CZO26" s="362"/>
      <c r="CZP26" s="362"/>
      <c r="CZQ26" s="362"/>
      <c r="CZR26" s="362"/>
      <c r="CZS26" s="362"/>
      <c r="CZT26" s="362"/>
      <c r="CZU26" s="362"/>
      <c r="CZV26" s="362"/>
      <c r="CZW26" s="362"/>
      <c r="CZX26" s="362"/>
      <c r="CZY26" s="362"/>
      <c r="CZZ26" s="362"/>
      <c r="DAA26" s="362"/>
      <c r="DAB26" s="362"/>
      <c r="DAC26" s="362"/>
      <c r="DAD26" s="362"/>
      <c r="DAE26" s="362"/>
      <c r="DAF26" s="362"/>
      <c r="DAG26" s="362"/>
      <c r="DAH26" s="362"/>
      <c r="DAI26" s="362"/>
      <c r="DAJ26" s="362"/>
      <c r="DAK26" s="362"/>
      <c r="DAL26" s="362"/>
      <c r="DAM26" s="362"/>
      <c r="DAN26" s="362"/>
      <c r="DAO26" s="362"/>
      <c r="DAP26" s="362"/>
      <c r="DAQ26" s="362"/>
      <c r="DAR26" s="362"/>
      <c r="DAS26" s="362"/>
      <c r="DAT26" s="362"/>
      <c r="DAU26" s="362"/>
      <c r="DAV26" s="362"/>
      <c r="DAW26" s="362"/>
      <c r="DAX26" s="362"/>
      <c r="DAY26" s="362"/>
      <c r="DAZ26" s="362"/>
      <c r="DBA26" s="362"/>
      <c r="DBB26" s="362"/>
      <c r="DBC26" s="362"/>
      <c r="DBD26" s="362"/>
      <c r="DBE26" s="362"/>
      <c r="DBF26" s="362"/>
      <c r="DBG26" s="362"/>
      <c r="DBH26" s="362"/>
      <c r="DBI26" s="362"/>
      <c r="DBJ26" s="362"/>
      <c r="DBK26" s="362"/>
      <c r="DBL26" s="362"/>
      <c r="DBM26" s="362"/>
      <c r="DBN26" s="362"/>
      <c r="DBO26" s="362"/>
      <c r="DBP26" s="362"/>
      <c r="DBQ26" s="362"/>
      <c r="DBR26" s="362"/>
      <c r="DBS26" s="362"/>
      <c r="DBT26" s="362"/>
      <c r="DBU26" s="362"/>
      <c r="DBV26" s="362"/>
      <c r="DBW26" s="362"/>
      <c r="DBX26" s="362"/>
      <c r="DBY26" s="362"/>
      <c r="DBZ26" s="362"/>
      <c r="DCA26" s="362"/>
      <c r="DCB26" s="362"/>
      <c r="DCC26" s="362"/>
      <c r="DCD26" s="362"/>
      <c r="DCE26" s="362"/>
      <c r="DCF26" s="362"/>
      <c r="DCG26" s="362"/>
      <c r="DCH26" s="362"/>
      <c r="DCI26" s="362"/>
      <c r="DCJ26" s="362"/>
      <c r="DCK26" s="362"/>
      <c r="DCL26" s="362"/>
      <c r="DCM26" s="362"/>
      <c r="DCN26" s="362"/>
      <c r="DCO26" s="362"/>
      <c r="DCP26" s="362"/>
      <c r="DCQ26" s="362"/>
      <c r="DCR26" s="362"/>
      <c r="DCS26" s="362"/>
      <c r="DCT26" s="362"/>
      <c r="DCU26" s="362"/>
      <c r="DCV26" s="362"/>
      <c r="DCW26" s="362"/>
      <c r="DCX26" s="362"/>
      <c r="DCY26" s="362"/>
      <c r="DCZ26" s="362"/>
      <c r="DDA26" s="362"/>
      <c r="DDB26" s="362"/>
      <c r="DDC26" s="362"/>
      <c r="DDD26" s="362"/>
      <c r="DDE26" s="362"/>
      <c r="DDF26" s="362"/>
      <c r="DDG26" s="362"/>
      <c r="DDH26" s="362"/>
      <c r="DDI26" s="362"/>
      <c r="DDJ26" s="362"/>
      <c r="DDK26" s="362"/>
      <c r="DDL26" s="362"/>
      <c r="DDM26" s="362"/>
      <c r="DDN26" s="362"/>
      <c r="DDO26" s="362"/>
      <c r="DDP26" s="362"/>
      <c r="DDQ26" s="362"/>
      <c r="DDR26" s="362"/>
      <c r="DDS26" s="362"/>
      <c r="DDT26" s="362"/>
      <c r="DDU26" s="362"/>
      <c r="DDV26" s="362"/>
      <c r="DDW26" s="362"/>
      <c r="DDX26" s="362"/>
      <c r="DDY26" s="362"/>
      <c r="DDZ26" s="362"/>
      <c r="DEA26" s="362"/>
      <c r="DEB26" s="362"/>
      <c r="DEC26" s="362"/>
      <c r="DED26" s="362"/>
      <c r="DEE26" s="362"/>
      <c r="DEF26" s="362"/>
      <c r="DEG26" s="362"/>
      <c r="DEH26" s="362"/>
      <c r="DEI26" s="362"/>
      <c r="DEJ26" s="362"/>
      <c r="DEK26" s="362"/>
      <c r="DEL26" s="362"/>
      <c r="DEM26" s="362"/>
      <c r="DEN26" s="362"/>
      <c r="DEO26" s="362"/>
      <c r="DEP26" s="362"/>
      <c r="DEQ26" s="362"/>
      <c r="DER26" s="362"/>
      <c r="DES26" s="362"/>
      <c r="DET26" s="362"/>
      <c r="DEU26" s="362"/>
      <c r="DEV26" s="362"/>
      <c r="DEW26" s="362"/>
      <c r="DEX26" s="362"/>
      <c r="DEY26" s="362"/>
      <c r="DEZ26" s="362"/>
      <c r="DFA26" s="362"/>
      <c r="DFB26" s="362"/>
      <c r="DFC26" s="362"/>
      <c r="DFD26" s="362"/>
      <c r="DFE26" s="362"/>
      <c r="DFF26" s="362"/>
      <c r="DFG26" s="362"/>
      <c r="DFH26" s="362"/>
      <c r="DFI26" s="362"/>
      <c r="DFJ26" s="362"/>
      <c r="DFK26" s="362"/>
      <c r="DFL26" s="362"/>
      <c r="DFM26" s="362"/>
      <c r="DFN26" s="362"/>
      <c r="DFO26" s="362"/>
      <c r="DFP26" s="362"/>
      <c r="DFQ26" s="362"/>
      <c r="DFR26" s="362"/>
      <c r="DFS26" s="362"/>
      <c r="DFT26" s="362"/>
      <c r="DFU26" s="362"/>
      <c r="DFV26" s="362"/>
      <c r="DFW26" s="362"/>
      <c r="DFX26" s="362"/>
      <c r="DFY26" s="362"/>
      <c r="DFZ26" s="362"/>
      <c r="DGA26" s="362"/>
      <c r="DGB26" s="362"/>
      <c r="DGC26" s="362"/>
      <c r="DGD26" s="362"/>
      <c r="DGE26" s="362"/>
      <c r="DGF26" s="362"/>
      <c r="DGG26" s="362"/>
      <c r="DGH26" s="362"/>
      <c r="DGI26" s="362"/>
      <c r="DGJ26" s="362"/>
      <c r="DGK26" s="362"/>
      <c r="DGL26" s="362"/>
      <c r="DGM26" s="362"/>
      <c r="DGN26" s="362"/>
      <c r="DGO26" s="362"/>
      <c r="DGP26" s="362"/>
      <c r="DGQ26" s="362"/>
      <c r="DGR26" s="362"/>
      <c r="DGS26" s="362"/>
      <c r="DGT26" s="362"/>
      <c r="DGU26" s="362"/>
      <c r="DGV26" s="362"/>
      <c r="DGW26" s="362"/>
      <c r="DGX26" s="362"/>
      <c r="DGY26" s="362"/>
      <c r="DGZ26" s="362"/>
      <c r="DHA26" s="362"/>
      <c r="DHB26" s="362"/>
      <c r="DHC26" s="362"/>
      <c r="DHD26" s="362"/>
      <c r="DHE26" s="362"/>
      <c r="DHF26" s="362"/>
      <c r="DHG26" s="362"/>
      <c r="DHH26" s="362"/>
      <c r="DHI26" s="362"/>
      <c r="DHJ26" s="362"/>
      <c r="DHK26" s="362"/>
      <c r="DHL26" s="362"/>
      <c r="DHM26" s="362"/>
      <c r="DHN26" s="362"/>
      <c r="DHO26" s="362"/>
      <c r="DHP26" s="362"/>
      <c r="DHQ26" s="362"/>
      <c r="DHR26" s="362"/>
      <c r="DHS26" s="362"/>
      <c r="DHT26" s="362"/>
      <c r="DHU26" s="362"/>
      <c r="DHV26" s="362"/>
      <c r="DHW26" s="362"/>
      <c r="DHX26" s="362"/>
      <c r="DHY26" s="362"/>
      <c r="DHZ26" s="362"/>
      <c r="DIA26" s="362"/>
      <c r="DIB26" s="362"/>
      <c r="DIC26" s="362"/>
      <c r="DID26" s="362"/>
      <c r="DIE26" s="362"/>
      <c r="DIF26" s="362"/>
      <c r="DIG26" s="362"/>
      <c r="DIH26" s="362"/>
      <c r="DII26" s="362"/>
      <c r="DIJ26" s="362"/>
      <c r="DIK26" s="362"/>
      <c r="DIL26" s="362"/>
      <c r="DIM26" s="362"/>
      <c r="DIN26" s="362"/>
      <c r="DIO26" s="362"/>
      <c r="DIP26" s="362"/>
      <c r="DIQ26" s="362"/>
      <c r="DIR26" s="362"/>
      <c r="DIS26" s="362"/>
      <c r="DIT26" s="362"/>
      <c r="DIU26" s="362"/>
      <c r="DIV26" s="362"/>
      <c r="DIW26" s="362"/>
      <c r="DIX26" s="362"/>
      <c r="DIY26" s="362"/>
      <c r="DIZ26" s="362"/>
      <c r="DJA26" s="362"/>
      <c r="DJB26" s="362"/>
      <c r="DJC26" s="362"/>
      <c r="DJD26" s="362"/>
      <c r="DJE26" s="362"/>
      <c r="DJF26" s="362"/>
      <c r="DJG26" s="362"/>
      <c r="DJH26" s="362"/>
      <c r="DJI26" s="362"/>
      <c r="DJJ26" s="362"/>
      <c r="DJK26" s="362"/>
      <c r="DJL26" s="362"/>
      <c r="DJM26" s="362"/>
      <c r="DJN26" s="362"/>
      <c r="DJO26" s="362"/>
      <c r="DJP26" s="362"/>
      <c r="DJQ26" s="362"/>
      <c r="DJR26" s="362"/>
      <c r="DJS26" s="362"/>
      <c r="DJT26" s="362"/>
      <c r="DJU26" s="362"/>
      <c r="DJV26" s="362"/>
      <c r="DJW26" s="362"/>
      <c r="DJX26" s="362"/>
      <c r="DJY26" s="362"/>
      <c r="DJZ26" s="362"/>
      <c r="DKA26" s="362"/>
      <c r="DKB26" s="362"/>
      <c r="DKC26" s="362"/>
      <c r="DKD26" s="362"/>
      <c r="DKE26" s="362"/>
      <c r="DKF26" s="362"/>
      <c r="DKG26" s="362"/>
      <c r="DKH26" s="362"/>
      <c r="DKI26" s="362"/>
      <c r="DKJ26" s="362"/>
      <c r="DKK26" s="362"/>
      <c r="DKL26" s="362"/>
      <c r="DKM26" s="362"/>
      <c r="DKN26" s="362"/>
      <c r="DKO26" s="362"/>
      <c r="DKP26" s="362"/>
      <c r="DKQ26" s="362"/>
      <c r="DKR26" s="362"/>
      <c r="DKS26" s="362"/>
      <c r="DKT26" s="362"/>
      <c r="DKU26" s="362"/>
      <c r="DKV26" s="362"/>
      <c r="DKW26" s="362"/>
      <c r="DKX26" s="362"/>
      <c r="DKY26" s="362"/>
      <c r="DKZ26" s="362"/>
      <c r="DLA26" s="362"/>
      <c r="DLB26" s="362"/>
      <c r="DLC26" s="362"/>
      <c r="DLD26" s="362"/>
      <c r="DLE26" s="362"/>
      <c r="DLF26" s="362"/>
      <c r="DLG26" s="362"/>
      <c r="DLH26" s="362"/>
      <c r="DLI26" s="362"/>
      <c r="DLJ26" s="362"/>
      <c r="DLK26" s="362"/>
      <c r="DLL26" s="362"/>
      <c r="DLM26" s="362"/>
      <c r="DLN26" s="362"/>
      <c r="DLO26" s="362"/>
      <c r="DLP26" s="362"/>
      <c r="DLQ26" s="362"/>
      <c r="DLR26" s="362"/>
      <c r="DLS26" s="362"/>
      <c r="DLT26" s="362"/>
      <c r="DLU26" s="362"/>
      <c r="DLV26" s="362"/>
      <c r="DLW26" s="362"/>
      <c r="DLX26" s="362"/>
      <c r="DLY26" s="362"/>
      <c r="DLZ26" s="362"/>
      <c r="DMA26" s="362"/>
      <c r="DMB26" s="362"/>
      <c r="DMC26" s="362"/>
      <c r="DMD26" s="362"/>
      <c r="DME26" s="362"/>
      <c r="DMF26" s="362"/>
      <c r="DMG26" s="362"/>
      <c r="DMH26" s="362"/>
      <c r="DMI26" s="362"/>
      <c r="DMJ26" s="362"/>
      <c r="DMK26" s="362"/>
      <c r="DML26" s="362"/>
      <c r="DMM26" s="362"/>
      <c r="DMN26" s="362"/>
      <c r="DMO26" s="362"/>
      <c r="DMP26" s="362"/>
      <c r="DMQ26" s="362"/>
      <c r="DMR26" s="362"/>
      <c r="DMS26" s="362"/>
      <c r="DMT26" s="362"/>
      <c r="DMU26" s="362"/>
      <c r="DMV26" s="362"/>
      <c r="DMW26" s="362"/>
      <c r="DMX26" s="362"/>
      <c r="DMY26" s="362"/>
      <c r="DMZ26" s="362"/>
      <c r="DNA26" s="362"/>
      <c r="DNB26" s="362"/>
      <c r="DNC26" s="362"/>
      <c r="DND26" s="362"/>
      <c r="DNE26" s="362"/>
      <c r="DNF26" s="362"/>
      <c r="DNG26" s="362"/>
      <c r="DNH26" s="362"/>
      <c r="DNI26" s="362"/>
      <c r="DNJ26" s="362"/>
      <c r="DNK26" s="362"/>
      <c r="DNL26" s="362"/>
      <c r="DNM26" s="362"/>
      <c r="DNN26" s="362"/>
      <c r="DNO26" s="362"/>
      <c r="DNP26" s="362"/>
      <c r="DNQ26" s="362"/>
      <c r="DNR26" s="362"/>
      <c r="DNS26" s="362"/>
      <c r="DNT26" s="362"/>
      <c r="DNU26" s="362"/>
      <c r="DNV26" s="362"/>
      <c r="DNW26" s="362"/>
      <c r="DNX26" s="362"/>
      <c r="DNY26" s="362"/>
      <c r="DNZ26" s="362"/>
      <c r="DOA26" s="362"/>
      <c r="DOB26" s="362"/>
      <c r="DOC26" s="362"/>
      <c r="DOD26" s="362"/>
      <c r="DOE26" s="362"/>
      <c r="DOF26" s="362"/>
      <c r="DOG26" s="362"/>
      <c r="DOH26" s="362"/>
      <c r="DOI26" s="362"/>
      <c r="DOJ26" s="362"/>
      <c r="DOK26" s="362"/>
      <c r="DOL26" s="362"/>
      <c r="DOM26" s="362"/>
      <c r="DON26" s="362"/>
      <c r="DOO26" s="362"/>
      <c r="DOP26" s="362"/>
      <c r="DOQ26" s="362"/>
      <c r="DOR26" s="362"/>
      <c r="DOS26" s="362"/>
      <c r="DOT26" s="362"/>
      <c r="DOU26" s="362"/>
      <c r="DOV26" s="362"/>
      <c r="DOW26" s="362"/>
      <c r="DOX26" s="362"/>
      <c r="DOY26" s="362"/>
      <c r="DOZ26" s="362"/>
      <c r="DPA26" s="362"/>
      <c r="DPB26" s="362"/>
      <c r="DPC26" s="362"/>
      <c r="DPD26" s="362"/>
      <c r="DPE26" s="362"/>
      <c r="DPF26" s="362"/>
      <c r="DPG26" s="362"/>
      <c r="DPH26" s="362"/>
      <c r="DPI26" s="362"/>
      <c r="DPJ26" s="362"/>
      <c r="DPK26" s="362"/>
      <c r="DPL26" s="362"/>
      <c r="DPM26" s="362"/>
      <c r="DPN26" s="362"/>
      <c r="DPO26" s="362"/>
      <c r="DPP26" s="362"/>
      <c r="DPQ26" s="362"/>
      <c r="DPR26" s="362"/>
      <c r="DPS26" s="362"/>
      <c r="DPT26" s="362"/>
      <c r="DPU26" s="362"/>
      <c r="DPV26" s="362"/>
      <c r="DPW26" s="362"/>
      <c r="DPX26" s="362"/>
      <c r="DPY26" s="362"/>
      <c r="DPZ26" s="362"/>
      <c r="DQA26" s="362"/>
      <c r="DQB26" s="362"/>
      <c r="DQC26" s="362"/>
      <c r="DQD26" s="362"/>
      <c r="DQE26" s="362"/>
      <c r="DQF26" s="362"/>
      <c r="DQG26" s="362"/>
      <c r="DQH26" s="362"/>
      <c r="DQI26" s="362"/>
      <c r="DQJ26" s="362"/>
      <c r="DQK26" s="362"/>
      <c r="DQL26" s="362"/>
      <c r="DQM26" s="362"/>
      <c r="DQN26" s="362"/>
      <c r="DQO26" s="362"/>
      <c r="DQP26" s="362"/>
      <c r="DQQ26" s="362"/>
      <c r="DQR26" s="362"/>
      <c r="DQS26" s="362"/>
      <c r="DQT26" s="362"/>
      <c r="DQU26" s="362"/>
      <c r="DQV26" s="362"/>
      <c r="DQW26" s="362"/>
      <c r="DQX26" s="362"/>
      <c r="DQY26" s="362"/>
      <c r="DQZ26" s="362"/>
      <c r="DRA26" s="362"/>
      <c r="DRB26" s="362"/>
      <c r="DRC26" s="362"/>
      <c r="DRD26" s="362"/>
      <c r="DRE26" s="362"/>
      <c r="DRF26" s="362"/>
      <c r="DRG26" s="362"/>
      <c r="DRH26" s="362"/>
      <c r="DRI26" s="362"/>
      <c r="DRJ26" s="362"/>
      <c r="DRK26" s="362"/>
      <c r="DRL26" s="362"/>
      <c r="DRM26" s="362"/>
      <c r="DRN26" s="362"/>
      <c r="DRO26" s="362"/>
      <c r="DRP26" s="362"/>
      <c r="DRQ26" s="362"/>
      <c r="DRR26" s="362"/>
      <c r="DRS26" s="362"/>
      <c r="DRT26" s="362"/>
      <c r="DRU26" s="362"/>
      <c r="DRV26" s="362"/>
      <c r="DRW26" s="362"/>
      <c r="DRX26" s="362"/>
      <c r="DRY26" s="362"/>
      <c r="DRZ26" s="362"/>
      <c r="DSA26" s="362"/>
      <c r="DSB26" s="362"/>
      <c r="DSC26" s="362"/>
      <c r="DSD26" s="362"/>
      <c r="DSE26" s="362"/>
      <c r="DSF26" s="362"/>
      <c r="DSG26" s="362"/>
      <c r="DSH26" s="362"/>
      <c r="DSI26" s="362"/>
      <c r="DSJ26" s="362"/>
      <c r="DSK26" s="362"/>
      <c r="DSL26" s="362"/>
      <c r="DSM26" s="362"/>
      <c r="DSN26" s="362"/>
      <c r="DSO26" s="362"/>
      <c r="DSP26" s="362"/>
      <c r="DSQ26" s="362"/>
      <c r="DSR26" s="362"/>
      <c r="DSS26" s="362"/>
      <c r="DST26" s="362"/>
      <c r="DSU26" s="362"/>
      <c r="DSV26" s="362"/>
      <c r="DSW26" s="362"/>
      <c r="DSX26" s="362"/>
      <c r="DSY26" s="362"/>
      <c r="DSZ26" s="362"/>
      <c r="DTA26" s="362"/>
      <c r="DTB26" s="362"/>
      <c r="DTC26" s="362"/>
      <c r="DTD26" s="362"/>
      <c r="DTE26" s="362"/>
      <c r="DTF26" s="362"/>
      <c r="DTG26" s="362"/>
      <c r="DTH26" s="362"/>
      <c r="DTI26" s="362"/>
      <c r="DTJ26" s="362"/>
      <c r="DTK26" s="362"/>
      <c r="DTL26" s="362"/>
      <c r="DTM26" s="362"/>
      <c r="DTN26" s="362"/>
      <c r="DTO26" s="362"/>
      <c r="DTP26" s="362"/>
      <c r="DTQ26" s="362"/>
      <c r="DTR26" s="362"/>
      <c r="DTS26" s="362"/>
      <c r="DTT26" s="362"/>
      <c r="DTU26" s="362"/>
      <c r="DTV26" s="362"/>
      <c r="DTW26" s="362"/>
      <c r="DTX26" s="362"/>
      <c r="DTY26" s="362"/>
      <c r="DTZ26" s="362"/>
      <c r="DUA26" s="362"/>
      <c r="DUB26" s="362"/>
      <c r="DUC26" s="362"/>
      <c r="DUD26" s="362"/>
      <c r="DUE26" s="362"/>
      <c r="DUF26" s="362"/>
      <c r="DUG26" s="362"/>
      <c r="DUH26" s="362"/>
      <c r="DUI26" s="362"/>
      <c r="DUJ26" s="362"/>
      <c r="DUK26" s="362"/>
      <c r="DUL26" s="362"/>
      <c r="DUM26" s="362"/>
      <c r="DUN26" s="362"/>
      <c r="DUO26" s="362"/>
      <c r="DUP26" s="362"/>
      <c r="DUQ26" s="362"/>
      <c r="DUR26" s="362"/>
      <c r="DUS26" s="362"/>
      <c r="DUT26" s="362"/>
      <c r="DUU26" s="362"/>
      <c r="DUV26" s="362"/>
      <c r="DUW26" s="362"/>
      <c r="DUX26" s="362"/>
      <c r="DUY26" s="362"/>
      <c r="DUZ26" s="362"/>
      <c r="DVA26" s="362"/>
      <c r="DVB26" s="362"/>
      <c r="DVC26" s="362"/>
      <c r="DVD26" s="362"/>
      <c r="DVE26" s="362"/>
      <c r="DVF26" s="362"/>
      <c r="DVG26" s="362"/>
      <c r="DVH26" s="362"/>
      <c r="DVI26" s="362"/>
      <c r="DVJ26" s="362"/>
      <c r="DVK26" s="362"/>
      <c r="DVL26" s="362"/>
      <c r="DVM26" s="362"/>
      <c r="DVN26" s="362"/>
      <c r="DVO26" s="362"/>
      <c r="DVP26" s="362"/>
      <c r="DVQ26" s="362"/>
      <c r="DVR26" s="362"/>
      <c r="DVS26" s="362"/>
      <c r="DVT26" s="362"/>
      <c r="DVU26" s="362"/>
      <c r="DVV26" s="362"/>
      <c r="DVW26" s="362"/>
      <c r="DVX26" s="362"/>
      <c r="DVY26" s="362"/>
      <c r="DVZ26" s="362"/>
      <c r="DWA26" s="362"/>
      <c r="DWB26" s="362"/>
      <c r="DWC26" s="362"/>
      <c r="DWD26" s="362"/>
      <c r="DWE26" s="362"/>
      <c r="DWF26" s="362"/>
      <c r="DWG26" s="362"/>
      <c r="DWH26" s="362"/>
      <c r="DWI26" s="362"/>
      <c r="DWJ26" s="362"/>
      <c r="DWK26" s="362"/>
      <c r="DWL26" s="362"/>
      <c r="DWM26" s="362"/>
      <c r="DWN26" s="362"/>
      <c r="DWO26" s="362"/>
      <c r="DWP26" s="362"/>
      <c r="DWQ26" s="362"/>
      <c r="DWR26" s="362"/>
      <c r="DWS26" s="362"/>
      <c r="DWT26" s="362"/>
      <c r="DWU26" s="362"/>
      <c r="DWV26" s="362"/>
      <c r="DWW26" s="362"/>
      <c r="DWX26" s="362"/>
      <c r="DWY26" s="362"/>
      <c r="DWZ26" s="362"/>
      <c r="DXA26" s="362"/>
      <c r="DXB26" s="362"/>
      <c r="DXC26" s="362"/>
      <c r="DXD26" s="362"/>
      <c r="DXE26" s="362"/>
      <c r="DXF26" s="362"/>
      <c r="DXG26" s="362"/>
      <c r="DXH26" s="362"/>
      <c r="DXI26" s="362"/>
      <c r="DXJ26" s="362"/>
      <c r="DXK26" s="362"/>
      <c r="DXL26" s="362"/>
      <c r="DXM26" s="362"/>
      <c r="DXN26" s="362"/>
      <c r="DXO26" s="362"/>
      <c r="DXP26" s="362"/>
      <c r="DXQ26" s="362"/>
      <c r="DXR26" s="362"/>
      <c r="DXS26" s="362"/>
      <c r="DXT26" s="362"/>
      <c r="DXU26" s="362"/>
      <c r="DXV26" s="362"/>
      <c r="DXW26" s="362"/>
      <c r="DXX26" s="362"/>
      <c r="DXY26" s="362"/>
      <c r="DXZ26" s="362"/>
      <c r="DYA26" s="362"/>
      <c r="DYB26" s="362"/>
      <c r="DYC26" s="362"/>
      <c r="DYD26" s="362"/>
      <c r="DYE26" s="362"/>
      <c r="DYF26" s="362"/>
      <c r="DYG26" s="362"/>
      <c r="DYH26" s="362"/>
      <c r="DYI26" s="362"/>
      <c r="DYJ26" s="362"/>
      <c r="DYK26" s="362"/>
      <c r="DYL26" s="362"/>
      <c r="DYM26" s="362"/>
      <c r="DYN26" s="362"/>
      <c r="DYO26" s="362"/>
      <c r="DYP26" s="362"/>
      <c r="DYQ26" s="362"/>
      <c r="DYR26" s="362"/>
      <c r="DYS26" s="362"/>
      <c r="DYT26" s="362"/>
      <c r="DYU26" s="362"/>
      <c r="DYV26" s="362"/>
      <c r="DYW26" s="362"/>
      <c r="DYX26" s="362"/>
      <c r="DYY26" s="362"/>
      <c r="DYZ26" s="362"/>
      <c r="DZA26" s="362"/>
      <c r="DZB26" s="362"/>
      <c r="DZC26" s="362"/>
      <c r="DZD26" s="362"/>
      <c r="DZE26" s="362"/>
      <c r="DZF26" s="362"/>
      <c r="DZG26" s="362"/>
      <c r="DZH26" s="362"/>
      <c r="DZI26" s="362"/>
      <c r="DZJ26" s="362"/>
      <c r="DZK26" s="362"/>
      <c r="DZL26" s="362"/>
      <c r="DZM26" s="362"/>
      <c r="DZN26" s="362"/>
      <c r="DZO26" s="362"/>
      <c r="DZP26" s="362"/>
      <c r="DZQ26" s="362"/>
      <c r="DZR26" s="362"/>
      <c r="DZS26" s="362"/>
      <c r="DZT26" s="362"/>
      <c r="DZU26" s="362"/>
      <c r="DZV26" s="362"/>
      <c r="DZW26" s="362"/>
      <c r="DZX26" s="362"/>
      <c r="DZY26" s="362"/>
      <c r="DZZ26" s="362"/>
      <c r="EAA26" s="362"/>
      <c r="EAB26" s="362"/>
      <c r="EAC26" s="362"/>
      <c r="EAD26" s="362"/>
      <c r="EAE26" s="362"/>
      <c r="EAF26" s="362"/>
      <c r="EAG26" s="362"/>
      <c r="EAH26" s="362"/>
      <c r="EAI26" s="362"/>
      <c r="EAJ26" s="362"/>
      <c r="EAK26" s="362"/>
      <c r="EAL26" s="362"/>
      <c r="EAM26" s="362"/>
      <c r="EAN26" s="362"/>
      <c r="EAO26" s="362"/>
      <c r="EAP26" s="362"/>
      <c r="EAQ26" s="362"/>
      <c r="EAR26" s="362"/>
      <c r="EAS26" s="362"/>
      <c r="EAT26" s="362"/>
      <c r="EAU26" s="362"/>
      <c r="EAV26" s="362"/>
      <c r="EAW26" s="362"/>
      <c r="EAX26" s="362"/>
      <c r="EAY26" s="362"/>
      <c r="EAZ26" s="362"/>
      <c r="EBA26" s="362"/>
      <c r="EBB26" s="362"/>
      <c r="EBC26" s="362"/>
      <c r="EBD26" s="362"/>
      <c r="EBE26" s="362"/>
      <c r="EBF26" s="362"/>
      <c r="EBG26" s="362"/>
      <c r="EBH26" s="362"/>
      <c r="EBI26" s="362"/>
      <c r="EBJ26" s="362"/>
      <c r="EBK26" s="362"/>
      <c r="EBL26" s="362"/>
      <c r="EBM26" s="362"/>
      <c r="EBN26" s="362"/>
      <c r="EBO26" s="362"/>
      <c r="EBP26" s="362"/>
      <c r="EBQ26" s="362"/>
      <c r="EBR26" s="362"/>
      <c r="EBS26" s="362"/>
      <c r="EBT26" s="362"/>
      <c r="EBU26" s="362"/>
      <c r="EBV26" s="362"/>
      <c r="EBW26" s="362"/>
      <c r="EBX26" s="362"/>
      <c r="EBY26" s="362"/>
      <c r="EBZ26" s="362"/>
      <c r="ECA26" s="362"/>
      <c r="ECB26" s="362"/>
      <c r="ECC26" s="362"/>
      <c r="ECD26" s="362"/>
      <c r="ECE26" s="362"/>
      <c r="ECF26" s="362"/>
      <c r="ECG26" s="362"/>
      <c r="ECH26" s="362"/>
      <c r="ECI26" s="362"/>
      <c r="ECJ26" s="362"/>
      <c r="ECK26" s="362"/>
      <c r="ECL26" s="362"/>
      <c r="ECM26" s="362"/>
      <c r="ECN26" s="362"/>
      <c r="ECO26" s="362"/>
      <c r="ECP26" s="362"/>
      <c r="ECQ26" s="362"/>
      <c r="ECR26" s="362"/>
      <c r="ECS26" s="362"/>
      <c r="ECT26" s="362"/>
      <c r="ECU26" s="362"/>
      <c r="ECV26" s="362"/>
      <c r="ECW26" s="362"/>
      <c r="ECX26" s="362"/>
      <c r="ECY26" s="362"/>
      <c r="ECZ26" s="362"/>
      <c r="EDA26" s="362"/>
      <c r="EDB26" s="362"/>
      <c r="EDC26" s="362"/>
      <c r="EDD26" s="362"/>
      <c r="EDE26" s="362"/>
      <c r="EDF26" s="362"/>
      <c r="EDG26" s="362"/>
      <c r="EDH26" s="362"/>
      <c r="EDI26" s="362"/>
      <c r="EDJ26" s="362"/>
      <c r="EDK26" s="362"/>
      <c r="EDL26" s="362"/>
      <c r="EDM26" s="362"/>
      <c r="EDN26" s="362"/>
      <c r="EDO26" s="362"/>
      <c r="EDP26" s="362"/>
      <c r="EDQ26" s="362"/>
      <c r="EDR26" s="362"/>
      <c r="EDS26" s="362"/>
      <c r="EDT26" s="362"/>
      <c r="EDU26" s="362"/>
      <c r="EDV26" s="362"/>
      <c r="EDW26" s="362"/>
      <c r="EDX26" s="362"/>
      <c r="EDY26" s="362"/>
      <c r="EDZ26" s="362"/>
      <c r="EEA26" s="362"/>
      <c r="EEB26" s="362"/>
      <c r="EEC26" s="362"/>
      <c r="EED26" s="362"/>
      <c r="EEE26" s="362"/>
      <c r="EEF26" s="362"/>
      <c r="EEG26" s="362"/>
      <c r="EEH26" s="362"/>
      <c r="EEI26" s="362"/>
      <c r="EEJ26" s="362"/>
      <c r="EEK26" s="362"/>
      <c r="EEL26" s="362"/>
      <c r="EEM26" s="362"/>
      <c r="EEN26" s="362"/>
      <c r="EEO26" s="362"/>
      <c r="EEP26" s="362"/>
      <c r="EEQ26" s="362"/>
      <c r="EER26" s="362"/>
      <c r="EES26" s="362"/>
      <c r="EET26" s="362"/>
      <c r="EEU26" s="362"/>
      <c r="EEV26" s="362"/>
      <c r="EEW26" s="362"/>
      <c r="EEX26" s="362"/>
      <c r="EEY26" s="362"/>
      <c r="EEZ26" s="362"/>
      <c r="EFA26" s="362"/>
      <c r="EFB26" s="362"/>
      <c r="EFC26" s="362"/>
      <c r="EFD26" s="362"/>
      <c r="EFE26" s="362"/>
      <c r="EFF26" s="362"/>
      <c r="EFG26" s="362"/>
      <c r="EFH26" s="362"/>
      <c r="EFI26" s="362"/>
      <c r="EFJ26" s="362"/>
      <c r="EFK26" s="362"/>
      <c r="EFL26" s="362"/>
      <c r="EFM26" s="362"/>
      <c r="EFN26" s="362"/>
      <c r="EFO26" s="362"/>
      <c r="EFP26" s="362"/>
      <c r="EFQ26" s="362"/>
      <c r="EFR26" s="362"/>
      <c r="EFS26" s="362"/>
      <c r="EFT26" s="362"/>
      <c r="EFU26" s="362"/>
      <c r="EFV26" s="362"/>
      <c r="EFW26" s="362"/>
      <c r="EFX26" s="362"/>
      <c r="EFY26" s="362"/>
      <c r="EFZ26" s="362"/>
      <c r="EGA26" s="362"/>
      <c r="EGB26" s="362"/>
      <c r="EGC26" s="362"/>
      <c r="EGD26" s="362"/>
      <c r="EGE26" s="362"/>
      <c r="EGF26" s="362"/>
      <c r="EGG26" s="362"/>
      <c r="EGH26" s="362"/>
      <c r="EGI26" s="362"/>
      <c r="EGJ26" s="362"/>
      <c r="EGK26" s="362"/>
      <c r="EGL26" s="362"/>
      <c r="EGM26" s="362"/>
      <c r="EGN26" s="362"/>
      <c r="EGO26" s="362"/>
      <c r="EGP26" s="362"/>
      <c r="EGQ26" s="362"/>
      <c r="EGR26" s="362"/>
      <c r="EGS26" s="362"/>
      <c r="EGT26" s="362"/>
      <c r="EGU26" s="362"/>
      <c r="EGV26" s="362"/>
      <c r="EGW26" s="362"/>
      <c r="EGX26" s="362"/>
      <c r="EGY26" s="362"/>
      <c r="EGZ26" s="362"/>
      <c r="EHA26" s="362"/>
      <c r="EHB26" s="362"/>
      <c r="EHC26" s="362"/>
      <c r="EHD26" s="362"/>
      <c r="EHE26" s="362"/>
      <c r="EHF26" s="362"/>
      <c r="EHG26" s="362"/>
      <c r="EHH26" s="362"/>
      <c r="EHI26" s="362"/>
      <c r="EHJ26" s="362"/>
      <c r="EHK26" s="362"/>
      <c r="EHL26" s="362"/>
      <c r="EHM26" s="362"/>
      <c r="EHN26" s="362"/>
      <c r="EHO26" s="362"/>
      <c r="EHP26" s="362"/>
      <c r="EHQ26" s="362"/>
      <c r="EHR26" s="362"/>
      <c r="EHS26" s="362"/>
      <c r="EHT26" s="362"/>
      <c r="EHU26" s="362"/>
      <c r="EHV26" s="362"/>
      <c r="EHW26" s="362"/>
      <c r="EHX26" s="362"/>
      <c r="EHY26" s="362"/>
      <c r="EHZ26" s="362"/>
      <c r="EIA26" s="362"/>
      <c r="EIB26" s="362"/>
      <c r="EIC26" s="362"/>
      <c r="EID26" s="362"/>
      <c r="EIE26" s="362"/>
      <c r="EIF26" s="362"/>
      <c r="EIG26" s="362"/>
      <c r="EIH26" s="362"/>
      <c r="EII26" s="362"/>
      <c r="EIJ26" s="362"/>
      <c r="EIK26" s="362"/>
      <c r="EIL26" s="362"/>
      <c r="EIM26" s="362"/>
      <c r="EIN26" s="362"/>
      <c r="EIO26" s="362"/>
      <c r="EIP26" s="362"/>
      <c r="EIQ26" s="362"/>
      <c r="EIR26" s="362"/>
      <c r="EIS26" s="362"/>
      <c r="EIT26" s="362"/>
      <c r="EIU26" s="362"/>
      <c r="EIV26" s="362"/>
      <c r="EIW26" s="362"/>
      <c r="EIX26" s="362"/>
      <c r="EIY26" s="362"/>
      <c r="EIZ26" s="362"/>
      <c r="EJA26" s="362"/>
      <c r="EJB26" s="362"/>
      <c r="EJC26" s="362"/>
      <c r="EJD26" s="362"/>
      <c r="EJE26" s="362"/>
      <c r="EJF26" s="362"/>
      <c r="EJG26" s="362"/>
      <c r="EJH26" s="362"/>
      <c r="EJI26" s="362"/>
      <c r="EJJ26" s="362"/>
      <c r="EJK26" s="362"/>
      <c r="EJL26" s="362"/>
      <c r="EJM26" s="362"/>
      <c r="EJN26" s="362"/>
      <c r="EJO26" s="362"/>
      <c r="EJP26" s="362"/>
      <c r="EJQ26" s="362"/>
      <c r="EJR26" s="362"/>
      <c r="EJS26" s="362"/>
      <c r="EJT26" s="362"/>
      <c r="EJU26" s="362"/>
      <c r="EJV26" s="362"/>
      <c r="EJW26" s="362"/>
      <c r="EJX26" s="362"/>
      <c r="EJY26" s="362"/>
      <c r="EJZ26" s="362"/>
      <c r="EKA26" s="362"/>
      <c r="EKB26" s="362"/>
      <c r="EKC26" s="362"/>
      <c r="EKD26" s="362"/>
      <c r="EKE26" s="362"/>
      <c r="EKF26" s="362"/>
      <c r="EKG26" s="362"/>
      <c r="EKH26" s="362"/>
      <c r="EKI26" s="362"/>
      <c r="EKJ26" s="362"/>
      <c r="EKK26" s="362"/>
      <c r="EKL26" s="362"/>
      <c r="EKM26" s="362"/>
      <c r="EKN26" s="362"/>
      <c r="EKO26" s="362"/>
      <c r="EKP26" s="362"/>
      <c r="EKQ26" s="362"/>
      <c r="EKR26" s="362"/>
      <c r="EKS26" s="362"/>
      <c r="EKT26" s="362"/>
      <c r="EKU26" s="362"/>
      <c r="EKV26" s="362"/>
      <c r="EKW26" s="362"/>
      <c r="EKX26" s="362"/>
      <c r="EKY26" s="362"/>
      <c r="EKZ26" s="362"/>
      <c r="ELA26" s="362"/>
      <c r="ELB26" s="362"/>
      <c r="ELC26" s="362"/>
      <c r="ELD26" s="362"/>
      <c r="ELE26" s="362"/>
      <c r="ELF26" s="362"/>
      <c r="ELG26" s="362"/>
      <c r="ELH26" s="362"/>
      <c r="ELI26" s="362"/>
      <c r="ELJ26" s="362"/>
      <c r="ELK26" s="362"/>
      <c r="ELL26" s="362"/>
      <c r="ELM26" s="362"/>
      <c r="ELN26" s="362"/>
      <c r="ELO26" s="362"/>
      <c r="ELP26" s="362"/>
      <c r="ELQ26" s="362"/>
      <c r="ELR26" s="362"/>
      <c r="ELS26" s="362"/>
      <c r="ELT26" s="362"/>
      <c r="ELU26" s="362"/>
      <c r="ELV26" s="362"/>
      <c r="ELW26" s="362"/>
      <c r="ELX26" s="362"/>
      <c r="ELY26" s="362"/>
      <c r="ELZ26" s="362"/>
      <c r="EMA26" s="362"/>
      <c r="EMB26" s="362"/>
      <c r="EMC26" s="362"/>
      <c r="EMD26" s="362"/>
      <c r="EME26" s="362"/>
      <c r="EMF26" s="362"/>
      <c r="EMG26" s="362"/>
      <c r="EMH26" s="362"/>
      <c r="EMI26" s="362"/>
      <c r="EMJ26" s="362"/>
      <c r="EMK26" s="362"/>
      <c r="EML26" s="362"/>
      <c r="EMM26" s="362"/>
      <c r="EMN26" s="362"/>
      <c r="EMO26" s="362"/>
      <c r="EMP26" s="362"/>
      <c r="EMQ26" s="362"/>
      <c r="EMR26" s="362"/>
      <c r="EMS26" s="362"/>
      <c r="EMT26" s="362"/>
      <c r="EMU26" s="362"/>
      <c r="EMV26" s="362"/>
      <c r="EMW26" s="362"/>
      <c r="EMX26" s="362"/>
      <c r="EMY26" s="362"/>
      <c r="EMZ26" s="362"/>
      <c r="ENA26" s="362"/>
      <c r="ENB26" s="362"/>
      <c r="ENC26" s="362"/>
      <c r="END26" s="362"/>
      <c r="ENE26" s="362"/>
      <c r="ENF26" s="362"/>
      <c r="ENG26" s="362"/>
      <c r="ENH26" s="362"/>
      <c r="ENI26" s="362"/>
      <c r="ENJ26" s="362"/>
      <c r="ENK26" s="362"/>
      <c r="ENL26" s="362"/>
      <c r="ENM26" s="362"/>
      <c r="ENN26" s="362"/>
      <c r="ENO26" s="362"/>
      <c r="ENP26" s="362"/>
      <c r="ENQ26" s="362"/>
      <c r="ENR26" s="362"/>
      <c r="ENS26" s="362"/>
      <c r="ENT26" s="362"/>
      <c r="ENU26" s="362"/>
      <c r="ENV26" s="362"/>
      <c r="ENW26" s="362"/>
      <c r="ENX26" s="362"/>
      <c r="ENY26" s="362"/>
      <c r="ENZ26" s="362"/>
      <c r="EOA26" s="362"/>
      <c r="EOB26" s="362"/>
      <c r="EOC26" s="362"/>
      <c r="EOD26" s="362"/>
      <c r="EOE26" s="362"/>
      <c r="EOF26" s="362"/>
      <c r="EOG26" s="362"/>
      <c r="EOH26" s="362"/>
      <c r="EOI26" s="362"/>
      <c r="EOJ26" s="362"/>
      <c r="EOK26" s="362"/>
      <c r="EOL26" s="362"/>
      <c r="EOM26" s="362"/>
      <c r="EON26" s="362"/>
      <c r="EOO26" s="362"/>
      <c r="EOP26" s="362"/>
      <c r="EOQ26" s="362"/>
      <c r="EOR26" s="362"/>
      <c r="EOS26" s="362"/>
      <c r="EOT26" s="362"/>
      <c r="EOU26" s="362"/>
      <c r="EOV26" s="362"/>
      <c r="EOW26" s="362"/>
      <c r="EOX26" s="362"/>
      <c r="EOY26" s="362"/>
      <c r="EOZ26" s="362"/>
      <c r="EPA26" s="362"/>
      <c r="EPB26" s="362"/>
      <c r="EPC26" s="362"/>
      <c r="EPD26" s="362"/>
      <c r="EPE26" s="362"/>
      <c r="EPF26" s="362"/>
      <c r="EPG26" s="362"/>
      <c r="EPH26" s="362"/>
      <c r="EPI26" s="362"/>
      <c r="EPJ26" s="362"/>
      <c r="EPK26" s="362"/>
      <c r="EPL26" s="362"/>
      <c r="EPM26" s="362"/>
      <c r="EPN26" s="362"/>
      <c r="EPO26" s="362"/>
      <c r="EPP26" s="362"/>
      <c r="EPQ26" s="362"/>
      <c r="EPR26" s="362"/>
      <c r="EPS26" s="362"/>
      <c r="EPT26" s="362"/>
      <c r="EPU26" s="362"/>
      <c r="EPV26" s="362"/>
      <c r="EPW26" s="362"/>
      <c r="EPX26" s="362"/>
      <c r="EPY26" s="362"/>
      <c r="EPZ26" s="362"/>
      <c r="EQA26" s="362"/>
      <c r="EQB26" s="362"/>
      <c r="EQC26" s="362"/>
      <c r="EQD26" s="362"/>
      <c r="EQE26" s="362"/>
      <c r="EQF26" s="362"/>
      <c r="EQG26" s="362"/>
      <c r="EQH26" s="362"/>
      <c r="EQI26" s="362"/>
      <c r="EQJ26" s="362"/>
      <c r="EQK26" s="362"/>
      <c r="EQL26" s="362"/>
      <c r="EQM26" s="362"/>
      <c r="EQN26" s="362"/>
      <c r="EQO26" s="362"/>
      <c r="EQP26" s="362"/>
      <c r="EQQ26" s="362"/>
      <c r="EQR26" s="362"/>
      <c r="EQS26" s="362"/>
      <c r="EQT26" s="362"/>
      <c r="EQU26" s="362"/>
      <c r="EQV26" s="362"/>
      <c r="EQW26" s="362"/>
      <c r="EQX26" s="362"/>
      <c r="EQY26" s="362"/>
      <c r="EQZ26" s="362"/>
      <c r="ERA26" s="362"/>
      <c r="ERB26" s="362"/>
      <c r="ERC26" s="362"/>
      <c r="ERD26" s="362"/>
      <c r="ERE26" s="362"/>
      <c r="ERF26" s="362"/>
      <c r="ERG26" s="362"/>
      <c r="ERH26" s="362"/>
      <c r="ERI26" s="362"/>
      <c r="ERJ26" s="362"/>
      <c r="ERK26" s="362"/>
      <c r="ERL26" s="362"/>
      <c r="ERM26" s="362"/>
      <c r="ERN26" s="362"/>
      <c r="ERO26" s="362"/>
      <c r="ERP26" s="362"/>
      <c r="ERQ26" s="362"/>
      <c r="ERR26" s="362"/>
      <c r="ERS26" s="362"/>
      <c r="ERT26" s="362"/>
      <c r="ERU26" s="362"/>
      <c r="ERV26" s="362"/>
      <c r="ERW26" s="362"/>
      <c r="ERX26" s="362"/>
      <c r="ERY26" s="362"/>
      <c r="ERZ26" s="362"/>
      <c r="ESA26" s="362"/>
      <c r="ESB26" s="362"/>
      <c r="ESC26" s="362"/>
      <c r="ESD26" s="362"/>
      <c r="ESE26" s="362"/>
      <c r="ESF26" s="362"/>
      <c r="ESG26" s="362"/>
      <c r="ESH26" s="362"/>
      <c r="ESI26" s="362"/>
      <c r="ESJ26" s="362"/>
      <c r="ESK26" s="362"/>
      <c r="ESL26" s="362"/>
      <c r="ESM26" s="362"/>
      <c r="ESN26" s="362"/>
      <c r="ESO26" s="362"/>
      <c r="ESP26" s="362"/>
      <c r="ESQ26" s="362"/>
      <c r="ESR26" s="362"/>
      <c r="ESS26" s="362"/>
      <c r="EST26" s="362"/>
      <c r="ESU26" s="362"/>
      <c r="ESV26" s="362"/>
      <c r="ESW26" s="362"/>
      <c r="ESX26" s="362"/>
      <c r="ESY26" s="362"/>
      <c r="ESZ26" s="362"/>
      <c r="ETA26" s="362"/>
      <c r="ETB26" s="362"/>
      <c r="ETC26" s="362"/>
      <c r="ETD26" s="362"/>
      <c r="ETE26" s="362"/>
      <c r="ETF26" s="362"/>
      <c r="ETG26" s="362"/>
      <c r="ETH26" s="362"/>
      <c r="ETI26" s="362"/>
      <c r="ETJ26" s="362"/>
      <c r="ETK26" s="362"/>
      <c r="ETL26" s="362"/>
      <c r="ETM26" s="362"/>
      <c r="ETN26" s="362"/>
      <c r="ETO26" s="362"/>
      <c r="ETP26" s="362"/>
      <c r="ETQ26" s="362"/>
      <c r="ETR26" s="362"/>
      <c r="ETS26" s="362"/>
      <c r="ETT26" s="362"/>
      <c r="ETU26" s="362"/>
      <c r="ETV26" s="362"/>
      <c r="ETW26" s="362"/>
      <c r="ETX26" s="362"/>
      <c r="ETY26" s="362"/>
      <c r="ETZ26" s="362"/>
      <c r="EUA26" s="362"/>
      <c r="EUB26" s="362"/>
      <c r="EUC26" s="362"/>
      <c r="EUD26" s="362"/>
      <c r="EUE26" s="362"/>
      <c r="EUF26" s="362"/>
      <c r="EUG26" s="362"/>
      <c r="EUH26" s="362"/>
      <c r="EUI26" s="362"/>
      <c r="EUJ26" s="362"/>
      <c r="EUK26" s="362"/>
      <c r="EUL26" s="362"/>
      <c r="EUM26" s="362"/>
      <c r="EUN26" s="362"/>
      <c r="EUO26" s="362"/>
      <c r="EUP26" s="362"/>
      <c r="EUQ26" s="362"/>
      <c r="EUR26" s="362"/>
      <c r="EUS26" s="362"/>
      <c r="EUT26" s="362"/>
      <c r="EUU26" s="362"/>
      <c r="EUV26" s="362"/>
      <c r="EUW26" s="362"/>
      <c r="EUX26" s="362"/>
      <c r="EUY26" s="362"/>
      <c r="EUZ26" s="362"/>
      <c r="EVA26" s="362"/>
      <c r="EVB26" s="362"/>
      <c r="EVC26" s="362"/>
      <c r="EVD26" s="362"/>
      <c r="EVE26" s="362"/>
      <c r="EVF26" s="362"/>
      <c r="EVG26" s="362"/>
      <c r="EVH26" s="362"/>
      <c r="EVI26" s="362"/>
      <c r="EVJ26" s="362"/>
      <c r="EVK26" s="362"/>
      <c r="EVL26" s="362"/>
      <c r="EVM26" s="362"/>
      <c r="EVN26" s="362"/>
      <c r="EVO26" s="362"/>
      <c r="EVP26" s="362"/>
      <c r="EVQ26" s="362"/>
      <c r="EVR26" s="362"/>
      <c r="EVS26" s="362"/>
      <c r="EVT26" s="362"/>
      <c r="EVU26" s="362"/>
      <c r="EVV26" s="362"/>
      <c r="EVW26" s="362"/>
      <c r="EVX26" s="362"/>
      <c r="EVY26" s="362"/>
      <c r="EVZ26" s="362"/>
      <c r="EWA26" s="362"/>
      <c r="EWB26" s="362"/>
      <c r="EWC26" s="362"/>
      <c r="EWD26" s="362"/>
      <c r="EWE26" s="362"/>
      <c r="EWF26" s="362"/>
      <c r="EWG26" s="362"/>
      <c r="EWH26" s="362"/>
      <c r="EWI26" s="362"/>
      <c r="EWJ26" s="362"/>
      <c r="EWK26" s="362"/>
      <c r="EWL26" s="362"/>
      <c r="EWM26" s="362"/>
      <c r="EWN26" s="362"/>
      <c r="EWO26" s="362"/>
      <c r="EWP26" s="362"/>
      <c r="EWQ26" s="362"/>
      <c r="EWR26" s="362"/>
      <c r="EWS26" s="362"/>
      <c r="EWT26" s="362"/>
      <c r="EWU26" s="362"/>
      <c r="EWV26" s="362"/>
      <c r="EWW26" s="362"/>
      <c r="EWX26" s="362"/>
      <c r="EWY26" s="362"/>
      <c r="EWZ26" s="362"/>
      <c r="EXA26" s="362"/>
      <c r="EXB26" s="362"/>
      <c r="EXC26" s="362"/>
      <c r="EXD26" s="362"/>
      <c r="EXE26" s="362"/>
      <c r="EXF26" s="362"/>
      <c r="EXG26" s="362"/>
      <c r="EXH26" s="362"/>
      <c r="EXI26" s="362"/>
      <c r="EXJ26" s="362"/>
      <c r="EXK26" s="362"/>
      <c r="EXL26" s="362"/>
      <c r="EXM26" s="362"/>
      <c r="EXN26" s="362"/>
      <c r="EXO26" s="362"/>
      <c r="EXP26" s="362"/>
      <c r="EXQ26" s="362"/>
      <c r="EXR26" s="362"/>
      <c r="EXS26" s="362"/>
      <c r="EXT26" s="362"/>
      <c r="EXU26" s="362"/>
      <c r="EXV26" s="362"/>
      <c r="EXW26" s="362"/>
      <c r="EXX26" s="362"/>
      <c r="EXY26" s="362"/>
      <c r="EXZ26" s="362"/>
      <c r="EYA26" s="362"/>
      <c r="EYB26" s="362"/>
      <c r="EYC26" s="362"/>
      <c r="EYD26" s="362"/>
      <c r="EYE26" s="362"/>
      <c r="EYF26" s="362"/>
      <c r="EYG26" s="362"/>
      <c r="EYH26" s="362"/>
      <c r="EYI26" s="362"/>
      <c r="EYJ26" s="362"/>
      <c r="EYK26" s="362"/>
      <c r="EYL26" s="362"/>
      <c r="EYM26" s="362"/>
      <c r="EYN26" s="362"/>
      <c r="EYO26" s="362"/>
      <c r="EYP26" s="362"/>
      <c r="EYQ26" s="362"/>
      <c r="EYR26" s="362"/>
      <c r="EYS26" s="362"/>
      <c r="EYT26" s="362"/>
      <c r="EYU26" s="362"/>
      <c r="EYV26" s="362"/>
      <c r="EYW26" s="362"/>
      <c r="EYX26" s="362"/>
      <c r="EYY26" s="362"/>
      <c r="EYZ26" s="362"/>
      <c r="EZA26" s="362"/>
      <c r="EZB26" s="362"/>
      <c r="EZC26" s="362"/>
      <c r="EZD26" s="362"/>
      <c r="EZE26" s="362"/>
      <c r="EZF26" s="362"/>
      <c r="EZG26" s="362"/>
      <c r="EZH26" s="362"/>
      <c r="EZI26" s="362"/>
      <c r="EZJ26" s="362"/>
      <c r="EZK26" s="362"/>
      <c r="EZL26" s="362"/>
      <c r="EZM26" s="362"/>
      <c r="EZN26" s="362"/>
      <c r="EZO26" s="362"/>
      <c r="EZP26" s="362"/>
      <c r="EZQ26" s="362"/>
      <c r="EZR26" s="362"/>
      <c r="EZS26" s="362"/>
      <c r="EZT26" s="362"/>
      <c r="EZU26" s="362"/>
      <c r="EZV26" s="362"/>
      <c r="EZW26" s="362"/>
      <c r="EZX26" s="362"/>
      <c r="EZY26" s="362"/>
      <c r="EZZ26" s="362"/>
      <c r="FAA26" s="362"/>
      <c r="FAB26" s="362"/>
      <c r="FAC26" s="362"/>
      <c r="FAD26" s="362"/>
      <c r="FAE26" s="362"/>
      <c r="FAF26" s="362"/>
      <c r="FAG26" s="362"/>
      <c r="FAH26" s="362"/>
      <c r="FAI26" s="362"/>
      <c r="FAJ26" s="362"/>
      <c r="FAK26" s="362"/>
      <c r="FAL26" s="362"/>
      <c r="FAM26" s="362"/>
      <c r="FAN26" s="362"/>
      <c r="FAO26" s="362"/>
      <c r="FAP26" s="362"/>
      <c r="FAQ26" s="362"/>
      <c r="FAR26" s="362"/>
      <c r="FAS26" s="362"/>
      <c r="FAT26" s="362"/>
      <c r="FAU26" s="362"/>
      <c r="FAV26" s="362"/>
      <c r="FAW26" s="362"/>
      <c r="FAX26" s="362"/>
      <c r="FAY26" s="362"/>
      <c r="FAZ26" s="362"/>
      <c r="FBA26" s="362"/>
      <c r="FBB26" s="362"/>
      <c r="FBC26" s="362"/>
      <c r="FBD26" s="362"/>
      <c r="FBE26" s="362"/>
      <c r="FBF26" s="362"/>
      <c r="FBG26" s="362"/>
      <c r="FBH26" s="362"/>
      <c r="FBI26" s="362"/>
      <c r="FBJ26" s="362"/>
      <c r="FBK26" s="362"/>
      <c r="FBL26" s="362"/>
      <c r="FBM26" s="362"/>
      <c r="FBN26" s="362"/>
      <c r="FBO26" s="362"/>
      <c r="FBP26" s="362"/>
      <c r="FBQ26" s="362"/>
      <c r="FBR26" s="362"/>
      <c r="FBS26" s="362"/>
      <c r="FBT26" s="362"/>
      <c r="FBU26" s="362"/>
      <c r="FBV26" s="362"/>
      <c r="FBW26" s="362"/>
      <c r="FBX26" s="362"/>
      <c r="FBY26" s="362"/>
      <c r="FBZ26" s="362"/>
      <c r="FCA26" s="362"/>
      <c r="FCB26" s="362"/>
      <c r="FCC26" s="362"/>
      <c r="FCD26" s="362"/>
      <c r="FCE26" s="362"/>
      <c r="FCF26" s="362"/>
      <c r="FCG26" s="362"/>
      <c r="FCH26" s="362"/>
      <c r="FCI26" s="362"/>
      <c r="FCJ26" s="362"/>
      <c r="FCK26" s="362"/>
      <c r="FCL26" s="362"/>
      <c r="FCM26" s="362"/>
      <c r="FCN26" s="362"/>
      <c r="FCO26" s="362"/>
      <c r="FCP26" s="362"/>
      <c r="FCQ26" s="362"/>
      <c r="FCR26" s="362"/>
      <c r="FCS26" s="362"/>
      <c r="FCT26" s="362"/>
      <c r="FCU26" s="362"/>
      <c r="FCV26" s="362"/>
      <c r="FCW26" s="362"/>
      <c r="FCX26" s="362"/>
      <c r="FCY26" s="362"/>
      <c r="FCZ26" s="362"/>
      <c r="FDA26" s="362"/>
      <c r="FDB26" s="362"/>
      <c r="FDC26" s="362"/>
      <c r="FDD26" s="362"/>
      <c r="FDE26" s="362"/>
      <c r="FDF26" s="362"/>
      <c r="FDG26" s="362"/>
      <c r="FDH26" s="362"/>
      <c r="FDI26" s="362"/>
      <c r="FDJ26" s="362"/>
      <c r="FDK26" s="362"/>
      <c r="FDL26" s="362"/>
      <c r="FDM26" s="362"/>
      <c r="FDN26" s="362"/>
      <c r="FDO26" s="362"/>
      <c r="FDP26" s="362"/>
      <c r="FDQ26" s="362"/>
      <c r="FDR26" s="362"/>
      <c r="FDS26" s="362"/>
      <c r="FDT26" s="362"/>
      <c r="FDU26" s="362"/>
      <c r="FDV26" s="362"/>
      <c r="FDW26" s="362"/>
      <c r="FDX26" s="362"/>
      <c r="FDY26" s="362"/>
      <c r="FDZ26" s="362"/>
      <c r="FEA26" s="362"/>
      <c r="FEB26" s="362"/>
      <c r="FEC26" s="362"/>
      <c r="FED26" s="362"/>
      <c r="FEE26" s="362"/>
      <c r="FEF26" s="362"/>
      <c r="FEG26" s="362"/>
      <c r="FEH26" s="362"/>
      <c r="FEI26" s="362"/>
      <c r="FEJ26" s="362"/>
      <c r="FEK26" s="362"/>
      <c r="FEL26" s="362"/>
      <c r="FEM26" s="362"/>
      <c r="FEN26" s="362"/>
      <c r="FEO26" s="362"/>
      <c r="FEP26" s="362"/>
      <c r="FEQ26" s="362"/>
      <c r="FER26" s="362"/>
      <c r="FES26" s="362"/>
      <c r="FET26" s="362"/>
      <c r="FEU26" s="362"/>
      <c r="FEV26" s="362"/>
      <c r="FEW26" s="362"/>
      <c r="FEX26" s="362"/>
      <c r="FEY26" s="362"/>
      <c r="FEZ26" s="362"/>
      <c r="FFA26" s="362"/>
      <c r="FFB26" s="362"/>
      <c r="FFC26" s="362"/>
      <c r="FFD26" s="362"/>
      <c r="FFE26" s="362"/>
      <c r="FFF26" s="362"/>
      <c r="FFG26" s="362"/>
      <c r="FFH26" s="362"/>
      <c r="FFI26" s="362"/>
      <c r="FFJ26" s="362"/>
      <c r="FFK26" s="362"/>
      <c r="FFL26" s="362"/>
      <c r="FFM26" s="362"/>
      <c r="FFN26" s="362"/>
      <c r="FFO26" s="362"/>
      <c r="FFP26" s="362"/>
      <c r="FFQ26" s="362"/>
      <c r="FFR26" s="362"/>
      <c r="FFS26" s="362"/>
      <c r="FFT26" s="362"/>
      <c r="FFU26" s="362"/>
      <c r="FFV26" s="362"/>
      <c r="FFW26" s="362"/>
      <c r="FFX26" s="362"/>
      <c r="FFY26" s="362"/>
      <c r="FFZ26" s="362"/>
      <c r="FGA26" s="362"/>
      <c r="FGB26" s="362"/>
      <c r="FGC26" s="362"/>
      <c r="FGD26" s="362"/>
      <c r="FGE26" s="362"/>
      <c r="FGF26" s="362"/>
      <c r="FGG26" s="362"/>
      <c r="FGH26" s="362"/>
      <c r="FGI26" s="362"/>
      <c r="FGJ26" s="362"/>
      <c r="FGK26" s="362"/>
      <c r="FGL26" s="362"/>
      <c r="FGM26" s="362"/>
      <c r="FGN26" s="362"/>
      <c r="FGO26" s="362"/>
      <c r="FGP26" s="362"/>
      <c r="FGQ26" s="362"/>
      <c r="FGR26" s="362"/>
      <c r="FGS26" s="362"/>
      <c r="FGT26" s="362"/>
      <c r="FGU26" s="362"/>
      <c r="FGV26" s="362"/>
      <c r="FGW26" s="362"/>
      <c r="FGX26" s="362"/>
      <c r="FGY26" s="362"/>
      <c r="FGZ26" s="362"/>
      <c r="FHA26" s="362"/>
      <c r="FHB26" s="362"/>
      <c r="FHC26" s="362"/>
      <c r="FHD26" s="362"/>
      <c r="FHE26" s="362"/>
      <c r="FHF26" s="362"/>
      <c r="FHG26" s="362"/>
      <c r="FHH26" s="362"/>
      <c r="FHI26" s="362"/>
      <c r="FHJ26" s="362"/>
      <c r="FHK26" s="362"/>
      <c r="FHL26" s="362"/>
      <c r="FHM26" s="362"/>
      <c r="FHN26" s="362"/>
      <c r="FHO26" s="362"/>
      <c r="FHP26" s="362"/>
      <c r="FHQ26" s="362"/>
      <c r="FHR26" s="362"/>
      <c r="FHS26" s="362"/>
      <c r="FHT26" s="362"/>
      <c r="FHU26" s="362"/>
      <c r="FHV26" s="362"/>
      <c r="FHW26" s="362"/>
      <c r="FHX26" s="362"/>
      <c r="FHY26" s="362"/>
      <c r="FHZ26" s="362"/>
      <c r="FIA26" s="362"/>
      <c r="FIB26" s="362"/>
      <c r="FIC26" s="362"/>
      <c r="FID26" s="362"/>
      <c r="FIE26" s="362"/>
      <c r="FIF26" s="362"/>
      <c r="FIG26" s="362"/>
      <c r="FIH26" s="362"/>
      <c r="FII26" s="362"/>
      <c r="FIJ26" s="362"/>
      <c r="FIK26" s="362"/>
      <c r="FIL26" s="362"/>
      <c r="FIM26" s="362"/>
      <c r="FIN26" s="362"/>
      <c r="FIO26" s="362"/>
      <c r="FIP26" s="362"/>
      <c r="FIQ26" s="362"/>
      <c r="FIR26" s="362"/>
      <c r="FIS26" s="362"/>
      <c r="FIT26" s="362"/>
      <c r="FIU26" s="362"/>
      <c r="FIV26" s="362"/>
      <c r="FIW26" s="362"/>
      <c r="FIX26" s="362"/>
      <c r="FIY26" s="362"/>
      <c r="FIZ26" s="362"/>
      <c r="FJA26" s="362"/>
      <c r="FJB26" s="362"/>
      <c r="FJC26" s="362"/>
      <c r="FJD26" s="362"/>
      <c r="FJE26" s="362"/>
      <c r="FJF26" s="362"/>
      <c r="FJG26" s="362"/>
      <c r="FJH26" s="362"/>
      <c r="FJI26" s="362"/>
      <c r="FJJ26" s="362"/>
      <c r="FJK26" s="362"/>
      <c r="FJL26" s="362"/>
      <c r="FJM26" s="362"/>
      <c r="FJN26" s="362"/>
      <c r="FJO26" s="362"/>
      <c r="FJP26" s="362"/>
      <c r="FJQ26" s="362"/>
      <c r="FJR26" s="362"/>
      <c r="FJS26" s="362"/>
      <c r="FJT26" s="362"/>
      <c r="FJU26" s="362"/>
      <c r="FJV26" s="362"/>
      <c r="FJW26" s="362"/>
      <c r="FJX26" s="362"/>
      <c r="FJY26" s="362"/>
      <c r="FJZ26" s="362"/>
      <c r="FKA26" s="362"/>
      <c r="FKB26" s="362"/>
      <c r="FKC26" s="362"/>
      <c r="FKD26" s="362"/>
      <c r="FKE26" s="362"/>
      <c r="FKF26" s="362"/>
      <c r="FKG26" s="362"/>
      <c r="FKH26" s="362"/>
      <c r="FKI26" s="362"/>
      <c r="FKJ26" s="362"/>
      <c r="FKK26" s="362"/>
      <c r="FKL26" s="362"/>
      <c r="FKM26" s="362"/>
      <c r="FKN26" s="362"/>
      <c r="FKO26" s="362"/>
      <c r="FKP26" s="362"/>
      <c r="FKQ26" s="362"/>
      <c r="FKR26" s="362"/>
      <c r="FKS26" s="362"/>
      <c r="FKT26" s="362"/>
      <c r="FKU26" s="362"/>
      <c r="FKV26" s="362"/>
      <c r="FKW26" s="362"/>
      <c r="FKX26" s="362"/>
      <c r="FKY26" s="362"/>
      <c r="FKZ26" s="362"/>
      <c r="FLA26" s="362"/>
      <c r="FLB26" s="362"/>
      <c r="FLC26" s="362"/>
      <c r="FLD26" s="362"/>
      <c r="FLE26" s="362"/>
      <c r="FLF26" s="362"/>
      <c r="FLG26" s="362"/>
      <c r="FLH26" s="362"/>
      <c r="FLI26" s="362"/>
      <c r="FLJ26" s="362"/>
      <c r="FLK26" s="362"/>
      <c r="FLL26" s="362"/>
      <c r="FLM26" s="362"/>
      <c r="FLN26" s="362"/>
      <c r="FLO26" s="362"/>
      <c r="FLP26" s="362"/>
      <c r="FLQ26" s="362"/>
      <c r="FLR26" s="362"/>
      <c r="FLS26" s="362"/>
      <c r="FLT26" s="362"/>
      <c r="FLU26" s="362"/>
      <c r="FLV26" s="362"/>
      <c r="FLW26" s="362"/>
      <c r="FLX26" s="362"/>
      <c r="FLY26" s="362"/>
      <c r="FLZ26" s="362"/>
      <c r="FMA26" s="362"/>
      <c r="FMB26" s="362"/>
      <c r="FMC26" s="362"/>
      <c r="FMD26" s="362"/>
      <c r="FME26" s="362"/>
      <c r="FMF26" s="362"/>
      <c r="FMG26" s="362"/>
      <c r="FMH26" s="362"/>
      <c r="FMI26" s="362"/>
      <c r="FMJ26" s="362"/>
      <c r="FMK26" s="362"/>
      <c r="FML26" s="362"/>
      <c r="FMM26" s="362"/>
      <c r="FMN26" s="362"/>
      <c r="FMO26" s="362"/>
      <c r="FMP26" s="362"/>
      <c r="FMQ26" s="362"/>
      <c r="FMR26" s="362"/>
      <c r="FMS26" s="362"/>
      <c r="FMT26" s="362"/>
      <c r="FMU26" s="362"/>
      <c r="FMV26" s="362"/>
      <c r="FMW26" s="362"/>
      <c r="FMX26" s="362"/>
      <c r="FMY26" s="362"/>
      <c r="FMZ26" s="362"/>
      <c r="FNA26" s="362"/>
      <c r="FNB26" s="362"/>
      <c r="FNC26" s="362"/>
      <c r="FND26" s="362"/>
      <c r="FNE26" s="362"/>
      <c r="FNF26" s="362"/>
      <c r="FNG26" s="362"/>
      <c r="FNH26" s="362"/>
      <c r="FNI26" s="362"/>
      <c r="FNJ26" s="362"/>
      <c r="FNK26" s="362"/>
      <c r="FNL26" s="362"/>
      <c r="FNM26" s="362"/>
      <c r="FNN26" s="362"/>
      <c r="FNO26" s="362"/>
      <c r="FNP26" s="362"/>
      <c r="FNQ26" s="362"/>
      <c r="FNR26" s="362"/>
      <c r="FNS26" s="362"/>
      <c r="FNT26" s="362"/>
      <c r="FNU26" s="362"/>
      <c r="FNV26" s="362"/>
      <c r="FNW26" s="362"/>
      <c r="FNX26" s="362"/>
      <c r="FNY26" s="362"/>
      <c r="FNZ26" s="362"/>
      <c r="FOA26" s="362"/>
      <c r="FOB26" s="362"/>
      <c r="FOC26" s="362"/>
      <c r="FOD26" s="362"/>
      <c r="FOE26" s="362"/>
      <c r="FOF26" s="362"/>
      <c r="FOG26" s="362"/>
      <c r="FOH26" s="362"/>
      <c r="FOI26" s="362"/>
      <c r="FOJ26" s="362"/>
      <c r="FOK26" s="362"/>
      <c r="FOL26" s="362"/>
      <c r="FOM26" s="362"/>
      <c r="FON26" s="362"/>
      <c r="FOO26" s="362"/>
      <c r="FOP26" s="362"/>
      <c r="FOQ26" s="362"/>
      <c r="FOR26" s="362"/>
      <c r="FOS26" s="362"/>
      <c r="FOT26" s="362"/>
      <c r="FOU26" s="362"/>
      <c r="FOV26" s="362"/>
      <c r="FOW26" s="362"/>
      <c r="FOX26" s="362"/>
      <c r="FOY26" s="362"/>
      <c r="FOZ26" s="362"/>
      <c r="FPA26" s="362"/>
      <c r="FPB26" s="362"/>
      <c r="FPC26" s="362"/>
      <c r="FPD26" s="362"/>
      <c r="FPE26" s="362"/>
      <c r="FPF26" s="362"/>
      <c r="FPG26" s="362"/>
      <c r="FPH26" s="362"/>
      <c r="FPI26" s="362"/>
      <c r="FPJ26" s="362"/>
      <c r="FPK26" s="362"/>
      <c r="FPL26" s="362"/>
      <c r="FPM26" s="362"/>
      <c r="FPN26" s="362"/>
      <c r="FPO26" s="362"/>
      <c r="FPP26" s="362"/>
      <c r="FPQ26" s="362"/>
      <c r="FPR26" s="362"/>
      <c r="FPS26" s="362"/>
      <c r="FPT26" s="362"/>
      <c r="FPU26" s="362"/>
      <c r="FPV26" s="362"/>
      <c r="FPW26" s="362"/>
      <c r="FPX26" s="362"/>
      <c r="FPY26" s="362"/>
      <c r="FPZ26" s="362"/>
      <c r="FQA26" s="362"/>
      <c r="FQB26" s="362"/>
      <c r="FQC26" s="362"/>
      <c r="FQD26" s="362"/>
      <c r="FQE26" s="362"/>
      <c r="FQF26" s="362"/>
      <c r="FQG26" s="362"/>
      <c r="FQH26" s="362"/>
      <c r="FQI26" s="362"/>
      <c r="FQJ26" s="362"/>
      <c r="FQK26" s="362"/>
      <c r="FQL26" s="362"/>
      <c r="FQM26" s="362"/>
      <c r="FQN26" s="362"/>
      <c r="FQO26" s="362"/>
      <c r="FQP26" s="362"/>
      <c r="FQQ26" s="362"/>
      <c r="FQR26" s="362"/>
      <c r="FQS26" s="362"/>
      <c r="FQT26" s="362"/>
      <c r="FQU26" s="362"/>
      <c r="FQV26" s="362"/>
      <c r="FQW26" s="362"/>
      <c r="FQX26" s="362"/>
      <c r="FQY26" s="362"/>
      <c r="FQZ26" s="362"/>
      <c r="FRA26" s="362"/>
      <c r="FRB26" s="362"/>
      <c r="FRC26" s="362"/>
      <c r="FRD26" s="362"/>
      <c r="FRE26" s="362"/>
      <c r="FRF26" s="362"/>
      <c r="FRG26" s="362"/>
      <c r="FRH26" s="362"/>
      <c r="FRI26" s="362"/>
      <c r="FRJ26" s="362"/>
      <c r="FRK26" s="362"/>
      <c r="FRL26" s="362"/>
      <c r="FRM26" s="362"/>
      <c r="FRN26" s="362"/>
      <c r="FRO26" s="362"/>
      <c r="FRP26" s="362"/>
      <c r="FRQ26" s="362"/>
      <c r="FRR26" s="362"/>
      <c r="FRS26" s="362"/>
      <c r="FRT26" s="362"/>
      <c r="FRU26" s="362"/>
      <c r="FRV26" s="362"/>
      <c r="FRW26" s="362"/>
      <c r="FRX26" s="362"/>
      <c r="FRY26" s="362"/>
      <c r="FRZ26" s="362"/>
      <c r="FSA26" s="362"/>
      <c r="FSB26" s="362"/>
      <c r="FSC26" s="362"/>
      <c r="FSD26" s="362"/>
      <c r="FSE26" s="362"/>
      <c r="FSF26" s="362"/>
      <c r="FSG26" s="362"/>
      <c r="FSH26" s="362"/>
      <c r="FSI26" s="362"/>
      <c r="FSJ26" s="362"/>
      <c r="FSK26" s="362"/>
      <c r="FSL26" s="362"/>
      <c r="FSM26" s="362"/>
      <c r="FSN26" s="362"/>
      <c r="FSO26" s="362"/>
      <c r="FSP26" s="362"/>
      <c r="FSQ26" s="362"/>
      <c r="FSR26" s="362"/>
      <c r="FSS26" s="362"/>
      <c r="FST26" s="362"/>
      <c r="FSU26" s="362"/>
      <c r="FSV26" s="362"/>
      <c r="FSW26" s="362"/>
      <c r="FSX26" s="362"/>
      <c r="FSY26" s="362"/>
      <c r="FSZ26" s="362"/>
      <c r="FTA26" s="362"/>
      <c r="FTB26" s="362"/>
      <c r="FTC26" s="362"/>
      <c r="FTD26" s="362"/>
      <c r="FTE26" s="362"/>
      <c r="FTF26" s="362"/>
      <c r="FTG26" s="362"/>
      <c r="FTH26" s="362"/>
      <c r="FTI26" s="362"/>
      <c r="FTJ26" s="362"/>
      <c r="FTK26" s="362"/>
      <c r="FTL26" s="362"/>
      <c r="FTM26" s="362"/>
      <c r="FTN26" s="362"/>
      <c r="FTO26" s="362"/>
      <c r="FTP26" s="362"/>
      <c r="FTQ26" s="362"/>
      <c r="FTR26" s="362"/>
      <c r="FTS26" s="362"/>
      <c r="FTT26" s="362"/>
      <c r="FTU26" s="362"/>
      <c r="FTV26" s="362"/>
      <c r="FTW26" s="362"/>
      <c r="FTX26" s="362"/>
      <c r="FTY26" s="362"/>
      <c r="FTZ26" s="362"/>
      <c r="FUA26" s="362"/>
      <c r="FUB26" s="362"/>
      <c r="FUC26" s="362"/>
      <c r="FUD26" s="362"/>
      <c r="FUE26" s="362"/>
      <c r="FUF26" s="362"/>
      <c r="FUG26" s="362"/>
      <c r="FUH26" s="362"/>
      <c r="FUI26" s="362"/>
      <c r="FUJ26" s="362"/>
      <c r="FUK26" s="362"/>
      <c r="FUL26" s="362"/>
      <c r="FUM26" s="362"/>
      <c r="FUN26" s="362"/>
      <c r="FUO26" s="362"/>
      <c r="FUP26" s="362"/>
      <c r="FUQ26" s="362"/>
      <c r="FUR26" s="362"/>
      <c r="FUS26" s="362"/>
      <c r="FUT26" s="362"/>
      <c r="FUU26" s="362"/>
      <c r="FUV26" s="362"/>
      <c r="FUW26" s="362"/>
      <c r="FUX26" s="362"/>
      <c r="FUY26" s="362"/>
      <c r="FUZ26" s="362"/>
      <c r="FVA26" s="362"/>
      <c r="FVB26" s="362"/>
      <c r="FVC26" s="362"/>
      <c r="FVD26" s="362"/>
      <c r="FVE26" s="362"/>
      <c r="FVF26" s="362"/>
      <c r="FVG26" s="362"/>
      <c r="FVH26" s="362"/>
      <c r="FVI26" s="362"/>
      <c r="FVJ26" s="362"/>
      <c r="FVK26" s="362"/>
      <c r="FVL26" s="362"/>
      <c r="FVM26" s="362"/>
      <c r="FVN26" s="362"/>
      <c r="FVO26" s="362"/>
      <c r="FVP26" s="362"/>
      <c r="FVQ26" s="362"/>
      <c r="FVR26" s="362"/>
      <c r="FVS26" s="362"/>
      <c r="FVT26" s="362"/>
      <c r="FVU26" s="362"/>
      <c r="FVV26" s="362"/>
      <c r="FVW26" s="362"/>
      <c r="FVX26" s="362"/>
      <c r="FVY26" s="362"/>
      <c r="FVZ26" s="362"/>
      <c r="FWA26" s="362"/>
      <c r="FWB26" s="362"/>
      <c r="FWC26" s="362"/>
      <c r="FWD26" s="362"/>
      <c r="FWE26" s="362"/>
      <c r="FWF26" s="362"/>
      <c r="FWG26" s="362"/>
      <c r="FWH26" s="362"/>
      <c r="FWI26" s="362"/>
      <c r="FWJ26" s="362"/>
      <c r="FWK26" s="362"/>
      <c r="FWL26" s="362"/>
      <c r="FWM26" s="362"/>
      <c r="FWN26" s="362"/>
      <c r="FWO26" s="362"/>
      <c r="FWP26" s="362"/>
      <c r="FWQ26" s="362"/>
      <c r="FWR26" s="362"/>
      <c r="FWS26" s="362"/>
      <c r="FWT26" s="362"/>
      <c r="FWU26" s="362"/>
      <c r="FWV26" s="362"/>
      <c r="FWW26" s="362"/>
      <c r="FWX26" s="362"/>
      <c r="FWY26" s="362"/>
      <c r="FWZ26" s="362"/>
      <c r="FXA26" s="362"/>
      <c r="FXB26" s="362"/>
      <c r="FXC26" s="362"/>
      <c r="FXD26" s="362"/>
      <c r="FXE26" s="362"/>
      <c r="FXF26" s="362"/>
      <c r="FXG26" s="362"/>
      <c r="FXH26" s="362"/>
      <c r="FXI26" s="362"/>
      <c r="FXJ26" s="362"/>
      <c r="FXK26" s="362"/>
      <c r="FXL26" s="362"/>
      <c r="FXM26" s="362"/>
      <c r="FXN26" s="362"/>
      <c r="FXO26" s="362"/>
      <c r="FXP26" s="362"/>
      <c r="FXQ26" s="362"/>
      <c r="FXR26" s="362"/>
      <c r="FXS26" s="362"/>
      <c r="FXT26" s="362"/>
      <c r="FXU26" s="362"/>
      <c r="FXV26" s="362"/>
      <c r="FXW26" s="362"/>
      <c r="FXX26" s="362"/>
      <c r="FXY26" s="362"/>
      <c r="FXZ26" s="362"/>
      <c r="FYA26" s="362"/>
      <c r="FYB26" s="362"/>
      <c r="FYC26" s="362"/>
      <c r="FYD26" s="362"/>
      <c r="FYE26" s="362"/>
      <c r="FYF26" s="362"/>
      <c r="FYG26" s="362"/>
      <c r="FYH26" s="362"/>
      <c r="FYI26" s="362"/>
      <c r="FYJ26" s="362"/>
      <c r="FYK26" s="362"/>
      <c r="FYL26" s="362"/>
      <c r="FYM26" s="362"/>
      <c r="FYN26" s="362"/>
      <c r="FYO26" s="362"/>
      <c r="FYP26" s="362"/>
      <c r="FYQ26" s="362"/>
      <c r="FYR26" s="362"/>
      <c r="FYS26" s="362"/>
      <c r="FYT26" s="362"/>
      <c r="FYU26" s="362"/>
      <c r="FYV26" s="362"/>
      <c r="FYW26" s="362"/>
      <c r="FYX26" s="362"/>
      <c r="FYY26" s="362"/>
      <c r="FYZ26" s="362"/>
      <c r="FZA26" s="362"/>
      <c r="FZB26" s="362"/>
      <c r="FZC26" s="362"/>
      <c r="FZD26" s="362"/>
      <c r="FZE26" s="362"/>
      <c r="FZF26" s="362"/>
      <c r="FZG26" s="362"/>
      <c r="FZH26" s="362"/>
      <c r="FZI26" s="362"/>
      <c r="FZJ26" s="362"/>
      <c r="FZK26" s="362"/>
      <c r="FZL26" s="362"/>
      <c r="FZM26" s="362"/>
      <c r="FZN26" s="362"/>
      <c r="FZO26" s="362"/>
      <c r="FZP26" s="362"/>
      <c r="FZQ26" s="362"/>
      <c r="FZR26" s="362"/>
      <c r="FZS26" s="362"/>
      <c r="FZT26" s="362"/>
      <c r="FZU26" s="362"/>
      <c r="FZV26" s="362"/>
      <c r="FZW26" s="362"/>
      <c r="FZX26" s="362"/>
      <c r="FZY26" s="362"/>
      <c r="FZZ26" s="362"/>
      <c r="GAA26" s="362"/>
      <c r="GAB26" s="362"/>
      <c r="GAC26" s="362"/>
      <c r="GAD26" s="362"/>
      <c r="GAE26" s="362"/>
      <c r="GAF26" s="362"/>
      <c r="GAG26" s="362"/>
      <c r="GAH26" s="362"/>
      <c r="GAI26" s="362"/>
      <c r="GAJ26" s="362"/>
      <c r="GAK26" s="362"/>
      <c r="GAL26" s="362"/>
      <c r="GAM26" s="362"/>
      <c r="GAN26" s="362"/>
      <c r="GAO26" s="362"/>
      <c r="GAP26" s="362"/>
      <c r="GAQ26" s="362"/>
      <c r="GAR26" s="362"/>
      <c r="GAS26" s="362"/>
      <c r="GAT26" s="362"/>
      <c r="GAU26" s="362"/>
      <c r="GAV26" s="362"/>
      <c r="GAW26" s="362"/>
      <c r="GAX26" s="362"/>
      <c r="GAY26" s="362"/>
      <c r="GAZ26" s="362"/>
      <c r="GBA26" s="362"/>
      <c r="GBB26" s="362"/>
      <c r="GBC26" s="362"/>
      <c r="GBD26" s="362"/>
      <c r="GBE26" s="362"/>
      <c r="GBF26" s="362"/>
      <c r="GBG26" s="362"/>
      <c r="GBH26" s="362"/>
      <c r="GBI26" s="362"/>
      <c r="GBJ26" s="362"/>
      <c r="GBK26" s="362"/>
      <c r="GBL26" s="362"/>
      <c r="GBM26" s="362"/>
      <c r="GBN26" s="362"/>
      <c r="GBO26" s="362"/>
      <c r="GBP26" s="362"/>
      <c r="GBQ26" s="362"/>
      <c r="GBR26" s="362"/>
      <c r="GBS26" s="362"/>
      <c r="GBT26" s="362"/>
      <c r="GBU26" s="362"/>
      <c r="GBV26" s="362"/>
      <c r="GBW26" s="362"/>
      <c r="GBX26" s="362"/>
      <c r="GBY26" s="362"/>
      <c r="GBZ26" s="362"/>
      <c r="GCA26" s="362"/>
      <c r="GCB26" s="362"/>
      <c r="GCC26" s="362"/>
      <c r="GCD26" s="362"/>
      <c r="GCE26" s="362"/>
      <c r="GCF26" s="362"/>
      <c r="GCG26" s="362"/>
      <c r="GCH26" s="362"/>
      <c r="GCI26" s="362"/>
      <c r="GCJ26" s="362"/>
      <c r="GCK26" s="362"/>
      <c r="GCL26" s="362"/>
      <c r="GCM26" s="362"/>
      <c r="GCN26" s="362"/>
      <c r="GCO26" s="362"/>
      <c r="GCP26" s="362"/>
      <c r="GCQ26" s="362"/>
      <c r="GCR26" s="362"/>
      <c r="GCS26" s="362"/>
      <c r="GCT26" s="362"/>
      <c r="GCU26" s="362"/>
      <c r="GCV26" s="362"/>
      <c r="GCW26" s="362"/>
      <c r="GCX26" s="362"/>
      <c r="GCY26" s="362"/>
      <c r="GCZ26" s="362"/>
      <c r="GDA26" s="362"/>
      <c r="GDB26" s="362"/>
      <c r="GDC26" s="362"/>
      <c r="GDD26" s="362"/>
      <c r="GDE26" s="362"/>
      <c r="GDF26" s="362"/>
      <c r="GDG26" s="362"/>
      <c r="GDH26" s="362"/>
      <c r="GDI26" s="362"/>
      <c r="GDJ26" s="362"/>
      <c r="GDK26" s="362"/>
      <c r="GDL26" s="362"/>
      <c r="GDM26" s="362"/>
      <c r="GDN26" s="362"/>
      <c r="GDO26" s="362"/>
      <c r="GDP26" s="362"/>
      <c r="GDQ26" s="362"/>
      <c r="GDR26" s="362"/>
      <c r="GDS26" s="362"/>
      <c r="GDT26" s="362"/>
      <c r="GDU26" s="362"/>
      <c r="GDV26" s="362"/>
      <c r="GDW26" s="362"/>
      <c r="GDX26" s="362"/>
      <c r="GDY26" s="362"/>
      <c r="GDZ26" s="362"/>
      <c r="GEA26" s="362"/>
      <c r="GEB26" s="362"/>
      <c r="GEC26" s="362"/>
      <c r="GED26" s="362"/>
      <c r="GEE26" s="362"/>
      <c r="GEF26" s="362"/>
      <c r="GEG26" s="362"/>
      <c r="GEH26" s="362"/>
      <c r="GEI26" s="362"/>
      <c r="GEJ26" s="362"/>
      <c r="GEK26" s="362"/>
      <c r="GEL26" s="362"/>
      <c r="GEM26" s="362"/>
      <c r="GEN26" s="362"/>
      <c r="GEO26" s="362"/>
      <c r="GEP26" s="362"/>
      <c r="GEQ26" s="362"/>
      <c r="GER26" s="362"/>
      <c r="GES26" s="362"/>
      <c r="GET26" s="362"/>
      <c r="GEU26" s="362"/>
      <c r="GEV26" s="362"/>
      <c r="GEW26" s="362"/>
      <c r="GEX26" s="362"/>
      <c r="GEY26" s="362"/>
      <c r="GEZ26" s="362"/>
      <c r="GFA26" s="362"/>
      <c r="GFB26" s="362"/>
      <c r="GFC26" s="362"/>
      <c r="GFD26" s="362"/>
      <c r="GFE26" s="362"/>
      <c r="GFF26" s="362"/>
      <c r="GFG26" s="362"/>
      <c r="GFH26" s="362"/>
      <c r="GFI26" s="362"/>
      <c r="GFJ26" s="362"/>
      <c r="GFK26" s="362"/>
      <c r="GFL26" s="362"/>
      <c r="GFM26" s="362"/>
      <c r="GFN26" s="362"/>
      <c r="GFO26" s="362"/>
      <c r="GFP26" s="362"/>
      <c r="GFQ26" s="362"/>
      <c r="GFR26" s="362"/>
      <c r="GFS26" s="362"/>
      <c r="GFT26" s="362"/>
      <c r="GFU26" s="362"/>
      <c r="GFV26" s="362"/>
      <c r="GFW26" s="362"/>
      <c r="GFX26" s="362"/>
      <c r="GFY26" s="362"/>
      <c r="GFZ26" s="362"/>
      <c r="GGA26" s="362"/>
      <c r="GGB26" s="362"/>
      <c r="GGC26" s="362"/>
      <c r="GGD26" s="362"/>
      <c r="GGE26" s="362"/>
      <c r="GGF26" s="362"/>
      <c r="GGG26" s="362"/>
      <c r="GGH26" s="362"/>
      <c r="GGI26" s="362"/>
      <c r="GGJ26" s="362"/>
      <c r="GGK26" s="362"/>
      <c r="GGL26" s="362"/>
      <c r="GGM26" s="362"/>
      <c r="GGN26" s="362"/>
      <c r="GGO26" s="362"/>
      <c r="GGP26" s="362"/>
      <c r="GGQ26" s="362"/>
      <c r="GGR26" s="362"/>
      <c r="GGS26" s="362"/>
      <c r="GGT26" s="362"/>
      <c r="GGU26" s="362"/>
      <c r="GGV26" s="362"/>
      <c r="GGW26" s="362"/>
      <c r="GGX26" s="362"/>
      <c r="GGY26" s="362"/>
      <c r="GGZ26" s="362"/>
      <c r="GHA26" s="362"/>
      <c r="GHB26" s="362"/>
      <c r="GHC26" s="362"/>
      <c r="GHD26" s="362"/>
      <c r="GHE26" s="362"/>
      <c r="GHF26" s="362"/>
      <c r="GHG26" s="362"/>
      <c r="GHH26" s="362"/>
      <c r="GHI26" s="362"/>
      <c r="GHJ26" s="362"/>
      <c r="GHK26" s="362"/>
      <c r="GHL26" s="362"/>
      <c r="GHM26" s="362"/>
      <c r="GHN26" s="362"/>
      <c r="GHO26" s="362"/>
      <c r="GHP26" s="362"/>
      <c r="GHQ26" s="362"/>
      <c r="GHR26" s="362"/>
      <c r="GHS26" s="362"/>
      <c r="GHT26" s="362"/>
      <c r="GHU26" s="362"/>
      <c r="GHV26" s="362"/>
      <c r="GHW26" s="362"/>
      <c r="GHX26" s="362"/>
      <c r="GHY26" s="362"/>
      <c r="GHZ26" s="362"/>
      <c r="GIA26" s="362"/>
      <c r="GIB26" s="362"/>
      <c r="GIC26" s="362"/>
      <c r="GID26" s="362"/>
      <c r="GIE26" s="362"/>
      <c r="GIF26" s="362"/>
      <c r="GIG26" s="362"/>
      <c r="GIH26" s="362"/>
      <c r="GII26" s="362"/>
      <c r="GIJ26" s="362"/>
      <c r="GIK26" s="362"/>
      <c r="GIL26" s="362"/>
      <c r="GIM26" s="362"/>
      <c r="GIN26" s="362"/>
      <c r="GIO26" s="362"/>
      <c r="GIP26" s="362"/>
      <c r="GIQ26" s="362"/>
      <c r="GIR26" s="362"/>
      <c r="GIS26" s="362"/>
      <c r="GIT26" s="362"/>
      <c r="GIU26" s="362"/>
      <c r="GIV26" s="362"/>
      <c r="GIW26" s="362"/>
      <c r="GIX26" s="362"/>
      <c r="GIY26" s="362"/>
      <c r="GIZ26" s="362"/>
      <c r="GJA26" s="362"/>
      <c r="GJB26" s="362"/>
      <c r="GJC26" s="362"/>
      <c r="GJD26" s="362"/>
      <c r="GJE26" s="362"/>
      <c r="GJF26" s="362"/>
      <c r="GJG26" s="362"/>
      <c r="GJH26" s="362"/>
      <c r="GJI26" s="362"/>
      <c r="GJJ26" s="362"/>
      <c r="GJK26" s="362"/>
      <c r="GJL26" s="362"/>
      <c r="GJM26" s="362"/>
      <c r="GJN26" s="362"/>
      <c r="GJO26" s="362"/>
      <c r="GJP26" s="362"/>
      <c r="GJQ26" s="362"/>
      <c r="GJR26" s="362"/>
      <c r="GJS26" s="362"/>
      <c r="GJT26" s="362"/>
      <c r="GJU26" s="362"/>
      <c r="GJV26" s="362"/>
      <c r="GJW26" s="362"/>
      <c r="GJX26" s="362"/>
      <c r="GJY26" s="362"/>
      <c r="GJZ26" s="362"/>
      <c r="GKA26" s="362"/>
      <c r="GKB26" s="362"/>
      <c r="GKC26" s="362"/>
      <c r="GKD26" s="362"/>
      <c r="GKE26" s="362"/>
      <c r="GKF26" s="362"/>
      <c r="GKG26" s="362"/>
      <c r="GKH26" s="362"/>
      <c r="GKI26" s="362"/>
      <c r="GKJ26" s="362"/>
      <c r="GKK26" s="362"/>
      <c r="GKL26" s="362"/>
      <c r="GKM26" s="362"/>
      <c r="GKN26" s="362"/>
      <c r="GKO26" s="362"/>
      <c r="GKP26" s="362"/>
      <c r="GKQ26" s="362"/>
      <c r="GKR26" s="362"/>
      <c r="GKS26" s="362"/>
      <c r="GKT26" s="362"/>
      <c r="GKU26" s="362"/>
      <c r="GKV26" s="362"/>
      <c r="GKW26" s="362"/>
      <c r="GKX26" s="362"/>
      <c r="GKY26" s="362"/>
      <c r="GKZ26" s="362"/>
      <c r="GLA26" s="362"/>
      <c r="GLB26" s="362"/>
      <c r="GLC26" s="362"/>
      <c r="GLD26" s="362"/>
      <c r="GLE26" s="362"/>
      <c r="GLF26" s="362"/>
      <c r="GLG26" s="362"/>
      <c r="GLH26" s="362"/>
      <c r="GLI26" s="362"/>
      <c r="GLJ26" s="362"/>
      <c r="GLK26" s="362"/>
      <c r="GLL26" s="362"/>
      <c r="GLM26" s="362"/>
      <c r="GLN26" s="362"/>
      <c r="GLO26" s="362"/>
      <c r="GLP26" s="362"/>
      <c r="GLQ26" s="362"/>
      <c r="GLR26" s="362"/>
      <c r="GLS26" s="362"/>
      <c r="GLT26" s="362"/>
      <c r="GLU26" s="362"/>
      <c r="GLV26" s="362"/>
      <c r="GLW26" s="362"/>
      <c r="GLX26" s="362"/>
      <c r="GLY26" s="362"/>
      <c r="GLZ26" s="362"/>
      <c r="GMA26" s="362"/>
      <c r="GMB26" s="362"/>
      <c r="GMC26" s="362"/>
      <c r="GMD26" s="362"/>
      <c r="GME26" s="362"/>
      <c r="GMF26" s="362"/>
      <c r="GMG26" s="362"/>
      <c r="GMH26" s="362"/>
      <c r="GMI26" s="362"/>
      <c r="GMJ26" s="362"/>
      <c r="GMK26" s="362"/>
      <c r="GML26" s="362"/>
      <c r="GMM26" s="362"/>
      <c r="GMN26" s="362"/>
      <c r="GMO26" s="362"/>
      <c r="GMP26" s="362"/>
      <c r="GMQ26" s="362"/>
      <c r="GMR26" s="362"/>
      <c r="GMS26" s="362"/>
      <c r="GMT26" s="362"/>
      <c r="GMU26" s="362"/>
      <c r="GMV26" s="362"/>
      <c r="GMW26" s="362"/>
      <c r="GMX26" s="362"/>
      <c r="GMY26" s="362"/>
      <c r="GMZ26" s="362"/>
      <c r="GNA26" s="362"/>
      <c r="GNB26" s="362"/>
      <c r="GNC26" s="362"/>
      <c r="GND26" s="362"/>
      <c r="GNE26" s="362"/>
      <c r="GNF26" s="362"/>
      <c r="GNG26" s="362"/>
      <c r="GNH26" s="362"/>
      <c r="GNI26" s="362"/>
      <c r="GNJ26" s="362"/>
      <c r="GNK26" s="362"/>
      <c r="GNL26" s="362"/>
      <c r="GNM26" s="362"/>
      <c r="GNN26" s="362"/>
      <c r="GNO26" s="362"/>
      <c r="GNP26" s="362"/>
      <c r="GNQ26" s="362"/>
      <c r="GNR26" s="362"/>
      <c r="GNS26" s="362"/>
      <c r="GNT26" s="362"/>
      <c r="GNU26" s="362"/>
      <c r="GNV26" s="362"/>
      <c r="GNW26" s="362"/>
      <c r="GNX26" s="362"/>
      <c r="GNY26" s="362"/>
      <c r="GNZ26" s="362"/>
      <c r="GOA26" s="362"/>
      <c r="GOB26" s="362"/>
      <c r="GOC26" s="362"/>
      <c r="GOD26" s="362"/>
      <c r="GOE26" s="362"/>
      <c r="GOF26" s="362"/>
      <c r="GOG26" s="362"/>
      <c r="GOH26" s="362"/>
      <c r="GOI26" s="362"/>
      <c r="GOJ26" s="362"/>
      <c r="GOK26" s="362"/>
      <c r="GOL26" s="362"/>
      <c r="GOM26" s="362"/>
      <c r="GON26" s="362"/>
      <c r="GOO26" s="362"/>
      <c r="GOP26" s="362"/>
      <c r="GOQ26" s="362"/>
      <c r="GOR26" s="362"/>
      <c r="GOS26" s="362"/>
      <c r="GOT26" s="362"/>
      <c r="GOU26" s="362"/>
      <c r="GOV26" s="362"/>
      <c r="GOW26" s="362"/>
      <c r="GOX26" s="362"/>
      <c r="GOY26" s="362"/>
      <c r="GOZ26" s="362"/>
      <c r="GPA26" s="362"/>
      <c r="GPB26" s="362"/>
      <c r="GPC26" s="362"/>
      <c r="GPD26" s="362"/>
      <c r="GPE26" s="362"/>
      <c r="GPF26" s="362"/>
      <c r="GPG26" s="362"/>
      <c r="GPH26" s="362"/>
      <c r="GPI26" s="362"/>
      <c r="GPJ26" s="362"/>
      <c r="GPK26" s="362"/>
      <c r="GPL26" s="362"/>
      <c r="GPM26" s="362"/>
      <c r="GPN26" s="362"/>
      <c r="GPO26" s="362"/>
      <c r="GPP26" s="362"/>
      <c r="GPQ26" s="362"/>
      <c r="GPR26" s="362"/>
      <c r="GPS26" s="362"/>
      <c r="GPT26" s="362"/>
      <c r="GPU26" s="362"/>
      <c r="GPV26" s="362"/>
      <c r="GPW26" s="362"/>
      <c r="GPX26" s="362"/>
      <c r="GPY26" s="362"/>
      <c r="GPZ26" s="362"/>
      <c r="GQA26" s="362"/>
      <c r="GQB26" s="362"/>
      <c r="GQC26" s="362"/>
      <c r="GQD26" s="362"/>
      <c r="GQE26" s="362"/>
      <c r="GQF26" s="362"/>
      <c r="GQG26" s="362"/>
      <c r="GQH26" s="362"/>
      <c r="GQI26" s="362"/>
      <c r="GQJ26" s="362"/>
      <c r="GQK26" s="362"/>
      <c r="GQL26" s="362"/>
      <c r="GQM26" s="362"/>
      <c r="GQN26" s="362"/>
      <c r="GQO26" s="362"/>
      <c r="GQP26" s="362"/>
      <c r="GQQ26" s="362"/>
      <c r="GQR26" s="362"/>
      <c r="GQS26" s="362"/>
      <c r="GQT26" s="362"/>
      <c r="GQU26" s="362"/>
      <c r="GQV26" s="362"/>
      <c r="GQW26" s="362"/>
      <c r="GQX26" s="362"/>
      <c r="GQY26" s="362"/>
      <c r="GQZ26" s="362"/>
      <c r="GRA26" s="362"/>
      <c r="GRB26" s="362"/>
      <c r="GRC26" s="362"/>
      <c r="GRD26" s="362"/>
      <c r="GRE26" s="362"/>
      <c r="GRF26" s="362"/>
      <c r="GRG26" s="362"/>
      <c r="GRH26" s="362"/>
      <c r="GRI26" s="362"/>
      <c r="GRJ26" s="362"/>
      <c r="GRK26" s="362"/>
      <c r="GRL26" s="362"/>
      <c r="GRM26" s="362"/>
      <c r="GRN26" s="362"/>
      <c r="GRO26" s="362"/>
      <c r="GRP26" s="362"/>
      <c r="GRQ26" s="362"/>
      <c r="GRR26" s="362"/>
      <c r="GRS26" s="362"/>
      <c r="GRT26" s="362"/>
      <c r="GRU26" s="362"/>
      <c r="GRV26" s="362"/>
      <c r="GRW26" s="362"/>
      <c r="GRX26" s="362"/>
      <c r="GRY26" s="362"/>
      <c r="GRZ26" s="362"/>
      <c r="GSA26" s="362"/>
      <c r="GSB26" s="362"/>
      <c r="GSC26" s="362"/>
      <c r="GSD26" s="362"/>
      <c r="GSE26" s="362"/>
      <c r="GSF26" s="362"/>
      <c r="GSG26" s="362"/>
      <c r="GSH26" s="362"/>
      <c r="GSI26" s="362"/>
      <c r="GSJ26" s="362"/>
      <c r="GSK26" s="362"/>
      <c r="GSL26" s="362"/>
      <c r="GSM26" s="362"/>
      <c r="GSN26" s="362"/>
      <c r="GSO26" s="362"/>
      <c r="GSP26" s="362"/>
      <c r="GSQ26" s="362"/>
      <c r="GSR26" s="362"/>
      <c r="GSS26" s="362"/>
      <c r="GST26" s="362"/>
      <c r="GSU26" s="362"/>
      <c r="GSV26" s="362"/>
      <c r="GSW26" s="362"/>
      <c r="GSX26" s="362"/>
      <c r="GSY26" s="362"/>
      <c r="GSZ26" s="362"/>
      <c r="GTA26" s="362"/>
      <c r="GTB26" s="362"/>
      <c r="GTC26" s="362"/>
      <c r="GTD26" s="362"/>
      <c r="GTE26" s="362"/>
      <c r="GTF26" s="362"/>
      <c r="GTG26" s="362"/>
      <c r="GTH26" s="362"/>
      <c r="GTI26" s="362"/>
      <c r="GTJ26" s="362"/>
      <c r="GTK26" s="362"/>
      <c r="GTL26" s="362"/>
      <c r="GTM26" s="362"/>
      <c r="GTN26" s="362"/>
      <c r="GTO26" s="362"/>
      <c r="GTP26" s="362"/>
      <c r="GTQ26" s="362"/>
      <c r="GTR26" s="362"/>
      <c r="GTS26" s="362"/>
      <c r="GTT26" s="362"/>
      <c r="GTU26" s="362"/>
      <c r="GTV26" s="362"/>
      <c r="GTW26" s="362"/>
      <c r="GTX26" s="362"/>
      <c r="GTY26" s="362"/>
      <c r="GTZ26" s="362"/>
      <c r="GUA26" s="362"/>
      <c r="GUB26" s="362"/>
      <c r="GUC26" s="362"/>
      <c r="GUD26" s="362"/>
      <c r="GUE26" s="362"/>
      <c r="GUF26" s="362"/>
      <c r="GUG26" s="362"/>
      <c r="GUH26" s="362"/>
      <c r="GUI26" s="362"/>
      <c r="GUJ26" s="362"/>
      <c r="GUK26" s="362"/>
      <c r="GUL26" s="362"/>
      <c r="GUM26" s="362"/>
      <c r="GUN26" s="362"/>
      <c r="GUO26" s="362"/>
      <c r="GUP26" s="362"/>
      <c r="GUQ26" s="362"/>
      <c r="GUR26" s="362"/>
      <c r="GUS26" s="362"/>
      <c r="GUT26" s="362"/>
      <c r="GUU26" s="362"/>
      <c r="GUV26" s="362"/>
      <c r="GUW26" s="362"/>
      <c r="GUX26" s="362"/>
      <c r="GUY26" s="362"/>
      <c r="GUZ26" s="362"/>
      <c r="GVA26" s="362"/>
      <c r="GVB26" s="362"/>
      <c r="GVC26" s="362"/>
      <c r="GVD26" s="362"/>
      <c r="GVE26" s="362"/>
      <c r="GVF26" s="362"/>
      <c r="GVG26" s="362"/>
      <c r="GVH26" s="362"/>
      <c r="GVI26" s="362"/>
      <c r="GVJ26" s="362"/>
      <c r="GVK26" s="362"/>
      <c r="GVL26" s="362"/>
      <c r="GVM26" s="362"/>
      <c r="GVN26" s="362"/>
      <c r="GVO26" s="362"/>
      <c r="GVP26" s="362"/>
      <c r="GVQ26" s="362"/>
      <c r="GVR26" s="362"/>
      <c r="GVS26" s="362"/>
      <c r="GVT26" s="362"/>
      <c r="GVU26" s="362"/>
      <c r="GVV26" s="362"/>
      <c r="GVW26" s="362"/>
      <c r="GVX26" s="362"/>
      <c r="GVY26" s="362"/>
      <c r="GVZ26" s="362"/>
      <c r="GWA26" s="362"/>
      <c r="GWB26" s="362"/>
      <c r="GWC26" s="362"/>
      <c r="GWD26" s="362"/>
      <c r="GWE26" s="362"/>
      <c r="GWF26" s="362"/>
      <c r="GWG26" s="362"/>
      <c r="GWH26" s="362"/>
      <c r="GWI26" s="362"/>
      <c r="GWJ26" s="362"/>
      <c r="GWK26" s="362"/>
      <c r="GWL26" s="362"/>
      <c r="GWM26" s="362"/>
      <c r="GWN26" s="362"/>
      <c r="GWO26" s="362"/>
      <c r="GWP26" s="362"/>
      <c r="GWQ26" s="362"/>
      <c r="GWR26" s="362"/>
      <c r="GWS26" s="362"/>
      <c r="GWT26" s="362"/>
      <c r="GWU26" s="362"/>
      <c r="GWV26" s="362"/>
      <c r="GWW26" s="362"/>
      <c r="GWX26" s="362"/>
      <c r="GWY26" s="362"/>
      <c r="GWZ26" s="362"/>
      <c r="GXA26" s="362"/>
      <c r="GXB26" s="362"/>
      <c r="GXC26" s="362"/>
      <c r="GXD26" s="362"/>
      <c r="GXE26" s="362"/>
      <c r="GXF26" s="362"/>
      <c r="GXG26" s="362"/>
      <c r="GXH26" s="362"/>
      <c r="GXI26" s="362"/>
      <c r="GXJ26" s="362"/>
      <c r="GXK26" s="362"/>
      <c r="GXL26" s="362"/>
      <c r="GXM26" s="362"/>
      <c r="GXN26" s="362"/>
      <c r="GXO26" s="362"/>
      <c r="GXP26" s="362"/>
      <c r="GXQ26" s="362"/>
      <c r="GXR26" s="362"/>
      <c r="GXS26" s="362"/>
      <c r="GXT26" s="362"/>
      <c r="GXU26" s="362"/>
      <c r="GXV26" s="362"/>
      <c r="GXW26" s="362"/>
      <c r="GXX26" s="362"/>
      <c r="GXY26" s="362"/>
      <c r="GXZ26" s="362"/>
      <c r="GYA26" s="362"/>
      <c r="GYB26" s="362"/>
      <c r="GYC26" s="362"/>
      <c r="GYD26" s="362"/>
      <c r="GYE26" s="362"/>
      <c r="GYF26" s="362"/>
      <c r="GYG26" s="362"/>
      <c r="GYH26" s="362"/>
      <c r="GYI26" s="362"/>
      <c r="GYJ26" s="362"/>
      <c r="GYK26" s="362"/>
      <c r="GYL26" s="362"/>
      <c r="GYM26" s="362"/>
      <c r="GYN26" s="362"/>
      <c r="GYO26" s="362"/>
      <c r="GYP26" s="362"/>
      <c r="GYQ26" s="362"/>
      <c r="GYR26" s="362"/>
      <c r="GYS26" s="362"/>
      <c r="GYT26" s="362"/>
      <c r="GYU26" s="362"/>
      <c r="GYV26" s="362"/>
      <c r="GYW26" s="362"/>
      <c r="GYX26" s="362"/>
      <c r="GYY26" s="362"/>
      <c r="GYZ26" s="362"/>
      <c r="GZA26" s="362"/>
      <c r="GZB26" s="362"/>
      <c r="GZC26" s="362"/>
      <c r="GZD26" s="362"/>
      <c r="GZE26" s="362"/>
      <c r="GZF26" s="362"/>
      <c r="GZG26" s="362"/>
      <c r="GZH26" s="362"/>
      <c r="GZI26" s="362"/>
      <c r="GZJ26" s="362"/>
      <c r="GZK26" s="362"/>
      <c r="GZL26" s="362"/>
      <c r="GZM26" s="362"/>
      <c r="GZN26" s="362"/>
      <c r="GZO26" s="362"/>
      <c r="GZP26" s="362"/>
      <c r="GZQ26" s="362"/>
      <c r="GZR26" s="362"/>
      <c r="GZS26" s="362"/>
      <c r="GZT26" s="362"/>
      <c r="GZU26" s="362"/>
      <c r="GZV26" s="362"/>
      <c r="GZW26" s="362"/>
      <c r="GZX26" s="362"/>
      <c r="GZY26" s="362"/>
      <c r="GZZ26" s="362"/>
      <c r="HAA26" s="362"/>
      <c r="HAB26" s="362"/>
      <c r="HAC26" s="362"/>
      <c r="HAD26" s="362"/>
      <c r="HAE26" s="362"/>
      <c r="HAF26" s="362"/>
      <c r="HAG26" s="362"/>
      <c r="HAH26" s="362"/>
      <c r="HAI26" s="362"/>
      <c r="HAJ26" s="362"/>
      <c r="HAK26" s="362"/>
      <c r="HAL26" s="362"/>
      <c r="HAM26" s="362"/>
      <c r="HAN26" s="362"/>
      <c r="HAO26" s="362"/>
      <c r="HAP26" s="362"/>
      <c r="HAQ26" s="362"/>
      <c r="HAR26" s="362"/>
      <c r="HAS26" s="362"/>
      <c r="HAT26" s="362"/>
      <c r="HAU26" s="362"/>
      <c r="HAV26" s="362"/>
      <c r="HAW26" s="362"/>
      <c r="HAX26" s="362"/>
      <c r="HAY26" s="362"/>
      <c r="HAZ26" s="362"/>
      <c r="HBA26" s="362"/>
      <c r="HBB26" s="362"/>
      <c r="HBC26" s="362"/>
      <c r="HBD26" s="362"/>
      <c r="HBE26" s="362"/>
      <c r="HBF26" s="362"/>
      <c r="HBG26" s="362"/>
      <c r="HBH26" s="362"/>
      <c r="HBI26" s="362"/>
      <c r="HBJ26" s="362"/>
      <c r="HBK26" s="362"/>
      <c r="HBL26" s="362"/>
      <c r="HBM26" s="362"/>
      <c r="HBN26" s="362"/>
      <c r="HBO26" s="362"/>
      <c r="HBP26" s="362"/>
      <c r="HBQ26" s="362"/>
      <c r="HBR26" s="362"/>
      <c r="HBS26" s="362"/>
      <c r="HBT26" s="362"/>
      <c r="HBU26" s="362"/>
      <c r="HBV26" s="362"/>
      <c r="HBW26" s="362"/>
      <c r="HBX26" s="362"/>
      <c r="HBY26" s="362"/>
      <c r="HBZ26" s="362"/>
      <c r="HCA26" s="362"/>
      <c r="HCB26" s="362"/>
      <c r="HCC26" s="362"/>
      <c r="HCD26" s="362"/>
      <c r="HCE26" s="362"/>
      <c r="HCF26" s="362"/>
      <c r="HCG26" s="362"/>
      <c r="HCH26" s="362"/>
      <c r="HCI26" s="362"/>
      <c r="HCJ26" s="362"/>
      <c r="HCK26" s="362"/>
      <c r="HCL26" s="362"/>
      <c r="HCM26" s="362"/>
      <c r="HCN26" s="362"/>
      <c r="HCO26" s="362"/>
      <c r="HCP26" s="362"/>
      <c r="HCQ26" s="362"/>
      <c r="HCR26" s="362"/>
      <c r="HCS26" s="362"/>
      <c r="HCT26" s="362"/>
      <c r="HCU26" s="362"/>
      <c r="HCV26" s="362"/>
      <c r="HCW26" s="362"/>
      <c r="HCX26" s="362"/>
      <c r="HCY26" s="362"/>
      <c r="HCZ26" s="362"/>
      <c r="HDA26" s="362"/>
      <c r="HDB26" s="362"/>
      <c r="HDC26" s="362"/>
      <c r="HDD26" s="362"/>
      <c r="HDE26" s="362"/>
      <c r="HDF26" s="362"/>
      <c r="HDG26" s="362"/>
      <c r="HDH26" s="362"/>
      <c r="HDI26" s="362"/>
      <c r="HDJ26" s="362"/>
      <c r="HDK26" s="362"/>
      <c r="HDL26" s="362"/>
      <c r="HDM26" s="362"/>
      <c r="HDN26" s="362"/>
      <c r="HDO26" s="362"/>
      <c r="HDP26" s="362"/>
      <c r="HDQ26" s="362"/>
      <c r="HDR26" s="362"/>
      <c r="HDS26" s="362"/>
      <c r="HDT26" s="362"/>
      <c r="HDU26" s="362"/>
      <c r="HDV26" s="362"/>
      <c r="HDW26" s="362"/>
      <c r="HDX26" s="362"/>
      <c r="HDY26" s="362"/>
      <c r="HDZ26" s="362"/>
      <c r="HEA26" s="362"/>
      <c r="HEB26" s="362"/>
      <c r="HEC26" s="362"/>
      <c r="HED26" s="362"/>
      <c r="HEE26" s="362"/>
      <c r="HEF26" s="362"/>
      <c r="HEG26" s="362"/>
      <c r="HEH26" s="362"/>
      <c r="HEI26" s="362"/>
      <c r="HEJ26" s="362"/>
      <c r="HEK26" s="362"/>
      <c r="HEL26" s="362"/>
      <c r="HEM26" s="362"/>
      <c r="HEN26" s="362"/>
      <c r="HEO26" s="362"/>
      <c r="HEP26" s="362"/>
      <c r="HEQ26" s="362"/>
      <c r="HER26" s="362"/>
      <c r="HES26" s="362"/>
      <c r="HET26" s="362"/>
      <c r="HEU26" s="362"/>
      <c r="HEV26" s="362"/>
      <c r="HEW26" s="362"/>
      <c r="HEX26" s="362"/>
      <c r="HEY26" s="362"/>
      <c r="HEZ26" s="362"/>
      <c r="HFA26" s="362"/>
      <c r="HFB26" s="362"/>
      <c r="HFC26" s="362"/>
      <c r="HFD26" s="362"/>
      <c r="HFE26" s="362"/>
      <c r="HFF26" s="362"/>
      <c r="HFG26" s="362"/>
      <c r="HFH26" s="362"/>
      <c r="HFI26" s="362"/>
      <c r="HFJ26" s="362"/>
      <c r="HFK26" s="362"/>
      <c r="HFL26" s="362"/>
      <c r="HFM26" s="362"/>
      <c r="HFN26" s="362"/>
      <c r="HFO26" s="362"/>
      <c r="HFP26" s="362"/>
      <c r="HFQ26" s="362"/>
      <c r="HFR26" s="362"/>
      <c r="HFS26" s="362"/>
      <c r="HFT26" s="362"/>
      <c r="HFU26" s="362"/>
      <c r="HFV26" s="362"/>
      <c r="HFW26" s="362"/>
      <c r="HFX26" s="362"/>
      <c r="HFY26" s="362"/>
      <c r="HFZ26" s="362"/>
      <c r="HGA26" s="362"/>
      <c r="HGB26" s="362"/>
      <c r="HGC26" s="362"/>
      <c r="HGD26" s="362"/>
      <c r="HGE26" s="362"/>
      <c r="HGF26" s="362"/>
      <c r="HGG26" s="362"/>
      <c r="HGH26" s="362"/>
      <c r="HGI26" s="362"/>
      <c r="HGJ26" s="362"/>
      <c r="HGK26" s="362"/>
      <c r="HGL26" s="362"/>
      <c r="HGM26" s="362"/>
      <c r="HGN26" s="362"/>
      <c r="HGO26" s="362"/>
      <c r="HGP26" s="362"/>
      <c r="HGQ26" s="362"/>
      <c r="HGR26" s="362"/>
      <c r="HGS26" s="362"/>
      <c r="HGT26" s="362"/>
      <c r="HGU26" s="362"/>
      <c r="HGV26" s="362"/>
      <c r="HGW26" s="362"/>
      <c r="HGX26" s="362"/>
      <c r="HGY26" s="362"/>
      <c r="HGZ26" s="362"/>
      <c r="HHA26" s="362"/>
      <c r="HHB26" s="362"/>
      <c r="HHC26" s="362"/>
      <c r="HHD26" s="362"/>
      <c r="HHE26" s="362"/>
      <c r="HHF26" s="362"/>
      <c r="HHG26" s="362"/>
      <c r="HHH26" s="362"/>
      <c r="HHI26" s="362"/>
      <c r="HHJ26" s="362"/>
      <c r="HHK26" s="362"/>
      <c r="HHL26" s="362"/>
      <c r="HHM26" s="362"/>
      <c r="HHN26" s="362"/>
      <c r="HHO26" s="362"/>
      <c r="HHP26" s="362"/>
      <c r="HHQ26" s="362"/>
      <c r="HHR26" s="362"/>
      <c r="HHS26" s="362"/>
      <c r="HHT26" s="362"/>
      <c r="HHU26" s="362"/>
      <c r="HHV26" s="362"/>
      <c r="HHW26" s="362"/>
      <c r="HHX26" s="362"/>
      <c r="HHY26" s="362"/>
      <c r="HHZ26" s="362"/>
      <c r="HIA26" s="362"/>
      <c r="HIB26" s="362"/>
      <c r="HIC26" s="362"/>
      <c r="HID26" s="362"/>
      <c r="HIE26" s="362"/>
      <c r="HIF26" s="362"/>
      <c r="HIG26" s="362"/>
      <c r="HIH26" s="362"/>
      <c r="HII26" s="362"/>
      <c r="HIJ26" s="362"/>
      <c r="HIK26" s="362"/>
      <c r="HIL26" s="362"/>
      <c r="HIM26" s="362"/>
      <c r="HIN26" s="362"/>
      <c r="HIO26" s="362"/>
      <c r="HIP26" s="362"/>
      <c r="HIQ26" s="362"/>
      <c r="HIR26" s="362"/>
      <c r="HIS26" s="362"/>
      <c r="HIT26" s="362"/>
      <c r="HIU26" s="362"/>
      <c r="HIV26" s="362"/>
      <c r="HIW26" s="362"/>
      <c r="HIX26" s="362"/>
      <c r="HIY26" s="362"/>
      <c r="HIZ26" s="362"/>
      <c r="HJA26" s="362"/>
      <c r="HJB26" s="362"/>
      <c r="HJC26" s="362"/>
      <c r="HJD26" s="362"/>
      <c r="HJE26" s="362"/>
      <c r="HJF26" s="362"/>
      <c r="HJG26" s="362"/>
      <c r="HJH26" s="362"/>
      <c r="HJI26" s="362"/>
      <c r="HJJ26" s="362"/>
      <c r="HJK26" s="362"/>
      <c r="HJL26" s="362"/>
      <c r="HJM26" s="362"/>
      <c r="HJN26" s="362"/>
      <c r="HJO26" s="362"/>
      <c r="HJP26" s="362"/>
      <c r="HJQ26" s="362"/>
      <c r="HJR26" s="362"/>
      <c r="HJS26" s="362"/>
      <c r="HJT26" s="362"/>
      <c r="HJU26" s="362"/>
      <c r="HJV26" s="362"/>
      <c r="HJW26" s="362"/>
      <c r="HJX26" s="362"/>
      <c r="HJY26" s="362"/>
      <c r="HJZ26" s="362"/>
      <c r="HKA26" s="362"/>
      <c r="HKB26" s="362"/>
      <c r="HKC26" s="362"/>
      <c r="HKD26" s="362"/>
      <c r="HKE26" s="362"/>
      <c r="HKF26" s="362"/>
      <c r="HKG26" s="362"/>
      <c r="HKH26" s="362"/>
      <c r="HKI26" s="362"/>
      <c r="HKJ26" s="362"/>
      <c r="HKK26" s="362"/>
      <c r="HKL26" s="362"/>
      <c r="HKM26" s="362"/>
      <c r="HKN26" s="362"/>
      <c r="HKO26" s="362"/>
      <c r="HKP26" s="362"/>
      <c r="HKQ26" s="362"/>
      <c r="HKR26" s="362"/>
      <c r="HKS26" s="362"/>
      <c r="HKT26" s="362"/>
      <c r="HKU26" s="362"/>
      <c r="HKV26" s="362"/>
      <c r="HKW26" s="362"/>
      <c r="HKX26" s="362"/>
      <c r="HKY26" s="362"/>
      <c r="HKZ26" s="362"/>
      <c r="HLA26" s="362"/>
      <c r="HLB26" s="362"/>
      <c r="HLC26" s="362"/>
      <c r="HLD26" s="362"/>
      <c r="HLE26" s="362"/>
      <c r="HLF26" s="362"/>
      <c r="HLG26" s="362"/>
      <c r="HLH26" s="362"/>
      <c r="HLI26" s="362"/>
      <c r="HLJ26" s="362"/>
      <c r="HLK26" s="362"/>
      <c r="HLL26" s="362"/>
      <c r="HLM26" s="362"/>
      <c r="HLN26" s="362"/>
      <c r="HLO26" s="362"/>
      <c r="HLP26" s="362"/>
      <c r="HLQ26" s="362"/>
      <c r="HLR26" s="362"/>
      <c r="HLS26" s="362"/>
      <c r="HLT26" s="362"/>
      <c r="HLU26" s="362"/>
      <c r="HLV26" s="362"/>
      <c r="HLW26" s="362"/>
      <c r="HLX26" s="362"/>
      <c r="HLY26" s="362"/>
      <c r="HLZ26" s="362"/>
      <c r="HMA26" s="362"/>
      <c r="HMB26" s="362"/>
      <c r="HMC26" s="362"/>
      <c r="HMD26" s="362"/>
      <c r="HME26" s="362"/>
      <c r="HMF26" s="362"/>
      <c r="HMG26" s="362"/>
      <c r="HMH26" s="362"/>
      <c r="HMI26" s="362"/>
      <c r="HMJ26" s="362"/>
      <c r="HMK26" s="362"/>
      <c r="HML26" s="362"/>
      <c r="HMM26" s="362"/>
      <c r="HMN26" s="362"/>
      <c r="HMO26" s="362"/>
      <c r="HMP26" s="362"/>
      <c r="HMQ26" s="362"/>
      <c r="HMR26" s="362"/>
      <c r="HMS26" s="362"/>
      <c r="HMT26" s="362"/>
      <c r="HMU26" s="362"/>
      <c r="HMV26" s="362"/>
      <c r="HMW26" s="362"/>
      <c r="HMX26" s="362"/>
      <c r="HMY26" s="362"/>
      <c r="HMZ26" s="362"/>
      <c r="HNA26" s="362"/>
      <c r="HNB26" s="362"/>
      <c r="HNC26" s="362"/>
      <c r="HND26" s="362"/>
      <c r="HNE26" s="362"/>
      <c r="HNF26" s="362"/>
      <c r="HNG26" s="362"/>
      <c r="HNH26" s="362"/>
      <c r="HNI26" s="362"/>
      <c r="HNJ26" s="362"/>
      <c r="HNK26" s="362"/>
      <c r="HNL26" s="362"/>
      <c r="HNM26" s="362"/>
      <c r="HNN26" s="362"/>
      <c r="HNO26" s="362"/>
      <c r="HNP26" s="362"/>
      <c r="HNQ26" s="362"/>
      <c r="HNR26" s="362"/>
      <c r="HNS26" s="362"/>
      <c r="HNT26" s="362"/>
      <c r="HNU26" s="362"/>
      <c r="HNV26" s="362"/>
      <c r="HNW26" s="362"/>
      <c r="HNX26" s="362"/>
      <c r="HNY26" s="362"/>
      <c r="HNZ26" s="362"/>
      <c r="HOA26" s="362"/>
      <c r="HOB26" s="362"/>
      <c r="HOC26" s="362"/>
      <c r="HOD26" s="362"/>
      <c r="HOE26" s="362"/>
      <c r="HOF26" s="362"/>
      <c r="HOG26" s="362"/>
      <c r="HOH26" s="362"/>
      <c r="HOI26" s="362"/>
      <c r="HOJ26" s="362"/>
      <c r="HOK26" s="362"/>
      <c r="HOL26" s="362"/>
      <c r="HOM26" s="362"/>
      <c r="HON26" s="362"/>
      <c r="HOO26" s="362"/>
      <c r="HOP26" s="362"/>
      <c r="HOQ26" s="362"/>
      <c r="HOR26" s="362"/>
      <c r="HOS26" s="362"/>
      <c r="HOT26" s="362"/>
      <c r="HOU26" s="362"/>
      <c r="HOV26" s="362"/>
      <c r="HOW26" s="362"/>
      <c r="HOX26" s="362"/>
      <c r="HOY26" s="362"/>
      <c r="HOZ26" s="362"/>
      <c r="HPA26" s="362"/>
      <c r="HPB26" s="362"/>
      <c r="HPC26" s="362"/>
      <c r="HPD26" s="362"/>
      <c r="HPE26" s="362"/>
      <c r="HPF26" s="362"/>
      <c r="HPG26" s="362"/>
      <c r="HPH26" s="362"/>
      <c r="HPI26" s="362"/>
      <c r="HPJ26" s="362"/>
      <c r="HPK26" s="362"/>
      <c r="HPL26" s="362"/>
      <c r="HPM26" s="362"/>
      <c r="HPN26" s="362"/>
      <c r="HPO26" s="362"/>
      <c r="HPP26" s="362"/>
      <c r="HPQ26" s="362"/>
      <c r="HPR26" s="362"/>
      <c r="HPS26" s="362"/>
      <c r="HPT26" s="362"/>
      <c r="HPU26" s="362"/>
      <c r="HPV26" s="362"/>
      <c r="HPW26" s="362"/>
      <c r="HPX26" s="362"/>
      <c r="HPY26" s="362"/>
      <c r="HPZ26" s="362"/>
      <c r="HQA26" s="362"/>
      <c r="HQB26" s="362"/>
      <c r="HQC26" s="362"/>
      <c r="HQD26" s="362"/>
      <c r="HQE26" s="362"/>
      <c r="HQF26" s="362"/>
      <c r="HQG26" s="362"/>
      <c r="HQH26" s="362"/>
      <c r="HQI26" s="362"/>
      <c r="HQJ26" s="362"/>
      <c r="HQK26" s="362"/>
      <c r="HQL26" s="362"/>
      <c r="HQM26" s="362"/>
      <c r="HQN26" s="362"/>
      <c r="HQO26" s="362"/>
      <c r="HQP26" s="362"/>
      <c r="HQQ26" s="362"/>
      <c r="HQR26" s="362"/>
      <c r="HQS26" s="362"/>
      <c r="HQT26" s="362"/>
      <c r="HQU26" s="362"/>
      <c r="HQV26" s="362"/>
      <c r="HQW26" s="362"/>
      <c r="HQX26" s="362"/>
      <c r="HQY26" s="362"/>
      <c r="HQZ26" s="362"/>
      <c r="HRA26" s="362"/>
      <c r="HRB26" s="362"/>
      <c r="HRC26" s="362"/>
      <c r="HRD26" s="362"/>
      <c r="HRE26" s="362"/>
      <c r="HRF26" s="362"/>
      <c r="HRG26" s="362"/>
      <c r="HRH26" s="362"/>
      <c r="HRI26" s="362"/>
      <c r="HRJ26" s="362"/>
      <c r="HRK26" s="362"/>
      <c r="HRL26" s="362"/>
      <c r="HRM26" s="362"/>
      <c r="HRN26" s="362"/>
      <c r="HRO26" s="362"/>
      <c r="HRP26" s="362"/>
      <c r="HRQ26" s="362"/>
      <c r="HRR26" s="362"/>
      <c r="HRS26" s="362"/>
      <c r="HRT26" s="362"/>
      <c r="HRU26" s="362"/>
      <c r="HRV26" s="362"/>
      <c r="HRW26" s="362"/>
      <c r="HRX26" s="362"/>
      <c r="HRY26" s="362"/>
      <c r="HRZ26" s="362"/>
      <c r="HSA26" s="362"/>
      <c r="HSB26" s="362"/>
      <c r="HSC26" s="362"/>
      <c r="HSD26" s="362"/>
      <c r="HSE26" s="362"/>
      <c r="HSF26" s="362"/>
      <c r="HSG26" s="362"/>
      <c r="HSH26" s="362"/>
      <c r="HSI26" s="362"/>
      <c r="HSJ26" s="362"/>
      <c r="HSK26" s="362"/>
      <c r="HSL26" s="362"/>
      <c r="HSM26" s="362"/>
      <c r="HSN26" s="362"/>
      <c r="HSO26" s="362"/>
      <c r="HSP26" s="362"/>
      <c r="HSQ26" s="362"/>
      <c r="HSR26" s="362"/>
      <c r="HSS26" s="362"/>
      <c r="HST26" s="362"/>
      <c r="HSU26" s="362"/>
      <c r="HSV26" s="362"/>
      <c r="HSW26" s="362"/>
      <c r="HSX26" s="362"/>
      <c r="HSY26" s="362"/>
      <c r="HSZ26" s="362"/>
      <c r="HTA26" s="362"/>
      <c r="HTB26" s="362"/>
      <c r="HTC26" s="362"/>
      <c r="HTD26" s="362"/>
      <c r="HTE26" s="362"/>
      <c r="HTF26" s="362"/>
      <c r="HTG26" s="362"/>
      <c r="HTH26" s="362"/>
      <c r="HTI26" s="362"/>
      <c r="HTJ26" s="362"/>
      <c r="HTK26" s="362"/>
      <c r="HTL26" s="362"/>
      <c r="HTM26" s="362"/>
      <c r="HTN26" s="362"/>
      <c r="HTO26" s="362"/>
      <c r="HTP26" s="362"/>
      <c r="HTQ26" s="362"/>
      <c r="HTR26" s="362"/>
      <c r="HTS26" s="362"/>
      <c r="HTT26" s="362"/>
      <c r="HTU26" s="362"/>
      <c r="HTV26" s="362"/>
      <c r="HTW26" s="362"/>
      <c r="HTX26" s="362"/>
      <c r="HTY26" s="362"/>
      <c r="HTZ26" s="362"/>
      <c r="HUA26" s="362"/>
      <c r="HUB26" s="362"/>
      <c r="HUC26" s="362"/>
      <c r="HUD26" s="362"/>
      <c r="HUE26" s="362"/>
      <c r="HUF26" s="362"/>
      <c r="HUG26" s="362"/>
      <c r="HUH26" s="362"/>
      <c r="HUI26" s="362"/>
      <c r="HUJ26" s="362"/>
      <c r="HUK26" s="362"/>
      <c r="HUL26" s="362"/>
      <c r="HUM26" s="362"/>
      <c r="HUN26" s="362"/>
      <c r="HUO26" s="362"/>
      <c r="HUP26" s="362"/>
      <c r="HUQ26" s="362"/>
      <c r="HUR26" s="362"/>
      <c r="HUS26" s="362"/>
      <c r="HUT26" s="362"/>
      <c r="HUU26" s="362"/>
      <c r="HUV26" s="362"/>
      <c r="HUW26" s="362"/>
      <c r="HUX26" s="362"/>
      <c r="HUY26" s="362"/>
      <c r="HUZ26" s="362"/>
      <c r="HVA26" s="362"/>
      <c r="HVB26" s="362"/>
      <c r="HVC26" s="362"/>
      <c r="HVD26" s="362"/>
      <c r="HVE26" s="362"/>
      <c r="HVF26" s="362"/>
      <c r="HVG26" s="362"/>
      <c r="HVH26" s="362"/>
      <c r="HVI26" s="362"/>
      <c r="HVJ26" s="362"/>
      <c r="HVK26" s="362"/>
      <c r="HVL26" s="362"/>
      <c r="HVM26" s="362"/>
      <c r="HVN26" s="362"/>
      <c r="HVO26" s="362"/>
      <c r="HVP26" s="362"/>
      <c r="HVQ26" s="362"/>
      <c r="HVR26" s="362"/>
      <c r="HVS26" s="362"/>
      <c r="HVT26" s="362"/>
      <c r="HVU26" s="362"/>
      <c r="HVV26" s="362"/>
      <c r="HVW26" s="362"/>
      <c r="HVX26" s="362"/>
      <c r="HVY26" s="362"/>
      <c r="HVZ26" s="362"/>
      <c r="HWA26" s="362"/>
      <c r="HWB26" s="362"/>
      <c r="HWC26" s="362"/>
      <c r="HWD26" s="362"/>
      <c r="HWE26" s="362"/>
      <c r="HWF26" s="362"/>
      <c r="HWG26" s="362"/>
      <c r="HWH26" s="362"/>
      <c r="HWI26" s="362"/>
      <c r="HWJ26" s="362"/>
      <c r="HWK26" s="362"/>
      <c r="HWL26" s="362"/>
      <c r="HWM26" s="362"/>
      <c r="HWN26" s="362"/>
      <c r="HWO26" s="362"/>
      <c r="HWP26" s="362"/>
      <c r="HWQ26" s="362"/>
      <c r="HWR26" s="362"/>
      <c r="HWS26" s="362"/>
      <c r="HWT26" s="362"/>
      <c r="HWU26" s="362"/>
      <c r="HWV26" s="362"/>
      <c r="HWW26" s="362"/>
      <c r="HWX26" s="362"/>
      <c r="HWY26" s="362"/>
      <c r="HWZ26" s="362"/>
      <c r="HXA26" s="362"/>
      <c r="HXB26" s="362"/>
      <c r="HXC26" s="362"/>
      <c r="HXD26" s="362"/>
      <c r="HXE26" s="362"/>
      <c r="HXF26" s="362"/>
      <c r="HXG26" s="362"/>
      <c r="HXH26" s="362"/>
      <c r="HXI26" s="362"/>
      <c r="HXJ26" s="362"/>
      <c r="HXK26" s="362"/>
      <c r="HXL26" s="362"/>
      <c r="HXM26" s="362"/>
      <c r="HXN26" s="362"/>
      <c r="HXO26" s="362"/>
      <c r="HXP26" s="362"/>
      <c r="HXQ26" s="362"/>
      <c r="HXR26" s="362"/>
      <c r="HXS26" s="362"/>
      <c r="HXT26" s="362"/>
      <c r="HXU26" s="362"/>
      <c r="HXV26" s="362"/>
      <c r="HXW26" s="362"/>
      <c r="HXX26" s="362"/>
      <c r="HXY26" s="362"/>
      <c r="HXZ26" s="362"/>
      <c r="HYA26" s="362"/>
      <c r="HYB26" s="362"/>
      <c r="HYC26" s="362"/>
      <c r="HYD26" s="362"/>
      <c r="HYE26" s="362"/>
      <c r="HYF26" s="362"/>
      <c r="HYG26" s="362"/>
      <c r="HYH26" s="362"/>
      <c r="HYI26" s="362"/>
      <c r="HYJ26" s="362"/>
      <c r="HYK26" s="362"/>
      <c r="HYL26" s="362"/>
      <c r="HYM26" s="362"/>
      <c r="HYN26" s="362"/>
      <c r="HYO26" s="362"/>
      <c r="HYP26" s="362"/>
      <c r="HYQ26" s="362"/>
      <c r="HYR26" s="362"/>
      <c r="HYS26" s="362"/>
      <c r="HYT26" s="362"/>
      <c r="HYU26" s="362"/>
      <c r="HYV26" s="362"/>
      <c r="HYW26" s="362"/>
      <c r="HYX26" s="362"/>
      <c r="HYY26" s="362"/>
      <c r="HYZ26" s="362"/>
      <c r="HZA26" s="362"/>
      <c r="HZB26" s="362"/>
      <c r="HZC26" s="362"/>
      <c r="HZD26" s="362"/>
      <c r="HZE26" s="362"/>
      <c r="HZF26" s="362"/>
      <c r="HZG26" s="362"/>
      <c r="HZH26" s="362"/>
      <c r="HZI26" s="362"/>
      <c r="HZJ26" s="362"/>
      <c r="HZK26" s="362"/>
      <c r="HZL26" s="362"/>
      <c r="HZM26" s="362"/>
      <c r="HZN26" s="362"/>
      <c r="HZO26" s="362"/>
      <c r="HZP26" s="362"/>
      <c r="HZQ26" s="362"/>
      <c r="HZR26" s="362"/>
      <c r="HZS26" s="362"/>
      <c r="HZT26" s="362"/>
      <c r="HZU26" s="362"/>
      <c r="HZV26" s="362"/>
      <c r="HZW26" s="362"/>
      <c r="HZX26" s="362"/>
      <c r="HZY26" s="362"/>
      <c r="HZZ26" s="362"/>
      <c r="IAA26" s="362"/>
      <c r="IAB26" s="362"/>
      <c r="IAC26" s="362"/>
      <c r="IAD26" s="362"/>
      <c r="IAE26" s="362"/>
      <c r="IAF26" s="362"/>
      <c r="IAG26" s="362"/>
      <c r="IAH26" s="362"/>
      <c r="IAI26" s="362"/>
      <c r="IAJ26" s="362"/>
      <c r="IAK26" s="362"/>
      <c r="IAL26" s="362"/>
      <c r="IAM26" s="362"/>
      <c r="IAN26" s="362"/>
      <c r="IAO26" s="362"/>
      <c r="IAP26" s="362"/>
      <c r="IAQ26" s="362"/>
      <c r="IAR26" s="362"/>
      <c r="IAS26" s="362"/>
      <c r="IAT26" s="362"/>
      <c r="IAU26" s="362"/>
      <c r="IAV26" s="362"/>
      <c r="IAW26" s="362"/>
      <c r="IAX26" s="362"/>
      <c r="IAY26" s="362"/>
      <c r="IAZ26" s="362"/>
      <c r="IBA26" s="362"/>
      <c r="IBB26" s="362"/>
      <c r="IBC26" s="362"/>
      <c r="IBD26" s="362"/>
      <c r="IBE26" s="362"/>
      <c r="IBF26" s="362"/>
      <c r="IBG26" s="362"/>
      <c r="IBH26" s="362"/>
      <c r="IBI26" s="362"/>
      <c r="IBJ26" s="362"/>
      <c r="IBK26" s="362"/>
      <c r="IBL26" s="362"/>
      <c r="IBM26" s="362"/>
      <c r="IBN26" s="362"/>
      <c r="IBO26" s="362"/>
      <c r="IBP26" s="362"/>
      <c r="IBQ26" s="362"/>
      <c r="IBR26" s="362"/>
      <c r="IBS26" s="362"/>
      <c r="IBT26" s="362"/>
      <c r="IBU26" s="362"/>
      <c r="IBV26" s="362"/>
      <c r="IBW26" s="362"/>
      <c r="IBX26" s="362"/>
      <c r="IBY26" s="362"/>
      <c r="IBZ26" s="362"/>
      <c r="ICA26" s="362"/>
      <c r="ICB26" s="362"/>
      <c r="ICC26" s="362"/>
      <c r="ICD26" s="362"/>
      <c r="ICE26" s="362"/>
      <c r="ICF26" s="362"/>
      <c r="ICG26" s="362"/>
      <c r="ICH26" s="362"/>
      <c r="ICI26" s="362"/>
      <c r="ICJ26" s="362"/>
      <c r="ICK26" s="362"/>
      <c r="ICL26" s="362"/>
      <c r="ICM26" s="362"/>
      <c r="ICN26" s="362"/>
      <c r="ICO26" s="362"/>
      <c r="ICP26" s="362"/>
      <c r="ICQ26" s="362"/>
      <c r="ICR26" s="362"/>
      <c r="ICS26" s="362"/>
      <c r="ICT26" s="362"/>
      <c r="ICU26" s="362"/>
      <c r="ICV26" s="362"/>
      <c r="ICW26" s="362"/>
      <c r="ICX26" s="362"/>
      <c r="ICY26" s="362"/>
      <c r="ICZ26" s="362"/>
      <c r="IDA26" s="362"/>
      <c r="IDB26" s="362"/>
      <c r="IDC26" s="362"/>
      <c r="IDD26" s="362"/>
      <c r="IDE26" s="362"/>
      <c r="IDF26" s="362"/>
      <c r="IDG26" s="362"/>
      <c r="IDH26" s="362"/>
      <c r="IDI26" s="362"/>
      <c r="IDJ26" s="362"/>
      <c r="IDK26" s="362"/>
      <c r="IDL26" s="362"/>
      <c r="IDM26" s="362"/>
      <c r="IDN26" s="362"/>
      <c r="IDO26" s="362"/>
      <c r="IDP26" s="362"/>
      <c r="IDQ26" s="362"/>
      <c r="IDR26" s="362"/>
      <c r="IDS26" s="362"/>
      <c r="IDT26" s="362"/>
      <c r="IDU26" s="362"/>
      <c r="IDV26" s="362"/>
      <c r="IDW26" s="362"/>
      <c r="IDX26" s="362"/>
      <c r="IDY26" s="362"/>
      <c r="IDZ26" s="362"/>
      <c r="IEA26" s="362"/>
      <c r="IEB26" s="362"/>
      <c r="IEC26" s="362"/>
      <c r="IED26" s="362"/>
      <c r="IEE26" s="362"/>
      <c r="IEF26" s="362"/>
      <c r="IEG26" s="362"/>
      <c r="IEH26" s="362"/>
      <c r="IEI26" s="362"/>
      <c r="IEJ26" s="362"/>
      <c r="IEK26" s="362"/>
      <c r="IEL26" s="362"/>
      <c r="IEM26" s="362"/>
      <c r="IEN26" s="362"/>
      <c r="IEO26" s="362"/>
      <c r="IEP26" s="362"/>
      <c r="IEQ26" s="362"/>
      <c r="IER26" s="362"/>
      <c r="IES26" s="362"/>
      <c r="IET26" s="362"/>
      <c r="IEU26" s="362"/>
      <c r="IEV26" s="362"/>
      <c r="IEW26" s="362"/>
      <c r="IEX26" s="362"/>
      <c r="IEY26" s="362"/>
      <c r="IEZ26" s="362"/>
      <c r="IFA26" s="362"/>
      <c r="IFB26" s="362"/>
      <c r="IFC26" s="362"/>
      <c r="IFD26" s="362"/>
      <c r="IFE26" s="362"/>
      <c r="IFF26" s="362"/>
      <c r="IFG26" s="362"/>
      <c r="IFH26" s="362"/>
      <c r="IFI26" s="362"/>
      <c r="IFJ26" s="362"/>
      <c r="IFK26" s="362"/>
      <c r="IFL26" s="362"/>
      <c r="IFM26" s="362"/>
      <c r="IFN26" s="362"/>
      <c r="IFO26" s="362"/>
      <c r="IFP26" s="362"/>
      <c r="IFQ26" s="362"/>
      <c r="IFR26" s="362"/>
      <c r="IFS26" s="362"/>
      <c r="IFT26" s="362"/>
      <c r="IFU26" s="362"/>
      <c r="IFV26" s="362"/>
      <c r="IFW26" s="362"/>
      <c r="IFX26" s="362"/>
      <c r="IFY26" s="362"/>
      <c r="IFZ26" s="362"/>
      <c r="IGA26" s="362"/>
      <c r="IGB26" s="362"/>
      <c r="IGC26" s="362"/>
      <c r="IGD26" s="362"/>
      <c r="IGE26" s="362"/>
      <c r="IGF26" s="362"/>
      <c r="IGG26" s="362"/>
      <c r="IGH26" s="362"/>
      <c r="IGI26" s="362"/>
      <c r="IGJ26" s="362"/>
      <c r="IGK26" s="362"/>
      <c r="IGL26" s="362"/>
      <c r="IGM26" s="362"/>
      <c r="IGN26" s="362"/>
      <c r="IGO26" s="362"/>
      <c r="IGP26" s="362"/>
      <c r="IGQ26" s="362"/>
      <c r="IGR26" s="362"/>
      <c r="IGS26" s="362"/>
      <c r="IGT26" s="362"/>
      <c r="IGU26" s="362"/>
      <c r="IGV26" s="362"/>
      <c r="IGW26" s="362"/>
      <c r="IGX26" s="362"/>
      <c r="IGY26" s="362"/>
      <c r="IGZ26" s="362"/>
      <c r="IHA26" s="362"/>
      <c r="IHB26" s="362"/>
      <c r="IHC26" s="362"/>
      <c r="IHD26" s="362"/>
      <c r="IHE26" s="362"/>
      <c r="IHF26" s="362"/>
      <c r="IHG26" s="362"/>
      <c r="IHH26" s="362"/>
      <c r="IHI26" s="362"/>
      <c r="IHJ26" s="362"/>
      <c r="IHK26" s="362"/>
      <c r="IHL26" s="362"/>
      <c r="IHM26" s="362"/>
      <c r="IHN26" s="362"/>
      <c r="IHO26" s="362"/>
      <c r="IHP26" s="362"/>
      <c r="IHQ26" s="362"/>
      <c r="IHR26" s="362"/>
      <c r="IHS26" s="362"/>
      <c r="IHT26" s="362"/>
      <c r="IHU26" s="362"/>
      <c r="IHV26" s="362"/>
      <c r="IHW26" s="362"/>
      <c r="IHX26" s="362"/>
      <c r="IHY26" s="362"/>
      <c r="IHZ26" s="362"/>
      <c r="IIA26" s="362"/>
      <c r="IIB26" s="362"/>
      <c r="IIC26" s="362"/>
      <c r="IID26" s="362"/>
      <c r="IIE26" s="362"/>
      <c r="IIF26" s="362"/>
      <c r="IIG26" s="362"/>
      <c r="IIH26" s="362"/>
      <c r="III26" s="362"/>
      <c r="IIJ26" s="362"/>
      <c r="IIK26" s="362"/>
      <c r="IIL26" s="362"/>
      <c r="IIM26" s="362"/>
      <c r="IIN26" s="362"/>
      <c r="IIO26" s="362"/>
      <c r="IIP26" s="362"/>
      <c r="IIQ26" s="362"/>
      <c r="IIR26" s="362"/>
      <c r="IIS26" s="362"/>
      <c r="IIT26" s="362"/>
      <c r="IIU26" s="362"/>
      <c r="IIV26" s="362"/>
      <c r="IIW26" s="362"/>
      <c r="IIX26" s="362"/>
      <c r="IIY26" s="362"/>
      <c r="IIZ26" s="362"/>
      <c r="IJA26" s="362"/>
      <c r="IJB26" s="362"/>
      <c r="IJC26" s="362"/>
      <c r="IJD26" s="362"/>
      <c r="IJE26" s="362"/>
      <c r="IJF26" s="362"/>
      <c r="IJG26" s="362"/>
      <c r="IJH26" s="362"/>
      <c r="IJI26" s="362"/>
      <c r="IJJ26" s="362"/>
      <c r="IJK26" s="362"/>
      <c r="IJL26" s="362"/>
      <c r="IJM26" s="362"/>
      <c r="IJN26" s="362"/>
      <c r="IJO26" s="362"/>
      <c r="IJP26" s="362"/>
      <c r="IJQ26" s="362"/>
      <c r="IJR26" s="362"/>
      <c r="IJS26" s="362"/>
      <c r="IJT26" s="362"/>
      <c r="IJU26" s="362"/>
      <c r="IJV26" s="362"/>
      <c r="IJW26" s="362"/>
      <c r="IJX26" s="362"/>
      <c r="IJY26" s="362"/>
      <c r="IJZ26" s="362"/>
      <c r="IKA26" s="362"/>
      <c r="IKB26" s="362"/>
      <c r="IKC26" s="362"/>
      <c r="IKD26" s="362"/>
      <c r="IKE26" s="362"/>
      <c r="IKF26" s="362"/>
      <c r="IKG26" s="362"/>
      <c r="IKH26" s="362"/>
      <c r="IKI26" s="362"/>
      <c r="IKJ26" s="362"/>
      <c r="IKK26" s="362"/>
      <c r="IKL26" s="362"/>
      <c r="IKM26" s="362"/>
      <c r="IKN26" s="362"/>
      <c r="IKO26" s="362"/>
      <c r="IKP26" s="362"/>
      <c r="IKQ26" s="362"/>
      <c r="IKR26" s="362"/>
      <c r="IKS26" s="362"/>
      <c r="IKT26" s="362"/>
      <c r="IKU26" s="362"/>
      <c r="IKV26" s="362"/>
      <c r="IKW26" s="362"/>
      <c r="IKX26" s="362"/>
      <c r="IKY26" s="362"/>
      <c r="IKZ26" s="362"/>
      <c r="ILA26" s="362"/>
      <c r="ILB26" s="362"/>
      <c r="ILC26" s="362"/>
      <c r="ILD26" s="362"/>
      <c r="ILE26" s="362"/>
      <c r="ILF26" s="362"/>
      <c r="ILG26" s="362"/>
      <c r="ILH26" s="362"/>
      <c r="ILI26" s="362"/>
      <c r="ILJ26" s="362"/>
      <c r="ILK26" s="362"/>
      <c r="ILL26" s="362"/>
      <c r="ILM26" s="362"/>
      <c r="ILN26" s="362"/>
      <c r="ILO26" s="362"/>
      <c r="ILP26" s="362"/>
      <c r="ILQ26" s="362"/>
      <c r="ILR26" s="362"/>
      <c r="ILS26" s="362"/>
      <c r="ILT26" s="362"/>
      <c r="ILU26" s="362"/>
      <c r="ILV26" s="362"/>
      <c r="ILW26" s="362"/>
      <c r="ILX26" s="362"/>
      <c r="ILY26" s="362"/>
      <c r="ILZ26" s="362"/>
      <c r="IMA26" s="362"/>
      <c r="IMB26" s="362"/>
      <c r="IMC26" s="362"/>
      <c r="IMD26" s="362"/>
      <c r="IME26" s="362"/>
      <c r="IMF26" s="362"/>
      <c r="IMG26" s="362"/>
      <c r="IMH26" s="362"/>
      <c r="IMI26" s="362"/>
      <c r="IMJ26" s="362"/>
      <c r="IMK26" s="362"/>
      <c r="IML26" s="362"/>
      <c r="IMM26" s="362"/>
      <c r="IMN26" s="362"/>
      <c r="IMO26" s="362"/>
      <c r="IMP26" s="362"/>
      <c r="IMQ26" s="362"/>
      <c r="IMR26" s="362"/>
      <c r="IMS26" s="362"/>
      <c r="IMT26" s="362"/>
      <c r="IMU26" s="362"/>
      <c r="IMV26" s="362"/>
      <c r="IMW26" s="362"/>
      <c r="IMX26" s="362"/>
      <c r="IMY26" s="362"/>
      <c r="IMZ26" s="362"/>
      <c r="INA26" s="362"/>
      <c r="INB26" s="362"/>
      <c r="INC26" s="362"/>
      <c r="IND26" s="362"/>
      <c r="INE26" s="362"/>
      <c r="INF26" s="362"/>
      <c r="ING26" s="362"/>
      <c r="INH26" s="362"/>
      <c r="INI26" s="362"/>
      <c r="INJ26" s="362"/>
      <c r="INK26" s="362"/>
      <c r="INL26" s="362"/>
      <c r="INM26" s="362"/>
      <c r="INN26" s="362"/>
      <c r="INO26" s="362"/>
      <c r="INP26" s="362"/>
      <c r="INQ26" s="362"/>
      <c r="INR26" s="362"/>
      <c r="INS26" s="362"/>
      <c r="INT26" s="362"/>
      <c r="INU26" s="362"/>
      <c r="INV26" s="362"/>
      <c r="INW26" s="362"/>
      <c r="INX26" s="362"/>
      <c r="INY26" s="362"/>
      <c r="INZ26" s="362"/>
      <c r="IOA26" s="362"/>
      <c r="IOB26" s="362"/>
      <c r="IOC26" s="362"/>
      <c r="IOD26" s="362"/>
      <c r="IOE26" s="362"/>
      <c r="IOF26" s="362"/>
      <c r="IOG26" s="362"/>
      <c r="IOH26" s="362"/>
      <c r="IOI26" s="362"/>
      <c r="IOJ26" s="362"/>
      <c r="IOK26" s="362"/>
      <c r="IOL26" s="362"/>
      <c r="IOM26" s="362"/>
      <c r="ION26" s="362"/>
      <c r="IOO26" s="362"/>
      <c r="IOP26" s="362"/>
      <c r="IOQ26" s="362"/>
      <c r="IOR26" s="362"/>
      <c r="IOS26" s="362"/>
      <c r="IOT26" s="362"/>
      <c r="IOU26" s="362"/>
      <c r="IOV26" s="362"/>
      <c r="IOW26" s="362"/>
      <c r="IOX26" s="362"/>
      <c r="IOY26" s="362"/>
      <c r="IOZ26" s="362"/>
      <c r="IPA26" s="362"/>
      <c r="IPB26" s="362"/>
      <c r="IPC26" s="362"/>
      <c r="IPD26" s="362"/>
      <c r="IPE26" s="362"/>
      <c r="IPF26" s="362"/>
      <c r="IPG26" s="362"/>
      <c r="IPH26" s="362"/>
      <c r="IPI26" s="362"/>
      <c r="IPJ26" s="362"/>
      <c r="IPK26" s="362"/>
      <c r="IPL26" s="362"/>
      <c r="IPM26" s="362"/>
      <c r="IPN26" s="362"/>
      <c r="IPO26" s="362"/>
      <c r="IPP26" s="362"/>
      <c r="IPQ26" s="362"/>
      <c r="IPR26" s="362"/>
      <c r="IPS26" s="362"/>
      <c r="IPT26" s="362"/>
      <c r="IPU26" s="362"/>
      <c r="IPV26" s="362"/>
      <c r="IPW26" s="362"/>
      <c r="IPX26" s="362"/>
      <c r="IPY26" s="362"/>
      <c r="IPZ26" s="362"/>
      <c r="IQA26" s="362"/>
      <c r="IQB26" s="362"/>
      <c r="IQC26" s="362"/>
      <c r="IQD26" s="362"/>
      <c r="IQE26" s="362"/>
      <c r="IQF26" s="362"/>
      <c r="IQG26" s="362"/>
      <c r="IQH26" s="362"/>
      <c r="IQI26" s="362"/>
      <c r="IQJ26" s="362"/>
      <c r="IQK26" s="362"/>
      <c r="IQL26" s="362"/>
      <c r="IQM26" s="362"/>
      <c r="IQN26" s="362"/>
      <c r="IQO26" s="362"/>
      <c r="IQP26" s="362"/>
      <c r="IQQ26" s="362"/>
      <c r="IQR26" s="362"/>
      <c r="IQS26" s="362"/>
      <c r="IQT26" s="362"/>
      <c r="IQU26" s="362"/>
      <c r="IQV26" s="362"/>
      <c r="IQW26" s="362"/>
      <c r="IQX26" s="362"/>
      <c r="IQY26" s="362"/>
      <c r="IQZ26" s="362"/>
      <c r="IRA26" s="362"/>
      <c r="IRB26" s="362"/>
      <c r="IRC26" s="362"/>
      <c r="IRD26" s="362"/>
      <c r="IRE26" s="362"/>
      <c r="IRF26" s="362"/>
      <c r="IRG26" s="362"/>
      <c r="IRH26" s="362"/>
      <c r="IRI26" s="362"/>
      <c r="IRJ26" s="362"/>
      <c r="IRK26" s="362"/>
      <c r="IRL26" s="362"/>
      <c r="IRM26" s="362"/>
      <c r="IRN26" s="362"/>
      <c r="IRO26" s="362"/>
      <c r="IRP26" s="362"/>
      <c r="IRQ26" s="362"/>
      <c r="IRR26" s="362"/>
      <c r="IRS26" s="362"/>
      <c r="IRT26" s="362"/>
      <c r="IRU26" s="362"/>
      <c r="IRV26" s="362"/>
      <c r="IRW26" s="362"/>
      <c r="IRX26" s="362"/>
      <c r="IRY26" s="362"/>
      <c r="IRZ26" s="362"/>
      <c r="ISA26" s="362"/>
      <c r="ISB26" s="362"/>
      <c r="ISC26" s="362"/>
      <c r="ISD26" s="362"/>
      <c r="ISE26" s="362"/>
      <c r="ISF26" s="362"/>
      <c r="ISG26" s="362"/>
      <c r="ISH26" s="362"/>
      <c r="ISI26" s="362"/>
      <c r="ISJ26" s="362"/>
      <c r="ISK26" s="362"/>
      <c r="ISL26" s="362"/>
      <c r="ISM26" s="362"/>
      <c r="ISN26" s="362"/>
      <c r="ISO26" s="362"/>
      <c r="ISP26" s="362"/>
      <c r="ISQ26" s="362"/>
      <c r="ISR26" s="362"/>
      <c r="ISS26" s="362"/>
      <c r="IST26" s="362"/>
      <c r="ISU26" s="362"/>
      <c r="ISV26" s="362"/>
      <c r="ISW26" s="362"/>
      <c r="ISX26" s="362"/>
      <c r="ISY26" s="362"/>
      <c r="ISZ26" s="362"/>
      <c r="ITA26" s="362"/>
      <c r="ITB26" s="362"/>
      <c r="ITC26" s="362"/>
      <c r="ITD26" s="362"/>
      <c r="ITE26" s="362"/>
      <c r="ITF26" s="362"/>
      <c r="ITG26" s="362"/>
      <c r="ITH26" s="362"/>
      <c r="ITI26" s="362"/>
      <c r="ITJ26" s="362"/>
      <c r="ITK26" s="362"/>
      <c r="ITL26" s="362"/>
      <c r="ITM26" s="362"/>
      <c r="ITN26" s="362"/>
      <c r="ITO26" s="362"/>
      <c r="ITP26" s="362"/>
      <c r="ITQ26" s="362"/>
      <c r="ITR26" s="362"/>
      <c r="ITS26" s="362"/>
      <c r="ITT26" s="362"/>
      <c r="ITU26" s="362"/>
      <c r="ITV26" s="362"/>
      <c r="ITW26" s="362"/>
      <c r="ITX26" s="362"/>
      <c r="ITY26" s="362"/>
      <c r="ITZ26" s="362"/>
      <c r="IUA26" s="362"/>
      <c r="IUB26" s="362"/>
      <c r="IUC26" s="362"/>
      <c r="IUD26" s="362"/>
      <c r="IUE26" s="362"/>
      <c r="IUF26" s="362"/>
      <c r="IUG26" s="362"/>
      <c r="IUH26" s="362"/>
      <c r="IUI26" s="362"/>
      <c r="IUJ26" s="362"/>
      <c r="IUK26" s="362"/>
      <c r="IUL26" s="362"/>
      <c r="IUM26" s="362"/>
      <c r="IUN26" s="362"/>
      <c r="IUO26" s="362"/>
      <c r="IUP26" s="362"/>
      <c r="IUQ26" s="362"/>
      <c r="IUR26" s="362"/>
      <c r="IUS26" s="362"/>
      <c r="IUT26" s="362"/>
      <c r="IUU26" s="362"/>
      <c r="IUV26" s="362"/>
      <c r="IUW26" s="362"/>
      <c r="IUX26" s="362"/>
      <c r="IUY26" s="362"/>
      <c r="IUZ26" s="362"/>
      <c r="IVA26" s="362"/>
      <c r="IVB26" s="362"/>
      <c r="IVC26" s="362"/>
      <c r="IVD26" s="362"/>
      <c r="IVE26" s="362"/>
      <c r="IVF26" s="362"/>
      <c r="IVG26" s="362"/>
      <c r="IVH26" s="362"/>
      <c r="IVI26" s="362"/>
      <c r="IVJ26" s="362"/>
      <c r="IVK26" s="362"/>
      <c r="IVL26" s="362"/>
      <c r="IVM26" s="362"/>
      <c r="IVN26" s="362"/>
      <c r="IVO26" s="362"/>
      <c r="IVP26" s="362"/>
      <c r="IVQ26" s="362"/>
      <c r="IVR26" s="362"/>
      <c r="IVS26" s="362"/>
      <c r="IVT26" s="362"/>
      <c r="IVU26" s="362"/>
      <c r="IVV26" s="362"/>
      <c r="IVW26" s="362"/>
      <c r="IVX26" s="362"/>
      <c r="IVY26" s="362"/>
      <c r="IVZ26" s="362"/>
      <c r="IWA26" s="362"/>
      <c r="IWB26" s="362"/>
      <c r="IWC26" s="362"/>
      <c r="IWD26" s="362"/>
      <c r="IWE26" s="362"/>
      <c r="IWF26" s="362"/>
      <c r="IWG26" s="362"/>
      <c r="IWH26" s="362"/>
      <c r="IWI26" s="362"/>
      <c r="IWJ26" s="362"/>
      <c r="IWK26" s="362"/>
      <c r="IWL26" s="362"/>
      <c r="IWM26" s="362"/>
      <c r="IWN26" s="362"/>
      <c r="IWO26" s="362"/>
      <c r="IWP26" s="362"/>
      <c r="IWQ26" s="362"/>
      <c r="IWR26" s="362"/>
      <c r="IWS26" s="362"/>
      <c r="IWT26" s="362"/>
      <c r="IWU26" s="362"/>
      <c r="IWV26" s="362"/>
      <c r="IWW26" s="362"/>
      <c r="IWX26" s="362"/>
      <c r="IWY26" s="362"/>
      <c r="IWZ26" s="362"/>
      <c r="IXA26" s="362"/>
      <c r="IXB26" s="362"/>
      <c r="IXC26" s="362"/>
      <c r="IXD26" s="362"/>
      <c r="IXE26" s="362"/>
      <c r="IXF26" s="362"/>
      <c r="IXG26" s="362"/>
      <c r="IXH26" s="362"/>
      <c r="IXI26" s="362"/>
      <c r="IXJ26" s="362"/>
      <c r="IXK26" s="362"/>
      <c r="IXL26" s="362"/>
      <c r="IXM26" s="362"/>
      <c r="IXN26" s="362"/>
      <c r="IXO26" s="362"/>
      <c r="IXP26" s="362"/>
      <c r="IXQ26" s="362"/>
      <c r="IXR26" s="362"/>
      <c r="IXS26" s="362"/>
      <c r="IXT26" s="362"/>
      <c r="IXU26" s="362"/>
      <c r="IXV26" s="362"/>
      <c r="IXW26" s="362"/>
      <c r="IXX26" s="362"/>
      <c r="IXY26" s="362"/>
      <c r="IXZ26" s="362"/>
      <c r="IYA26" s="362"/>
      <c r="IYB26" s="362"/>
      <c r="IYC26" s="362"/>
      <c r="IYD26" s="362"/>
      <c r="IYE26" s="362"/>
      <c r="IYF26" s="362"/>
      <c r="IYG26" s="362"/>
      <c r="IYH26" s="362"/>
      <c r="IYI26" s="362"/>
      <c r="IYJ26" s="362"/>
      <c r="IYK26" s="362"/>
      <c r="IYL26" s="362"/>
      <c r="IYM26" s="362"/>
      <c r="IYN26" s="362"/>
      <c r="IYO26" s="362"/>
      <c r="IYP26" s="362"/>
      <c r="IYQ26" s="362"/>
      <c r="IYR26" s="362"/>
      <c r="IYS26" s="362"/>
      <c r="IYT26" s="362"/>
      <c r="IYU26" s="362"/>
      <c r="IYV26" s="362"/>
      <c r="IYW26" s="362"/>
      <c r="IYX26" s="362"/>
      <c r="IYY26" s="362"/>
      <c r="IYZ26" s="362"/>
      <c r="IZA26" s="362"/>
      <c r="IZB26" s="362"/>
      <c r="IZC26" s="362"/>
      <c r="IZD26" s="362"/>
      <c r="IZE26" s="362"/>
      <c r="IZF26" s="362"/>
      <c r="IZG26" s="362"/>
      <c r="IZH26" s="362"/>
      <c r="IZI26" s="362"/>
      <c r="IZJ26" s="362"/>
      <c r="IZK26" s="362"/>
      <c r="IZL26" s="362"/>
      <c r="IZM26" s="362"/>
      <c r="IZN26" s="362"/>
      <c r="IZO26" s="362"/>
      <c r="IZP26" s="362"/>
      <c r="IZQ26" s="362"/>
      <c r="IZR26" s="362"/>
      <c r="IZS26" s="362"/>
      <c r="IZT26" s="362"/>
      <c r="IZU26" s="362"/>
      <c r="IZV26" s="362"/>
      <c r="IZW26" s="362"/>
      <c r="IZX26" s="362"/>
      <c r="IZY26" s="362"/>
      <c r="IZZ26" s="362"/>
      <c r="JAA26" s="362"/>
      <c r="JAB26" s="362"/>
      <c r="JAC26" s="362"/>
      <c r="JAD26" s="362"/>
      <c r="JAE26" s="362"/>
      <c r="JAF26" s="362"/>
      <c r="JAG26" s="362"/>
      <c r="JAH26" s="362"/>
      <c r="JAI26" s="362"/>
      <c r="JAJ26" s="362"/>
      <c r="JAK26" s="362"/>
      <c r="JAL26" s="362"/>
      <c r="JAM26" s="362"/>
      <c r="JAN26" s="362"/>
      <c r="JAO26" s="362"/>
      <c r="JAP26" s="362"/>
      <c r="JAQ26" s="362"/>
      <c r="JAR26" s="362"/>
      <c r="JAS26" s="362"/>
      <c r="JAT26" s="362"/>
      <c r="JAU26" s="362"/>
      <c r="JAV26" s="362"/>
      <c r="JAW26" s="362"/>
      <c r="JAX26" s="362"/>
      <c r="JAY26" s="362"/>
      <c r="JAZ26" s="362"/>
      <c r="JBA26" s="362"/>
      <c r="JBB26" s="362"/>
      <c r="JBC26" s="362"/>
      <c r="JBD26" s="362"/>
      <c r="JBE26" s="362"/>
      <c r="JBF26" s="362"/>
      <c r="JBG26" s="362"/>
      <c r="JBH26" s="362"/>
      <c r="JBI26" s="362"/>
      <c r="JBJ26" s="362"/>
      <c r="JBK26" s="362"/>
      <c r="JBL26" s="362"/>
      <c r="JBM26" s="362"/>
      <c r="JBN26" s="362"/>
      <c r="JBO26" s="362"/>
      <c r="JBP26" s="362"/>
      <c r="JBQ26" s="362"/>
      <c r="JBR26" s="362"/>
      <c r="JBS26" s="362"/>
      <c r="JBT26" s="362"/>
      <c r="JBU26" s="362"/>
      <c r="JBV26" s="362"/>
      <c r="JBW26" s="362"/>
      <c r="JBX26" s="362"/>
      <c r="JBY26" s="362"/>
      <c r="JBZ26" s="362"/>
      <c r="JCA26" s="362"/>
      <c r="JCB26" s="362"/>
      <c r="JCC26" s="362"/>
      <c r="JCD26" s="362"/>
      <c r="JCE26" s="362"/>
      <c r="JCF26" s="362"/>
      <c r="JCG26" s="362"/>
      <c r="JCH26" s="362"/>
      <c r="JCI26" s="362"/>
      <c r="JCJ26" s="362"/>
      <c r="JCK26" s="362"/>
      <c r="JCL26" s="362"/>
      <c r="JCM26" s="362"/>
      <c r="JCN26" s="362"/>
      <c r="JCO26" s="362"/>
      <c r="JCP26" s="362"/>
      <c r="JCQ26" s="362"/>
      <c r="JCR26" s="362"/>
      <c r="JCS26" s="362"/>
      <c r="JCT26" s="362"/>
      <c r="JCU26" s="362"/>
      <c r="JCV26" s="362"/>
      <c r="JCW26" s="362"/>
      <c r="JCX26" s="362"/>
      <c r="JCY26" s="362"/>
      <c r="JCZ26" s="362"/>
      <c r="JDA26" s="362"/>
      <c r="JDB26" s="362"/>
      <c r="JDC26" s="362"/>
      <c r="JDD26" s="362"/>
      <c r="JDE26" s="362"/>
      <c r="JDF26" s="362"/>
      <c r="JDG26" s="362"/>
      <c r="JDH26" s="362"/>
      <c r="JDI26" s="362"/>
      <c r="JDJ26" s="362"/>
      <c r="JDK26" s="362"/>
      <c r="JDL26" s="362"/>
      <c r="JDM26" s="362"/>
      <c r="JDN26" s="362"/>
      <c r="JDO26" s="362"/>
      <c r="JDP26" s="362"/>
      <c r="JDQ26" s="362"/>
      <c r="JDR26" s="362"/>
      <c r="JDS26" s="362"/>
      <c r="JDT26" s="362"/>
      <c r="JDU26" s="362"/>
      <c r="JDV26" s="362"/>
      <c r="JDW26" s="362"/>
      <c r="JDX26" s="362"/>
      <c r="JDY26" s="362"/>
      <c r="JDZ26" s="362"/>
      <c r="JEA26" s="362"/>
      <c r="JEB26" s="362"/>
      <c r="JEC26" s="362"/>
      <c r="JED26" s="362"/>
      <c r="JEE26" s="362"/>
      <c r="JEF26" s="362"/>
      <c r="JEG26" s="362"/>
      <c r="JEH26" s="362"/>
      <c r="JEI26" s="362"/>
      <c r="JEJ26" s="362"/>
      <c r="JEK26" s="362"/>
      <c r="JEL26" s="362"/>
      <c r="JEM26" s="362"/>
      <c r="JEN26" s="362"/>
      <c r="JEO26" s="362"/>
      <c r="JEP26" s="362"/>
      <c r="JEQ26" s="362"/>
      <c r="JER26" s="362"/>
      <c r="JES26" s="362"/>
      <c r="JET26" s="362"/>
      <c r="JEU26" s="362"/>
      <c r="JEV26" s="362"/>
      <c r="JEW26" s="362"/>
      <c r="JEX26" s="362"/>
      <c r="JEY26" s="362"/>
      <c r="JEZ26" s="362"/>
      <c r="JFA26" s="362"/>
      <c r="JFB26" s="362"/>
      <c r="JFC26" s="362"/>
      <c r="JFD26" s="362"/>
      <c r="JFE26" s="362"/>
      <c r="JFF26" s="362"/>
      <c r="JFG26" s="362"/>
      <c r="JFH26" s="362"/>
      <c r="JFI26" s="362"/>
      <c r="JFJ26" s="362"/>
      <c r="JFK26" s="362"/>
      <c r="JFL26" s="362"/>
      <c r="JFM26" s="362"/>
      <c r="JFN26" s="362"/>
      <c r="JFO26" s="362"/>
      <c r="JFP26" s="362"/>
      <c r="JFQ26" s="362"/>
      <c r="JFR26" s="362"/>
      <c r="JFS26" s="362"/>
      <c r="JFT26" s="362"/>
      <c r="JFU26" s="362"/>
      <c r="JFV26" s="362"/>
      <c r="JFW26" s="362"/>
      <c r="JFX26" s="362"/>
      <c r="JFY26" s="362"/>
      <c r="JFZ26" s="362"/>
      <c r="JGA26" s="362"/>
      <c r="JGB26" s="362"/>
      <c r="JGC26" s="362"/>
      <c r="JGD26" s="362"/>
      <c r="JGE26" s="362"/>
      <c r="JGF26" s="362"/>
      <c r="JGG26" s="362"/>
      <c r="JGH26" s="362"/>
      <c r="JGI26" s="362"/>
      <c r="JGJ26" s="362"/>
      <c r="JGK26" s="362"/>
      <c r="JGL26" s="362"/>
      <c r="JGM26" s="362"/>
      <c r="JGN26" s="362"/>
      <c r="JGO26" s="362"/>
      <c r="JGP26" s="362"/>
      <c r="JGQ26" s="362"/>
      <c r="JGR26" s="362"/>
      <c r="JGS26" s="362"/>
      <c r="JGT26" s="362"/>
      <c r="JGU26" s="362"/>
      <c r="JGV26" s="362"/>
      <c r="JGW26" s="362"/>
      <c r="JGX26" s="362"/>
      <c r="JGY26" s="362"/>
      <c r="JGZ26" s="362"/>
      <c r="JHA26" s="362"/>
      <c r="JHB26" s="362"/>
      <c r="JHC26" s="362"/>
      <c r="JHD26" s="362"/>
      <c r="JHE26" s="362"/>
      <c r="JHF26" s="362"/>
      <c r="JHG26" s="362"/>
      <c r="JHH26" s="362"/>
      <c r="JHI26" s="362"/>
      <c r="JHJ26" s="362"/>
      <c r="JHK26" s="362"/>
      <c r="JHL26" s="362"/>
      <c r="JHM26" s="362"/>
      <c r="JHN26" s="362"/>
      <c r="JHO26" s="362"/>
      <c r="JHP26" s="362"/>
      <c r="JHQ26" s="362"/>
      <c r="JHR26" s="362"/>
      <c r="JHS26" s="362"/>
      <c r="JHT26" s="362"/>
      <c r="JHU26" s="362"/>
      <c r="JHV26" s="362"/>
      <c r="JHW26" s="362"/>
      <c r="JHX26" s="362"/>
      <c r="JHY26" s="362"/>
      <c r="JHZ26" s="362"/>
      <c r="JIA26" s="362"/>
      <c r="JIB26" s="362"/>
      <c r="JIC26" s="362"/>
      <c r="JID26" s="362"/>
      <c r="JIE26" s="362"/>
      <c r="JIF26" s="362"/>
      <c r="JIG26" s="362"/>
      <c r="JIH26" s="362"/>
      <c r="JII26" s="362"/>
      <c r="JIJ26" s="362"/>
      <c r="JIK26" s="362"/>
      <c r="JIL26" s="362"/>
      <c r="JIM26" s="362"/>
      <c r="JIN26" s="362"/>
      <c r="JIO26" s="362"/>
      <c r="JIP26" s="362"/>
      <c r="JIQ26" s="362"/>
      <c r="JIR26" s="362"/>
      <c r="JIS26" s="362"/>
      <c r="JIT26" s="362"/>
      <c r="JIU26" s="362"/>
      <c r="JIV26" s="362"/>
      <c r="JIW26" s="362"/>
      <c r="JIX26" s="362"/>
      <c r="JIY26" s="362"/>
      <c r="JIZ26" s="362"/>
      <c r="JJA26" s="362"/>
      <c r="JJB26" s="362"/>
      <c r="JJC26" s="362"/>
      <c r="JJD26" s="362"/>
      <c r="JJE26" s="362"/>
      <c r="JJF26" s="362"/>
      <c r="JJG26" s="362"/>
      <c r="JJH26" s="362"/>
      <c r="JJI26" s="362"/>
      <c r="JJJ26" s="362"/>
      <c r="JJK26" s="362"/>
      <c r="JJL26" s="362"/>
      <c r="JJM26" s="362"/>
      <c r="JJN26" s="362"/>
      <c r="JJO26" s="362"/>
      <c r="JJP26" s="362"/>
      <c r="JJQ26" s="362"/>
      <c r="JJR26" s="362"/>
      <c r="JJS26" s="362"/>
      <c r="JJT26" s="362"/>
      <c r="JJU26" s="362"/>
      <c r="JJV26" s="362"/>
      <c r="JJW26" s="362"/>
      <c r="JJX26" s="362"/>
      <c r="JJY26" s="362"/>
      <c r="JJZ26" s="362"/>
      <c r="JKA26" s="362"/>
      <c r="JKB26" s="362"/>
      <c r="JKC26" s="362"/>
      <c r="JKD26" s="362"/>
      <c r="JKE26" s="362"/>
      <c r="JKF26" s="362"/>
      <c r="JKG26" s="362"/>
      <c r="JKH26" s="362"/>
      <c r="JKI26" s="362"/>
      <c r="JKJ26" s="362"/>
      <c r="JKK26" s="362"/>
      <c r="JKL26" s="362"/>
      <c r="JKM26" s="362"/>
      <c r="JKN26" s="362"/>
      <c r="JKO26" s="362"/>
      <c r="JKP26" s="362"/>
      <c r="JKQ26" s="362"/>
      <c r="JKR26" s="362"/>
      <c r="JKS26" s="362"/>
      <c r="JKT26" s="362"/>
      <c r="JKU26" s="362"/>
      <c r="JKV26" s="362"/>
      <c r="JKW26" s="362"/>
      <c r="JKX26" s="362"/>
      <c r="JKY26" s="362"/>
      <c r="JKZ26" s="362"/>
      <c r="JLA26" s="362"/>
      <c r="JLB26" s="362"/>
      <c r="JLC26" s="362"/>
      <c r="JLD26" s="362"/>
      <c r="JLE26" s="362"/>
      <c r="JLF26" s="362"/>
      <c r="JLG26" s="362"/>
      <c r="JLH26" s="362"/>
      <c r="JLI26" s="362"/>
      <c r="JLJ26" s="362"/>
      <c r="JLK26" s="362"/>
      <c r="JLL26" s="362"/>
      <c r="JLM26" s="362"/>
      <c r="JLN26" s="362"/>
      <c r="JLO26" s="362"/>
      <c r="JLP26" s="362"/>
      <c r="JLQ26" s="362"/>
      <c r="JLR26" s="362"/>
      <c r="JLS26" s="362"/>
      <c r="JLT26" s="362"/>
      <c r="JLU26" s="362"/>
      <c r="JLV26" s="362"/>
      <c r="JLW26" s="362"/>
      <c r="JLX26" s="362"/>
      <c r="JLY26" s="362"/>
      <c r="JLZ26" s="362"/>
      <c r="JMA26" s="362"/>
      <c r="JMB26" s="362"/>
      <c r="JMC26" s="362"/>
      <c r="JMD26" s="362"/>
      <c r="JME26" s="362"/>
      <c r="JMF26" s="362"/>
      <c r="JMG26" s="362"/>
      <c r="JMH26" s="362"/>
      <c r="JMI26" s="362"/>
      <c r="JMJ26" s="362"/>
      <c r="JMK26" s="362"/>
      <c r="JML26" s="362"/>
      <c r="JMM26" s="362"/>
      <c r="JMN26" s="362"/>
      <c r="JMO26" s="362"/>
      <c r="JMP26" s="362"/>
      <c r="JMQ26" s="362"/>
      <c r="JMR26" s="362"/>
      <c r="JMS26" s="362"/>
      <c r="JMT26" s="362"/>
      <c r="JMU26" s="362"/>
      <c r="JMV26" s="362"/>
      <c r="JMW26" s="362"/>
      <c r="JMX26" s="362"/>
      <c r="JMY26" s="362"/>
      <c r="JMZ26" s="362"/>
      <c r="JNA26" s="362"/>
      <c r="JNB26" s="362"/>
      <c r="JNC26" s="362"/>
      <c r="JND26" s="362"/>
      <c r="JNE26" s="362"/>
      <c r="JNF26" s="362"/>
      <c r="JNG26" s="362"/>
      <c r="JNH26" s="362"/>
      <c r="JNI26" s="362"/>
      <c r="JNJ26" s="362"/>
      <c r="JNK26" s="362"/>
      <c r="JNL26" s="362"/>
      <c r="JNM26" s="362"/>
      <c r="JNN26" s="362"/>
      <c r="JNO26" s="362"/>
      <c r="JNP26" s="362"/>
      <c r="JNQ26" s="362"/>
      <c r="JNR26" s="362"/>
      <c r="JNS26" s="362"/>
      <c r="JNT26" s="362"/>
      <c r="JNU26" s="362"/>
      <c r="JNV26" s="362"/>
      <c r="JNW26" s="362"/>
      <c r="JNX26" s="362"/>
      <c r="JNY26" s="362"/>
      <c r="JNZ26" s="362"/>
      <c r="JOA26" s="362"/>
      <c r="JOB26" s="362"/>
      <c r="JOC26" s="362"/>
      <c r="JOD26" s="362"/>
      <c r="JOE26" s="362"/>
      <c r="JOF26" s="362"/>
      <c r="JOG26" s="362"/>
      <c r="JOH26" s="362"/>
      <c r="JOI26" s="362"/>
      <c r="JOJ26" s="362"/>
      <c r="JOK26" s="362"/>
      <c r="JOL26" s="362"/>
      <c r="JOM26" s="362"/>
      <c r="JON26" s="362"/>
      <c r="JOO26" s="362"/>
      <c r="JOP26" s="362"/>
      <c r="JOQ26" s="362"/>
      <c r="JOR26" s="362"/>
      <c r="JOS26" s="362"/>
      <c r="JOT26" s="362"/>
      <c r="JOU26" s="362"/>
      <c r="JOV26" s="362"/>
      <c r="JOW26" s="362"/>
      <c r="JOX26" s="362"/>
      <c r="JOY26" s="362"/>
      <c r="JOZ26" s="362"/>
      <c r="JPA26" s="362"/>
      <c r="JPB26" s="362"/>
      <c r="JPC26" s="362"/>
      <c r="JPD26" s="362"/>
      <c r="JPE26" s="362"/>
      <c r="JPF26" s="362"/>
      <c r="JPG26" s="362"/>
      <c r="JPH26" s="362"/>
      <c r="JPI26" s="362"/>
      <c r="JPJ26" s="362"/>
      <c r="JPK26" s="362"/>
      <c r="JPL26" s="362"/>
      <c r="JPM26" s="362"/>
      <c r="JPN26" s="362"/>
      <c r="JPO26" s="362"/>
      <c r="JPP26" s="362"/>
      <c r="JPQ26" s="362"/>
      <c r="JPR26" s="362"/>
      <c r="JPS26" s="362"/>
      <c r="JPT26" s="362"/>
      <c r="JPU26" s="362"/>
      <c r="JPV26" s="362"/>
      <c r="JPW26" s="362"/>
      <c r="JPX26" s="362"/>
      <c r="JPY26" s="362"/>
      <c r="JPZ26" s="362"/>
      <c r="JQA26" s="362"/>
      <c r="JQB26" s="362"/>
      <c r="JQC26" s="362"/>
      <c r="JQD26" s="362"/>
      <c r="JQE26" s="362"/>
      <c r="JQF26" s="362"/>
      <c r="JQG26" s="362"/>
      <c r="JQH26" s="362"/>
      <c r="JQI26" s="362"/>
      <c r="JQJ26" s="362"/>
      <c r="JQK26" s="362"/>
      <c r="JQL26" s="362"/>
      <c r="JQM26" s="362"/>
      <c r="JQN26" s="362"/>
      <c r="JQO26" s="362"/>
      <c r="JQP26" s="362"/>
      <c r="JQQ26" s="362"/>
      <c r="JQR26" s="362"/>
      <c r="JQS26" s="362"/>
      <c r="JQT26" s="362"/>
      <c r="JQU26" s="362"/>
      <c r="JQV26" s="362"/>
      <c r="JQW26" s="362"/>
      <c r="JQX26" s="362"/>
      <c r="JQY26" s="362"/>
      <c r="JQZ26" s="362"/>
      <c r="JRA26" s="362"/>
      <c r="JRB26" s="362"/>
      <c r="JRC26" s="362"/>
      <c r="JRD26" s="362"/>
      <c r="JRE26" s="362"/>
      <c r="JRF26" s="362"/>
      <c r="JRG26" s="362"/>
      <c r="JRH26" s="362"/>
      <c r="JRI26" s="362"/>
      <c r="JRJ26" s="362"/>
      <c r="JRK26" s="362"/>
      <c r="JRL26" s="362"/>
      <c r="JRM26" s="362"/>
      <c r="JRN26" s="362"/>
      <c r="JRO26" s="362"/>
      <c r="JRP26" s="362"/>
      <c r="JRQ26" s="362"/>
      <c r="JRR26" s="362"/>
      <c r="JRS26" s="362"/>
      <c r="JRT26" s="362"/>
      <c r="JRU26" s="362"/>
      <c r="JRV26" s="362"/>
      <c r="JRW26" s="362"/>
      <c r="JRX26" s="362"/>
      <c r="JRY26" s="362"/>
      <c r="JRZ26" s="362"/>
      <c r="JSA26" s="362"/>
      <c r="JSB26" s="362"/>
      <c r="JSC26" s="362"/>
      <c r="JSD26" s="362"/>
      <c r="JSE26" s="362"/>
      <c r="JSF26" s="362"/>
      <c r="JSG26" s="362"/>
      <c r="JSH26" s="362"/>
      <c r="JSI26" s="362"/>
      <c r="JSJ26" s="362"/>
      <c r="JSK26" s="362"/>
      <c r="JSL26" s="362"/>
      <c r="JSM26" s="362"/>
      <c r="JSN26" s="362"/>
      <c r="JSO26" s="362"/>
      <c r="JSP26" s="362"/>
      <c r="JSQ26" s="362"/>
      <c r="JSR26" s="362"/>
      <c r="JSS26" s="362"/>
      <c r="JST26" s="362"/>
      <c r="JSU26" s="362"/>
      <c r="JSV26" s="362"/>
      <c r="JSW26" s="362"/>
      <c r="JSX26" s="362"/>
      <c r="JSY26" s="362"/>
      <c r="JSZ26" s="362"/>
      <c r="JTA26" s="362"/>
      <c r="JTB26" s="362"/>
      <c r="JTC26" s="362"/>
      <c r="JTD26" s="362"/>
      <c r="JTE26" s="362"/>
      <c r="JTF26" s="362"/>
      <c r="JTG26" s="362"/>
      <c r="JTH26" s="362"/>
      <c r="JTI26" s="362"/>
      <c r="JTJ26" s="362"/>
      <c r="JTK26" s="362"/>
      <c r="JTL26" s="362"/>
      <c r="JTM26" s="362"/>
      <c r="JTN26" s="362"/>
      <c r="JTO26" s="362"/>
      <c r="JTP26" s="362"/>
      <c r="JTQ26" s="362"/>
      <c r="JTR26" s="362"/>
      <c r="JTS26" s="362"/>
      <c r="JTT26" s="362"/>
      <c r="JTU26" s="362"/>
      <c r="JTV26" s="362"/>
      <c r="JTW26" s="362"/>
      <c r="JTX26" s="362"/>
      <c r="JTY26" s="362"/>
      <c r="JTZ26" s="362"/>
      <c r="JUA26" s="362"/>
      <c r="JUB26" s="362"/>
      <c r="JUC26" s="362"/>
      <c r="JUD26" s="362"/>
      <c r="JUE26" s="362"/>
      <c r="JUF26" s="362"/>
      <c r="JUG26" s="362"/>
      <c r="JUH26" s="362"/>
      <c r="JUI26" s="362"/>
      <c r="JUJ26" s="362"/>
      <c r="JUK26" s="362"/>
      <c r="JUL26" s="362"/>
      <c r="JUM26" s="362"/>
      <c r="JUN26" s="362"/>
      <c r="JUO26" s="362"/>
      <c r="JUP26" s="362"/>
      <c r="JUQ26" s="362"/>
      <c r="JUR26" s="362"/>
      <c r="JUS26" s="362"/>
      <c r="JUT26" s="362"/>
      <c r="JUU26" s="362"/>
      <c r="JUV26" s="362"/>
      <c r="JUW26" s="362"/>
      <c r="JUX26" s="362"/>
      <c r="JUY26" s="362"/>
      <c r="JUZ26" s="362"/>
      <c r="JVA26" s="362"/>
      <c r="JVB26" s="362"/>
      <c r="JVC26" s="362"/>
      <c r="JVD26" s="362"/>
      <c r="JVE26" s="362"/>
      <c r="JVF26" s="362"/>
      <c r="JVG26" s="362"/>
      <c r="JVH26" s="362"/>
      <c r="JVI26" s="362"/>
      <c r="JVJ26" s="362"/>
      <c r="JVK26" s="362"/>
      <c r="JVL26" s="362"/>
      <c r="JVM26" s="362"/>
      <c r="JVN26" s="362"/>
      <c r="JVO26" s="362"/>
      <c r="JVP26" s="362"/>
      <c r="JVQ26" s="362"/>
      <c r="JVR26" s="362"/>
      <c r="JVS26" s="362"/>
      <c r="JVT26" s="362"/>
      <c r="JVU26" s="362"/>
      <c r="JVV26" s="362"/>
      <c r="JVW26" s="362"/>
      <c r="JVX26" s="362"/>
      <c r="JVY26" s="362"/>
      <c r="JVZ26" s="362"/>
      <c r="JWA26" s="362"/>
      <c r="JWB26" s="362"/>
      <c r="JWC26" s="362"/>
      <c r="JWD26" s="362"/>
      <c r="JWE26" s="362"/>
      <c r="JWF26" s="362"/>
      <c r="JWG26" s="362"/>
      <c r="JWH26" s="362"/>
      <c r="JWI26" s="362"/>
      <c r="JWJ26" s="362"/>
      <c r="JWK26" s="362"/>
      <c r="JWL26" s="362"/>
      <c r="JWM26" s="362"/>
      <c r="JWN26" s="362"/>
      <c r="JWO26" s="362"/>
      <c r="JWP26" s="362"/>
      <c r="JWQ26" s="362"/>
      <c r="JWR26" s="362"/>
      <c r="JWS26" s="362"/>
      <c r="JWT26" s="362"/>
      <c r="JWU26" s="362"/>
      <c r="JWV26" s="362"/>
      <c r="JWW26" s="362"/>
      <c r="JWX26" s="362"/>
      <c r="JWY26" s="362"/>
      <c r="JWZ26" s="362"/>
      <c r="JXA26" s="362"/>
      <c r="JXB26" s="362"/>
      <c r="JXC26" s="362"/>
      <c r="JXD26" s="362"/>
      <c r="JXE26" s="362"/>
      <c r="JXF26" s="362"/>
      <c r="JXG26" s="362"/>
      <c r="JXH26" s="362"/>
      <c r="JXI26" s="362"/>
      <c r="JXJ26" s="362"/>
      <c r="JXK26" s="362"/>
      <c r="JXL26" s="362"/>
      <c r="JXM26" s="362"/>
      <c r="JXN26" s="362"/>
      <c r="JXO26" s="362"/>
      <c r="JXP26" s="362"/>
      <c r="JXQ26" s="362"/>
      <c r="JXR26" s="362"/>
      <c r="JXS26" s="362"/>
      <c r="JXT26" s="362"/>
      <c r="JXU26" s="362"/>
      <c r="JXV26" s="362"/>
      <c r="JXW26" s="362"/>
      <c r="JXX26" s="362"/>
      <c r="JXY26" s="362"/>
      <c r="JXZ26" s="362"/>
      <c r="JYA26" s="362"/>
      <c r="JYB26" s="362"/>
      <c r="JYC26" s="362"/>
      <c r="JYD26" s="362"/>
      <c r="JYE26" s="362"/>
      <c r="JYF26" s="362"/>
      <c r="JYG26" s="362"/>
      <c r="JYH26" s="362"/>
      <c r="JYI26" s="362"/>
      <c r="JYJ26" s="362"/>
      <c r="JYK26" s="362"/>
      <c r="JYL26" s="362"/>
      <c r="JYM26" s="362"/>
      <c r="JYN26" s="362"/>
      <c r="JYO26" s="362"/>
      <c r="JYP26" s="362"/>
      <c r="JYQ26" s="362"/>
      <c r="JYR26" s="362"/>
      <c r="JYS26" s="362"/>
      <c r="JYT26" s="362"/>
      <c r="JYU26" s="362"/>
      <c r="JYV26" s="362"/>
      <c r="JYW26" s="362"/>
      <c r="JYX26" s="362"/>
      <c r="JYY26" s="362"/>
      <c r="JYZ26" s="362"/>
      <c r="JZA26" s="362"/>
      <c r="JZB26" s="362"/>
      <c r="JZC26" s="362"/>
      <c r="JZD26" s="362"/>
      <c r="JZE26" s="362"/>
      <c r="JZF26" s="362"/>
      <c r="JZG26" s="362"/>
      <c r="JZH26" s="362"/>
      <c r="JZI26" s="362"/>
      <c r="JZJ26" s="362"/>
      <c r="JZK26" s="362"/>
      <c r="JZL26" s="362"/>
      <c r="JZM26" s="362"/>
      <c r="JZN26" s="362"/>
      <c r="JZO26" s="362"/>
      <c r="JZP26" s="362"/>
      <c r="JZQ26" s="362"/>
      <c r="JZR26" s="362"/>
      <c r="JZS26" s="362"/>
      <c r="JZT26" s="362"/>
      <c r="JZU26" s="362"/>
      <c r="JZV26" s="362"/>
      <c r="JZW26" s="362"/>
      <c r="JZX26" s="362"/>
      <c r="JZY26" s="362"/>
      <c r="JZZ26" s="362"/>
      <c r="KAA26" s="362"/>
      <c r="KAB26" s="362"/>
      <c r="KAC26" s="362"/>
      <c r="KAD26" s="362"/>
      <c r="KAE26" s="362"/>
      <c r="KAF26" s="362"/>
      <c r="KAG26" s="362"/>
      <c r="KAH26" s="362"/>
      <c r="KAI26" s="362"/>
      <c r="KAJ26" s="362"/>
      <c r="KAK26" s="362"/>
      <c r="KAL26" s="362"/>
      <c r="KAM26" s="362"/>
      <c r="KAN26" s="362"/>
      <c r="KAO26" s="362"/>
      <c r="KAP26" s="362"/>
      <c r="KAQ26" s="362"/>
      <c r="KAR26" s="362"/>
      <c r="KAS26" s="362"/>
      <c r="KAT26" s="362"/>
      <c r="KAU26" s="362"/>
      <c r="KAV26" s="362"/>
      <c r="KAW26" s="362"/>
      <c r="KAX26" s="362"/>
      <c r="KAY26" s="362"/>
      <c r="KAZ26" s="362"/>
      <c r="KBA26" s="362"/>
      <c r="KBB26" s="362"/>
      <c r="KBC26" s="362"/>
      <c r="KBD26" s="362"/>
      <c r="KBE26" s="362"/>
      <c r="KBF26" s="362"/>
      <c r="KBG26" s="362"/>
      <c r="KBH26" s="362"/>
      <c r="KBI26" s="362"/>
      <c r="KBJ26" s="362"/>
      <c r="KBK26" s="362"/>
      <c r="KBL26" s="362"/>
      <c r="KBM26" s="362"/>
      <c r="KBN26" s="362"/>
      <c r="KBO26" s="362"/>
      <c r="KBP26" s="362"/>
      <c r="KBQ26" s="362"/>
      <c r="KBR26" s="362"/>
      <c r="KBS26" s="362"/>
      <c r="KBT26" s="362"/>
      <c r="KBU26" s="362"/>
      <c r="KBV26" s="362"/>
      <c r="KBW26" s="362"/>
      <c r="KBX26" s="362"/>
      <c r="KBY26" s="362"/>
      <c r="KBZ26" s="362"/>
      <c r="KCA26" s="362"/>
      <c r="KCB26" s="362"/>
      <c r="KCC26" s="362"/>
      <c r="KCD26" s="362"/>
      <c r="KCE26" s="362"/>
      <c r="KCF26" s="362"/>
      <c r="KCG26" s="362"/>
      <c r="KCH26" s="362"/>
      <c r="KCI26" s="362"/>
      <c r="KCJ26" s="362"/>
      <c r="KCK26" s="362"/>
      <c r="KCL26" s="362"/>
      <c r="KCM26" s="362"/>
      <c r="KCN26" s="362"/>
      <c r="KCO26" s="362"/>
      <c r="KCP26" s="362"/>
      <c r="KCQ26" s="362"/>
      <c r="KCR26" s="362"/>
      <c r="KCS26" s="362"/>
      <c r="KCT26" s="362"/>
      <c r="KCU26" s="362"/>
      <c r="KCV26" s="362"/>
      <c r="KCW26" s="362"/>
      <c r="KCX26" s="362"/>
      <c r="KCY26" s="362"/>
      <c r="KCZ26" s="362"/>
      <c r="KDA26" s="362"/>
      <c r="KDB26" s="362"/>
      <c r="KDC26" s="362"/>
      <c r="KDD26" s="362"/>
      <c r="KDE26" s="362"/>
      <c r="KDF26" s="362"/>
      <c r="KDG26" s="362"/>
      <c r="KDH26" s="362"/>
      <c r="KDI26" s="362"/>
      <c r="KDJ26" s="362"/>
      <c r="KDK26" s="362"/>
      <c r="KDL26" s="362"/>
      <c r="KDM26" s="362"/>
      <c r="KDN26" s="362"/>
      <c r="KDO26" s="362"/>
      <c r="KDP26" s="362"/>
      <c r="KDQ26" s="362"/>
      <c r="KDR26" s="362"/>
      <c r="KDS26" s="362"/>
      <c r="KDT26" s="362"/>
      <c r="KDU26" s="362"/>
      <c r="KDV26" s="362"/>
      <c r="KDW26" s="362"/>
      <c r="KDX26" s="362"/>
      <c r="KDY26" s="362"/>
      <c r="KDZ26" s="362"/>
      <c r="KEA26" s="362"/>
      <c r="KEB26" s="362"/>
      <c r="KEC26" s="362"/>
      <c r="KED26" s="362"/>
      <c r="KEE26" s="362"/>
      <c r="KEF26" s="362"/>
      <c r="KEG26" s="362"/>
      <c r="KEH26" s="362"/>
      <c r="KEI26" s="362"/>
      <c r="KEJ26" s="362"/>
      <c r="KEK26" s="362"/>
      <c r="KEL26" s="362"/>
      <c r="KEM26" s="362"/>
      <c r="KEN26" s="362"/>
      <c r="KEO26" s="362"/>
      <c r="KEP26" s="362"/>
      <c r="KEQ26" s="362"/>
      <c r="KER26" s="362"/>
      <c r="KES26" s="362"/>
      <c r="KET26" s="362"/>
      <c r="KEU26" s="362"/>
      <c r="KEV26" s="362"/>
      <c r="KEW26" s="362"/>
      <c r="KEX26" s="362"/>
      <c r="KEY26" s="362"/>
      <c r="KEZ26" s="362"/>
      <c r="KFA26" s="362"/>
      <c r="KFB26" s="362"/>
      <c r="KFC26" s="362"/>
      <c r="KFD26" s="362"/>
      <c r="KFE26" s="362"/>
      <c r="KFF26" s="362"/>
      <c r="KFG26" s="362"/>
      <c r="KFH26" s="362"/>
      <c r="KFI26" s="362"/>
      <c r="KFJ26" s="362"/>
      <c r="KFK26" s="362"/>
      <c r="KFL26" s="362"/>
      <c r="KFM26" s="362"/>
      <c r="KFN26" s="362"/>
      <c r="KFO26" s="362"/>
      <c r="KFP26" s="362"/>
      <c r="KFQ26" s="362"/>
      <c r="KFR26" s="362"/>
      <c r="KFS26" s="362"/>
      <c r="KFT26" s="362"/>
      <c r="KFU26" s="362"/>
      <c r="KFV26" s="362"/>
      <c r="KFW26" s="362"/>
      <c r="KFX26" s="362"/>
      <c r="KFY26" s="362"/>
      <c r="KFZ26" s="362"/>
      <c r="KGA26" s="362"/>
      <c r="KGB26" s="362"/>
      <c r="KGC26" s="362"/>
      <c r="KGD26" s="362"/>
      <c r="KGE26" s="362"/>
      <c r="KGF26" s="362"/>
      <c r="KGG26" s="362"/>
      <c r="KGH26" s="362"/>
      <c r="KGI26" s="362"/>
      <c r="KGJ26" s="362"/>
      <c r="KGK26" s="362"/>
      <c r="KGL26" s="362"/>
      <c r="KGM26" s="362"/>
      <c r="KGN26" s="362"/>
      <c r="KGO26" s="362"/>
      <c r="KGP26" s="362"/>
      <c r="KGQ26" s="362"/>
      <c r="KGR26" s="362"/>
      <c r="KGS26" s="362"/>
      <c r="KGT26" s="362"/>
      <c r="KGU26" s="362"/>
      <c r="KGV26" s="362"/>
      <c r="KGW26" s="362"/>
      <c r="KGX26" s="362"/>
      <c r="KGY26" s="362"/>
      <c r="KGZ26" s="362"/>
      <c r="KHA26" s="362"/>
      <c r="KHB26" s="362"/>
      <c r="KHC26" s="362"/>
      <c r="KHD26" s="362"/>
      <c r="KHE26" s="362"/>
      <c r="KHF26" s="362"/>
      <c r="KHG26" s="362"/>
      <c r="KHH26" s="362"/>
      <c r="KHI26" s="362"/>
      <c r="KHJ26" s="362"/>
      <c r="KHK26" s="362"/>
      <c r="KHL26" s="362"/>
      <c r="KHM26" s="362"/>
      <c r="KHN26" s="362"/>
      <c r="KHO26" s="362"/>
      <c r="KHP26" s="362"/>
      <c r="KHQ26" s="362"/>
      <c r="KHR26" s="362"/>
      <c r="KHS26" s="362"/>
      <c r="KHT26" s="362"/>
      <c r="KHU26" s="362"/>
      <c r="KHV26" s="362"/>
      <c r="KHW26" s="362"/>
      <c r="KHX26" s="362"/>
      <c r="KHY26" s="362"/>
      <c r="KHZ26" s="362"/>
      <c r="KIA26" s="362"/>
      <c r="KIB26" s="362"/>
      <c r="KIC26" s="362"/>
      <c r="KID26" s="362"/>
      <c r="KIE26" s="362"/>
      <c r="KIF26" s="362"/>
      <c r="KIG26" s="362"/>
      <c r="KIH26" s="362"/>
      <c r="KII26" s="362"/>
      <c r="KIJ26" s="362"/>
      <c r="KIK26" s="362"/>
      <c r="KIL26" s="362"/>
      <c r="KIM26" s="362"/>
      <c r="KIN26" s="362"/>
      <c r="KIO26" s="362"/>
      <c r="KIP26" s="362"/>
      <c r="KIQ26" s="362"/>
      <c r="KIR26" s="362"/>
      <c r="KIS26" s="362"/>
      <c r="KIT26" s="362"/>
      <c r="KIU26" s="362"/>
      <c r="KIV26" s="362"/>
      <c r="KIW26" s="362"/>
      <c r="KIX26" s="362"/>
      <c r="KIY26" s="362"/>
      <c r="KIZ26" s="362"/>
      <c r="KJA26" s="362"/>
      <c r="KJB26" s="362"/>
      <c r="KJC26" s="362"/>
      <c r="KJD26" s="362"/>
      <c r="KJE26" s="362"/>
      <c r="KJF26" s="362"/>
      <c r="KJG26" s="362"/>
      <c r="KJH26" s="362"/>
      <c r="KJI26" s="362"/>
      <c r="KJJ26" s="362"/>
      <c r="KJK26" s="362"/>
      <c r="KJL26" s="362"/>
      <c r="KJM26" s="362"/>
      <c r="KJN26" s="362"/>
      <c r="KJO26" s="362"/>
      <c r="KJP26" s="362"/>
      <c r="KJQ26" s="362"/>
      <c r="KJR26" s="362"/>
      <c r="KJS26" s="362"/>
      <c r="KJT26" s="362"/>
      <c r="KJU26" s="362"/>
      <c r="KJV26" s="362"/>
      <c r="KJW26" s="362"/>
      <c r="KJX26" s="362"/>
      <c r="KJY26" s="362"/>
      <c r="KJZ26" s="362"/>
      <c r="KKA26" s="362"/>
      <c r="KKB26" s="362"/>
      <c r="KKC26" s="362"/>
      <c r="KKD26" s="362"/>
      <c r="KKE26" s="362"/>
      <c r="KKF26" s="362"/>
      <c r="KKG26" s="362"/>
      <c r="KKH26" s="362"/>
      <c r="KKI26" s="362"/>
      <c r="KKJ26" s="362"/>
      <c r="KKK26" s="362"/>
      <c r="KKL26" s="362"/>
      <c r="KKM26" s="362"/>
      <c r="KKN26" s="362"/>
      <c r="KKO26" s="362"/>
      <c r="KKP26" s="362"/>
      <c r="KKQ26" s="362"/>
      <c r="KKR26" s="362"/>
      <c r="KKS26" s="362"/>
      <c r="KKT26" s="362"/>
      <c r="KKU26" s="362"/>
      <c r="KKV26" s="362"/>
      <c r="KKW26" s="362"/>
      <c r="KKX26" s="362"/>
      <c r="KKY26" s="362"/>
      <c r="KKZ26" s="362"/>
      <c r="KLA26" s="362"/>
      <c r="KLB26" s="362"/>
      <c r="KLC26" s="362"/>
      <c r="KLD26" s="362"/>
      <c r="KLE26" s="362"/>
      <c r="KLF26" s="362"/>
      <c r="KLG26" s="362"/>
      <c r="KLH26" s="362"/>
      <c r="KLI26" s="362"/>
      <c r="KLJ26" s="362"/>
      <c r="KLK26" s="362"/>
      <c r="KLL26" s="362"/>
      <c r="KLM26" s="362"/>
      <c r="KLN26" s="362"/>
      <c r="KLO26" s="362"/>
      <c r="KLP26" s="362"/>
      <c r="KLQ26" s="362"/>
      <c r="KLR26" s="362"/>
      <c r="KLS26" s="362"/>
      <c r="KLT26" s="362"/>
      <c r="KLU26" s="362"/>
      <c r="KLV26" s="362"/>
      <c r="KLW26" s="362"/>
      <c r="KLX26" s="362"/>
      <c r="KLY26" s="362"/>
      <c r="KLZ26" s="362"/>
      <c r="KMA26" s="362"/>
      <c r="KMB26" s="362"/>
      <c r="KMC26" s="362"/>
      <c r="KMD26" s="362"/>
      <c r="KME26" s="362"/>
      <c r="KMF26" s="362"/>
      <c r="KMG26" s="362"/>
      <c r="KMH26" s="362"/>
      <c r="KMI26" s="362"/>
      <c r="KMJ26" s="362"/>
      <c r="KMK26" s="362"/>
      <c r="KML26" s="362"/>
      <c r="KMM26" s="362"/>
      <c r="KMN26" s="362"/>
      <c r="KMO26" s="362"/>
      <c r="KMP26" s="362"/>
      <c r="KMQ26" s="362"/>
      <c r="KMR26" s="362"/>
      <c r="KMS26" s="362"/>
      <c r="KMT26" s="362"/>
      <c r="KMU26" s="362"/>
      <c r="KMV26" s="362"/>
      <c r="KMW26" s="362"/>
      <c r="KMX26" s="362"/>
      <c r="KMY26" s="362"/>
      <c r="KMZ26" s="362"/>
      <c r="KNA26" s="362"/>
      <c r="KNB26" s="362"/>
      <c r="KNC26" s="362"/>
      <c r="KND26" s="362"/>
      <c r="KNE26" s="362"/>
      <c r="KNF26" s="362"/>
      <c r="KNG26" s="362"/>
      <c r="KNH26" s="362"/>
      <c r="KNI26" s="362"/>
      <c r="KNJ26" s="362"/>
      <c r="KNK26" s="362"/>
      <c r="KNL26" s="362"/>
      <c r="KNM26" s="362"/>
      <c r="KNN26" s="362"/>
      <c r="KNO26" s="362"/>
      <c r="KNP26" s="362"/>
      <c r="KNQ26" s="362"/>
      <c r="KNR26" s="362"/>
      <c r="KNS26" s="362"/>
      <c r="KNT26" s="362"/>
      <c r="KNU26" s="362"/>
      <c r="KNV26" s="362"/>
      <c r="KNW26" s="362"/>
      <c r="KNX26" s="362"/>
      <c r="KNY26" s="362"/>
      <c r="KNZ26" s="362"/>
      <c r="KOA26" s="362"/>
      <c r="KOB26" s="362"/>
      <c r="KOC26" s="362"/>
      <c r="KOD26" s="362"/>
      <c r="KOE26" s="362"/>
      <c r="KOF26" s="362"/>
      <c r="KOG26" s="362"/>
      <c r="KOH26" s="362"/>
      <c r="KOI26" s="362"/>
      <c r="KOJ26" s="362"/>
      <c r="KOK26" s="362"/>
      <c r="KOL26" s="362"/>
      <c r="KOM26" s="362"/>
      <c r="KON26" s="362"/>
      <c r="KOO26" s="362"/>
      <c r="KOP26" s="362"/>
      <c r="KOQ26" s="362"/>
      <c r="KOR26" s="362"/>
      <c r="KOS26" s="362"/>
      <c r="KOT26" s="362"/>
      <c r="KOU26" s="362"/>
      <c r="KOV26" s="362"/>
      <c r="KOW26" s="362"/>
      <c r="KOX26" s="362"/>
      <c r="KOY26" s="362"/>
      <c r="KOZ26" s="362"/>
      <c r="KPA26" s="362"/>
      <c r="KPB26" s="362"/>
      <c r="KPC26" s="362"/>
      <c r="KPD26" s="362"/>
      <c r="KPE26" s="362"/>
      <c r="KPF26" s="362"/>
      <c r="KPG26" s="362"/>
      <c r="KPH26" s="362"/>
      <c r="KPI26" s="362"/>
      <c r="KPJ26" s="362"/>
      <c r="KPK26" s="362"/>
      <c r="KPL26" s="362"/>
      <c r="KPM26" s="362"/>
      <c r="KPN26" s="362"/>
      <c r="KPO26" s="362"/>
      <c r="KPP26" s="362"/>
      <c r="KPQ26" s="362"/>
      <c r="KPR26" s="362"/>
      <c r="KPS26" s="362"/>
      <c r="KPT26" s="362"/>
      <c r="KPU26" s="362"/>
      <c r="KPV26" s="362"/>
      <c r="KPW26" s="362"/>
      <c r="KPX26" s="362"/>
      <c r="KPY26" s="362"/>
      <c r="KPZ26" s="362"/>
      <c r="KQA26" s="362"/>
      <c r="KQB26" s="362"/>
      <c r="KQC26" s="362"/>
      <c r="KQD26" s="362"/>
      <c r="KQE26" s="362"/>
      <c r="KQF26" s="362"/>
      <c r="KQG26" s="362"/>
      <c r="KQH26" s="362"/>
      <c r="KQI26" s="362"/>
      <c r="KQJ26" s="362"/>
      <c r="KQK26" s="362"/>
      <c r="KQL26" s="362"/>
      <c r="KQM26" s="362"/>
      <c r="KQN26" s="362"/>
      <c r="KQO26" s="362"/>
      <c r="KQP26" s="362"/>
      <c r="KQQ26" s="362"/>
      <c r="KQR26" s="362"/>
      <c r="KQS26" s="362"/>
      <c r="KQT26" s="362"/>
      <c r="KQU26" s="362"/>
      <c r="KQV26" s="362"/>
      <c r="KQW26" s="362"/>
      <c r="KQX26" s="362"/>
      <c r="KQY26" s="362"/>
      <c r="KQZ26" s="362"/>
      <c r="KRA26" s="362"/>
      <c r="KRB26" s="362"/>
      <c r="KRC26" s="362"/>
      <c r="KRD26" s="362"/>
      <c r="KRE26" s="362"/>
      <c r="KRF26" s="362"/>
      <c r="KRG26" s="362"/>
      <c r="KRH26" s="362"/>
      <c r="KRI26" s="362"/>
      <c r="KRJ26" s="362"/>
      <c r="KRK26" s="362"/>
      <c r="KRL26" s="362"/>
      <c r="KRM26" s="362"/>
      <c r="KRN26" s="362"/>
      <c r="KRO26" s="362"/>
      <c r="KRP26" s="362"/>
      <c r="KRQ26" s="362"/>
      <c r="KRR26" s="362"/>
      <c r="KRS26" s="362"/>
      <c r="KRT26" s="362"/>
      <c r="KRU26" s="362"/>
      <c r="KRV26" s="362"/>
      <c r="KRW26" s="362"/>
      <c r="KRX26" s="362"/>
      <c r="KRY26" s="362"/>
      <c r="KRZ26" s="362"/>
      <c r="KSA26" s="362"/>
      <c r="KSB26" s="362"/>
      <c r="KSC26" s="362"/>
      <c r="KSD26" s="362"/>
      <c r="KSE26" s="362"/>
      <c r="KSF26" s="362"/>
      <c r="KSG26" s="362"/>
      <c r="KSH26" s="362"/>
      <c r="KSI26" s="362"/>
      <c r="KSJ26" s="362"/>
      <c r="KSK26" s="362"/>
      <c r="KSL26" s="362"/>
      <c r="KSM26" s="362"/>
      <c r="KSN26" s="362"/>
      <c r="KSO26" s="362"/>
      <c r="KSP26" s="362"/>
      <c r="KSQ26" s="362"/>
      <c r="KSR26" s="362"/>
      <c r="KSS26" s="362"/>
      <c r="KST26" s="362"/>
      <c r="KSU26" s="362"/>
      <c r="KSV26" s="362"/>
      <c r="KSW26" s="362"/>
      <c r="KSX26" s="362"/>
      <c r="KSY26" s="362"/>
      <c r="KSZ26" s="362"/>
      <c r="KTA26" s="362"/>
      <c r="KTB26" s="362"/>
      <c r="KTC26" s="362"/>
      <c r="KTD26" s="362"/>
      <c r="KTE26" s="362"/>
      <c r="KTF26" s="362"/>
      <c r="KTG26" s="362"/>
      <c r="KTH26" s="362"/>
      <c r="KTI26" s="362"/>
      <c r="KTJ26" s="362"/>
      <c r="KTK26" s="362"/>
      <c r="KTL26" s="362"/>
      <c r="KTM26" s="362"/>
      <c r="KTN26" s="362"/>
      <c r="KTO26" s="362"/>
      <c r="KTP26" s="362"/>
      <c r="KTQ26" s="362"/>
      <c r="KTR26" s="362"/>
      <c r="KTS26" s="362"/>
      <c r="KTT26" s="362"/>
      <c r="KTU26" s="362"/>
      <c r="KTV26" s="362"/>
      <c r="KTW26" s="362"/>
      <c r="KTX26" s="362"/>
      <c r="KTY26" s="362"/>
      <c r="KTZ26" s="362"/>
      <c r="KUA26" s="362"/>
      <c r="KUB26" s="362"/>
      <c r="KUC26" s="362"/>
      <c r="KUD26" s="362"/>
      <c r="KUE26" s="362"/>
      <c r="KUF26" s="362"/>
      <c r="KUG26" s="362"/>
      <c r="KUH26" s="362"/>
      <c r="KUI26" s="362"/>
      <c r="KUJ26" s="362"/>
      <c r="KUK26" s="362"/>
      <c r="KUL26" s="362"/>
      <c r="KUM26" s="362"/>
      <c r="KUN26" s="362"/>
      <c r="KUO26" s="362"/>
      <c r="KUP26" s="362"/>
      <c r="KUQ26" s="362"/>
      <c r="KUR26" s="362"/>
      <c r="KUS26" s="362"/>
      <c r="KUT26" s="362"/>
      <c r="KUU26" s="362"/>
      <c r="KUV26" s="362"/>
      <c r="KUW26" s="362"/>
      <c r="KUX26" s="362"/>
      <c r="KUY26" s="362"/>
      <c r="KUZ26" s="362"/>
      <c r="KVA26" s="362"/>
      <c r="KVB26" s="362"/>
      <c r="KVC26" s="362"/>
      <c r="KVD26" s="362"/>
      <c r="KVE26" s="362"/>
      <c r="KVF26" s="362"/>
      <c r="KVG26" s="362"/>
      <c r="KVH26" s="362"/>
      <c r="KVI26" s="362"/>
      <c r="KVJ26" s="362"/>
      <c r="KVK26" s="362"/>
      <c r="KVL26" s="362"/>
      <c r="KVM26" s="362"/>
      <c r="KVN26" s="362"/>
      <c r="KVO26" s="362"/>
      <c r="KVP26" s="362"/>
      <c r="KVQ26" s="362"/>
      <c r="KVR26" s="362"/>
      <c r="KVS26" s="362"/>
      <c r="KVT26" s="362"/>
      <c r="KVU26" s="362"/>
      <c r="KVV26" s="362"/>
      <c r="KVW26" s="362"/>
      <c r="KVX26" s="362"/>
      <c r="KVY26" s="362"/>
      <c r="KVZ26" s="362"/>
      <c r="KWA26" s="362"/>
      <c r="KWB26" s="362"/>
      <c r="KWC26" s="362"/>
      <c r="KWD26" s="362"/>
      <c r="KWE26" s="362"/>
      <c r="KWF26" s="362"/>
      <c r="KWG26" s="362"/>
      <c r="KWH26" s="362"/>
      <c r="KWI26" s="362"/>
      <c r="KWJ26" s="362"/>
      <c r="KWK26" s="362"/>
      <c r="KWL26" s="362"/>
      <c r="KWM26" s="362"/>
      <c r="KWN26" s="362"/>
      <c r="KWO26" s="362"/>
      <c r="KWP26" s="362"/>
      <c r="KWQ26" s="362"/>
      <c r="KWR26" s="362"/>
      <c r="KWS26" s="362"/>
      <c r="KWT26" s="362"/>
      <c r="KWU26" s="362"/>
      <c r="KWV26" s="362"/>
      <c r="KWW26" s="362"/>
      <c r="KWX26" s="362"/>
      <c r="KWY26" s="362"/>
      <c r="KWZ26" s="362"/>
      <c r="KXA26" s="362"/>
      <c r="KXB26" s="362"/>
      <c r="KXC26" s="362"/>
      <c r="KXD26" s="362"/>
      <c r="KXE26" s="362"/>
      <c r="KXF26" s="362"/>
      <c r="KXG26" s="362"/>
      <c r="KXH26" s="362"/>
      <c r="KXI26" s="362"/>
      <c r="KXJ26" s="362"/>
      <c r="KXK26" s="362"/>
      <c r="KXL26" s="362"/>
      <c r="KXM26" s="362"/>
      <c r="KXN26" s="362"/>
      <c r="KXO26" s="362"/>
      <c r="KXP26" s="362"/>
      <c r="KXQ26" s="362"/>
      <c r="KXR26" s="362"/>
      <c r="KXS26" s="362"/>
      <c r="KXT26" s="362"/>
      <c r="KXU26" s="362"/>
      <c r="KXV26" s="362"/>
      <c r="KXW26" s="362"/>
      <c r="KXX26" s="362"/>
      <c r="KXY26" s="362"/>
      <c r="KXZ26" s="362"/>
      <c r="KYA26" s="362"/>
      <c r="KYB26" s="362"/>
      <c r="KYC26" s="362"/>
      <c r="KYD26" s="362"/>
      <c r="KYE26" s="362"/>
      <c r="KYF26" s="362"/>
      <c r="KYG26" s="362"/>
      <c r="KYH26" s="362"/>
      <c r="KYI26" s="362"/>
      <c r="KYJ26" s="362"/>
      <c r="KYK26" s="362"/>
      <c r="KYL26" s="362"/>
      <c r="KYM26" s="362"/>
      <c r="KYN26" s="362"/>
      <c r="KYO26" s="362"/>
      <c r="KYP26" s="362"/>
      <c r="KYQ26" s="362"/>
      <c r="KYR26" s="362"/>
      <c r="KYS26" s="362"/>
      <c r="KYT26" s="362"/>
      <c r="KYU26" s="362"/>
      <c r="KYV26" s="362"/>
      <c r="KYW26" s="362"/>
      <c r="KYX26" s="362"/>
      <c r="KYY26" s="362"/>
      <c r="KYZ26" s="362"/>
      <c r="KZA26" s="362"/>
      <c r="KZB26" s="362"/>
      <c r="KZC26" s="362"/>
      <c r="KZD26" s="362"/>
      <c r="KZE26" s="362"/>
      <c r="KZF26" s="362"/>
      <c r="KZG26" s="362"/>
      <c r="KZH26" s="362"/>
      <c r="KZI26" s="362"/>
      <c r="KZJ26" s="362"/>
      <c r="KZK26" s="362"/>
      <c r="KZL26" s="362"/>
      <c r="KZM26" s="362"/>
      <c r="KZN26" s="362"/>
      <c r="KZO26" s="362"/>
      <c r="KZP26" s="362"/>
      <c r="KZQ26" s="362"/>
      <c r="KZR26" s="362"/>
      <c r="KZS26" s="362"/>
      <c r="KZT26" s="362"/>
      <c r="KZU26" s="362"/>
      <c r="KZV26" s="362"/>
      <c r="KZW26" s="362"/>
      <c r="KZX26" s="362"/>
      <c r="KZY26" s="362"/>
      <c r="KZZ26" s="362"/>
      <c r="LAA26" s="362"/>
      <c r="LAB26" s="362"/>
      <c r="LAC26" s="362"/>
      <c r="LAD26" s="362"/>
      <c r="LAE26" s="362"/>
      <c r="LAF26" s="362"/>
      <c r="LAG26" s="362"/>
      <c r="LAH26" s="362"/>
      <c r="LAI26" s="362"/>
      <c r="LAJ26" s="362"/>
      <c r="LAK26" s="362"/>
      <c r="LAL26" s="362"/>
      <c r="LAM26" s="362"/>
      <c r="LAN26" s="362"/>
      <c r="LAO26" s="362"/>
      <c r="LAP26" s="362"/>
      <c r="LAQ26" s="362"/>
      <c r="LAR26" s="362"/>
      <c r="LAS26" s="362"/>
      <c r="LAT26" s="362"/>
      <c r="LAU26" s="362"/>
      <c r="LAV26" s="362"/>
      <c r="LAW26" s="362"/>
      <c r="LAX26" s="362"/>
      <c r="LAY26" s="362"/>
      <c r="LAZ26" s="362"/>
      <c r="LBA26" s="362"/>
      <c r="LBB26" s="362"/>
      <c r="LBC26" s="362"/>
      <c r="LBD26" s="362"/>
      <c r="LBE26" s="362"/>
      <c r="LBF26" s="362"/>
      <c r="LBG26" s="362"/>
      <c r="LBH26" s="362"/>
      <c r="LBI26" s="362"/>
      <c r="LBJ26" s="362"/>
      <c r="LBK26" s="362"/>
      <c r="LBL26" s="362"/>
      <c r="LBM26" s="362"/>
      <c r="LBN26" s="362"/>
      <c r="LBO26" s="362"/>
      <c r="LBP26" s="362"/>
      <c r="LBQ26" s="362"/>
      <c r="LBR26" s="362"/>
      <c r="LBS26" s="362"/>
      <c r="LBT26" s="362"/>
      <c r="LBU26" s="362"/>
      <c r="LBV26" s="362"/>
      <c r="LBW26" s="362"/>
      <c r="LBX26" s="362"/>
      <c r="LBY26" s="362"/>
      <c r="LBZ26" s="362"/>
      <c r="LCA26" s="362"/>
      <c r="LCB26" s="362"/>
      <c r="LCC26" s="362"/>
      <c r="LCD26" s="362"/>
      <c r="LCE26" s="362"/>
      <c r="LCF26" s="362"/>
      <c r="LCG26" s="362"/>
      <c r="LCH26" s="362"/>
      <c r="LCI26" s="362"/>
      <c r="LCJ26" s="362"/>
      <c r="LCK26" s="362"/>
      <c r="LCL26" s="362"/>
      <c r="LCM26" s="362"/>
      <c r="LCN26" s="362"/>
      <c r="LCO26" s="362"/>
      <c r="LCP26" s="362"/>
      <c r="LCQ26" s="362"/>
      <c r="LCR26" s="362"/>
      <c r="LCS26" s="362"/>
      <c r="LCT26" s="362"/>
      <c r="LCU26" s="362"/>
      <c r="LCV26" s="362"/>
      <c r="LCW26" s="362"/>
      <c r="LCX26" s="362"/>
      <c r="LCY26" s="362"/>
      <c r="LCZ26" s="362"/>
      <c r="LDA26" s="362"/>
      <c r="LDB26" s="362"/>
      <c r="LDC26" s="362"/>
      <c r="LDD26" s="362"/>
      <c r="LDE26" s="362"/>
      <c r="LDF26" s="362"/>
      <c r="LDG26" s="362"/>
      <c r="LDH26" s="362"/>
      <c r="LDI26" s="362"/>
      <c r="LDJ26" s="362"/>
      <c r="LDK26" s="362"/>
      <c r="LDL26" s="362"/>
      <c r="LDM26" s="362"/>
      <c r="LDN26" s="362"/>
      <c r="LDO26" s="362"/>
      <c r="LDP26" s="362"/>
      <c r="LDQ26" s="362"/>
      <c r="LDR26" s="362"/>
      <c r="LDS26" s="362"/>
      <c r="LDT26" s="362"/>
      <c r="LDU26" s="362"/>
      <c r="LDV26" s="362"/>
      <c r="LDW26" s="362"/>
      <c r="LDX26" s="362"/>
      <c r="LDY26" s="362"/>
      <c r="LDZ26" s="362"/>
      <c r="LEA26" s="362"/>
      <c r="LEB26" s="362"/>
      <c r="LEC26" s="362"/>
      <c r="LED26" s="362"/>
      <c r="LEE26" s="362"/>
      <c r="LEF26" s="362"/>
      <c r="LEG26" s="362"/>
      <c r="LEH26" s="362"/>
      <c r="LEI26" s="362"/>
      <c r="LEJ26" s="362"/>
      <c r="LEK26" s="362"/>
      <c r="LEL26" s="362"/>
      <c r="LEM26" s="362"/>
      <c r="LEN26" s="362"/>
      <c r="LEO26" s="362"/>
      <c r="LEP26" s="362"/>
      <c r="LEQ26" s="362"/>
      <c r="LER26" s="362"/>
      <c r="LES26" s="362"/>
      <c r="LET26" s="362"/>
      <c r="LEU26" s="362"/>
      <c r="LEV26" s="362"/>
      <c r="LEW26" s="362"/>
      <c r="LEX26" s="362"/>
      <c r="LEY26" s="362"/>
      <c r="LEZ26" s="362"/>
      <c r="LFA26" s="362"/>
      <c r="LFB26" s="362"/>
      <c r="LFC26" s="362"/>
      <c r="LFD26" s="362"/>
      <c r="LFE26" s="362"/>
      <c r="LFF26" s="362"/>
      <c r="LFG26" s="362"/>
      <c r="LFH26" s="362"/>
      <c r="LFI26" s="362"/>
      <c r="LFJ26" s="362"/>
      <c r="LFK26" s="362"/>
      <c r="LFL26" s="362"/>
      <c r="LFM26" s="362"/>
      <c r="LFN26" s="362"/>
      <c r="LFO26" s="362"/>
      <c r="LFP26" s="362"/>
      <c r="LFQ26" s="362"/>
      <c r="LFR26" s="362"/>
      <c r="LFS26" s="362"/>
      <c r="LFT26" s="362"/>
      <c r="LFU26" s="362"/>
      <c r="LFV26" s="362"/>
      <c r="LFW26" s="362"/>
      <c r="LFX26" s="362"/>
      <c r="LFY26" s="362"/>
      <c r="LFZ26" s="362"/>
      <c r="LGA26" s="362"/>
      <c r="LGB26" s="362"/>
      <c r="LGC26" s="362"/>
      <c r="LGD26" s="362"/>
      <c r="LGE26" s="362"/>
      <c r="LGF26" s="362"/>
      <c r="LGG26" s="362"/>
      <c r="LGH26" s="362"/>
      <c r="LGI26" s="362"/>
      <c r="LGJ26" s="362"/>
      <c r="LGK26" s="362"/>
      <c r="LGL26" s="362"/>
      <c r="LGM26" s="362"/>
      <c r="LGN26" s="362"/>
      <c r="LGO26" s="362"/>
      <c r="LGP26" s="362"/>
      <c r="LGQ26" s="362"/>
      <c r="LGR26" s="362"/>
      <c r="LGS26" s="362"/>
      <c r="LGT26" s="362"/>
      <c r="LGU26" s="362"/>
      <c r="LGV26" s="362"/>
      <c r="LGW26" s="362"/>
      <c r="LGX26" s="362"/>
      <c r="LGY26" s="362"/>
      <c r="LGZ26" s="362"/>
      <c r="LHA26" s="362"/>
      <c r="LHB26" s="362"/>
      <c r="LHC26" s="362"/>
      <c r="LHD26" s="362"/>
      <c r="LHE26" s="362"/>
      <c r="LHF26" s="362"/>
      <c r="LHG26" s="362"/>
      <c r="LHH26" s="362"/>
      <c r="LHI26" s="362"/>
      <c r="LHJ26" s="362"/>
      <c r="LHK26" s="362"/>
      <c r="LHL26" s="362"/>
      <c r="LHM26" s="362"/>
      <c r="LHN26" s="362"/>
      <c r="LHO26" s="362"/>
      <c r="LHP26" s="362"/>
      <c r="LHQ26" s="362"/>
      <c r="LHR26" s="362"/>
      <c r="LHS26" s="362"/>
      <c r="LHT26" s="362"/>
      <c r="LHU26" s="362"/>
      <c r="LHV26" s="362"/>
      <c r="LHW26" s="362"/>
      <c r="LHX26" s="362"/>
      <c r="LHY26" s="362"/>
      <c r="LHZ26" s="362"/>
      <c r="LIA26" s="362"/>
      <c r="LIB26" s="362"/>
      <c r="LIC26" s="362"/>
      <c r="LID26" s="362"/>
      <c r="LIE26" s="362"/>
      <c r="LIF26" s="362"/>
      <c r="LIG26" s="362"/>
      <c r="LIH26" s="362"/>
      <c r="LII26" s="362"/>
      <c r="LIJ26" s="362"/>
      <c r="LIK26" s="362"/>
      <c r="LIL26" s="362"/>
      <c r="LIM26" s="362"/>
      <c r="LIN26" s="362"/>
      <c r="LIO26" s="362"/>
      <c r="LIP26" s="362"/>
      <c r="LIQ26" s="362"/>
      <c r="LIR26" s="362"/>
      <c r="LIS26" s="362"/>
      <c r="LIT26" s="362"/>
      <c r="LIU26" s="362"/>
      <c r="LIV26" s="362"/>
      <c r="LIW26" s="362"/>
      <c r="LIX26" s="362"/>
      <c r="LIY26" s="362"/>
      <c r="LIZ26" s="362"/>
      <c r="LJA26" s="362"/>
      <c r="LJB26" s="362"/>
      <c r="LJC26" s="362"/>
      <c r="LJD26" s="362"/>
      <c r="LJE26" s="362"/>
      <c r="LJF26" s="362"/>
      <c r="LJG26" s="362"/>
      <c r="LJH26" s="362"/>
      <c r="LJI26" s="362"/>
      <c r="LJJ26" s="362"/>
      <c r="LJK26" s="362"/>
      <c r="LJL26" s="362"/>
      <c r="LJM26" s="362"/>
      <c r="LJN26" s="362"/>
      <c r="LJO26" s="362"/>
      <c r="LJP26" s="362"/>
      <c r="LJQ26" s="362"/>
      <c r="LJR26" s="362"/>
      <c r="LJS26" s="362"/>
      <c r="LJT26" s="362"/>
      <c r="LJU26" s="362"/>
      <c r="LJV26" s="362"/>
      <c r="LJW26" s="362"/>
      <c r="LJX26" s="362"/>
      <c r="LJY26" s="362"/>
      <c r="LJZ26" s="362"/>
      <c r="LKA26" s="362"/>
      <c r="LKB26" s="362"/>
      <c r="LKC26" s="362"/>
      <c r="LKD26" s="362"/>
      <c r="LKE26" s="362"/>
      <c r="LKF26" s="362"/>
      <c r="LKG26" s="362"/>
      <c r="LKH26" s="362"/>
      <c r="LKI26" s="362"/>
      <c r="LKJ26" s="362"/>
      <c r="LKK26" s="362"/>
      <c r="LKL26" s="362"/>
      <c r="LKM26" s="362"/>
      <c r="LKN26" s="362"/>
      <c r="LKO26" s="362"/>
      <c r="LKP26" s="362"/>
      <c r="LKQ26" s="362"/>
      <c r="LKR26" s="362"/>
      <c r="LKS26" s="362"/>
      <c r="LKT26" s="362"/>
      <c r="LKU26" s="362"/>
      <c r="LKV26" s="362"/>
      <c r="LKW26" s="362"/>
      <c r="LKX26" s="362"/>
      <c r="LKY26" s="362"/>
      <c r="LKZ26" s="362"/>
      <c r="LLA26" s="362"/>
      <c r="LLB26" s="362"/>
      <c r="LLC26" s="362"/>
      <c r="LLD26" s="362"/>
      <c r="LLE26" s="362"/>
      <c r="LLF26" s="362"/>
      <c r="LLG26" s="362"/>
      <c r="LLH26" s="362"/>
      <c r="LLI26" s="362"/>
      <c r="LLJ26" s="362"/>
      <c r="LLK26" s="362"/>
      <c r="LLL26" s="362"/>
      <c r="LLM26" s="362"/>
      <c r="LLN26" s="362"/>
      <c r="LLO26" s="362"/>
      <c r="LLP26" s="362"/>
      <c r="LLQ26" s="362"/>
      <c r="LLR26" s="362"/>
      <c r="LLS26" s="362"/>
      <c r="LLT26" s="362"/>
      <c r="LLU26" s="362"/>
      <c r="LLV26" s="362"/>
      <c r="LLW26" s="362"/>
      <c r="LLX26" s="362"/>
      <c r="LLY26" s="362"/>
      <c r="LLZ26" s="362"/>
      <c r="LMA26" s="362"/>
      <c r="LMB26" s="362"/>
      <c r="LMC26" s="362"/>
      <c r="LMD26" s="362"/>
      <c r="LME26" s="362"/>
      <c r="LMF26" s="362"/>
      <c r="LMG26" s="362"/>
      <c r="LMH26" s="362"/>
      <c r="LMI26" s="362"/>
      <c r="LMJ26" s="362"/>
      <c r="LMK26" s="362"/>
      <c r="LML26" s="362"/>
      <c r="LMM26" s="362"/>
      <c r="LMN26" s="362"/>
      <c r="LMO26" s="362"/>
      <c r="LMP26" s="362"/>
      <c r="LMQ26" s="362"/>
      <c r="LMR26" s="362"/>
      <c r="LMS26" s="362"/>
      <c r="LMT26" s="362"/>
      <c r="LMU26" s="362"/>
      <c r="LMV26" s="362"/>
      <c r="LMW26" s="362"/>
      <c r="LMX26" s="362"/>
      <c r="LMY26" s="362"/>
      <c r="LMZ26" s="362"/>
      <c r="LNA26" s="362"/>
      <c r="LNB26" s="362"/>
      <c r="LNC26" s="362"/>
      <c r="LND26" s="362"/>
      <c r="LNE26" s="362"/>
      <c r="LNF26" s="362"/>
      <c r="LNG26" s="362"/>
      <c r="LNH26" s="362"/>
      <c r="LNI26" s="362"/>
      <c r="LNJ26" s="362"/>
      <c r="LNK26" s="362"/>
      <c r="LNL26" s="362"/>
      <c r="LNM26" s="362"/>
      <c r="LNN26" s="362"/>
      <c r="LNO26" s="362"/>
      <c r="LNP26" s="362"/>
      <c r="LNQ26" s="362"/>
      <c r="LNR26" s="362"/>
      <c r="LNS26" s="362"/>
      <c r="LNT26" s="362"/>
      <c r="LNU26" s="362"/>
      <c r="LNV26" s="362"/>
      <c r="LNW26" s="362"/>
      <c r="LNX26" s="362"/>
      <c r="LNY26" s="362"/>
      <c r="LNZ26" s="362"/>
      <c r="LOA26" s="362"/>
      <c r="LOB26" s="362"/>
      <c r="LOC26" s="362"/>
      <c r="LOD26" s="362"/>
      <c r="LOE26" s="362"/>
      <c r="LOF26" s="362"/>
      <c r="LOG26" s="362"/>
      <c r="LOH26" s="362"/>
      <c r="LOI26" s="362"/>
      <c r="LOJ26" s="362"/>
      <c r="LOK26" s="362"/>
      <c r="LOL26" s="362"/>
      <c r="LOM26" s="362"/>
      <c r="LON26" s="362"/>
      <c r="LOO26" s="362"/>
      <c r="LOP26" s="362"/>
      <c r="LOQ26" s="362"/>
      <c r="LOR26" s="362"/>
      <c r="LOS26" s="362"/>
      <c r="LOT26" s="362"/>
      <c r="LOU26" s="362"/>
      <c r="LOV26" s="362"/>
      <c r="LOW26" s="362"/>
      <c r="LOX26" s="362"/>
      <c r="LOY26" s="362"/>
      <c r="LOZ26" s="362"/>
      <c r="LPA26" s="362"/>
      <c r="LPB26" s="362"/>
      <c r="LPC26" s="362"/>
      <c r="LPD26" s="362"/>
      <c r="LPE26" s="362"/>
      <c r="LPF26" s="362"/>
      <c r="LPG26" s="362"/>
      <c r="LPH26" s="362"/>
      <c r="LPI26" s="362"/>
      <c r="LPJ26" s="362"/>
      <c r="LPK26" s="362"/>
      <c r="LPL26" s="362"/>
      <c r="LPM26" s="362"/>
      <c r="LPN26" s="362"/>
      <c r="LPO26" s="362"/>
      <c r="LPP26" s="362"/>
      <c r="LPQ26" s="362"/>
      <c r="LPR26" s="362"/>
      <c r="LPS26" s="362"/>
      <c r="LPT26" s="362"/>
      <c r="LPU26" s="362"/>
      <c r="LPV26" s="362"/>
      <c r="LPW26" s="362"/>
      <c r="LPX26" s="362"/>
      <c r="LPY26" s="362"/>
      <c r="LPZ26" s="362"/>
      <c r="LQA26" s="362"/>
      <c r="LQB26" s="362"/>
      <c r="LQC26" s="362"/>
      <c r="LQD26" s="362"/>
      <c r="LQE26" s="362"/>
      <c r="LQF26" s="362"/>
      <c r="LQG26" s="362"/>
      <c r="LQH26" s="362"/>
      <c r="LQI26" s="362"/>
      <c r="LQJ26" s="362"/>
      <c r="LQK26" s="362"/>
      <c r="LQL26" s="362"/>
      <c r="LQM26" s="362"/>
      <c r="LQN26" s="362"/>
      <c r="LQO26" s="362"/>
      <c r="LQP26" s="362"/>
      <c r="LQQ26" s="362"/>
      <c r="LQR26" s="362"/>
      <c r="LQS26" s="362"/>
      <c r="LQT26" s="362"/>
      <c r="LQU26" s="362"/>
      <c r="LQV26" s="362"/>
      <c r="LQW26" s="362"/>
      <c r="LQX26" s="362"/>
      <c r="LQY26" s="362"/>
      <c r="LQZ26" s="362"/>
      <c r="LRA26" s="362"/>
      <c r="LRB26" s="362"/>
      <c r="LRC26" s="362"/>
      <c r="LRD26" s="362"/>
      <c r="LRE26" s="362"/>
      <c r="LRF26" s="362"/>
      <c r="LRG26" s="362"/>
      <c r="LRH26" s="362"/>
      <c r="LRI26" s="362"/>
      <c r="LRJ26" s="362"/>
      <c r="LRK26" s="362"/>
      <c r="LRL26" s="362"/>
      <c r="LRM26" s="362"/>
      <c r="LRN26" s="362"/>
      <c r="LRO26" s="362"/>
      <c r="LRP26" s="362"/>
      <c r="LRQ26" s="362"/>
      <c r="LRR26" s="362"/>
      <c r="LRS26" s="362"/>
      <c r="LRT26" s="362"/>
      <c r="LRU26" s="362"/>
      <c r="LRV26" s="362"/>
      <c r="LRW26" s="362"/>
      <c r="LRX26" s="362"/>
      <c r="LRY26" s="362"/>
      <c r="LRZ26" s="362"/>
      <c r="LSA26" s="362"/>
      <c r="LSB26" s="362"/>
      <c r="LSC26" s="362"/>
      <c r="LSD26" s="362"/>
      <c r="LSE26" s="362"/>
      <c r="LSF26" s="362"/>
      <c r="LSG26" s="362"/>
      <c r="LSH26" s="362"/>
      <c r="LSI26" s="362"/>
      <c r="LSJ26" s="362"/>
      <c r="LSK26" s="362"/>
      <c r="LSL26" s="362"/>
      <c r="LSM26" s="362"/>
      <c r="LSN26" s="362"/>
      <c r="LSO26" s="362"/>
      <c r="LSP26" s="362"/>
      <c r="LSQ26" s="362"/>
      <c r="LSR26" s="362"/>
      <c r="LSS26" s="362"/>
      <c r="LST26" s="362"/>
      <c r="LSU26" s="362"/>
      <c r="LSV26" s="362"/>
      <c r="LSW26" s="362"/>
      <c r="LSX26" s="362"/>
      <c r="LSY26" s="362"/>
      <c r="LSZ26" s="362"/>
      <c r="LTA26" s="362"/>
      <c r="LTB26" s="362"/>
      <c r="LTC26" s="362"/>
      <c r="LTD26" s="362"/>
      <c r="LTE26" s="362"/>
      <c r="LTF26" s="362"/>
      <c r="LTG26" s="362"/>
      <c r="LTH26" s="362"/>
      <c r="LTI26" s="362"/>
      <c r="LTJ26" s="362"/>
      <c r="LTK26" s="362"/>
      <c r="LTL26" s="362"/>
      <c r="LTM26" s="362"/>
      <c r="LTN26" s="362"/>
      <c r="LTO26" s="362"/>
      <c r="LTP26" s="362"/>
      <c r="LTQ26" s="362"/>
      <c r="LTR26" s="362"/>
      <c r="LTS26" s="362"/>
      <c r="LTT26" s="362"/>
      <c r="LTU26" s="362"/>
      <c r="LTV26" s="362"/>
      <c r="LTW26" s="362"/>
      <c r="LTX26" s="362"/>
      <c r="LTY26" s="362"/>
      <c r="LTZ26" s="362"/>
      <c r="LUA26" s="362"/>
      <c r="LUB26" s="362"/>
      <c r="LUC26" s="362"/>
      <c r="LUD26" s="362"/>
      <c r="LUE26" s="362"/>
      <c r="LUF26" s="362"/>
      <c r="LUG26" s="362"/>
      <c r="LUH26" s="362"/>
      <c r="LUI26" s="362"/>
      <c r="LUJ26" s="362"/>
      <c r="LUK26" s="362"/>
      <c r="LUL26" s="362"/>
      <c r="LUM26" s="362"/>
      <c r="LUN26" s="362"/>
      <c r="LUO26" s="362"/>
      <c r="LUP26" s="362"/>
      <c r="LUQ26" s="362"/>
      <c r="LUR26" s="362"/>
      <c r="LUS26" s="362"/>
      <c r="LUT26" s="362"/>
      <c r="LUU26" s="362"/>
      <c r="LUV26" s="362"/>
      <c r="LUW26" s="362"/>
      <c r="LUX26" s="362"/>
      <c r="LUY26" s="362"/>
      <c r="LUZ26" s="362"/>
      <c r="LVA26" s="362"/>
      <c r="LVB26" s="362"/>
      <c r="LVC26" s="362"/>
      <c r="LVD26" s="362"/>
      <c r="LVE26" s="362"/>
      <c r="LVF26" s="362"/>
      <c r="LVG26" s="362"/>
      <c r="LVH26" s="362"/>
      <c r="LVI26" s="362"/>
      <c r="LVJ26" s="362"/>
      <c r="LVK26" s="362"/>
      <c r="LVL26" s="362"/>
      <c r="LVM26" s="362"/>
      <c r="LVN26" s="362"/>
      <c r="LVO26" s="362"/>
      <c r="LVP26" s="362"/>
      <c r="LVQ26" s="362"/>
      <c r="LVR26" s="362"/>
      <c r="LVS26" s="362"/>
      <c r="LVT26" s="362"/>
      <c r="LVU26" s="362"/>
      <c r="LVV26" s="362"/>
      <c r="LVW26" s="362"/>
      <c r="LVX26" s="362"/>
      <c r="LVY26" s="362"/>
      <c r="LVZ26" s="362"/>
      <c r="LWA26" s="362"/>
      <c r="LWB26" s="362"/>
      <c r="LWC26" s="362"/>
      <c r="LWD26" s="362"/>
      <c r="LWE26" s="362"/>
      <c r="LWF26" s="362"/>
      <c r="LWG26" s="362"/>
      <c r="LWH26" s="362"/>
      <c r="LWI26" s="362"/>
      <c r="LWJ26" s="362"/>
      <c r="LWK26" s="362"/>
      <c r="LWL26" s="362"/>
      <c r="LWM26" s="362"/>
      <c r="LWN26" s="362"/>
      <c r="LWO26" s="362"/>
      <c r="LWP26" s="362"/>
      <c r="LWQ26" s="362"/>
      <c r="LWR26" s="362"/>
      <c r="LWS26" s="362"/>
      <c r="LWT26" s="362"/>
      <c r="LWU26" s="362"/>
      <c r="LWV26" s="362"/>
      <c r="LWW26" s="362"/>
      <c r="LWX26" s="362"/>
      <c r="LWY26" s="362"/>
      <c r="LWZ26" s="362"/>
      <c r="LXA26" s="362"/>
      <c r="LXB26" s="362"/>
      <c r="LXC26" s="362"/>
      <c r="LXD26" s="362"/>
      <c r="LXE26" s="362"/>
      <c r="LXF26" s="362"/>
      <c r="LXG26" s="362"/>
      <c r="LXH26" s="362"/>
      <c r="LXI26" s="362"/>
      <c r="LXJ26" s="362"/>
      <c r="LXK26" s="362"/>
      <c r="LXL26" s="362"/>
      <c r="LXM26" s="362"/>
      <c r="LXN26" s="362"/>
      <c r="LXO26" s="362"/>
      <c r="LXP26" s="362"/>
      <c r="LXQ26" s="362"/>
      <c r="LXR26" s="362"/>
      <c r="LXS26" s="362"/>
      <c r="LXT26" s="362"/>
      <c r="LXU26" s="362"/>
      <c r="LXV26" s="362"/>
      <c r="LXW26" s="362"/>
      <c r="LXX26" s="362"/>
      <c r="LXY26" s="362"/>
      <c r="LXZ26" s="362"/>
      <c r="LYA26" s="362"/>
      <c r="LYB26" s="362"/>
      <c r="LYC26" s="362"/>
      <c r="LYD26" s="362"/>
      <c r="LYE26" s="362"/>
      <c r="LYF26" s="362"/>
      <c r="LYG26" s="362"/>
      <c r="LYH26" s="362"/>
      <c r="LYI26" s="362"/>
      <c r="LYJ26" s="362"/>
      <c r="LYK26" s="362"/>
      <c r="LYL26" s="362"/>
      <c r="LYM26" s="362"/>
      <c r="LYN26" s="362"/>
      <c r="LYO26" s="362"/>
      <c r="LYP26" s="362"/>
      <c r="LYQ26" s="362"/>
      <c r="LYR26" s="362"/>
      <c r="LYS26" s="362"/>
      <c r="LYT26" s="362"/>
      <c r="LYU26" s="362"/>
      <c r="LYV26" s="362"/>
      <c r="LYW26" s="362"/>
      <c r="LYX26" s="362"/>
      <c r="LYY26" s="362"/>
      <c r="LYZ26" s="362"/>
      <c r="LZA26" s="362"/>
      <c r="LZB26" s="362"/>
      <c r="LZC26" s="362"/>
      <c r="LZD26" s="362"/>
      <c r="LZE26" s="362"/>
      <c r="LZF26" s="362"/>
      <c r="LZG26" s="362"/>
      <c r="LZH26" s="362"/>
      <c r="LZI26" s="362"/>
      <c r="LZJ26" s="362"/>
      <c r="LZK26" s="362"/>
      <c r="LZL26" s="362"/>
      <c r="LZM26" s="362"/>
      <c r="LZN26" s="362"/>
      <c r="LZO26" s="362"/>
      <c r="LZP26" s="362"/>
      <c r="LZQ26" s="362"/>
      <c r="LZR26" s="362"/>
      <c r="LZS26" s="362"/>
      <c r="LZT26" s="362"/>
      <c r="LZU26" s="362"/>
      <c r="LZV26" s="362"/>
      <c r="LZW26" s="362"/>
      <c r="LZX26" s="362"/>
      <c r="LZY26" s="362"/>
      <c r="LZZ26" s="362"/>
      <c r="MAA26" s="362"/>
      <c r="MAB26" s="362"/>
      <c r="MAC26" s="362"/>
      <c r="MAD26" s="362"/>
      <c r="MAE26" s="362"/>
      <c r="MAF26" s="362"/>
      <c r="MAG26" s="362"/>
      <c r="MAH26" s="362"/>
      <c r="MAI26" s="362"/>
      <c r="MAJ26" s="362"/>
      <c r="MAK26" s="362"/>
      <c r="MAL26" s="362"/>
      <c r="MAM26" s="362"/>
      <c r="MAN26" s="362"/>
      <c r="MAO26" s="362"/>
      <c r="MAP26" s="362"/>
      <c r="MAQ26" s="362"/>
      <c r="MAR26" s="362"/>
      <c r="MAS26" s="362"/>
      <c r="MAT26" s="362"/>
      <c r="MAU26" s="362"/>
      <c r="MAV26" s="362"/>
      <c r="MAW26" s="362"/>
      <c r="MAX26" s="362"/>
      <c r="MAY26" s="362"/>
      <c r="MAZ26" s="362"/>
      <c r="MBA26" s="362"/>
      <c r="MBB26" s="362"/>
      <c r="MBC26" s="362"/>
      <c r="MBD26" s="362"/>
      <c r="MBE26" s="362"/>
      <c r="MBF26" s="362"/>
      <c r="MBG26" s="362"/>
      <c r="MBH26" s="362"/>
      <c r="MBI26" s="362"/>
      <c r="MBJ26" s="362"/>
      <c r="MBK26" s="362"/>
      <c r="MBL26" s="362"/>
      <c r="MBM26" s="362"/>
      <c r="MBN26" s="362"/>
      <c r="MBO26" s="362"/>
      <c r="MBP26" s="362"/>
      <c r="MBQ26" s="362"/>
      <c r="MBR26" s="362"/>
      <c r="MBS26" s="362"/>
      <c r="MBT26" s="362"/>
      <c r="MBU26" s="362"/>
      <c r="MBV26" s="362"/>
      <c r="MBW26" s="362"/>
      <c r="MBX26" s="362"/>
      <c r="MBY26" s="362"/>
      <c r="MBZ26" s="362"/>
      <c r="MCA26" s="362"/>
      <c r="MCB26" s="362"/>
      <c r="MCC26" s="362"/>
      <c r="MCD26" s="362"/>
      <c r="MCE26" s="362"/>
      <c r="MCF26" s="362"/>
      <c r="MCG26" s="362"/>
      <c r="MCH26" s="362"/>
      <c r="MCI26" s="362"/>
      <c r="MCJ26" s="362"/>
      <c r="MCK26" s="362"/>
      <c r="MCL26" s="362"/>
      <c r="MCM26" s="362"/>
      <c r="MCN26" s="362"/>
      <c r="MCO26" s="362"/>
      <c r="MCP26" s="362"/>
      <c r="MCQ26" s="362"/>
      <c r="MCR26" s="362"/>
      <c r="MCS26" s="362"/>
      <c r="MCT26" s="362"/>
      <c r="MCU26" s="362"/>
      <c r="MCV26" s="362"/>
      <c r="MCW26" s="362"/>
      <c r="MCX26" s="362"/>
      <c r="MCY26" s="362"/>
      <c r="MCZ26" s="362"/>
      <c r="MDA26" s="362"/>
      <c r="MDB26" s="362"/>
      <c r="MDC26" s="362"/>
      <c r="MDD26" s="362"/>
      <c r="MDE26" s="362"/>
      <c r="MDF26" s="362"/>
      <c r="MDG26" s="362"/>
      <c r="MDH26" s="362"/>
      <c r="MDI26" s="362"/>
      <c r="MDJ26" s="362"/>
      <c r="MDK26" s="362"/>
      <c r="MDL26" s="362"/>
      <c r="MDM26" s="362"/>
      <c r="MDN26" s="362"/>
      <c r="MDO26" s="362"/>
      <c r="MDP26" s="362"/>
      <c r="MDQ26" s="362"/>
      <c r="MDR26" s="362"/>
      <c r="MDS26" s="362"/>
      <c r="MDT26" s="362"/>
      <c r="MDU26" s="362"/>
      <c r="MDV26" s="362"/>
      <c r="MDW26" s="362"/>
      <c r="MDX26" s="362"/>
      <c r="MDY26" s="362"/>
      <c r="MDZ26" s="362"/>
      <c r="MEA26" s="362"/>
      <c r="MEB26" s="362"/>
      <c r="MEC26" s="362"/>
      <c r="MED26" s="362"/>
      <c r="MEE26" s="362"/>
      <c r="MEF26" s="362"/>
      <c r="MEG26" s="362"/>
      <c r="MEH26" s="362"/>
      <c r="MEI26" s="362"/>
      <c r="MEJ26" s="362"/>
      <c r="MEK26" s="362"/>
      <c r="MEL26" s="362"/>
      <c r="MEM26" s="362"/>
      <c r="MEN26" s="362"/>
      <c r="MEO26" s="362"/>
      <c r="MEP26" s="362"/>
      <c r="MEQ26" s="362"/>
      <c r="MER26" s="362"/>
      <c r="MES26" s="362"/>
      <c r="MET26" s="362"/>
      <c r="MEU26" s="362"/>
      <c r="MEV26" s="362"/>
      <c r="MEW26" s="362"/>
      <c r="MEX26" s="362"/>
      <c r="MEY26" s="362"/>
      <c r="MEZ26" s="362"/>
      <c r="MFA26" s="362"/>
      <c r="MFB26" s="362"/>
      <c r="MFC26" s="362"/>
      <c r="MFD26" s="362"/>
      <c r="MFE26" s="362"/>
      <c r="MFF26" s="362"/>
      <c r="MFG26" s="362"/>
      <c r="MFH26" s="362"/>
      <c r="MFI26" s="362"/>
      <c r="MFJ26" s="362"/>
      <c r="MFK26" s="362"/>
      <c r="MFL26" s="362"/>
      <c r="MFM26" s="362"/>
      <c r="MFN26" s="362"/>
      <c r="MFO26" s="362"/>
      <c r="MFP26" s="362"/>
      <c r="MFQ26" s="362"/>
      <c r="MFR26" s="362"/>
      <c r="MFS26" s="362"/>
      <c r="MFT26" s="362"/>
      <c r="MFU26" s="362"/>
      <c r="MFV26" s="362"/>
      <c r="MFW26" s="362"/>
      <c r="MFX26" s="362"/>
      <c r="MFY26" s="362"/>
      <c r="MFZ26" s="362"/>
      <c r="MGA26" s="362"/>
      <c r="MGB26" s="362"/>
      <c r="MGC26" s="362"/>
      <c r="MGD26" s="362"/>
      <c r="MGE26" s="362"/>
      <c r="MGF26" s="362"/>
      <c r="MGG26" s="362"/>
      <c r="MGH26" s="362"/>
      <c r="MGI26" s="362"/>
      <c r="MGJ26" s="362"/>
      <c r="MGK26" s="362"/>
      <c r="MGL26" s="362"/>
      <c r="MGM26" s="362"/>
      <c r="MGN26" s="362"/>
      <c r="MGO26" s="362"/>
      <c r="MGP26" s="362"/>
      <c r="MGQ26" s="362"/>
      <c r="MGR26" s="362"/>
      <c r="MGS26" s="362"/>
      <c r="MGT26" s="362"/>
      <c r="MGU26" s="362"/>
      <c r="MGV26" s="362"/>
      <c r="MGW26" s="362"/>
      <c r="MGX26" s="362"/>
      <c r="MGY26" s="362"/>
      <c r="MGZ26" s="362"/>
      <c r="MHA26" s="362"/>
      <c r="MHB26" s="362"/>
      <c r="MHC26" s="362"/>
      <c r="MHD26" s="362"/>
      <c r="MHE26" s="362"/>
      <c r="MHF26" s="362"/>
      <c r="MHG26" s="362"/>
      <c r="MHH26" s="362"/>
      <c r="MHI26" s="362"/>
      <c r="MHJ26" s="362"/>
      <c r="MHK26" s="362"/>
      <c r="MHL26" s="362"/>
      <c r="MHM26" s="362"/>
      <c r="MHN26" s="362"/>
      <c r="MHO26" s="362"/>
      <c r="MHP26" s="362"/>
      <c r="MHQ26" s="362"/>
      <c r="MHR26" s="362"/>
      <c r="MHS26" s="362"/>
      <c r="MHT26" s="362"/>
      <c r="MHU26" s="362"/>
      <c r="MHV26" s="362"/>
      <c r="MHW26" s="362"/>
      <c r="MHX26" s="362"/>
      <c r="MHY26" s="362"/>
      <c r="MHZ26" s="362"/>
      <c r="MIA26" s="362"/>
      <c r="MIB26" s="362"/>
      <c r="MIC26" s="362"/>
      <c r="MID26" s="362"/>
      <c r="MIE26" s="362"/>
      <c r="MIF26" s="362"/>
      <c r="MIG26" s="362"/>
      <c r="MIH26" s="362"/>
      <c r="MII26" s="362"/>
      <c r="MIJ26" s="362"/>
      <c r="MIK26" s="362"/>
      <c r="MIL26" s="362"/>
      <c r="MIM26" s="362"/>
      <c r="MIN26" s="362"/>
      <c r="MIO26" s="362"/>
      <c r="MIP26" s="362"/>
      <c r="MIQ26" s="362"/>
      <c r="MIR26" s="362"/>
      <c r="MIS26" s="362"/>
      <c r="MIT26" s="362"/>
      <c r="MIU26" s="362"/>
      <c r="MIV26" s="362"/>
      <c r="MIW26" s="362"/>
      <c r="MIX26" s="362"/>
      <c r="MIY26" s="362"/>
      <c r="MIZ26" s="362"/>
      <c r="MJA26" s="362"/>
      <c r="MJB26" s="362"/>
      <c r="MJC26" s="362"/>
      <c r="MJD26" s="362"/>
      <c r="MJE26" s="362"/>
      <c r="MJF26" s="362"/>
      <c r="MJG26" s="362"/>
      <c r="MJH26" s="362"/>
      <c r="MJI26" s="362"/>
      <c r="MJJ26" s="362"/>
      <c r="MJK26" s="362"/>
      <c r="MJL26" s="362"/>
      <c r="MJM26" s="362"/>
      <c r="MJN26" s="362"/>
      <c r="MJO26" s="362"/>
      <c r="MJP26" s="362"/>
      <c r="MJQ26" s="362"/>
      <c r="MJR26" s="362"/>
      <c r="MJS26" s="362"/>
      <c r="MJT26" s="362"/>
      <c r="MJU26" s="362"/>
      <c r="MJV26" s="362"/>
      <c r="MJW26" s="362"/>
      <c r="MJX26" s="362"/>
      <c r="MJY26" s="362"/>
      <c r="MJZ26" s="362"/>
      <c r="MKA26" s="362"/>
      <c r="MKB26" s="362"/>
      <c r="MKC26" s="362"/>
      <c r="MKD26" s="362"/>
      <c r="MKE26" s="362"/>
      <c r="MKF26" s="362"/>
      <c r="MKG26" s="362"/>
      <c r="MKH26" s="362"/>
      <c r="MKI26" s="362"/>
      <c r="MKJ26" s="362"/>
      <c r="MKK26" s="362"/>
      <c r="MKL26" s="362"/>
      <c r="MKM26" s="362"/>
      <c r="MKN26" s="362"/>
      <c r="MKO26" s="362"/>
      <c r="MKP26" s="362"/>
      <c r="MKQ26" s="362"/>
      <c r="MKR26" s="362"/>
      <c r="MKS26" s="362"/>
      <c r="MKT26" s="362"/>
      <c r="MKU26" s="362"/>
      <c r="MKV26" s="362"/>
      <c r="MKW26" s="362"/>
      <c r="MKX26" s="362"/>
      <c r="MKY26" s="362"/>
      <c r="MKZ26" s="362"/>
      <c r="MLA26" s="362"/>
      <c r="MLB26" s="362"/>
      <c r="MLC26" s="362"/>
      <c r="MLD26" s="362"/>
      <c r="MLE26" s="362"/>
      <c r="MLF26" s="362"/>
      <c r="MLG26" s="362"/>
      <c r="MLH26" s="362"/>
      <c r="MLI26" s="362"/>
      <c r="MLJ26" s="362"/>
      <c r="MLK26" s="362"/>
      <c r="MLL26" s="362"/>
      <c r="MLM26" s="362"/>
      <c r="MLN26" s="362"/>
      <c r="MLO26" s="362"/>
      <c r="MLP26" s="362"/>
      <c r="MLQ26" s="362"/>
      <c r="MLR26" s="362"/>
      <c r="MLS26" s="362"/>
      <c r="MLT26" s="362"/>
      <c r="MLU26" s="362"/>
      <c r="MLV26" s="362"/>
      <c r="MLW26" s="362"/>
      <c r="MLX26" s="362"/>
      <c r="MLY26" s="362"/>
      <c r="MLZ26" s="362"/>
      <c r="MMA26" s="362"/>
      <c r="MMB26" s="362"/>
      <c r="MMC26" s="362"/>
      <c r="MMD26" s="362"/>
      <c r="MME26" s="362"/>
      <c r="MMF26" s="362"/>
      <c r="MMG26" s="362"/>
      <c r="MMH26" s="362"/>
      <c r="MMI26" s="362"/>
      <c r="MMJ26" s="362"/>
      <c r="MMK26" s="362"/>
      <c r="MML26" s="362"/>
      <c r="MMM26" s="362"/>
      <c r="MMN26" s="362"/>
      <c r="MMO26" s="362"/>
      <c r="MMP26" s="362"/>
      <c r="MMQ26" s="362"/>
      <c r="MMR26" s="362"/>
      <c r="MMS26" s="362"/>
      <c r="MMT26" s="362"/>
      <c r="MMU26" s="362"/>
      <c r="MMV26" s="362"/>
      <c r="MMW26" s="362"/>
      <c r="MMX26" s="362"/>
      <c r="MMY26" s="362"/>
      <c r="MMZ26" s="362"/>
      <c r="MNA26" s="362"/>
      <c r="MNB26" s="362"/>
      <c r="MNC26" s="362"/>
      <c r="MND26" s="362"/>
      <c r="MNE26" s="362"/>
      <c r="MNF26" s="362"/>
      <c r="MNG26" s="362"/>
      <c r="MNH26" s="362"/>
      <c r="MNI26" s="362"/>
      <c r="MNJ26" s="362"/>
      <c r="MNK26" s="362"/>
      <c r="MNL26" s="362"/>
      <c r="MNM26" s="362"/>
      <c r="MNN26" s="362"/>
      <c r="MNO26" s="362"/>
      <c r="MNP26" s="362"/>
      <c r="MNQ26" s="362"/>
      <c r="MNR26" s="362"/>
      <c r="MNS26" s="362"/>
      <c r="MNT26" s="362"/>
      <c r="MNU26" s="362"/>
      <c r="MNV26" s="362"/>
      <c r="MNW26" s="362"/>
      <c r="MNX26" s="362"/>
      <c r="MNY26" s="362"/>
      <c r="MNZ26" s="362"/>
      <c r="MOA26" s="362"/>
      <c r="MOB26" s="362"/>
      <c r="MOC26" s="362"/>
      <c r="MOD26" s="362"/>
      <c r="MOE26" s="362"/>
      <c r="MOF26" s="362"/>
      <c r="MOG26" s="362"/>
      <c r="MOH26" s="362"/>
      <c r="MOI26" s="362"/>
      <c r="MOJ26" s="362"/>
      <c r="MOK26" s="362"/>
      <c r="MOL26" s="362"/>
      <c r="MOM26" s="362"/>
      <c r="MON26" s="362"/>
      <c r="MOO26" s="362"/>
      <c r="MOP26" s="362"/>
      <c r="MOQ26" s="362"/>
      <c r="MOR26" s="362"/>
      <c r="MOS26" s="362"/>
      <c r="MOT26" s="362"/>
      <c r="MOU26" s="362"/>
      <c r="MOV26" s="362"/>
      <c r="MOW26" s="362"/>
      <c r="MOX26" s="362"/>
      <c r="MOY26" s="362"/>
      <c r="MOZ26" s="362"/>
      <c r="MPA26" s="362"/>
      <c r="MPB26" s="362"/>
      <c r="MPC26" s="362"/>
      <c r="MPD26" s="362"/>
      <c r="MPE26" s="362"/>
      <c r="MPF26" s="362"/>
      <c r="MPG26" s="362"/>
      <c r="MPH26" s="362"/>
      <c r="MPI26" s="362"/>
      <c r="MPJ26" s="362"/>
      <c r="MPK26" s="362"/>
      <c r="MPL26" s="362"/>
      <c r="MPM26" s="362"/>
      <c r="MPN26" s="362"/>
      <c r="MPO26" s="362"/>
      <c r="MPP26" s="362"/>
      <c r="MPQ26" s="362"/>
      <c r="MPR26" s="362"/>
      <c r="MPS26" s="362"/>
      <c r="MPT26" s="362"/>
      <c r="MPU26" s="362"/>
      <c r="MPV26" s="362"/>
      <c r="MPW26" s="362"/>
      <c r="MPX26" s="362"/>
      <c r="MPY26" s="362"/>
      <c r="MPZ26" s="362"/>
      <c r="MQA26" s="362"/>
      <c r="MQB26" s="362"/>
      <c r="MQC26" s="362"/>
      <c r="MQD26" s="362"/>
      <c r="MQE26" s="362"/>
      <c r="MQF26" s="362"/>
      <c r="MQG26" s="362"/>
      <c r="MQH26" s="362"/>
      <c r="MQI26" s="362"/>
      <c r="MQJ26" s="362"/>
      <c r="MQK26" s="362"/>
      <c r="MQL26" s="362"/>
      <c r="MQM26" s="362"/>
      <c r="MQN26" s="362"/>
      <c r="MQO26" s="362"/>
      <c r="MQP26" s="362"/>
      <c r="MQQ26" s="362"/>
      <c r="MQR26" s="362"/>
      <c r="MQS26" s="362"/>
      <c r="MQT26" s="362"/>
      <c r="MQU26" s="362"/>
      <c r="MQV26" s="362"/>
      <c r="MQW26" s="362"/>
      <c r="MQX26" s="362"/>
      <c r="MQY26" s="362"/>
      <c r="MQZ26" s="362"/>
      <c r="MRA26" s="362"/>
      <c r="MRB26" s="362"/>
      <c r="MRC26" s="362"/>
      <c r="MRD26" s="362"/>
      <c r="MRE26" s="362"/>
      <c r="MRF26" s="362"/>
      <c r="MRG26" s="362"/>
      <c r="MRH26" s="362"/>
      <c r="MRI26" s="362"/>
      <c r="MRJ26" s="362"/>
      <c r="MRK26" s="362"/>
      <c r="MRL26" s="362"/>
      <c r="MRM26" s="362"/>
      <c r="MRN26" s="362"/>
      <c r="MRO26" s="362"/>
      <c r="MRP26" s="362"/>
      <c r="MRQ26" s="362"/>
      <c r="MRR26" s="362"/>
      <c r="MRS26" s="362"/>
      <c r="MRT26" s="362"/>
      <c r="MRU26" s="362"/>
      <c r="MRV26" s="362"/>
      <c r="MRW26" s="362"/>
      <c r="MRX26" s="362"/>
      <c r="MRY26" s="362"/>
      <c r="MRZ26" s="362"/>
      <c r="MSA26" s="362"/>
      <c r="MSB26" s="362"/>
      <c r="MSC26" s="362"/>
      <c r="MSD26" s="362"/>
      <c r="MSE26" s="362"/>
      <c r="MSF26" s="362"/>
      <c r="MSG26" s="362"/>
      <c r="MSH26" s="362"/>
      <c r="MSI26" s="362"/>
      <c r="MSJ26" s="362"/>
      <c r="MSK26" s="362"/>
      <c r="MSL26" s="362"/>
      <c r="MSM26" s="362"/>
      <c r="MSN26" s="362"/>
      <c r="MSO26" s="362"/>
      <c r="MSP26" s="362"/>
      <c r="MSQ26" s="362"/>
      <c r="MSR26" s="362"/>
      <c r="MSS26" s="362"/>
      <c r="MST26" s="362"/>
      <c r="MSU26" s="362"/>
      <c r="MSV26" s="362"/>
      <c r="MSW26" s="362"/>
      <c r="MSX26" s="362"/>
      <c r="MSY26" s="362"/>
      <c r="MSZ26" s="362"/>
      <c r="MTA26" s="362"/>
      <c r="MTB26" s="362"/>
      <c r="MTC26" s="362"/>
      <c r="MTD26" s="362"/>
      <c r="MTE26" s="362"/>
      <c r="MTF26" s="362"/>
      <c r="MTG26" s="362"/>
      <c r="MTH26" s="362"/>
      <c r="MTI26" s="362"/>
      <c r="MTJ26" s="362"/>
      <c r="MTK26" s="362"/>
      <c r="MTL26" s="362"/>
      <c r="MTM26" s="362"/>
      <c r="MTN26" s="362"/>
      <c r="MTO26" s="362"/>
      <c r="MTP26" s="362"/>
      <c r="MTQ26" s="362"/>
      <c r="MTR26" s="362"/>
      <c r="MTS26" s="362"/>
      <c r="MTT26" s="362"/>
      <c r="MTU26" s="362"/>
      <c r="MTV26" s="362"/>
      <c r="MTW26" s="362"/>
      <c r="MTX26" s="362"/>
      <c r="MTY26" s="362"/>
      <c r="MTZ26" s="362"/>
      <c r="MUA26" s="362"/>
      <c r="MUB26" s="362"/>
      <c r="MUC26" s="362"/>
      <c r="MUD26" s="362"/>
      <c r="MUE26" s="362"/>
      <c r="MUF26" s="362"/>
      <c r="MUG26" s="362"/>
      <c r="MUH26" s="362"/>
      <c r="MUI26" s="362"/>
      <c r="MUJ26" s="362"/>
      <c r="MUK26" s="362"/>
      <c r="MUL26" s="362"/>
      <c r="MUM26" s="362"/>
      <c r="MUN26" s="362"/>
      <c r="MUO26" s="362"/>
      <c r="MUP26" s="362"/>
      <c r="MUQ26" s="362"/>
      <c r="MUR26" s="362"/>
      <c r="MUS26" s="362"/>
      <c r="MUT26" s="362"/>
      <c r="MUU26" s="362"/>
      <c r="MUV26" s="362"/>
      <c r="MUW26" s="362"/>
      <c r="MUX26" s="362"/>
      <c r="MUY26" s="362"/>
      <c r="MUZ26" s="362"/>
      <c r="MVA26" s="362"/>
      <c r="MVB26" s="362"/>
      <c r="MVC26" s="362"/>
      <c r="MVD26" s="362"/>
      <c r="MVE26" s="362"/>
      <c r="MVF26" s="362"/>
      <c r="MVG26" s="362"/>
      <c r="MVH26" s="362"/>
      <c r="MVI26" s="362"/>
      <c r="MVJ26" s="362"/>
      <c r="MVK26" s="362"/>
      <c r="MVL26" s="362"/>
      <c r="MVM26" s="362"/>
      <c r="MVN26" s="362"/>
      <c r="MVO26" s="362"/>
      <c r="MVP26" s="362"/>
      <c r="MVQ26" s="362"/>
      <c r="MVR26" s="362"/>
      <c r="MVS26" s="362"/>
      <c r="MVT26" s="362"/>
      <c r="MVU26" s="362"/>
      <c r="MVV26" s="362"/>
      <c r="MVW26" s="362"/>
      <c r="MVX26" s="362"/>
      <c r="MVY26" s="362"/>
      <c r="MVZ26" s="362"/>
      <c r="MWA26" s="362"/>
      <c r="MWB26" s="362"/>
      <c r="MWC26" s="362"/>
      <c r="MWD26" s="362"/>
      <c r="MWE26" s="362"/>
      <c r="MWF26" s="362"/>
      <c r="MWG26" s="362"/>
      <c r="MWH26" s="362"/>
      <c r="MWI26" s="362"/>
      <c r="MWJ26" s="362"/>
      <c r="MWK26" s="362"/>
      <c r="MWL26" s="362"/>
      <c r="MWM26" s="362"/>
      <c r="MWN26" s="362"/>
      <c r="MWO26" s="362"/>
      <c r="MWP26" s="362"/>
      <c r="MWQ26" s="362"/>
      <c r="MWR26" s="362"/>
      <c r="MWS26" s="362"/>
      <c r="MWT26" s="362"/>
      <c r="MWU26" s="362"/>
      <c r="MWV26" s="362"/>
      <c r="MWW26" s="362"/>
      <c r="MWX26" s="362"/>
      <c r="MWY26" s="362"/>
      <c r="MWZ26" s="362"/>
      <c r="MXA26" s="362"/>
      <c r="MXB26" s="362"/>
      <c r="MXC26" s="362"/>
      <c r="MXD26" s="362"/>
      <c r="MXE26" s="362"/>
      <c r="MXF26" s="362"/>
      <c r="MXG26" s="362"/>
      <c r="MXH26" s="362"/>
      <c r="MXI26" s="362"/>
      <c r="MXJ26" s="362"/>
      <c r="MXK26" s="362"/>
      <c r="MXL26" s="362"/>
      <c r="MXM26" s="362"/>
      <c r="MXN26" s="362"/>
      <c r="MXO26" s="362"/>
      <c r="MXP26" s="362"/>
      <c r="MXQ26" s="362"/>
      <c r="MXR26" s="362"/>
      <c r="MXS26" s="362"/>
      <c r="MXT26" s="362"/>
      <c r="MXU26" s="362"/>
      <c r="MXV26" s="362"/>
      <c r="MXW26" s="362"/>
      <c r="MXX26" s="362"/>
      <c r="MXY26" s="362"/>
      <c r="MXZ26" s="362"/>
      <c r="MYA26" s="362"/>
      <c r="MYB26" s="362"/>
      <c r="MYC26" s="362"/>
      <c r="MYD26" s="362"/>
      <c r="MYE26" s="362"/>
      <c r="MYF26" s="362"/>
      <c r="MYG26" s="362"/>
      <c r="MYH26" s="362"/>
      <c r="MYI26" s="362"/>
      <c r="MYJ26" s="362"/>
      <c r="MYK26" s="362"/>
      <c r="MYL26" s="362"/>
      <c r="MYM26" s="362"/>
      <c r="MYN26" s="362"/>
      <c r="MYO26" s="362"/>
      <c r="MYP26" s="362"/>
      <c r="MYQ26" s="362"/>
      <c r="MYR26" s="362"/>
      <c r="MYS26" s="362"/>
      <c r="MYT26" s="362"/>
      <c r="MYU26" s="362"/>
      <c r="MYV26" s="362"/>
      <c r="MYW26" s="362"/>
      <c r="MYX26" s="362"/>
      <c r="MYY26" s="362"/>
      <c r="MYZ26" s="362"/>
      <c r="MZA26" s="362"/>
      <c r="MZB26" s="362"/>
      <c r="MZC26" s="362"/>
      <c r="MZD26" s="362"/>
      <c r="MZE26" s="362"/>
      <c r="MZF26" s="362"/>
      <c r="MZG26" s="362"/>
      <c r="MZH26" s="362"/>
      <c r="MZI26" s="362"/>
      <c r="MZJ26" s="362"/>
      <c r="MZK26" s="362"/>
      <c r="MZL26" s="362"/>
      <c r="MZM26" s="362"/>
      <c r="MZN26" s="362"/>
      <c r="MZO26" s="362"/>
      <c r="MZP26" s="362"/>
      <c r="MZQ26" s="362"/>
      <c r="MZR26" s="362"/>
      <c r="MZS26" s="362"/>
      <c r="MZT26" s="362"/>
      <c r="MZU26" s="362"/>
      <c r="MZV26" s="362"/>
      <c r="MZW26" s="362"/>
      <c r="MZX26" s="362"/>
      <c r="MZY26" s="362"/>
      <c r="MZZ26" s="362"/>
      <c r="NAA26" s="362"/>
      <c r="NAB26" s="362"/>
      <c r="NAC26" s="362"/>
      <c r="NAD26" s="362"/>
      <c r="NAE26" s="362"/>
      <c r="NAF26" s="362"/>
      <c r="NAG26" s="362"/>
      <c r="NAH26" s="362"/>
      <c r="NAI26" s="362"/>
      <c r="NAJ26" s="362"/>
      <c r="NAK26" s="362"/>
      <c r="NAL26" s="362"/>
      <c r="NAM26" s="362"/>
      <c r="NAN26" s="362"/>
      <c r="NAO26" s="362"/>
      <c r="NAP26" s="362"/>
      <c r="NAQ26" s="362"/>
      <c r="NAR26" s="362"/>
      <c r="NAS26" s="362"/>
      <c r="NAT26" s="362"/>
      <c r="NAU26" s="362"/>
      <c r="NAV26" s="362"/>
      <c r="NAW26" s="362"/>
      <c r="NAX26" s="362"/>
      <c r="NAY26" s="362"/>
      <c r="NAZ26" s="362"/>
      <c r="NBA26" s="362"/>
      <c r="NBB26" s="362"/>
      <c r="NBC26" s="362"/>
      <c r="NBD26" s="362"/>
      <c r="NBE26" s="362"/>
      <c r="NBF26" s="362"/>
      <c r="NBG26" s="362"/>
      <c r="NBH26" s="362"/>
      <c r="NBI26" s="362"/>
      <c r="NBJ26" s="362"/>
      <c r="NBK26" s="362"/>
      <c r="NBL26" s="362"/>
      <c r="NBM26" s="362"/>
      <c r="NBN26" s="362"/>
      <c r="NBO26" s="362"/>
      <c r="NBP26" s="362"/>
      <c r="NBQ26" s="362"/>
      <c r="NBR26" s="362"/>
      <c r="NBS26" s="362"/>
      <c r="NBT26" s="362"/>
      <c r="NBU26" s="362"/>
      <c r="NBV26" s="362"/>
      <c r="NBW26" s="362"/>
      <c r="NBX26" s="362"/>
      <c r="NBY26" s="362"/>
      <c r="NBZ26" s="362"/>
      <c r="NCA26" s="362"/>
      <c r="NCB26" s="362"/>
      <c r="NCC26" s="362"/>
      <c r="NCD26" s="362"/>
      <c r="NCE26" s="362"/>
      <c r="NCF26" s="362"/>
      <c r="NCG26" s="362"/>
      <c r="NCH26" s="362"/>
      <c r="NCI26" s="362"/>
      <c r="NCJ26" s="362"/>
      <c r="NCK26" s="362"/>
      <c r="NCL26" s="362"/>
      <c r="NCM26" s="362"/>
      <c r="NCN26" s="362"/>
      <c r="NCO26" s="362"/>
      <c r="NCP26" s="362"/>
      <c r="NCQ26" s="362"/>
      <c r="NCR26" s="362"/>
      <c r="NCS26" s="362"/>
      <c r="NCT26" s="362"/>
      <c r="NCU26" s="362"/>
      <c r="NCV26" s="362"/>
      <c r="NCW26" s="362"/>
      <c r="NCX26" s="362"/>
      <c r="NCY26" s="362"/>
      <c r="NCZ26" s="362"/>
      <c r="NDA26" s="362"/>
      <c r="NDB26" s="362"/>
      <c r="NDC26" s="362"/>
      <c r="NDD26" s="362"/>
      <c r="NDE26" s="362"/>
      <c r="NDF26" s="362"/>
      <c r="NDG26" s="362"/>
      <c r="NDH26" s="362"/>
      <c r="NDI26" s="362"/>
      <c r="NDJ26" s="362"/>
      <c r="NDK26" s="362"/>
      <c r="NDL26" s="362"/>
      <c r="NDM26" s="362"/>
      <c r="NDN26" s="362"/>
      <c r="NDO26" s="362"/>
      <c r="NDP26" s="362"/>
      <c r="NDQ26" s="362"/>
      <c r="NDR26" s="362"/>
      <c r="NDS26" s="362"/>
      <c r="NDT26" s="362"/>
      <c r="NDU26" s="362"/>
      <c r="NDV26" s="362"/>
      <c r="NDW26" s="362"/>
      <c r="NDX26" s="362"/>
      <c r="NDY26" s="362"/>
      <c r="NDZ26" s="362"/>
      <c r="NEA26" s="362"/>
      <c r="NEB26" s="362"/>
      <c r="NEC26" s="362"/>
      <c r="NED26" s="362"/>
      <c r="NEE26" s="362"/>
      <c r="NEF26" s="362"/>
      <c r="NEG26" s="362"/>
      <c r="NEH26" s="362"/>
      <c r="NEI26" s="362"/>
      <c r="NEJ26" s="362"/>
      <c r="NEK26" s="362"/>
      <c r="NEL26" s="362"/>
      <c r="NEM26" s="362"/>
      <c r="NEN26" s="362"/>
      <c r="NEO26" s="362"/>
      <c r="NEP26" s="362"/>
      <c r="NEQ26" s="362"/>
      <c r="NER26" s="362"/>
      <c r="NES26" s="362"/>
      <c r="NET26" s="362"/>
      <c r="NEU26" s="362"/>
      <c r="NEV26" s="362"/>
      <c r="NEW26" s="362"/>
      <c r="NEX26" s="362"/>
      <c r="NEY26" s="362"/>
      <c r="NEZ26" s="362"/>
      <c r="NFA26" s="362"/>
      <c r="NFB26" s="362"/>
      <c r="NFC26" s="362"/>
      <c r="NFD26" s="362"/>
      <c r="NFE26" s="362"/>
      <c r="NFF26" s="362"/>
      <c r="NFG26" s="362"/>
      <c r="NFH26" s="362"/>
      <c r="NFI26" s="362"/>
      <c r="NFJ26" s="362"/>
      <c r="NFK26" s="362"/>
      <c r="NFL26" s="362"/>
      <c r="NFM26" s="362"/>
      <c r="NFN26" s="362"/>
      <c r="NFO26" s="362"/>
      <c r="NFP26" s="362"/>
      <c r="NFQ26" s="362"/>
      <c r="NFR26" s="362"/>
      <c r="NFS26" s="362"/>
      <c r="NFT26" s="362"/>
      <c r="NFU26" s="362"/>
      <c r="NFV26" s="362"/>
      <c r="NFW26" s="362"/>
      <c r="NFX26" s="362"/>
      <c r="NFY26" s="362"/>
      <c r="NFZ26" s="362"/>
      <c r="NGA26" s="362"/>
      <c r="NGB26" s="362"/>
      <c r="NGC26" s="362"/>
      <c r="NGD26" s="362"/>
      <c r="NGE26" s="362"/>
      <c r="NGF26" s="362"/>
      <c r="NGG26" s="362"/>
      <c r="NGH26" s="362"/>
      <c r="NGI26" s="362"/>
      <c r="NGJ26" s="362"/>
      <c r="NGK26" s="362"/>
      <c r="NGL26" s="362"/>
      <c r="NGM26" s="362"/>
      <c r="NGN26" s="362"/>
      <c r="NGO26" s="362"/>
      <c r="NGP26" s="362"/>
      <c r="NGQ26" s="362"/>
      <c r="NGR26" s="362"/>
      <c r="NGS26" s="362"/>
      <c r="NGT26" s="362"/>
      <c r="NGU26" s="362"/>
      <c r="NGV26" s="362"/>
      <c r="NGW26" s="362"/>
      <c r="NGX26" s="362"/>
      <c r="NGY26" s="362"/>
      <c r="NGZ26" s="362"/>
      <c r="NHA26" s="362"/>
      <c r="NHB26" s="362"/>
      <c r="NHC26" s="362"/>
      <c r="NHD26" s="362"/>
      <c r="NHE26" s="362"/>
      <c r="NHF26" s="362"/>
      <c r="NHG26" s="362"/>
      <c r="NHH26" s="362"/>
      <c r="NHI26" s="362"/>
      <c r="NHJ26" s="362"/>
      <c r="NHK26" s="362"/>
      <c r="NHL26" s="362"/>
      <c r="NHM26" s="362"/>
      <c r="NHN26" s="362"/>
      <c r="NHO26" s="362"/>
      <c r="NHP26" s="362"/>
      <c r="NHQ26" s="362"/>
      <c r="NHR26" s="362"/>
      <c r="NHS26" s="362"/>
      <c r="NHT26" s="362"/>
      <c r="NHU26" s="362"/>
      <c r="NHV26" s="362"/>
      <c r="NHW26" s="362"/>
      <c r="NHX26" s="362"/>
      <c r="NHY26" s="362"/>
      <c r="NHZ26" s="362"/>
      <c r="NIA26" s="362"/>
      <c r="NIB26" s="362"/>
      <c r="NIC26" s="362"/>
      <c r="NID26" s="362"/>
      <c r="NIE26" s="362"/>
      <c r="NIF26" s="362"/>
      <c r="NIG26" s="362"/>
      <c r="NIH26" s="362"/>
      <c r="NII26" s="362"/>
      <c r="NIJ26" s="362"/>
      <c r="NIK26" s="362"/>
      <c r="NIL26" s="362"/>
      <c r="NIM26" s="362"/>
      <c r="NIN26" s="362"/>
      <c r="NIO26" s="362"/>
      <c r="NIP26" s="362"/>
      <c r="NIQ26" s="362"/>
      <c r="NIR26" s="362"/>
      <c r="NIS26" s="362"/>
      <c r="NIT26" s="362"/>
      <c r="NIU26" s="362"/>
      <c r="NIV26" s="362"/>
      <c r="NIW26" s="362"/>
      <c r="NIX26" s="362"/>
      <c r="NIY26" s="362"/>
      <c r="NIZ26" s="362"/>
      <c r="NJA26" s="362"/>
      <c r="NJB26" s="362"/>
      <c r="NJC26" s="362"/>
      <c r="NJD26" s="362"/>
      <c r="NJE26" s="362"/>
      <c r="NJF26" s="362"/>
      <c r="NJG26" s="362"/>
      <c r="NJH26" s="362"/>
      <c r="NJI26" s="362"/>
      <c r="NJJ26" s="362"/>
      <c r="NJK26" s="362"/>
      <c r="NJL26" s="362"/>
      <c r="NJM26" s="362"/>
      <c r="NJN26" s="362"/>
      <c r="NJO26" s="362"/>
      <c r="NJP26" s="362"/>
      <c r="NJQ26" s="362"/>
      <c r="NJR26" s="362"/>
      <c r="NJS26" s="362"/>
      <c r="NJT26" s="362"/>
      <c r="NJU26" s="362"/>
      <c r="NJV26" s="362"/>
      <c r="NJW26" s="362"/>
      <c r="NJX26" s="362"/>
      <c r="NJY26" s="362"/>
      <c r="NJZ26" s="362"/>
      <c r="NKA26" s="362"/>
      <c r="NKB26" s="362"/>
      <c r="NKC26" s="362"/>
      <c r="NKD26" s="362"/>
      <c r="NKE26" s="362"/>
      <c r="NKF26" s="362"/>
      <c r="NKG26" s="362"/>
      <c r="NKH26" s="362"/>
      <c r="NKI26" s="362"/>
      <c r="NKJ26" s="362"/>
      <c r="NKK26" s="362"/>
      <c r="NKL26" s="362"/>
      <c r="NKM26" s="362"/>
      <c r="NKN26" s="362"/>
      <c r="NKO26" s="362"/>
      <c r="NKP26" s="362"/>
      <c r="NKQ26" s="362"/>
      <c r="NKR26" s="362"/>
      <c r="NKS26" s="362"/>
      <c r="NKT26" s="362"/>
      <c r="NKU26" s="362"/>
      <c r="NKV26" s="362"/>
      <c r="NKW26" s="362"/>
      <c r="NKX26" s="362"/>
      <c r="NKY26" s="362"/>
      <c r="NKZ26" s="362"/>
      <c r="NLA26" s="362"/>
      <c r="NLB26" s="362"/>
      <c r="NLC26" s="362"/>
      <c r="NLD26" s="362"/>
      <c r="NLE26" s="362"/>
      <c r="NLF26" s="362"/>
      <c r="NLG26" s="362"/>
      <c r="NLH26" s="362"/>
      <c r="NLI26" s="362"/>
      <c r="NLJ26" s="362"/>
      <c r="NLK26" s="362"/>
      <c r="NLL26" s="362"/>
      <c r="NLM26" s="362"/>
      <c r="NLN26" s="362"/>
      <c r="NLO26" s="362"/>
      <c r="NLP26" s="362"/>
      <c r="NLQ26" s="362"/>
      <c r="NLR26" s="362"/>
      <c r="NLS26" s="362"/>
      <c r="NLT26" s="362"/>
      <c r="NLU26" s="362"/>
      <c r="NLV26" s="362"/>
      <c r="NLW26" s="362"/>
      <c r="NLX26" s="362"/>
      <c r="NLY26" s="362"/>
      <c r="NLZ26" s="362"/>
      <c r="NMA26" s="362"/>
      <c r="NMB26" s="362"/>
      <c r="NMC26" s="362"/>
      <c r="NMD26" s="362"/>
      <c r="NME26" s="362"/>
      <c r="NMF26" s="362"/>
      <c r="NMG26" s="362"/>
      <c r="NMH26" s="362"/>
      <c r="NMI26" s="362"/>
      <c r="NMJ26" s="362"/>
      <c r="NMK26" s="362"/>
      <c r="NML26" s="362"/>
      <c r="NMM26" s="362"/>
      <c r="NMN26" s="362"/>
      <c r="NMO26" s="362"/>
      <c r="NMP26" s="362"/>
      <c r="NMQ26" s="362"/>
      <c r="NMR26" s="362"/>
      <c r="NMS26" s="362"/>
      <c r="NMT26" s="362"/>
      <c r="NMU26" s="362"/>
      <c r="NMV26" s="362"/>
      <c r="NMW26" s="362"/>
      <c r="NMX26" s="362"/>
      <c r="NMY26" s="362"/>
      <c r="NMZ26" s="362"/>
      <c r="NNA26" s="362"/>
      <c r="NNB26" s="362"/>
      <c r="NNC26" s="362"/>
      <c r="NND26" s="362"/>
      <c r="NNE26" s="362"/>
      <c r="NNF26" s="362"/>
      <c r="NNG26" s="362"/>
      <c r="NNH26" s="362"/>
      <c r="NNI26" s="362"/>
      <c r="NNJ26" s="362"/>
      <c r="NNK26" s="362"/>
      <c r="NNL26" s="362"/>
      <c r="NNM26" s="362"/>
      <c r="NNN26" s="362"/>
      <c r="NNO26" s="362"/>
      <c r="NNP26" s="362"/>
      <c r="NNQ26" s="362"/>
      <c r="NNR26" s="362"/>
      <c r="NNS26" s="362"/>
      <c r="NNT26" s="362"/>
      <c r="NNU26" s="362"/>
      <c r="NNV26" s="362"/>
      <c r="NNW26" s="362"/>
      <c r="NNX26" s="362"/>
      <c r="NNY26" s="362"/>
      <c r="NNZ26" s="362"/>
      <c r="NOA26" s="362"/>
      <c r="NOB26" s="362"/>
      <c r="NOC26" s="362"/>
      <c r="NOD26" s="362"/>
      <c r="NOE26" s="362"/>
      <c r="NOF26" s="362"/>
      <c r="NOG26" s="362"/>
      <c r="NOH26" s="362"/>
      <c r="NOI26" s="362"/>
      <c r="NOJ26" s="362"/>
      <c r="NOK26" s="362"/>
      <c r="NOL26" s="362"/>
      <c r="NOM26" s="362"/>
      <c r="NON26" s="362"/>
      <c r="NOO26" s="362"/>
      <c r="NOP26" s="362"/>
      <c r="NOQ26" s="362"/>
      <c r="NOR26" s="362"/>
      <c r="NOS26" s="362"/>
      <c r="NOT26" s="362"/>
      <c r="NOU26" s="362"/>
      <c r="NOV26" s="362"/>
      <c r="NOW26" s="362"/>
      <c r="NOX26" s="362"/>
      <c r="NOY26" s="362"/>
      <c r="NOZ26" s="362"/>
      <c r="NPA26" s="362"/>
      <c r="NPB26" s="362"/>
      <c r="NPC26" s="362"/>
      <c r="NPD26" s="362"/>
      <c r="NPE26" s="362"/>
      <c r="NPF26" s="362"/>
      <c r="NPG26" s="362"/>
      <c r="NPH26" s="362"/>
      <c r="NPI26" s="362"/>
      <c r="NPJ26" s="362"/>
      <c r="NPK26" s="362"/>
      <c r="NPL26" s="362"/>
      <c r="NPM26" s="362"/>
      <c r="NPN26" s="362"/>
      <c r="NPO26" s="362"/>
      <c r="NPP26" s="362"/>
      <c r="NPQ26" s="362"/>
      <c r="NPR26" s="362"/>
      <c r="NPS26" s="362"/>
      <c r="NPT26" s="362"/>
      <c r="NPU26" s="362"/>
      <c r="NPV26" s="362"/>
      <c r="NPW26" s="362"/>
      <c r="NPX26" s="362"/>
      <c r="NPY26" s="362"/>
      <c r="NPZ26" s="362"/>
      <c r="NQA26" s="362"/>
      <c r="NQB26" s="362"/>
      <c r="NQC26" s="362"/>
      <c r="NQD26" s="362"/>
      <c r="NQE26" s="362"/>
      <c r="NQF26" s="362"/>
      <c r="NQG26" s="362"/>
      <c r="NQH26" s="362"/>
      <c r="NQI26" s="362"/>
      <c r="NQJ26" s="362"/>
      <c r="NQK26" s="362"/>
      <c r="NQL26" s="362"/>
      <c r="NQM26" s="362"/>
      <c r="NQN26" s="362"/>
      <c r="NQO26" s="362"/>
      <c r="NQP26" s="362"/>
      <c r="NQQ26" s="362"/>
      <c r="NQR26" s="362"/>
      <c r="NQS26" s="362"/>
      <c r="NQT26" s="362"/>
      <c r="NQU26" s="362"/>
      <c r="NQV26" s="362"/>
      <c r="NQW26" s="362"/>
      <c r="NQX26" s="362"/>
      <c r="NQY26" s="362"/>
      <c r="NQZ26" s="362"/>
      <c r="NRA26" s="362"/>
      <c r="NRB26" s="362"/>
      <c r="NRC26" s="362"/>
      <c r="NRD26" s="362"/>
      <c r="NRE26" s="362"/>
      <c r="NRF26" s="362"/>
      <c r="NRG26" s="362"/>
      <c r="NRH26" s="362"/>
      <c r="NRI26" s="362"/>
      <c r="NRJ26" s="362"/>
      <c r="NRK26" s="362"/>
      <c r="NRL26" s="362"/>
      <c r="NRM26" s="362"/>
      <c r="NRN26" s="362"/>
      <c r="NRO26" s="362"/>
      <c r="NRP26" s="362"/>
      <c r="NRQ26" s="362"/>
      <c r="NRR26" s="362"/>
      <c r="NRS26" s="362"/>
      <c r="NRT26" s="362"/>
      <c r="NRU26" s="362"/>
      <c r="NRV26" s="362"/>
      <c r="NRW26" s="362"/>
      <c r="NRX26" s="362"/>
      <c r="NRY26" s="362"/>
      <c r="NRZ26" s="362"/>
      <c r="NSA26" s="362"/>
      <c r="NSB26" s="362"/>
      <c r="NSC26" s="362"/>
      <c r="NSD26" s="362"/>
      <c r="NSE26" s="362"/>
      <c r="NSF26" s="362"/>
      <c r="NSG26" s="362"/>
      <c r="NSH26" s="362"/>
      <c r="NSI26" s="362"/>
      <c r="NSJ26" s="362"/>
      <c r="NSK26" s="362"/>
      <c r="NSL26" s="362"/>
      <c r="NSM26" s="362"/>
      <c r="NSN26" s="362"/>
      <c r="NSO26" s="362"/>
      <c r="NSP26" s="362"/>
      <c r="NSQ26" s="362"/>
      <c r="NSR26" s="362"/>
      <c r="NSS26" s="362"/>
      <c r="NST26" s="362"/>
      <c r="NSU26" s="362"/>
      <c r="NSV26" s="362"/>
      <c r="NSW26" s="362"/>
      <c r="NSX26" s="362"/>
      <c r="NSY26" s="362"/>
      <c r="NSZ26" s="362"/>
      <c r="NTA26" s="362"/>
      <c r="NTB26" s="362"/>
      <c r="NTC26" s="362"/>
      <c r="NTD26" s="362"/>
      <c r="NTE26" s="362"/>
      <c r="NTF26" s="362"/>
      <c r="NTG26" s="362"/>
      <c r="NTH26" s="362"/>
      <c r="NTI26" s="362"/>
      <c r="NTJ26" s="362"/>
      <c r="NTK26" s="362"/>
      <c r="NTL26" s="362"/>
      <c r="NTM26" s="362"/>
      <c r="NTN26" s="362"/>
      <c r="NTO26" s="362"/>
      <c r="NTP26" s="362"/>
      <c r="NTQ26" s="362"/>
      <c r="NTR26" s="362"/>
      <c r="NTS26" s="362"/>
      <c r="NTT26" s="362"/>
      <c r="NTU26" s="362"/>
      <c r="NTV26" s="362"/>
      <c r="NTW26" s="362"/>
      <c r="NTX26" s="362"/>
      <c r="NTY26" s="362"/>
      <c r="NTZ26" s="362"/>
      <c r="NUA26" s="362"/>
      <c r="NUB26" s="362"/>
      <c r="NUC26" s="362"/>
      <c r="NUD26" s="362"/>
      <c r="NUE26" s="362"/>
      <c r="NUF26" s="362"/>
      <c r="NUG26" s="362"/>
      <c r="NUH26" s="362"/>
      <c r="NUI26" s="362"/>
      <c r="NUJ26" s="362"/>
      <c r="NUK26" s="362"/>
      <c r="NUL26" s="362"/>
      <c r="NUM26" s="362"/>
      <c r="NUN26" s="362"/>
      <c r="NUO26" s="362"/>
      <c r="NUP26" s="362"/>
      <c r="NUQ26" s="362"/>
      <c r="NUR26" s="362"/>
      <c r="NUS26" s="362"/>
      <c r="NUT26" s="362"/>
      <c r="NUU26" s="362"/>
      <c r="NUV26" s="362"/>
      <c r="NUW26" s="362"/>
      <c r="NUX26" s="362"/>
      <c r="NUY26" s="362"/>
      <c r="NUZ26" s="362"/>
      <c r="NVA26" s="362"/>
      <c r="NVB26" s="362"/>
      <c r="NVC26" s="362"/>
      <c r="NVD26" s="362"/>
      <c r="NVE26" s="362"/>
      <c r="NVF26" s="362"/>
      <c r="NVG26" s="362"/>
      <c r="NVH26" s="362"/>
      <c r="NVI26" s="362"/>
      <c r="NVJ26" s="362"/>
      <c r="NVK26" s="362"/>
      <c r="NVL26" s="362"/>
      <c r="NVM26" s="362"/>
      <c r="NVN26" s="362"/>
      <c r="NVO26" s="362"/>
      <c r="NVP26" s="362"/>
      <c r="NVQ26" s="362"/>
      <c r="NVR26" s="362"/>
      <c r="NVS26" s="362"/>
      <c r="NVT26" s="362"/>
      <c r="NVU26" s="362"/>
      <c r="NVV26" s="362"/>
      <c r="NVW26" s="362"/>
      <c r="NVX26" s="362"/>
      <c r="NVY26" s="362"/>
      <c r="NVZ26" s="362"/>
      <c r="NWA26" s="362"/>
      <c r="NWB26" s="362"/>
      <c r="NWC26" s="362"/>
      <c r="NWD26" s="362"/>
      <c r="NWE26" s="362"/>
      <c r="NWF26" s="362"/>
      <c r="NWG26" s="362"/>
      <c r="NWH26" s="362"/>
      <c r="NWI26" s="362"/>
      <c r="NWJ26" s="362"/>
      <c r="NWK26" s="362"/>
      <c r="NWL26" s="362"/>
      <c r="NWM26" s="362"/>
      <c r="NWN26" s="362"/>
      <c r="NWO26" s="362"/>
      <c r="NWP26" s="362"/>
      <c r="NWQ26" s="362"/>
      <c r="NWR26" s="362"/>
      <c r="NWS26" s="362"/>
      <c r="NWT26" s="362"/>
      <c r="NWU26" s="362"/>
      <c r="NWV26" s="362"/>
      <c r="NWW26" s="362"/>
      <c r="NWX26" s="362"/>
      <c r="NWY26" s="362"/>
      <c r="NWZ26" s="362"/>
      <c r="NXA26" s="362"/>
      <c r="NXB26" s="362"/>
      <c r="NXC26" s="362"/>
      <c r="NXD26" s="362"/>
      <c r="NXE26" s="362"/>
      <c r="NXF26" s="362"/>
      <c r="NXG26" s="362"/>
      <c r="NXH26" s="362"/>
      <c r="NXI26" s="362"/>
      <c r="NXJ26" s="362"/>
      <c r="NXK26" s="362"/>
      <c r="NXL26" s="362"/>
      <c r="NXM26" s="362"/>
      <c r="NXN26" s="362"/>
      <c r="NXO26" s="362"/>
      <c r="NXP26" s="362"/>
      <c r="NXQ26" s="362"/>
      <c r="NXR26" s="362"/>
      <c r="NXS26" s="362"/>
      <c r="NXT26" s="362"/>
      <c r="NXU26" s="362"/>
      <c r="NXV26" s="362"/>
      <c r="NXW26" s="362"/>
      <c r="NXX26" s="362"/>
      <c r="NXY26" s="362"/>
      <c r="NXZ26" s="362"/>
      <c r="NYA26" s="362"/>
      <c r="NYB26" s="362"/>
      <c r="NYC26" s="362"/>
      <c r="NYD26" s="362"/>
      <c r="NYE26" s="362"/>
      <c r="NYF26" s="362"/>
      <c r="NYG26" s="362"/>
      <c r="NYH26" s="362"/>
      <c r="NYI26" s="362"/>
      <c r="NYJ26" s="362"/>
      <c r="NYK26" s="362"/>
      <c r="NYL26" s="362"/>
      <c r="NYM26" s="362"/>
      <c r="NYN26" s="362"/>
      <c r="NYO26" s="362"/>
      <c r="NYP26" s="362"/>
      <c r="NYQ26" s="362"/>
      <c r="NYR26" s="362"/>
      <c r="NYS26" s="362"/>
      <c r="NYT26" s="362"/>
      <c r="NYU26" s="362"/>
      <c r="NYV26" s="362"/>
      <c r="NYW26" s="362"/>
      <c r="NYX26" s="362"/>
      <c r="NYY26" s="362"/>
      <c r="NYZ26" s="362"/>
      <c r="NZA26" s="362"/>
      <c r="NZB26" s="362"/>
      <c r="NZC26" s="362"/>
      <c r="NZD26" s="362"/>
      <c r="NZE26" s="362"/>
      <c r="NZF26" s="362"/>
      <c r="NZG26" s="362"/>
      <c r="NZH26" s="362"/>
      <c r="NZI26" s="362"/>
      <c r="NZJ26" s="362"/>
      <c r="NZK26" s="362"/>
      <c r="NZL26" s="362"/>
      <c r="NZM26" s="362"/>
      <c r="NZN26" s="362"/>
      <c r="NZO26" s="362"/>
      <c r="NZP26" s="362"/>
      <c r="NZQ26" s="362"/>
      <c r="NZR26" s="362"/>
      <c r="NZS26" s="362"/>
      <c r="NZT26" s="362"/>
      <c r="NZU26" s="362"/>
      <c r="NZV26" s="362"/>
      <c r="NZW26" s="362"/>
      <c r="NZX26" s="362"/>
      <c r="NZY26" s="362"/>
      <c r="NZZ26" s="362"/>
      <c r="OAA26" s="362"/>
      <c r="OAB26" s="362"/>
      <c r="OAC26" s="362"/>
      <c r="OAD26" s="362"/>
      <c r="OAE26" s="362"/>
      <c r="OAF26" s="362"/>
      <c r="OAG26" s="362"/>
      <c r="OAH26" s="362"/>
      <c r="OAI26" s="362"/>
      <c r="OAJ26" s="362"/>
      <c r="OAK26" s="362"/>
      <c r="OAL26" s="362"/>
      <c r="OAM26" s="362"/>
      <c r="OAN26" s="362"/>
      <c r="OAO26" s="362"/>
      <c r="OAP26" s="362"/>
      <c r="OAQ26" s="362"/>
      <c r="OAR26" s="362"/>
      <c r="OAS26" s="362"/>
      <c r="OAT26" s="362"/>
      <c r="OAU26" s="362"/>
      <c r="OAV26" s="362"/>
      <c r="OAW26" s="362"/>
      <c r="OAX26" s="362"/>
      <c r="OAY26" s="362"/>
      <c r="OAZ26" s="362"/>
      <c r="OBA26" s="362"/>
      <c r="OBB26" s="362"/>
      <c r="OBC26" s="362"/>
      <c r="OBD26" s="362"/>
      <c r="OBE26" s="362"/>
      <c r="OBF26" s="362"/>
      <c r="OBG26" s="362"/>
      <c r="OBH26" s="362"/>
      <c r="OBI26" s="362"/>
      <c r="OBJ26" s="362"/>
      <c r="OBK26" s="362"/>
      <c r="OBL26" s="362"/>
      <c r="OBM26" s="362"/>
      <c r="OBN26" s="362"/>
      <c r="OBO26" s="362"/>
      <c r="OBP26" s="362"/>
      <c r="OBQ26" s="362"/>
      <c r="OBR26" s="362"/>
      <c r="OBS26" s="362"/>
      <c r="OBT26" s="362"/>
      <c r="OBU26" s="362"/>
      <c r="OBV26" s="362"/>
      <c r="OBW26" s="362"/>
      <c r="OBX26" s="362"/>
      <c r="OBY26" s="362"/>
      <c r="OBZ26" s="362"/>
      <c r="OCA26" s="362"/>
      <c r="OCB26" s="362"/>
      <c r="OCC26" s="362"/>
      <c r="OCD26" s="362"/>
      <c r="OCE26" s="362"/>
      <c r="OCF26" s="362"/>
      <c r="OCG26" s="362"/>
      <c r="OCH26" s="362"/>
      <c r="OCI26" s="362"/>
      <c r="OCJ26" s="362"/>
      <c r="OCK26" s="362"/>
      <c r="OCL26" s="362"/>
      <c r="OCM26" s="362"/>
      <c r="OCN26" s="362"/>
      <c r="OCO26" s="362"/>
      <c r="OCP26" s="362"/>
      <c r="OCQ26" s="362"/>
      <c r="OCR26" s="362"/>
      <c r="OCS26" s="362"/>
      <c r="OCT26" s="362"/>
      <c r="OCU26" s="362"/>
      <c r="OCV26" s="362"/>
      <c r="OCW26" s="362"/>
      <c r="OCX26" s="362"/>
      <c r="OCY26" s="362"/>
      <c r="OCZ26" s="362"/>
      <c r="ODA26" s="362"/>
      <c r="ODB26" s="362"/>
      <c r="ODC26" s="362"/>
      <c r="ODD26" s="362"/>
      <c r="ODE26" s="362"/>
      <c r="ODF26" s="362"/>
      <c r="ODG26" s="362"/>
      <c r="ODH26" s="362"/>
      <c r="ODI26" s="362"/>
      <c r="ODJ26" s="362"/>
      <c r="ODK26" s="362"/>
      <c r="ODL26" s="362"/>
      <c r="ODM26" s="362"/>
      <c r="ODN26" s="362"/>
      <c r="ODO26" s="362"/>
      <c r="ODP26" s="362"/>
      <c r="ODQ26" s="362"/>
      <c r="ODR26" s="362"/>
      <c r="ODS26" s="362"/>
      <c r="ODT26" s="362"/>
      <c r="ODU26" s="362"/>
      <c r="ODV26" s="362"/>
      <c r="ODW26" s="362"/>
      <c r="ODX26" s="362"/>
      <c r="ODY26" s="362"/>
      <c r="ODZ26" s="362"/>
      <c r="OEA26" s="362"/>
      <c r="OEB26" s="362"/>
      <c r="OEC26" s="362"/>
      <c r="OED26" s="362"/>
      <c r="OEE26" s="362"/>
      <c r="OEF26" s="362"/>
      <c r="OEG26" s="362"/>
      <c r="OEH26" s="362"/>
      <c r="OEI26" s="362"/>
      <c r="OEJ26" s="362"/>
      <c r="OEK26" s="362"/>
      <c r="OEL26" s="362"/>
      <c r="OEM26" s="362"/>
      <c r="OEN26" s="362"/>
      <c r="OEO26" s="362"/>
      <c r="OEP26" s="362"/>
      <c r="OEQ26" s="362"/>
      <c r="OER26" s="362"/>
      <c r="OES26" s="362"/>
      <c r="OET26" s="362"/>
      <c r="OEU26" s="362"/>
      <c r="OEV26" s="362"/>
      <c r="OEW26" s="362"/>
      <c r="OEX26" s="362"/>
      <c r="OEY26" s="362"/>
      <c r="OEZ26" s="362"/>
      <c r="OFA26" s="362"/>
      <c r="OFB26" s="362"/>
      <c r="OFC26" s="362"/>
      <c r="OFD26" s="362"/>
      <c r="OFE26" s="362"/>
      <c r="OFF26" s="362"/>
      <c r="OFG26" s="362"/>
      <c r="OFH26" s="362"/>
      <c r="OFI26" s="362"/>
      <c r="OFJ26" s="362"/>
      <c r="OFK26" s="362"/>
      <c r="OFL26" s="362"/>
      <c r="OFM26" s="362"/>
      <c r="OFN26" s="362"/>
      <c r="OFO26" s="362"/>
      <c r="OFP26" s="362"/>
      <c r="OFQ26" s="362"/>
      <c r="OFR26" s="362"/>
      <c r="OFS26" s="362"/>
      <c r="OFT26" s="362"/>
      <c r="OFU26" s="362"/>
      <c r="OFV26" s="362"/>
      <c r="OFW26" s="362"/>
      <c r="OFX26" s="362"/>
      <c r="OFY26" s="362"/>
      <c r="OFZ26" s="362"/>
      <c r="OGA26" s="362"/>
      <c r="OGB26" s="362"/>
      <c r="OGC26" s="362"/>
      <c r="OGD26" s="362"/>
      <c r="OGE26" s="362"/>
      <c r="OGF26" s="362"/>
      <c r="OGG26" s="362"/>
      <c r="OGH26" s="362"/>
      <c r="OGI26" s="362"/>
      <c r="OGJ26" s="362"/>
      <c r="OGK26" s="362"/>
      <c r="OGL26" s="362"/>
      <c r="OGM26" s="362"/>
      <c r="OGN26" s="362"/>
      <c r="OGO26" s="362"/>
      <c r="OGP26" s="362"/>
      <c r="OGQ26" s="362"/>
      <c r="OGR26" s="362"/>
      <c r="OGS26" s="362"/>
      <c r="OGT26" s="362"/>
      <c r="OGU26" s="362"/>
      <c r="OGV26" s="362"/>
      <c r="OGW26" s="362"/>
      <c r="OGX26" s="362"/>
      <c r="OGY26" s="362"/>
      <c r="OGZ26" s="362"/>
      <c r="OHA26" s="362"/>
      <c r="OHB26" s="362"/>
      <c r="OHC26" s="362"/>
      <c r="OHD26" s="362"/>
      <c r="OHE26" s="362"/>
      <c r="OHF26" s="362"/>
      <c r="OHG26" s="362"/>
      <c r="OHH26" s="362"/>
      <c r="OHI26" s="362"/>
      <c r="OHJ26" s="362"/>
      <c r="OHK26" s="362"/>
      <c r="OHL26" s="362"/>
      <c r="OHM26" s="362"/>
      <c r="OHN26" s="362"/>
      <c r="OHO26" s="362"/>
      <c r="OHP26" s="362"/>
      <c r="OHQ26" s="362"/>
      <c r="OHR26" s="362"/>
      <c r="OHS26" s="362"/>
      <c r="OHT26" s="362"/>
      <c r="OHU26" s="362"/>
      <c r="OHV26" s="362"/>
      <c r="OHW26" s="362"/>
      <c r="OHX26" s="362"/>
      <c r="OHY26" s="362"/>
      <c r="OHZ26" s="362"/>
      <c r="OIA26" s="362"/>
      <c r="OIB26" s="362"/>
      <c r="OIC26" s="362"/>
      <c r="OID26" s="362"/>
      <c r="OIE26" s="362"/>
      <c r="OIF26" s="362"/>
      <c r="OIG26" s="362"/>
      <c r="OIH26" s="362"/>
      <c r="OII26" s="362"/>
      <c r="OIJ26" s="362"/>
      <c r="OIK26" s="362"/>
      <c r="OIL26" s="362"/>
      <c r="OIM26" s="362"/>
      <c r="OIN26" s="362"/>
      <c r="OIO26" s="362"/>
      <c r="OIP26" s="362"/>
      <c r="OIQ26" s="362"/>
      <c r="OIR26" s="362"/>
      <c r="OIS26" s="362"/>
      <c r="OIT26" s="362"/>
      <c r="OIU26" s="362"/>
      <c r="OIV26" s="362"/>
      <c r="OIW26" s="362"/>
      <c r="OIX26" s="362"/>
      <c r="OIY26" s="362"/>
      <c r="OIZ26" s="362"/>
      <c r="OJA26" s="362"/>
      <c r="OJB26" s="362"/>
      <c r="OJC26" s="362"/>
      <c r="OJD26" s="362"/>
      <c r="OJE26" s="362"/>
      <c r="OJF26" s="362"/>
      <c r="OJG26" s="362"/>
      <c r="OJH26" s="362"/>
      <c r="OJI26" s="362"/>
      <c r="OJJ26" s="362"/>
      <c r="OJK26" s="362"/>
      <c r="OJL26" s="362"/>
      <c r="OJM26" s="362"/>
      <c r="OJN26" s="362"/>
      <c r="OJO26" s="362"/>
      <c r="OJP26" s="362"/>
      <c r="OJQ26" s="362"/>
      <c r="OJR26" s="362"/>
      <c r="OJS26" s="362"/>
      <c r="OJT26" s="362"/>
      <c r="OJU26" s="362"/>
      <c r="OJV26" s="362"/>
      <c r="OJW26" s="362"/>
      <c r="OJX26" s="362"/>
      <c r="OJY26" s="362"/>
      <c r="OJZ26" s="362"/>
      <c r="OKA26" s="362"/>
      <c r="OKB26" s="362"/>
      <c r="OKC26" s="362"/>
      <c r="OKD26" s="362"/>
      <c r="OKE26" s="362"/>
      <c r="OKF26" s="362"/>
      <c r="OKG26" s="362"/>
      <c r="OKH26" s="362"/>
      <c r="OKI26" s="362"/>
      <c r="OKJ26" s="362"/>
      <c r="OKK26" s="362"/>
      <c r="OKL26" s="362"/>
      <c r="OKM26" s="362"/>
      <c r="OKN26" s="362"/>
      <c r="OKO26" s="362"/>
      <c r="OKP26" s="362"/>
      <c r="OKQ26" s="362"/>
      <c r="OKR26" s="362"/>
      <c r="OKS26" s="362"/>
      <c r="OKT26" s="362"/>
      <c r="OKU26" s="362"/>
      <c r="OKV26" s="362"/>
      <c r="OKW26" s="362"/>
      <c r="OKX26" s="362"/>
      <c r="OKY26" s="362"/>
      <c r="OKZ26" s="362"/>
      <c r="OLA26" s="362"/>
      <c r="OLB26" s="362"/>
      <c r="OLC26" s="362"/>
      <c r="OLD26" s="362"/>
      <c r="OLE26" s="362"/>
      <c r="OLF26" s="362"/>
      <c r="OLG26" s="362"/>
      <c r="OLH26" s="362"/>
      <c r="OLI26" s="362"/>
      <c r="OLJ26" s="362"/>
      <c r="OLK26" s="362"/>
      <c r="OLL26" s="362"/>
      <c r="OLM26" s="362"/>
      <c r="OLN26" s="362"/>
      <c r="OLO26" s="362"/>
      <c r="OLP26" s="362"/>
      <c r="OLQ26" s="362"/>
      <c r="OLR26" s="362"/>
      <c r="OLS26" s="362"/>
      <c r="OLT26" s="362"/>
      <c r="OLU26" s="362"/>
      <c r="OLV26" s="362"/>
      <c r="OLW26" s="362"/>
      <c r="OLX26" s="362"/>
      <c r="OLY26" s="362"/>
      <c r="OLZ26" s="362"/>
      <c r="OMA26" s="362"/>
      <c r="OMB26" s="362"/>
      <c r="OMC26" s="362"/>
      <c r="OMD26" s="362"/>
      <c r="OME26" s="362"/>
      <c r="OMF26" s="362"/>
      <c r="OMG26" s="362"/>
      <c r="OMH26" s="362"/>
      <c r="OMI26" s="362"/>
      <c r="OMJ26" s="362"/>
      <c r="OMK26" s="362"/>
      <c r="OML26" s="362"/>
      <c r="OMM26" s="362"/>
      <c r="OMN26" s="362"/>
      <c r="OMO26" s="362"/>
      <c r="OMP26" s="362"/>
      <c r="OMQ26" s="362"/>
      <c r="OMR26" s="362"/>
      <c r="OMS26" s="362"/>
      <c r="OMT26" s="362"/>
      <c r="OMU26" s="362"/>
      <c r="OMV26" s="362"/>
      <c r="OMW26" s="362"/>
      <c r="OMX26" s="362"/>
      <c r="OMY26" s="362"/>
      <c r="OMZ26" s="362"/>
      <c r="ONA26" s="362"/>
      <c r="ONB26" s="362"/>
      <c r="ONC26" s="362"/>
      <c r="OND26" s="362"/>
      <c r="ONE26" s="362"/>
      <c r="ONF26" s="362"/>
      <c r="ONG26" s="362"/>
      <c r="ONH26" s="362"/>
      <c r="ONI26" s="362"/>
      <c r="ONJ26" s="362"/>
      <c r="ONK26" s="362"/>
      <c r="ONL26" s="362"/>
      <c r="ONM26" s="362"/>
      <c r="ONN26" s="362"/>
      <c r="ONO26" s="362"/>
      <c r="ONP26" s="362"/>
      <c r="ONQ26" s="362"/>
      <c r="ONR26" s="362"/>
      <c r="ONS26" s="362"/>
      <c r="ONT26" s="362"/>
      <c r="ONU26" s="362"/>
      <c r="ONV26" s="362"/>
      <c r="ONW26" s="362"/>
      <c r="ONX26" s="362"/>
      <c r="ONY26" s="362"/>
      <c r="ONZ26" s="362"/>
      <c r="OOA26" s="362"/>
      <c r="OOB26" s="362"/>
      <c r="OOC26" s="362"/>
      <c r="OOD26" s="362"/>
      <c r="OOE26" s="362"/>
      <c r="OOF26" s="362"/>
      <c r="OOG26" s="362"/>
      <c r="OOH26" s="362"/>
      <c r="OOI26" s="362"/>
      <c r="OOJ26" s="362"/>
      <c r="OOK26" s="362"/>
      <c r="OOL26" s="362"/>
      <c r="OOM26" s="362"/>
      <c r="OON26" s="362"/>
      <c r="OOO26" s="362"/>
      <c r="OOP26" s="362"/>
      <c r="OOQ26" s="362"/>
      <c r="OOR26" s="362"/>
      <c r="OOS26" s="362"/>
      <c r="OOT26" s="362"/>
      <c r="OOU26" s="362"/>
      <c r="OOV26" s="362"/>
      <c r="OOW26" s="362"/>
      <c r="OOX26" s="362"/>
      <c r="OOY26" s="362"/>
      <c r="OOZ26" s="362"/>
      <c r="OPA26" s="362"/>
      <c r="OPB26" s="362"/>
      <c r="OPC26" s="362"/>
      <c r="OPD26" s="362"/>
      <c r="OPE26" s="362"/>
      <c r="OPF26" s="362"/>
      <c r="OPG26" s="362"/>
      <c r="OPH26" s="362"/>
      <c r="OPI26" s="362"/>
      <c r="OPJ26" s="362"/>
      <c r="OPK26" s="362"/>
      <c r="OPL26" s="362"/>
      <c r="OPM26" s="362"/>
      <c r="OPN26" s="362"/>
      <c r="OPO26" s="362"/>
      <c r="OPP26" s="362"/>
      <c r="OPQ26" s="362"/>
      <c r="OPR26" s="362"/>
      <c r="OPS26" s="362"/>
      <c r="OPT26" s="362"/>
      <c r="OPU26" s="362"/>
      <c r="OPV26" s="362"/>
      <c r="OPW26" s="362"/>
      <c r="OPX26" s="362"/>
      <c r="OPY26" s="362"/>
      <c r="OPZ26" s="362"/>
      <c r="OQA26" s="362"/>
      <c r="OQB26" s="362"/>
      <c r="OQC26" s="362"/>
      <c r="OQD26" s="362"/>
      <c r="OQE26" s="362"/>
      <c r="OQF26" s="362"/>
      <c r="OQG26" s="362"/>
      <c r="OQH26" s="362"/>
      <c r="OQI26" s="362"/>
      <c r="OQJ26" s="362"/>
      <c r="OQK26" s="362"/>
      <c r="OQL26" s="362"/>
      <c r="OQM26" s="362"/>
      <c r="OQN26" s="362"/>
      <c r="OQO26" s="362"/>
      <c r="OQP26" s="362"/>
      <c r="OQQ26" s="362"/>
      <c r="OQR26" s="362"/>
      <c r="OQS26" s="362"/>
      <c r="OQT26" s="362"/>
      <c r="OQU26" s="362"/>
      <c r="OQV26" s="362"/>
      <c r="OQW26" s="362"/>
      <c r="OQX26" s="362"/>
      <c r="OQY26" s="362"/>
      <c r="OQZ26" s="362"/>
      <c r="ORA26" s="362"/>
      <c r="ORB26" s="362"/>
      <c r="ORC26" s="362"/>
      <c r="ORD26" s="362"/>
      <c r="ORE26" s="362"/>
      <c r="ORF26" s="362"/>
      <c r="ORG26" s="362"/>
      <c r="ORH26" s="362"/>
      <c r="ORI26" s="362"/>
      <c r="ORJ26" s="362"/>
      <c r="ORK26" s="362"/>
      <c r="ORL26" s="362"/>
      <c r="ORM26" s="362"/>
      <c r="ORN26" s="362"/>
      <c r="ORO26" s="362"/>
      <c r="ORP26" s="362"/>
      <c r="ORQ26" s="362"/>
      <c r="ORR26" s="362"/>
      <c r="ORS26" s="362"/>
      <c r="ORT26" s="362"/>
      <c r="ORU26" s="362"/>
      <c r="ORV26" s="362"/>
      <c r="ORW26" s="362"/>
      <c r="ORX26" s="362"/>
      <c r="ORY26" s="362"/>
      <c r="ORZ26" s="362"/>
      <c r="OSA26" s="362"/>
      <c r="OSB26" s="362"/>
      <c r="OSC26" s="362"/>
      <c r="OSD26" s="362"/>
      <c r="OSE26" s="362"/>
      <c r="OSF26" s="362"/>
      <c r="OSG26" s="362"/>
      <c r="OSH26" s="362"/>
      <c r="OSI26" s="362"/>
      <c r="OSJ26" s="362"/>
      <c r="OSK26" s="362"/>
      <c r="OSL26" s="362"/>
      <c r="OSM26" s="362"/>
      <c r="OSN26" s="362"/>
      <c r="OSO26" s="362"/>
      <c r="OSP26" s="362"/>
      <c r="OSQ26" s="362"/>
      <c r="OSR26" s="362"/>
      <c r="OSS26" s="362"/>
      <c r="OST26" s="362"/>
      <c r="OSU26" s="362"/>
      <c r="OSV26" s="362"/>
      <c r="OSW26" s="362"/>
      <c r="OSX26" s="362"/>
      <c r="OSY26" s="362"/>
      <c r="OSZ26" s="362"/>
      <c r="OTA26" s="362"/>
      <c r="OTB26" s="362"/>
      <c r="OTC26" s="362"/>
      <c r="OTD26" s="362"/>
      <c r="OTE26" s="362"/>
      <c r="OTF26" s="362"/>
      <c r="OTG26" s="362"/>
      <c r="OTH26" s="362"/>
      <c r="OTI26" s="362"/>
      <c r="OTJ26" s="362"/>
      <c r="OTK26" s="362"/>
      <c r="OTL26" s="362"/>
      <c r="OTM26" s="362"/>
      <c r="OTN26" s="362"/>
      <c r="OTO26" s="362"/>
      <c r="OTP26" s="362"/>
      <c r="OTQ26" s="362"/>
      <c r="OTR26" s="362"/>
      <c r="OTS26" s="362"/>
      <c r="OTT26" s="362"/>
      <c r="OTU26" s="362"/>
      <c r="OTV26" s="362"/>
      <c r="OTW26" s="362"/>
      <c r="OTX26" s="362"/>
      <c r="OTY26" s="362"/>
      <c r="OTZ26" s="362"/>
      <c r="OUA26" s="362"/>
      <c r="OUB26" s="362"/>
      <c r="OUC26" s="362"/>
      <c r="OUD26" s="362"/>
      <c r="OUE26" s="362"/>
      <c r="OUF26" s="362"/>
      <c r="OUG26" s="362"/>
      <c r="OUH26" s="362"/>
      <c r="OUI26" s="362"/>
      <c r="OUJ26" s="362"/>
      <c r="OUK26" s="362"/>
      <c r="OUL26" s="362"/>
      <c r="OUM26" s="362"/>
      <c r="OUN26" s="362"/>
      <c r="OUO26" s="362"/>
      <c r="OUP26" s="362"/>
      <c r="OUQ26" s="362"/>
      <c r="OUR26" s="362"/>
      <c r="OUS26" s="362"/>
      <c r="OUT26" s="362"/>
      <c r="OUU26" s="362"/>
      <c r="OUV26" s="362"/>
      <c r="OUW26" s="362"/>
      <c r="OUX26" s="362"/>
      <c r="OUY26" s="362"/>
      <c r="OUZ26" s="362"/>
      <c r="OVA26" s="362"/>
      <c r="OVB26" s="362"/>
      <c r="OVC26" s="362"/>
      <c r="OVD26" s="362"/>
      <c r="OVE26" s="362"/>
      <c r="OVF26" s="362"/>
      <c r="OVG26" s="362"/>
      <c r="OVH26" s="362"/>
      <c r="OVI26" s="362"/>
      <c r="OVJ26" s="362"/>
      <c r="OVK26" s="362"/>
      <c r="OVL26" s="362"/>
      <c r="OVM26" s="362"/>
      <c r="OVN26" s="362"/>
      <c r="OVO26" s="362"/>
      <c r="OVP26" s="362"/>
      <c r="OVQ26" s="362"/>
      <c r="OVR26" s="362"/>
      <c r="OVS26" s="362"/>
      <c r="OVT26" s="362"/>
      <c r="OVU26" s="362"/>
      <c r="OVV26" s="362"/>
      <c r="OVW26" s="362"/>
      <c r="OVX26" s="362"/>
      <c r="OVY26" s="362"/>
      <c r="OVZ26" s="362"/>
      <c r="OWA26" s="362"/>
      <c r="OWB26" s="362"/>
      <c r="OWC26" s="362"/>
      <c r="OWD26" s="362"/>
      <c r="OWE26" s="362"/>
      <c r="OWF26" s="362"/>
      <c r="OWG26" s="362"/>
      <c r="OWH26" s="362"/>
      <c r="OWI26" s="362"/>
      <c r="OWJ26" s="362"/>
      <c r="OWK26" s="362"/>
      <c r="OWL26" s="362"/>
      <c r="OWM26" s="362"/>
      <c r="OWN26" s="362"/>
      <c r="OWO26" s="362"/>
      <c r="OWP26" s="362"/>
      <c r="OWQ26" s="362"/>
      <c r="OWR26" s="362"/>
      <c r="OWS26" s="362"/>
      <c r="OWT26" s="362"/>
      <c r="OWU26" s="362"/>
      <c r="OWV26" s="362"/>
      <c r="OWW26" s="362"/>
      <c r="OWX26" s="362"/>
      <c r="OWY26" s="362"/>
      <c r="OWZ26" s="362"/>
      <c r="OXA26" s="362"/>
      <c r="OXB26" s="362"/>
      <c r="OXC26" s="362"/>
      <c r="OXD26" s="362"/>
      <c r="OXE26" s="362"/>
      <c r="OXF26" s="362"/>
      <c r="OXG26" s="362"/>
      <c r="OXH26" s="362"/>
      <c r="OXI26" s="362"/>
      <c r="OXJ26" s="362"/>
      <c r="OXK26" s="362"/>
      <c r="OXL26" s="362"/>
      <c r="OXM26" s="362"/>
      <c r="OXN26" s="362"/>
      <c r="OXO26" s="362"/>
      <c r="OXP26" s="362"/>
      <c r="OXQ26" s="362"/>
      <c r="OXR26" s="362"/>
      <c r="OXS26" s="362"/>
      <c r="OXT26" s="362"/>
      <c r="OXU26" s="362"/>
      <c r="OXV26" s="362"/>
      <c r="OXW26" s="362"/>
      <c r="OXX26" s="362"/>
      <c r="OXY26" s="362"/>
      <c r="OXZ26" s="362"/>
      <c r="OYA26" s="362"/>
      <c r="OYB26" s="362"/>
      <c r="OYC26" s="362"/>
      <c r="OYD26" s="362"/>
      <c r="OYE26" s="362"/>
      <c r="OYF26" s="362"/>
      <c r="OYG26" s="362"/>
      <c r="OYH26" s="362"/>
      <c r="OYI26" s="362"/>
      <c r="OYJ26" s="362"/>
      <c r="OYK26" s="362"/>
      <c r="OYL26" s="362"/>
      <c r="OYM26" s="362"/>
      <c r="OYN26" s="362"/>
      <c r="OYO26" s="362"/>
      <c r="OYP26" s="362"/>
      <c r="OYQ26" s="362"/>
      <c r="OYR26" s="362"/>
      <c r="OYS26" s="362"/>
      <c r="OYT26" s="362"/>
      <c r="OYU26" s="362"/>
      <c r="OYV26" s="362"/>
      <c r="OYW26" s="362"/>
      <c r="OYX26" s="362"/>
      <c r="OYY26" s="362"/>
      <c r="OYZ26" s="362"/>
      <c r="OZA26" s="362"/>
      <c r="OZB26" s="362"/>
      <c r="OZC26" s="362"/>
      <c r="OZD26" s="362"/>
      <c r="OZE26" s="362"/>
      <c r="OZF26" s="362"/>
      <c r="OZG26" s="362"/>
      <c r="OZH26" s="362"/>
      <c r="OZI26" s="362"/>
      <c r="OZJ26" s="362"/>
      <c r="OZK26" s="362"/>
      <c r="OZL26" s="362"/>
      <c r="OZM26" s="362"/>
      <c r="OZN26" s="362"/>
      <c r="OZO26" s="362"/>
      <c r="OZP26" s="362"/>
      <c r="OZQ26" s="362"/>
      <c r="OZR26" s="362"/>
      <c r="OZS26" s="362"/>
      <c r="OZT26" s="362"/>
      <c r="OZU26" s="362"/>
      <c r="OZV26" s="362"/>
      <c r="OZW26" s="362"/>
      <c r="OZX26" s="362"/>
      <c r="OZY26" s="362"/>
      <c r="OZZ26" s="362"/>
      <c r="PAA26" s="362"/>
      <c r="PAB26" s="362"/>
      <c r="PAC26" s="362"/>
      <c r="PAD26" s="362"/>
      <c r="PAE26" s="362"/>
      <c r="PAF26" s="362"/>
      <c r="PAG26" s="362"/>
      <c r="PAH26" s="362"/>
      <c r="PAI26" s="362"/>
      <c r="PAJ26" s="362"/>
      <c r="PAK26" s="362"/>
      <c r="PAL26" s="362"/>
      <c r="PAM26" s="362"/>
      <c r="PAN26" s="362"/>
      <c r="PAO26" s="362"/>
      <c r="PAP26" s="362"/>
      <c r="PAQ26" s="362"/>
      <c r="PAR26" s="362"/>
      <c r="PAS26" s="362"/>
      <c r="PAT26" s="362"/>
      <c r="PAU26" s="362"/>
      <c r="PAV26" s="362"/>
      <c r="PAW26" s="362"/>
      <c r="PAX26" s="362"/>
      <c r="PAY26" s="362"/>
      <c r="PAZ26" s="362"/>
      <c r="PBA26" s="362"/>
      <c r="PBB26" s="362"/>
      <c r="PBC26" s="362"/>
      <c r="PBD26" s="362"/>
      <c r="PBE26" s="362"/>
      <c r="PBF26" s="362"/>
      <c r="PBG26" s="362"/>
      <c r="PBH26" s="362"/>
      <c r="PBI26" s="362"/>
      <c r="PBJ26" s="362"/>
      <c r="PBK26" s="362"/>
      <c r="PBL26" s="362"/>
      <c r="PBM26" s="362"/>
      <c r="PBN26" s="362"/>
      <c r="PBO26" s="362"/>
      <c r="PBP26" s="362"/>
      <c r="PBQ26" s="362"/>
      <c r="PBR26" s="362"/>
      <c r="PBS26" s="362"/>
      <c r="PBT26" s="362"/>
      <c r="PBU26" s="362"/>
      <c r="PBV26" s="362"/>
      <c r="PBW26" s="362"/>
      <c r="PBX26" s="362"/>
      <c r="PBY26" s="362"/>
      <c r="PBZ26" s="362"/>
      <c r="PCA26" s="362"/>
      <c r="PCB26" s="362"/>
      <c r="PCC26" s="362"/>
      <c r="PCD26" s="362"/>
      <c r="PCE26" s="362"/>
      <c r="PCF26" s="362"/>
      <c r="PCG26" s="362"/>
      <c r="PCH26" s="362"/>
      <c r="PCI26" s="362"/>
      <c r="PCJ26" s="362"/>
      <c r="PCK26" s="362"/>
      <c r="PCL26" s="362"/>
      <c r="PCM26" s="362"/>
      <c r="PCN26" s="362"/>
      <c r="PCO26" s="362"/>
      <c r="PCP26" s="362"/>
      <c r="PCQ26" s="362"/>
      <c r="PCR26" s="362"/>
      <c r="PCS26" s="362"/>
      <c r="PCT26" s="362"/>
      <c r="PCU26" s="362"/>
      <c r="PCV26" s="362"/>
      <c r="PCW26" s="362"/>
      <c r="PCX26" s="362"/>
      <c r="PCY26" s="362"/>
      <c r="PCZ26" s="362"/>
      <c r="PDA26" s="362"/>
      <c r="PDB26" s="362"/>
      <c r="PDC26" s="362"/>
      <c r="PDD26" s="362"/>
      <c r="PDE26" s="362"/>
      <c r="PDF26" s="362"/>
      <c r="PDG26" s="362"/>
      <c r="PDH26" s="362"/>
      <c r="PDI26" s="362"/>
      <c r="PDJ26" s="362"/>
      <c r="PDK26" s="362"/>
      <c r="PDL26" s="362"/>
      <c r="PDM26" s="362"/>
      <c r="PDN26" s="362"/>
      <c r="PDO26" s="362"/>
      <c r="PDP26" s="362"/>
      <c r="PDQ26" s="362"/>
      <c r="PDR26" s="362"/>
      <c r="PDS26" s="362"/>
      <c r="PDT26" s="362"/>
      <c r="PDU26" s="362"/>
      <c r="PDV26" s="362"/>
      <c r="PDW26" s="362"/>
      <c r="PDX26" s="362"/>
      <c r="PDY26" s="362"/>
      <c r="PDZ26" s="362"/>
      <c r="PEA26" s="362"/>
      <c r="PEB26" s="362"/>
      <c r="PEC26" s="362"/>
      <c r="PED26" s="362"/>
      <c r="PEE26" s="362"/>
      <c r="PEF26" s="362"/>
      <c r="PEG26" s="362"/>
      <c r="PEH26" s="362"/>
      <c r="PEI26" s="362"/>
      <c r="PEJ26" s="362"/>
      <c r="PEK26" s="362"/>
      <c r="PEL26" s="362"/>
      <c r="PEM26" s="362"/>
      <c r="PEN26" s="362"/>
      <c r="PEO26" s="362"/>
      <c r="PEP26" s="362"/>
      <c r="PEQ26" s="362"/>
      <c r="PER26" s="362"/>
      <c r="PES26" s="362"/>
      <c r="PET26" s="362"/>
      <c r="PEU26" s="362"/>
      <c r="PEV26" s="362"/>
      <c r="PEW26" s="362"/>
      <c r="PEX26" s="362"/>
      <c r="PEY26" s="362"/>
      <c r="PEZ26" s="362"/>
      <c r="PFA26" s="362"/>
      <c r="PFB26" s="362"/>
      <c r="PFC26" s="362"/>
      <c r="PFD26" s="362"/>
      <c r="PFE26" s="362"/>
      <c r="PFF26" s="362"/>
      <c r="PFG26" s="362"/>
      <c r="PFH26" s="362"/>
      <c r="PFI26" s="362"/>
      <c r="PFJ26" s="362"/>
      <c r="PFK26" s="362"/>
      <c r="PFL26" s="362"/>
      <c r="PFM26" s="362"/>
      <c r="PFN26" s="362"/>
      <c r="PFO26" s="362"/>
      <c r="PFP26" s="362"/>
      <c r="PFQ26" s="362"/>
      <c r="PFR26" s="362"/>
      <c r="PFS26" s="362"/>
      <c r="PFT26" s="362"/>
      <c r="PFU26" s="362"/>
      <c r="PFV26" s="362"/>
      <c r="PFW26" s="362"/>
      <c r="PFX26" s="362"/>
      <c r="PFY26" s="362"/>
      <c r="PFZ26" s="362"/>
      <c r="PGA26" s="362"/>
      <c r="PGB26" s="362"/>
      <c r="PGC26" s="362"/>
      <c r="PGD26" s="362"/>
      <c r="PGE26" s="362"/>
      <c r="PGF26" s="362"/>
      <c r="PGG26" s="362"/>
      <c r="PGH26" s="362"/>
      <c r="PGI26" s="362"/>
      <c r="PGJ26" s="362"/>
      <c r="PGK26" s="362"/>
      <c r="PGL26" s="362"/>
      <c r="PGM26" s="362"/>
      <c r="PGN26" s="362"/>
      <c r="PGO26" s="362"/>
      <c r="PGP26" s="362"/>
      <c r="PGQ26" s="362"/>
      <c r="PGR26" s="362"/>
      <c r="PGS26" s="362"/>
      <c r="PGT26" s="362"/>
      <c r="PGU26" s="362"/>
      <c r="PGV26" s="362"/>
      <c r="PGW26" s="362"/>
      <c r="PGX26" s="362"/>
      <c r="PGY26" s="362"/>
      <c r="PGZ26" s="362"/>
      <c r="PHA26" s="362"/>
      <c r="PHB26" s="362"/>
      <c r="PHC26" s="362"/>
      <c r="PHD26" s="362"/>
      <c r="PHE26" s="362"/>
      <c r="PHF26" s="362"/>
      <c r="PHG26" s="362"/>
      <c r="PHH26" s="362"/>
      <c r="PHI26" s="362"/>
      <c r="PHJ26" s="362"/>
      <c r="PHK26" s="362"/>
      <c r="PHL26" s="362"/>
      <c r="PHM26" s="362"/>
      <c r="PHN26" s="362"/>
      <c r="PHO26" s="362"/>
      <c r="PHP26" s="362"/>
      <c r="PHQ26" s="362"/>
      <c r="PHR26" s="362"/>
      <c r="PHS26" s="362"/>
      <c r="PHT26" s="362"/>
      <c r="PHU26" s="362"/>
      <c r="PHV26" s="362"/>
      <c r="PHW26" s="362"/>
      <c r="PHX26" s="362"/>
      <c r="PHY26" s="362"/>
      <c r="PHZ26" s="362"/>
      <c r="PIA26" s="362"/>
      <c r="PIB26" s="362"/>
      <c r="PIC26" s="362"/>
      <c r="PID26" s="362"/>
      <c r="PIE26" s="362"/>
      <c r="PIF26" s="362"/>
      <c r="PIG26" s="362"/>
      <c r="PIH26" s="362"/>
      <c r="PII26" s="362"/>
      <c r="PIJ26" s="362"/>
      <c r="PIK26" s="362"/>
      <c r="PIL26" s="362"/>
      <c r="PIM26" s="362"/>
      <c r="PIN26" s="362"/>
      <c r="PIO26" s="362"/>
      <c r="PIP26" s="362"/>
      <c r="PIQ26" s="362"/>
      <c r="PIR26" s="362"/>
      <c r="PIS26" s="362"/>
      <c r="PIT26" s="362"/>
      <c r="PIU26" s="362"/>
      <c r="PIV26" s="362"/>
      <c r="PIW26" s="362"/>
      <c r="PIX26" s="362"/>
      <c r="PIY26" s="362"/>
      <c r="PIZ26" s="362"/>
      <c r="PJA26" s="362"/>
      <c r="PJB26" s="362"/>
      <c r="PJC26" s="362"/>
      <c r="PJD26" s="362"/>
      <c r="PJE26" s="362"/>
      <c r="PJF26" s="362"/>
      <c r="PJG26" s="362"/>
      <c r="PJH26" s="362"/>
      <c r="PJI26" s="362"/>
      <c r="PJJ26" s="362"/>
      <c r="PJK26" s="362"/>
      <c r="PJL26" s="362"/>
      <c r="PJM26" s="362"/>
      <c r="PJN26" s="362"/>
      <c r="PJO26" s="362"/>
      <c r="PJP26" s="362"/>
      <c r="PJQ26" s="362"/>
      <c r="PJR26" s="362"/>
      <c r="PJS26" s="362"/>
      <c r="PJT26" s="362"/>
      <c r="PJU26" s="362"/>
      <c r="PJV26" s="362"/>
      <c r="PJW26" s="362"/>
      <c r="PJX26" s="362"/>
      <c r="PJY26" s="362"/>
      <c r="PJZ26" s="362"/>
      <c r="PKA26" s="362"/>
      <c r="PKB26" s="362"/>
      <c r="PKC26" s="362"/>
      <c r="PKD26" s="362"/>
      <c r="PKE26" s="362"/>
      <c r="PKF26" s="362"/>
      <c r="PKG26" s="362"/>
      <c r="PKH26" s="362"/>
      <c r="PKI26" s="362"/>
      <c r="PKJ26" s="362"/>
      <c r="PKK26" s="362"/>
      <c r="PKL26" s="362"/>
      <c r="PKM26" s="362"/>
      <c r="PKN26" s="362"/>
      <c r="PKO26" s="362"/>
      <c r="PKP26" s="362"/>
      <c r="PKQ26" s="362"/>
      <c r="PKR26" s="362"/>
      <c r="PKS26" s="362"/>
      <c r="PKT26" s="362"/>
      <c r="PKU26" s="362"/>
      <c r="PKV26" s="362"/>
      <c r="PKW26" s="362"/>
      <c r="PKX26" s="362"/>
      <c r="PKY26" s="362"/>
      <c r="PKZ26" s="362"/>
      <c r="PLA26" s="362"/>
      <c r="PLB26" s="362"/>
      <c r="PLC26" s="362"/>
      <c r="PLD26" s="362"/>
      <c r="PLE26" s="362"/>
      <c r="PLF26" s="362"/>
      <c r="PLG26" s="362"/>
      <c r="PLH26" s="362"/>
      <c r="PLI26" s="362"/>
      <c r="PLJ26" s="362"/>
      <c r="PLK26" s="362"/>
      <c r="PLL26" s="362"/>
      <c r="PLM26" s="362"/>
      <c r="PLN26" s="362"/>
      <c r="PLO26" s="362"/>
      <c r="PLP26" s="362"/>
      <c r="PLQ26" s="362"/>
      <c r="PLR26" s="362"/>
      <c r="PLS26" s="362"/>
      <c r="PLT26" s="362"/>
      <c r="PLU26" s="362"/>
      <c r="PLV26" s="362"/>
      <c r="PLW26" s="362"/>
      <c r="PLX26" s="362"/>
      <c r="PLY26" s="362"/>
      <c r="PLZ26" s="362"/>
      <c r="PMA26" s="362"/>
      <c r="PMB26" s="362"/>
      <c r="PMC26" s="362"/>
      <c r="PMD26" s="362"/>
      <c r="PME26" s="362"/>
      <c r="PMF26" s="362"/>
      <c r="PMG26" s="362"/>
      <c r="PMH26" s="362"/>
      <c r="PMI26" s="362"/>
      <c r="PMJ26" s="362"/>
      <c r="PMK26" s="362"/>
      <c r="PML26" s="362"/>
      <c r="PMM26" s="362"/>
      <c r="PMN26" s="362"/>
      <c r="PMO26" s="362"/>
      <c r="PMP26" s="362"/>
      <c r="PMQ26" s="362"/>
      <c r="PMR26" s="362"/>
      <c r="PMS26" s="362"/>
      <c r="PMT26" s="362"/>
      <c r="PMU26" s="362"/>
      <c r="PMV26" s="362"/>
      <c r="PMW26" s="362"/>
      <c r="PMX26" s="362"/>
      <c r="PMY26" s="362"/>
      <c r="PMZ26" s="362"/>
      <c r="PNA26" s="362"/>
      <c r="PNB26" s="362"/>
      <c r="PNC26" s="362"/>
      <c r="PND26" s="362"/>
      <c r="PNE26" s="362"/>
      <c r="PNF26" s="362"/>
      <c r="PNG26" s="362"/>
      <c r="PNH26" s="362"/>
      <c r="PNI26" s="362"/>
      <c r="PNJ26" s="362"/>
      <c r="PNK26" s="362"/>
      <c r="PNL26" s="362"/>
      <c r="PNM26" s="362"/>
      <c r="PNN26" s="362"/>
      <c r="PNO26" s="362"/>
      <c r="PNP26" s="362"/>
      <c r="PNQ26" s="362"/>
      <c r="PNR26" s="362"/>
      <c r="PNS26" s="362"/>
      <c r="PNT26" s="362"/>
      <c r="PNU26" s="362"/>
      <c r="PNV26" s="362"/>
      <c r="PNW26" s="362"/>
      <c r="PNX26" s="362"/>
      <c r="PNY26" s="362"/>
      <c r="PNZ26" s="362"/>
      <c r="POA26" s="362"/>
      <c r="POB26" s="362"/>
      <c r="POC26" s="362"/>
      <c r="POD26" s="362"/>
      <c r="POE26" s="362"/>
      <c r="POF26" s="362"/>
      <c r="POG26" s="362"/>
      <c r="POH26" s="362"/>
      <c r="POI26" s="362"/>
      <c r="POJ26" s="362"/>
      <c r="POK26" s="362"/>
      <c r="POL26" s="362"/>
      <c r="POM26" s="362"/>
      <c r="PON26" s="362"/>
      <c r="POO26" s="362"/>
      <c r="POP26" s="362"/>
      <c r="POQ26" s="362"/>
      <c r="POR26" s="362"/>
      <c r="POS26" s="362"/>
      <c r="POT26" s="362"/>
      <c r="POU26" s="362"/>
      <c r="POV26" s="362"/>
      <c r="POW26" s="362"/>
      <c r="POX26" s="362"/>
      <c r="POY26" s="362"/>
      <c r="POZ26" s="362"/>
      <c r="PPA26" s="362"/>
      <c r="PPB26" s="362"/>
      <c r="PPC26" s="362"/>
      <c r="PPD26" s="362"/>
      <c r="PPE26" s="362"/>
      <c r="PPF26" s="362"/>
      <c r="PPG26" s="362"/>
      <c r="PPH26" s="362"/>
      <c r="PPI26" s="362"/>
      <c r="PPJ26" s="362"/>
      <c r="PPK26" s="362"/>
      <c r="PPL26" s="362"/>
      <c r="PPM26" s="362"/>
      <c r="PPN26" s="362"/>
      <c r="PPO26" s="362"/>
      <c r="PPP26" s="362"/>
      <c r="PPQ26" s="362"/>
      <c r="PPR26" s="362"/>
      <c r="PPS26" s="362"/>
      <c r="PPT26" s="362"/>
      <c r="PPU26" s="362"/>
      <c r="PPV26" s="362"/>
      <c r="PPW26" s="362"/>
      <c r="PPX26" s="362"/>
      <c r="PPY26" s="362"/>
      <c r="PPZ26" s="362"/>
      <c r="PQA26" s="362"/>
      <c r="PQB26" s="362"/>
      <c r="PQC26" s="362"/>
      <c r="PQD26" s="362"/>
      <c r="PQE26" s="362"/>
      <c r="PQF26" s="362"/>
      <c r="PQG26" s="362"/>
      <c r="PQH26" s="362"/>
      <c r="PQI26" s="362"/>
      <c r="PQJ26" s="362"/>
      <c r="PQK26" s="362"/>
      <c r="PQL26" s="362"/>
      <c r="PQM26" s="362"/>
      <c r="PQN26" s="362"/>
      <c r="PQO26" s="362"/>
      <c r="PQP26" s="362"/>
      <c r="PQQ26" s="362"/>
      <c r="PQR26" s="362"/>
      <c r="PQS26" s="362"/>
      <c r="PQT26" s="362"/>
      <c r="PQU26" s="362"/>
      <c r="PQV26" s="362"/>
      <c r="PQW26" s="362"/>
      <c r="PQX26" s="362"/>
      <c r="PQY26" s="362"/>
      <c r="PQZ26" s="362"/>
      <c r="PRA26" s="362"/>
      <c r="PRB26" s="362"/>
      <c r="PRC26" s="362"/>
      <c r="PRD26" s="362"/>
      <c r="PRE26" s="362"/>
      <c r="PRF26" s="362"/>
      <c r="PRG26" s="362"/>
      <c r="PRH26" s="362"/>
      <c r="PRI26" s="362"/>
      <c r="PRJ26" s="362"/>
      <c r="PRK26" s="362"/>
      <c r="PRL26" s="362"/>
      <c r="PRM26" s="362"/>
      <c r="PRN26" s="362"/>
      <c r="PRO26" s="362"/>
      <c r="PRP26" s="362"/>
      <c r="PRQ26" s="362"/>
      <c r="PRR26" s="362"/>
      <c r="PRS26" s="362"/>
      <c r="PRT26" s="362"/>
      <c r="PRU26" s="362"/>
      <c r="PRV26" s="362"/>
      <c r="PRW26" s="362"/>
      <c r="PRX26" s="362"/>
      <c r="PRY26" s="362"/>
      <c r="PRZ26" s="362"/>
      <c r="PSA26" s="362"/>
      <c r="PSB26" s="362"/>
      <c r="PSC26" s="362"/>
      <c r="PSD26" s="362"/>
      <c r="PSE26" s="362"/>
      <c r="PSF26" s="362"/>
      <c r="PSG26" s="362"/>
      <c r="PSH26" s="362"/>
      <c r="PSI26" s="362"/>
      <c r="PSJ26" s="362"/>
      <c r="PSK26" s="362"/>
      <c r="PSL26" s="362"/>
      <c r="PSM26" s="362"/>
      <c r="PSN26" s="362"/>
      <c r="PSO26" s="362"/>
      <c r="PSP26" s="362"/>
      <c r="PSQ26" s="362"/>
      <c r="PSR26" s="362"/>
      <c r="PSS26" s="362"/>
      <c r="PST26" s="362"/>
      <c r="PSU26" s="362"/>
      <c r="PSV26" s="362"/>
      <c r="PSW26" s="362"/>
      <c r="PSX26" s="362"/>
      <c r="PSY26" s="362"/>
      <c r="PSZ26" s="362"/>
      <c r="PTA26" s="362"/>
      <c r="PTB26" s="362"/>
      <c r="PTC26" s="362"/>
      <c r="PTD26" s="362"/>
      <c r="PTE26" s="362"/>
      <c r="PTF26" s="362"/>
      <c r="PTG26" s="362"/>
      <c r="PTH26" s="362"/>
      <c r="PTI26" s="362"/>
      <c r="PTJ26" s="362"/>
      <c r="PTK26" s="362"/>
      <c r="PTL26" s="362"/>
      <c r="PTM26" s="362"/>
      <c r="PTN26" s="362"/>
      <c r="PTO26" s="362"/>
      <c r="PTP26" s="362"/>
      <c r="PTQ26" s="362"/>
      <c r="PTR26" s="362"/>
      <c r="PTS26" s="362"/>
      <c r="PTT26" s="362"/>
      <c r="PTU26" s="362"/>
      <c r="PTV26" s="362"/>
      <c r="PTW26" s="362"/>
      <c r="PTX26" s="362"/>
      <c r="PTY26" s="362"/>
      <c r="PTZ26" s="362"/>
      <c r="PUA26" s="362"/>
      <c r="PUB26" s="362"/>
      <c r="PUC26" s="362"/>
      <c r="PUD26" s="362"/>
      <c r="PUE26" s="362"/>
      <c r="PUF26" s="362"/>
      <c r="PUG26" s="362"/>
      <c r="PUH26" s="362"/>
      <c r="PUI26" s="362"/>
      <c r="PUJ26" s="362"/>
      <c r="PUK26" s="362"/>
      <c r="PUL26" s="362"/>
      <c r="PUM26" s="362"/>
      <c r="PUN26" s="362"/>
      <c r="PUO26" s="362"/>
      <c r="PUP26" s="362"/>
      <c r="PUQ26" s="362"/>
      <c r="PUR26" s="362"/>
      <c r="PUS26" s="362"/>
      <c r="PUT26" s="362"/>
      <c r="PUU26" s="362"/>
      <c r="PUV26" s="362"/>
      <c r="PUW26" s="362"/>
      <c r="PUX26" s="362"/>
      <c r="PUY26" s="362"/>
      <c r="PUZ26" s="362"/>
      <c r="PVA26" s="362"/>
      <c r="PVB26" s="362"/>
      <c r="PVC26" s="362"/>
      <c r="PVD26" s="362"/>
      <c r="PVE26" s="362"/>
      <c r="PVF26" s="362"/>
      <c r="PVG26" s="362"/>
      <c r="PVH26" s="362"/>
      <c r="PVI26" s="362"/>
      <c r="PVJ26" s="362"/>
      <c r="PVK26" s="362"/>
      <c r="PVL26" s="362"/>
      <c r="PVM26" s="362"/>
      <c r="PVN26" s="362"/>
      <c r="PVO26" s="362"/>
      <c r="PVP26" s="362"/>
      <c r="PVQ26" s="362"/>
      <c r="PVR26" s="362"/>
      <c r="PVS26" s="362"/>
      <c r="PVT26" s="362"/>
      <c r="PVU26" s="362"/>
      <c r="PVV26" s="362"/>
      <c r="PVW26" s="362"/>
      <c r="PVX26" s="362"/>
      <c r="PVY26" s="362"/>
      <c r="PVZ26" s="362"/>
      <c r="PWA26" s="362"/>
      <c r="PWB26" s="362"/>
      <c r="PWC26" s="362"/>
      <c r="PWD26" s="362"/>
      <c r="PWE26" s="362"/>
      <c r="PWF26" s="362"/>
      <c r="PWG26" s="362"/>
      <c r="PWH26" s="362"/>
      <c r="PWI26" s="362"/>
      <c r="PWJ26" s="362"/>
      <c r="PWK26" s="362"/>
      <c r="PWL26" s="362"/>
      <c r="PWM26" s="362"/>
      <c r="PWN26" s="362"/>
      <c r="PWO26" s="362"/>
      <c r="PWP26" s="362"/>
      <c r="PWQ26" s="362"/>
      <c r="PWR26" s="362"/>
      <c r="PWS26" s="362"/>
      <c r="PWT26" s="362"/>
      <c r="PWU26" s="362"/>
      <c r="PWV26" s="362"/>
      <c r="PWW26" s="362"/>
      <c r="PWX26" s="362"/>
      <c r="PWY26" s="362"/>
      <c r="PWZ26" s="362"/>
      <c r="PXA26" s="362"/>
      <c r="PXB26" s="362"/>
      <c r="PXC26" s="362"/>
      <c r="PXD26" s="362"/>
      <c r="PXE26" s="362"/>
      <c r="PXF26" s="362"/>
      <c r="PXG26" s="362"/>
      <c r="PXH26" s="362"/>
      <c r="PXI26" s="362"/>
      <c r="PXJ26" s="362"/>
      <c r="PXK26" s="362"/>
      <c r="PXL26" s="362"/>
      <c r="PXM26" s="362"/>
      <c r="PXN26" s="362"/>
      <c r="PXO26" s="362"/>
      <c r="PXP26" s="362"/>
      <c r="PXQ26" s="362"/>
      <c r="PXR26" s="362"/>
      <c r="PXS26" s="362"/>
      <c r="PXT26" s="362"/>
      <c r="PXU26" s="362"/>
      <c r="PXV26" s="362"/>
      <c r="PXW26" s="362"/>
      <c r="PXX26" s="362"/>
      <c r="PXY26" s="362"/>
      <c r="PXZ26" s="362"/>
      <c r="PYA26" s="362"/>
      <c r="PYB26" s="362"/>
      <c r="PYC26" s="362"/>
      <c r="PYD26" s="362"/>
      <c r="PYE26" s="362"/>
      <c r="PYF26" s="362"/>
      <c r="PYG26" s="362"/>
      <c r="PYH26" s="362"/>
      <c r="PYI26" s="362"/>
      <c r="PYJ26" s="362"/>
      <c r="PYK26" s="362"/>
      <c r="PYL26" s="362"/>
      <c r="PYM26" s="362"/>
      <c r="PYN26" s="362"/>
      <c r="PYO26" s="362"/>
      <c r="PYP26" s="362"/>
      <c r="PYQ26" s="362"/>
      <c r="PYR26" s="362"/>
      <c r="PYS26" s="362"/>
      <c r="PYT26" s="362"/>
      <c r="PYU26" s="362"/>
      <c r="PYV26" s="362"/>
      <c r="PYW26" s="362"/>
      <c r="PYX26" s="362"/>
      <c r="PYY26" s="362"/>
      <c r="PYZ26" s="362"/>
      <c r="PZA26" s="362"/>
      <c r="PZB26" s="362"/>
      <c r="PZC26" s="362"/>
      <c r="PZD26" s="362"/>
      <c r="PZE26" s="362"/>
      <c r="PZF26" s="362"/>
      <c r="PZG26" s="362"/>
      <c r="PZH26" s="362"/>
      <c r="PZI26" s="362"/>
      <c r="PZJ26" s="362"/>
      <c r="PZK26" s="362"/>
      <c r="PZL26" s="362"/>
      <c r="PZM26" s="362"/>
      <c r="PZN26" s="362"/>
      <c r="PZO26" s="362"/>
      <c r="PZP26" s="362"/>
      <c r="PZQ26" s="362"/>
      <c r="PZR26" s="362"/>
      <c r="PZS26" s="362"/>
      <c r="PZT26" s="362"/>
      <c r="PZU26" s="362"/>
      <c r="PZV26" s="362"/>
      <c r="PZW26" s="362"/>
      <c r="PZX26" s="362"/>
      <c r="PZY26" s="362"/>
      <c r="PZZ26" s="362"/>
      <c r="QAA26" s="362"/>
      <c r="QAB26" s="362"/>
      <c r="QAC26" s="362"/>
      <c r="QAD26" s="362"/>
      <c r="QAE26" s="362"/>
      <c r="QAF26" s="362"/>
      <c r="QAG26" s="362"/>
      <c r="QAH26" s="362"/>
      <c r="QAI26" s="362"/>
      <c r="QAJ26" s="362"/>
      <c r="QAK26" s="362"/>
      <c r="QAL26" s="362"/>
      <c r="QAM26" s="362"/>
      <c r="QAN26" s="362"/>
      <c r="QAO26" s="362"/>
      <c r="QAP26" s="362"/>
      <c r="QAQ26" s="362"/>
      <c r="QAR26" s="362"/>
      <c r="QAS26" s="362"/>
      <c r="QAT26" s="362"/>
      <c r="QAU26" s="362"/>
      <c r="QAV26" s="362"/>
      <c r="QAW26" s="362"/>
      <c r="QAX26" s="362"/>
      <c r="QAY26" s="362"/>
      <c r="QAZ26" s="362"/>
      <c r="QBA26" s="362"/>
      <c r="QBB26" s="362"/>
      <c r="QBC26" s="362"/>
      <c r="QBD26" s="362"/>
      <c r="QBE26" s="362"/>
      <c r="QBF26" s="362"/>
      <c r="QBG26" s="362"/>
      <c r="QBH26" s="362"/>
      <c r="QBI26" s="362"/>
      <c r="QBJ26" s="362"/>
      <c r="QBK26" s="362"/>
      <c r="QBL26" s="362"/>
      <c r="QBM26" s="362"/>
      <c r="QBN26" s="362"/>
      <c r="QBO26" s="362"/>
      <c r="QBP26" s="362"/>
      <c r="QBQ26" s="362"/>
      <c r="QBR26" s="362"/>
      <c r="QBS26" s="362"/>
      <c r="QBT26" s="362"/>
      <c r="QBU26" s="362"/>
      <c r="QBV26" s="362"/>
      <c r="QBW26" s="362"/>
      <c r="QBX26" s="362"/>
      <c r="QBY26" s="362"/>
      <c r="QBZ26" s="362"/>
      <c r="QCA26" s="362"/>
      <c r="QCB26" s="362"/>
      <c r="QCC26" s="362"/>
      <c r="QCD26" s="362"/>
      <c r="QCE26" s="362"/>
      <c r="QCF26" s="362"/>
      <c r="QCG26" s="362"/>
      <c r="QCH26" s="362"/>
      <c r="QCI26" s="362"/>
      <c r="QCJ26" s="362"/>
      <c r="QCK26" s="362"/>
      <c r="QCL26" s="362"/>
      <c r="QCM26" s="362"/>
      <c r="QCN26" s="362"/>
      <c r="QCO26" s="362"/>
      <c r="QCP26" s="362"/>
      <c r="QCQ26" s="362"/>
      <c r="QCR26" s="362"/>
      <c r="QCS26" s="362"/>
      <c r="QCT26" s="362"/>
      <c r="QCU26" s="362"/>
      <c r="QCV26" s="362"/>
      <c r="QCW26" s="362"/>
      <c r="QCX26" s="362"/>
      <c r="QCY26" s="362"/>
      <c r="QCZ26" s="362"/>
      <c r="QDA26" s="362"/>
      <c r="QDB26" s="362"/>
      <c r="QDC26" s="362"/>
      <c r="QDD26" s="362"/>
      <c r="QDE26" s="362"/>
      <c r="QDF26" s="362"/>
      <c r="QDG26" s="362"/>
      <c r="QDH26" s="362"/>
      <c r="QDI26" s="362"/>
      <c r="QDJ26" s="362"/>
      <c r="QDK26" s="362"/>
      <c r="QDL26" s="362"/>
      <c r="QDM26" s="362"/>
      <c r="QDN26" s="362"/>
      <c r="QDO26" s="362"/>
      <c r="QDP26" s="362"/>
      <c r="QDQ26" s="362"/>
      <c r="QDR26" s="362"/>
      <c r="QDS26" s="362"/>
      <c r="QDT26" s="362"/>
      <c r="QDU26" s="362"/>
      <c r="QDV26" s="362"/>
      <c r="QDW26" s="362"/>
      <c r="QDX26" s="362"/>
      <c r="QDY26" s="362"/>
      <c r="QDZ26" s="362"/>
      <c r="QEA26" s="362"/>
      <c r="QEB26" s="362"/>
      <c r="QEC26" s="362"/>
      <c r="QED26" s="362"/>
      <c r="QEE26" s="362"/>
      <c r="QEF26" s="362"/>
      <c r="QEG26" s="362"/>
      <c r="QEH26" s="362"/>
      <c r="QEI26" s="362"/>
      <c r="QEJ26" s="362"/>
      <c r="QEK26" s="362"/>
      <c r="QEL26" s="362"/>
      <c r="QEM26" s="362"/>
      <c r="QEN26" s="362"/>
      <c r="QEO26" s="362"/>
      <c r="QEP26" s="362"/>
      <c r="QEQ26" s="362"/>
      <c r="QER26" s="362"/>
      <c r="QES26" s="362"/>
      <c r="QET26" s="362"/>
      <c r="QEU26" s="362"/>
      <c r="QEV26" s="362"/>
      <c r="QEW26" s="362"/>
      <c r="QEX26" s="362"/>
      <c r="QEY26" s="362"/>
      <c r="QEZ26" s="362"/>
      <c r="QFA26" s="362"/>
      <c r="QFB26" s="362"/>
      <c r="QFC26" s="362"/>
      <c r="QFD26" s="362"/>
      <c r="QFE26" s="362"/>
      <c r="QFF26" s="362"/>
      <c r="QFG26" s="362"/>
      <c r="QFH26" s="362"/>
      <c r="QFI26" s="362"/>
      <c r="QFJ26" s="362"/>
      <c r="QFK26" s="362"/>
      <c r="QFL26" s="362"/>
      <c r="QFM26" s="362"/>
      <c r="QFN26" s="362"/>
      <c r="QFO26" s="362"/>
      <c r="QFP26" s="362"/>
      <c r="QFQ26" s="362"/>
      <c r="QFR26" s="362"/>
      <c r="QFS26" s="362"/>
      <c r="QFT26" s="362"/>
      <c r="QFU26" s="362"/>
      <c r="QFV26" s="362"/>
      <c r="QFW26" s="362"/>
      <c r="QFX26" s="362"/>
      <c r="QFY26" s="362"/>
      <c r="QFZ26" s="362"/>
      <c r="QGA26" s="362"/>
      <c r="QGB26" s="362"/>
      <c r="QGC26" s="362"/>
      <c r="QGD26" s="362"/>
      <c r="QGE26" s="362"/>
      <c r="QGF26" s="362"/>
      <c r="QGG26" s="362"/>
      <c r="QGH26" s="362"/>
      <c r="QGI26" s="362"/>
      <c r="QGJ26" s="362"/>
      <c r="QGK26" s="362"/>
      <c r="QGL26" s="362"/>
      <c r="QGM26" s="362"/>
      <c r="QGN26" s="362"/>
      <c r="QGO26" s="362"/>
      <c r="QGP26" s="362"/>
      <c r="QGQ26" s="362"/>
      <c r="QGR26" s="362"/>
      <c r="QGS26" s="362"/>
      <c r="QGT26" s="362"/>
      <c r="QGU26" s="362"/>
      <c r="QGV26" s="362"/>
      <c r="QGW26" s="362"/>
      <c r="QGX26" s="362"/>
      <c r="QGY26" s="362"/>
      <c r="QGZ26" s="362"/>
      <c r="QHA26" s="362"/>
      <c r="QHB26" s="362"/>
      <c r="QHC26" s="362"/>
      <c r="QHD26" s="362"/>
      <c r="QHE26" s="362"/>
      <c r="QHF26" s="362"/>
      <c r="QHG26" s="362"/>
      <c r="QHH26" s="362"/>
      <c r="QHI26" s="362"/>
      <c r="QHJ26" s="362"/>
      <c r="QHK26" s="362"/>
      <c r="QHL26" s="362"/>
      <c r="QHM26" s="362"/>
      <c r="QHN26" s="362"/>
      <c r="QHO26" s="362"/>
      <c r="QHP26" s="362"/>
      <c r="QHQ26" s="362"/>
      <c r="QHR26" s="362"/>
      <c r="QHS26" s="362"/>
      <c r="QHT26" s="362"/>
      <c r="QHU26" s="362"/>
      <c r="QHV26" s="362"/>
      <c r="QHW26" s="362"/>
      <c r="QHX26" s="362"/>
      <c r="QHY26" s="362"/>
      <c r="QHZ26" s="362"/>
      <c r="QIA26" s="362"/>
      <c r="QIB26" s="362"/>
      <c r="QIC26" s="362"/>
      <c r="QID26" s="362"/>
      <c r="QIE26" s="362"/>
      <c r="QIF26" s="362"/>
      <c r="QIG26" s="362"/>
      <c r="QIH26" s="362"/>
      <c r="QII26" s="362"/>
      <c r="QIJ26" s="362"/>
      <c r="QIK26" s="362"/>
      <c r="QIL26" s="362"/>
      <c r="QIM26" s="362"/>
      <c r="QIN26" s="362"/>
      <c r="QIO26" s="362"/>
      <c r="QIP26" s="362"/>
      <c r="QIQ26" s="362"/>
      <c r="QIR26" s="362"/>
      <c r="QIS26" s="362"/>
      <c r="QIT26" s="362"/>
      <c r="QIU26" s="362"/>
      <c r="QIV26" s="362"/>
      <c r="QIW26" s="362"/>
      <c r="QIX26" s="362"/>
      <c r="QIY26" s="362"/>
      <c r="QIZ26" s="362"/>
      <c r="QJA26" s="362"/>
      <c r="QJB26" s="362"/>
      <c r="QJC26" s="362"/>
      <c r="QJD26" s="362"/>
      <c r="QJE26" s="362"/>
      <c r="QJF26" s="362"/>
      <c r="QJG26" s="362"/>
      <c r="QJH26" s="362"/>
      <c r="QJI26" s="362"/>
      <c r="QJJ26" s="362"/>
      <c r="QJK26" s="362"/>
      <c r="QJL26" s="362"/>
      <c r="QJM26" s="362"/>
      <c r="QJN26" s="362"/>
      <c r="QJO26" s="362"/>
      <c r="QJP26" s="362"/>
      <c r="QJQ26" s="362"/>
      <c r="QJR26" s="362"/>
      <c r="QJS26" s="362"/>
      <c r="QJT26" s="362"/>
      <c r="QJU26" s="362"/>
      <c r="QJV26" s="362"/>
      <c r="QJW26" s="362"/>
      <c r="QJX26" s="362"/>
      <c r="QJY26" s="362"/>
      <c r="QJZ26" s="362"/>
      <c r="QKA26" s="362"/>
      <c r="QKB26" s="362"/>
      <c r="QKC26" s="362"/>
      <c r="QKD26" s="362"/>
      <c r="QKE26" s="362"/>
      <c r="QKF26" s="362"/>
      <c r="QKG26" s="362"/>
      <c r="QKH26" s="362"/>
      <c r="QKI26" s="362"/>
      <c r="QKJ26" s="362"/>
      <c r="QKK26" s="362"/>
      <c r="QKL26" s="362"/>
      <c r="QKM26" s="362"/>
      <c r="QKN26" s="362"/>
      <c r="QKO26" s="362"/>
      <c r="QKP26" s="362"/>
      <c r="QKQ26" s="362"/>
      <c r="QKR26" s="362"/>
      <c r="QKS26" s="362"/>
      <c r="QKT26" s="362"/>
      <c r="QKU26" s="362"/>
      <c r="QKV26" s="362"/>
      <c r="QKW26" s="362"/>
      <c r="QKX26" s="362"/>
      <c r="QKY26" s="362"/>
      <c r="QKZ26" s="362"/>
      <c r="QLA26" s="362"/>
      <c r="QLB26" s="362"/>
      <c r="QLC26" s="362"/>
      <c r="QLD26" s="362"/>
      <c r="QLE26" s="362"/>
      <c r="QLF26" s="362"/>
      <c r="QLG26" s="362"/>
      <c r="QLH26" s="362"/>
      <c r="QLI26" s="362"/>
      <c r="QLJ26" s="362"/>
      <c r="QLK26" s="362"/>
      <c r="QLL26" s="362"/>
      <c r="QLM26" s="362"/>
      <c r="QLN26" s="362"/>
      <c r="QLO26" s="362"/>
      <c r="QLP26" s="362"/>
      <c r="QLQ26" s="362"/>
      <c r="QLR26" s="362"/>
      <c r="QLS26" s="362"/>
      <c r="QLT26" s="362"/>
      <c r="QLU26" s="362"/>
      <c r="QLV26" s="362"/>
      <c r="QLW26" s="362"/>
      <c r="QLX26" s="362"/>
      <c r="QLY26" s="362"/>
      <c r="QLZ26" s="362"/>
      <c r="QMA26" s="362"/>
      <c r="QMB26" s="362"/>
      <c r="QMC26" s="362"/>
      <c r="QMD26" s="362"/>
      <c r="QME26" s="362"/>
      <c r="QMF26" s="362"/>
      <c r="QMG26" s="362"/>
      <c r="QMH26" s="362"/>
      <c r="QMI26" s="362"/>
      <c r="QMJ26" s="362"/>
      <c r="QMK26" s="362"/>
      <c r="QML26" s="362"/>
      <c r="QMM26" s="362"/>
      <c r="QMN26" s="362"/>
      <c r="QMO26" s="362"/>
      <c r="QMP26" s="362"/>
      <c r="QMQ26" s="362"/>
      <c r="QMR26" s="362"/>
      <c r="QMS26" s="362"/>
      <c r="QMT26" s="362"/>
      <c r="QMU26" s="362"/>
      <c r="QMV26" s="362"/>
      <c r="QMW26" s="362"/>
      <c r="QMX26" s="362"/>
      <c r="QMY26" s="362"/>
      <c r="QMZ26" s="362"/>
      <c r="QNA26" s="362"/>
      <c r="QNB26" s="362"/>
      <c r="QNC26" s="362"/>
      <c r="QND26" s="362"/>
      <c r="QNE26" s="362"/>
      <c r="QNF26" s="362"/>
      <c r="QNG26" s="362"/>
      <c r="QNH26" s="362"/>
      <c r="QNI26" s="362"/>
      <c r="QNJ26" s="362"/>
      <c r="QNK26" s="362"/>
      <c r="QNL26" s="362"/>
      <c r="QNM26" s="362"/>
      <c r="QNN26" s="362"/>
      <c r="QNO26" s="362"/>
      <c r="QNP26" s="362"/>
      <c r="QNQ26" s="362"/>
      <c r="QNR26" s="362"/>
      <c r="QNS26" s="362"/>
      <c r="QNT26" s="362"/>
      <c r="QNU26" s="362"/>
      <c r="QNV26" s="362"/>
      <c r="QNW26" s="362"/>
      <c r="QNX26" s="362"/>
      <c r="QNY26" s="362"/>
      <c r="QNZ26" s="362"/>
      <c r="QOA26" s="362"/>
      <c r="QOB26" s="362"/>
      <c r="QOC26" s="362"/>
      <c r="QOD26" s="362"/>
      <c r="QOE26" s="362"/>
      <c r="QOF26" s="362"/>
      <c r="QOG26" s="362"/>
      <c r="QOH26" s="362"/>
      <c r="QOI26" s="362"/>
      <c r="QOJ26" s="362"/>
      <c r="QOK26" s="362"/>
      <c r="QOL26" s="362"/>
      <c r="QOM26" s="362"/>
      <c r="QON26" s="362"/>
      <c r="QOO26" s="362"/>
      <c r="QOP26" s="362"/>
      <c r="QOQ26" s="362"/>
      <c r="QOR26" s="362"/>
      <c r="QOS26" s="362"/>
      <c r="QOT26" s="362"/>
      <c r="QOU26" s="362"/>
      <c r="QOV26" s="362"/>
      <c r="QOW26" s="362"/>
      <c r="QOX26" s="362"/>
      <c r="QOY26" s="362"/>
      <c r="QOZ26" s="362"/>
      <c r="QPA26" s="362"/>
      <c r="QPB26" s="362"/>
      <c r="QPC26" s="362"/>
      <c r="QPD26" s="362"/>
      <c r="QPE26" s="362"/>
      <c r="QPF26" s="362"/>
      <c r="QPG26" s="362"/>
      <c r="QPH26" s="362"/>
      <c r="QPI26" s="362"/>
      <c r="QPJ26" s="362"/>
      <c r="QPK26" s="362"/>
      <c r="QPL26" s="362"/>
      <c r="QPM26" s="362"/>
      <c r="QPN26" s="362"/>
      <c r="QPO26" s="362"/>
      <c r="QPP26" s="362"/>
      <c r="QPQ26" s="362"/>
      <c r="QPR26" s="362"/>
      <c r="QPS26" s="362"/>
      <c r="QPT26" s="362"/>
      <c r="QPU26" s="362"/>
      <c r="QPV26" s="362"/>
      <c r="QPW26" s="362"/>
      <c r="QPX26" s="362"/>
      <c r="QPY26" s="362"/>
      <c r="QPZ26" s="362"/>
      <c r="QQA26" s="362"/>
      <c r="QQB26" s="362"/>
      <c r="QQC26" s="362"/>
      <c r="QQD26" s="362"/>
      <c r="QQE26" s="362"/>
      <c r="QQF26" s="362"/>
      <c r="QQG26" s="362"/>
      <c r="QQH26" s="362"/>
      <c r="QQI26" s="362"/>
      <c r="QQJ26" s="362"/>
      <c r="QQK26" s="362"/>
      <c r="QQL26" s="362"/>
      <c r="QQM26" s="362"/>
      <c r="QQN26" s="362"/>
      <c r="QQO26" s="362"/>
      <c r="QQP26" s="362"/>
      <c r="QQQ26" s="362"/>
      <c r="QQR26" s="362"/>
      <c r="QQS26" s="362"/>
      <c r="QQT26" s="362"/>
      <c r="QQU26" s="362"/>
      <c r="QQV26" s="362"/>
      <c r="QQW26" s="362"/>
      <c r="QQX26" s="362"/>
      <c r="QQY26" s="362"/>
      <c r="QQZ26" s="362"/>
      <c r="QRA26" s="362"/>
      <c r="QRB26" s="362"/>
      <c r="QRC26" s="362"/>
      <c r="QRD26" s="362"/>
      <c r="QRE26" s="362"/>
      <c r="QRF26" s="362"/>
      <c r="QRG26" s="362"/>
      <c r="QRH26" s="362"/>
      <c r="QRI26" s="362"/>
      <c r="QRJ26" s="362"/>
      <c r="QRK26" s="362"/>
      <c r="QRL26" s="362"/>
      <c r="QRM26" s="362"/>
      <c r="QRN26" s="362"/>
      <c r="QRO26" s="362"/>
      <c r="QRP26" s="362"/>
      <c r="QRQ26" s="362"/>
      <c r="QRR26" s="362"/>
      <c r="QRS26" s="362"/>
      <c r="QRT26" s="362"/>
      <c r="QRU26" s="362"/>
      <c r="QRV26" s="362"/>
      <c r="QRW26" s="362"/>
      <c r="QRX26" s="362"/>
      <c r="QRY26" s="362"/>
      <c r="QRZ26" s="362"/>
      <c r="QSA26" s="362"/>
      <c r="QSB26" s="362"/>
      <c r="QSC26" s="362"/>
      <c r="QSD26" s="362"/>
      <c r="QSE26" s="362"/>
      <c r="QSF26" s="362"/>
      <c r="QSG26" s="362"/>
      <c r="QSH26" s="362"/>
      <c r="QSI26" s="362"/>
      <c r="QSJ26" s="362"/>
      <c r="QSK26" s="362"/>
      <c r="QSL26" s="362"/>
      <c r="QSM26" s="362"/>
      <c r="QSN26" s="362"/>
      <c r="QSO26" s="362"/>
      <c r="QSP26" s="362"/>
      <c r="QSQ26" s="362"/>
      <c r="QSR26" s="362"/>
      <c r="QSS26" s="362"/>
      <c r="QST26" s="362"/>
      <c r="QSU26" s="362"/>
      <c r="QSV26" s="362"/>
      <c r="QSW26" s="362"/>
      <c r="QSX26" s="362"/>
      <c r="QSY26" s="362"/>
      <c r="QSZ26" s="362"/>
      <c r="QTA26" s="362"/>
      <c r="QTB26" s="362"/>
      <c r="QTC26" s="362"/>
      <c r="QTD26" s="362"/>
      <c r="QTE26" s="362"/>
      <c r="QTF26" s="362"/>
      <c r="QTG26" s="362"/>
      <c r="QTH26" s="362"/>
      <c r="QTI26" s="362"/>
      <c r="QTJ26" s="362"/>
      <c r="QTK26" s="362"/>
      <c r="QTL26" s="362"/>
      <c r="QTM26" s="362"/>
      <c r="QTN26" s="362"/>
      <c r="QTO26" s="362"/>
      <c r="QTP26" s="362"/>
      <c r="QTQ26" s="362"/>
      <c r="QTR26" s="362"/>
      <c r="QTS26" s="362"/>
      <c r="QTT26" s="362"/>
      <c r="QTU26" s="362"/>
      <c r="QTV26" s="362"/>
      <c r="QTW26" s="362"/>
      <c r="QTX26" s="362"/>
      <c r="QTY26" s="362"/>
      <c r="QTZ26" s="362"/>
      <c r="QUA26" s="362"/>
      <c r="QUB26" s="362"/>
      <c r="QUC26" s="362"/>
      <c r="QUD26" s="362"/>
      <c r="QUE26" s="362"/>
      <c r="QUF26" s="362"/>
      <c r="QUG26" s="362"/>
      <c r="QUH26" s="362"/>
      <c r="QUI26" s="362"/>
      <c r="QUJ26" s="362"/>
      <c r="QUK26" s="362"/>
      <c r="QUL26" s="362"/>
      <c r="QUM26" s="362"/>
      <c r="QUN26" s="362"/>
      <c r="QUO26" s="362"/>
      <c r="QUP26" s="362"/>
      <c r="QUQ26" s="362"/>
      <c r="QUR26" s="362"/>
      <c r="QUS26" s="362"/>
      <c r="QUT26" s="362"/>
      <c r="QUU26" s="362"/>
      <c r="QUV26" s="362"/>
      <c r="QUW26" s="362"/>
      <c r="QUX26" s="362"/>
      <c r="QUY26" s="362"/>
      <c r="QUZ26" s="362"/>
      <c r="QVA26" s="362"/>
      <c r="QVB26" s="362"/>
      <c r="QVC26" s="362"/>
      <c r="QVD26" s="362"/>
      <c r="QVE26" s="362"/>
      <c r="QVF26" s="362"/>
      <c r="QVG26" s="362"/>
      <c r="QVH26" s="362"/>
      <c r="QVI26" s="362"/>
      <c r="QVJ26" s="362"/>
      <c r="QVK26" s="362"/>
      <c r="QVL26" s="362"/>
      <c r="QVM26" s="362"/>
      <c r="QVN26" s="362"/>
      <c r="QVO26" s="362"/>
      <c r="QVP26" s="362"/>
      <c r="QVQ26" s="362"/>
      <c r="QVR26" s="362"/>
      <c r="QVS26" s="362"/>
      <c r="QVT26" s="362"/>
      <c r="QVU26" s="362"/>
      <c r="QVV26" s="362"/>
      <c r="QVW26" s="362"/>
      <c r="QVX26" s="362"/>
      <c r="QVY26" s="362"/>
      <c r="QVZ26" s="362"/>
      <c r="QWA26" s="362"/>
      <c r="QWB26" s="362"/>
      <c r="QWC26" s="362"/>
      <c r="QWD26" s="362"/>
      <c r="QWE26" s="362"/>
      <c r="QWF26" s="362"/>
      <c r="QWG26" s="362"/>
      <c r="QWH26" s="362"/>
      <c r="QWI26" s="362"/>
      <c r="QWJ26" s="362"/>
      <c r="QWK26" s="362"/>
      <c r="QWL26" s="362"/>
      <c r="QWM26" s="362"/>
      <c r="QWN26" s="362"/>
      <c r="QWO26" s="362"/>
      <c r="QWP26" s="362"/>
      <c r="QWQ26" s="362"/>
      <c r="QWR26" s="362"/>
      <c r="QWS26" s="362"/>
      <c r="QWT26" s="362"/>
      <c r="QWU26" s="362"/>
      <c r="QWV26" s="362"/>
      <c r="QWW26" s="362"/>
      <c r="QWX26" s="362"/>
      <c r="QWY26" s="362"/>
      <c r="QWZ26" s="362"/>
      <c r="QXA26" s="362"/>
      <c r="QXB26" s="362"/>
      <c r="QXC26" s="362"/>
      <c r="QXD26" s="362"/>
      <c r="QXE26" s="362"/>
      <c r="QXF26" s="362"/>
      <c r="QXG26" s="362"/>
      <c r="QXH26" s="362"/>
      <c r="QXI26" s="362"/>
      <c r="QXJ26" s="362"/>
      <c r="QXK26" s="362"/>
      <c r="QXL26" s="362"/>
      <c r="QXM26" s="362"/>
      <c r="QXN26" s="362"/>
      <c r="QXO26" s="362"/>
      <c r="QXP26" s="362"/>
      <c r="QXQ26" s="362"/>
      <c r="QXR26" s="362"/>
      <c r="QXS26" s="362"/>
      <c r="QXT26" s="362"/>
      <c r="QXU26" s="362"/>
      <c r="QXV26" s="362"/>
      <c r="QXW26" s="362"/>
      <c r="QXX26" s="362"/>
      <c r="QXY26" s="362"/>
      <c r="QXZ26" s="362"/>
      <c r="QYA26" s="362"/>
      <c r="QYB26" s="362"/>
      <c r="QYC26" s="362"/>
      <c r="QYD26" s="362"/>
      <c r="QYE26" s="362"/>
      <c r="QYF26" s="362"/>
      <c r="QYG26" s="362"/>
      <c r="QYH26" s="362"/>
      <c r="QYI26" s="362"/>
      <c r="QYJ26" s="362"/>
      <c r="QYK26" s="362"/>
      <c r="QYL26" s="362"/>
      <c r="QYM26" s="362"/>
      <c r="QYN26" s="362"/>
      <c r="QYO26" s="362"/>
      <c r="QYP26" s="362"/>
      <c r="QYQ26" s="362"/>
      <c r="QYR26" s="362"/>
      <c r="QYS26" s="362"/>
      <c r="QYT26" s="362"/>
      <c r="QYU26" s="362"/>
      <c r="QYV26" s="362"/>
      <c r="QYW26" s="362"/>
      <c r="QYX26" s="362"/>
      <c r="QYY26" s="362"/>
      <c r="QYZ26" s="362"/>
      <c r="QZA26" s="362"/>
      <c r="QZB26" s="362"/>
      <c r="QZC26" s="362"/>
      <c r="QZD26" s="362"/>
      <c r="QZE26" s="362"/>
      <c r="QZF26" s="362"/>
      <c r="QZG26" s="362"/>
      <c r="QZH26" s="362"/>
      <c r="QZI26" s="362"/>
      <c r="QZJ26" s="362"/>
      <c r="QZK26" s="362"/>
      <c r="QZL26" s="362"/>
      <c r="QZM26" s="362"/>
      <c r="QZN26" s="362"/>
      <c r="QZO26" s="362"/>
      <c r="QZP26" s="362"/>
      <c r="QZQ26" s="362"/>
      <c r="QZR26" s="362"/>
      <c r="QZS26" s="362"/>
      <c r="QZT26" s="362"/>
      <c r="QZU26" s="362"/>
      <c r="QZV26" s="362"/>
      <c r="QZW26" s="362"/>
      <c r="QZX26" s="362"/>
      <c r="QZY26" s="362"/>
      <c r="QZZ26" s="362"/>
      <c r="RAA26" s="362"/>
      <c r="RAB26" s="362"/>
      <c r="RAC26" s="362"/>
      <c r="RAD26" s="362"/>
      <c r="RAE26" s="362"/>
      <c r="RAF26" s="362"/>
      <c r="RAG26" s="362"/>
      <c r="RAH26" s="362"/>
      <c r="RAI26" s="362"/>
      <c r="RAJ26" s="362"/>
      <c r="RAK26" s="362"/>
      <c r="RAL26" s="362"/>
      <c r="RAM26" s="362"/>
      <c r="RAN26" s="362"/>
      <c r="RAO26" s="362"/>
      <c r="RAP26" s="362"/>
      <c r="RAQ26" s="362"/>
      <c r="RAR26" s="362"/>
      <c r="RAS26" s="362"/>
      <c r="RAT26" s="362"/>
      <c r="RAU26" s="362"/>
      <c r="RAV26" s="362"/>
      <c r="RAW26" s="362"/>
      <c r="RAX26" s="362"/>
      <c r="RAY26" s="362"/>
      <c r="RAZ26" s="362"/>
      <c r="RBA26" s="362"/>
      <c r="RBB26" s="362"/>
      <c r="RBC26" s="362"/>
      <c r="RBD26" s="362"/>
      <c r="RBE26" s="362"/>
      <c r="RBF26" s="362"/>
      <c r="RBG26" s="362"/>
      <c r="RBH26" s="362"/>
      <c r="RBI26" s="362"/>
      <c r="RBJ26" s="362"/>
      <c r="RBK26" s="362"/>
      <c r="RBL26" s="362"/>
      <c r="RBM26" s="362"/>
      <c r="RBN26" s="362"/>
      <c r="RBO26" s="362"/>
      <c r="RBP26" s="362"/>
      <c r="RBQ26" s="362"/>
      <c r="RBR26" s="362"/>
      <c r="RBS26" s="362"/>
      <c r="RBT26" s="362"/>
      <c r="RBU26" s="362"/>
      <c r="RBV26" s="362"/>
      <c r="RBW26" s="362"/>
      <c r="RBX26" s="362"/>
      <c r="RBY26" s="362"/>
      <c r="RBZ26" s="362"/>
      <c r="RCA26" s="362"/>
      <c r="RCB26" s="362"/>
      <c r="RCC26" s="362"/>
      <c r="RCD26" s="362"/>
      <c r="RCE26" s="362"/>
      <c r="RCF26" s="362"/>
      <c r="RCG26" s="362"/>
      <c r="RCH26" s="362"/>
      <c r="RCI26" s="362"/>
      <c r="RCJ26" s="362"/>
      <c r="RCK26" s="362"/>
      <c r="RCL26" s="362"/>
      <c r="RCM26" s="362"/>
      <c r="RCN26" s="362"/>
      <c r="RCO26" s="362"/>
      <c r="RCP26" s="362"/>
      <c r="RCQ26" s="362"/>
      <c r="RCR26" s="362"/>
      <c r="RCS26" s="362"/>
      <c r="RCT26" s="362"/>
      <c r="RCU26" s="362"/>
      <c r="RCV26" s="362"/>
      <c r="RCW26" s="362"/>
      <c r="RCX26" s="362"/>
      <c r="RCY26" s="362"/>
      <c r="RCZ26" s="362"/>
      <c r="RDA26" s="362"/>
      <c r="RDB26" s="362"/>
      <c r="RDC26" s="362"/>
      <c r="RDD26" s="362"/>
      <c r="RDE26" s="362"/>
      <c r="RDF26" s="362"/>
      <c r="RDG26" s="362"/>
      <c r="RDH26" s="362"/>
      <c r="RDI26" s="362"/>
      <c r="RDJ26" s="362"/>
      <c r="RDK26" s="362"/>
      <c r="RDL26" s="362"/>
      <c r="RDM26" s="362"/>
      <c r="RDN26" s="362"/>
      <c r="RDO26" s="362"/>
      <c r="RDP26" s="362"/>
      <c r="RDQ26" s="362"/>
      <c r="RDR26" s="362"/>
      <c r="RDS26" s="362"/>
      <c r="RDT26" s="362"/>
      <c r="RDU26" s="362"/>
      <c r="RDV26" s="362"/>
      <c r="RDW26" s="362"/>
      <c r="RDX26" s="362"/>
      <c r="RDY26" s="362"/>
      <c r="RDZ26" s="362"/>
      <c r="REA26" s="362"/>
      <c r="REB26" s="362"/>
      <c r="REC26" s="362"/>
      <c r="RED26" s="362"/>
      <c r="REE26" s="362"/>
      <c r="REF26" s="362"/>
      <c r="REG26" s="362"/>
      <c r="REH26" s="362"/>
      <c r="REI26" s="362"/>
      <c r="REJ26" s="362"/>
      <c r="REK26" s="362"/>
      <c r="REL26" s="362"/>
      <c r="REM26" s="362"/>
      <c r="REN26" s="362"/>
      <c r="REO26" s="362"/>
      <c r="REP26" s="362"/>
      <c r="REQ26" s="362"/>
      <c r="RER26" s="362"/>
      <c r="RES26" s="362"/>
      <c r="RET26" s="362"/>
      <c r="REU26" s="362"/>
      <c r="REV26" s="362"/>
      <c r="REW26" s="362"/>
      <c r="REX26" s="362"/>
      <c r="REY26" s="362"/>
      <c r="REZ26" s="362"/>
      <c r="RFA26" s="362"/>
      <c r="RFB26" s="362"/>
      <c r="RFC26" s="362"/>
      <c r="RFD26" s="362"/>
      <c r="RFE26" s="362"/>
      <c r="RFF26" s="362"/>
      <c r="RFG26" s="362"/>
      <c r="RFH26" s="362"/>
      <c r="RFI26" s="362"/>
      <c r="RFJ26" s="362"/>
      <c r="RFK26" s="362"/>
      <c r="RFL26" s="362"/>
      <c r="RFM26" s="362"/>
      <c r="RFN26" s="362"/>
      <c r="RFO26" s="362"/>
      <c r="RFP26" s="362"/>
      <c r="RFQ26" s="362"/>
      <c r="RFR26" s="362"/>
      <c r="RFS26" s="362"/>
      <c r="RFT26" s="362"/>
      <c r="RFU26" s="362"/>
      <c r="RFV26" s="362"/>
      <c r="RFW26" s="362"/>
      <c r="RFX26" s="362"/>
      <c r="RFY26" s="362"/>
      <c r="RFZ26" s="362"/>
      <c r="RGA26" s="362"/>
      <c r="RGB26" s="362"/>
      <c r="RGC26" s="362"/>
      <c r="RGD26" s="362"/>
      <c r="RGE26" s="362"/>
      <c r="RGF26" s="362"/>
      <c r="RGG26" s="362"/>
      <c r="RGH26" s="362"/>
      <c r="RGI26" s="362"/>
      <c r="RGJ26" s="362"/>
      <c r="RGK26" s="362"/>
      <c r="RGL26" s="362"/>
      <c r="RGM26" s="362"/>
      <c r="RGN26" s="362"/>
      <c r="RGO26" s="362"/>
      <c r="RGP26" s="362"/>
      <c r="RGQ26" s="362"/>
      <c r="RGR26" s="362"/>
      <c r="RGS26" s="362"/>
      <c r="RGT26" s="362"/>
      <c r="RGU26" s="362"/>
      <c r="RGV26" s="362"/>
      <c r="RGW26" s="362"/>
      <c r="RGX26" s="362"/>
      <c r="RGY26" s="362"/>
      <c r="RGZ26" s="362"/>
      <c r="RHA26" s="362"/>
      <c r="RHB26" s="362"/>
      <c r="RHC26" s="362"/>
      <c r="RHD26" s="362"/>
      <c r="RHE26" s="362"/>
      <c r="RHF26" s="362"/>
      <c r="RHG26" s="362"/>
      <c r="RHH26" s="362"/>
      <c r="RHI26" s="362"/>
      <c r="RHJ26" s="362"/>
      <c r="RHK26" s="362"/>
      <c r="RHL26" s="362"/>
      <c r="RHM26" s="362"/>
      <c r="RHN26" s="362"/>
      <c r="RHO26" s="362"/>
      <c r="RHP26" s="362"/>
      <c r="RHQ26" s="362"/>
      <c r="RHR26" s="362"/>
      <c r="RHS26" s="362"/>
      <c r="RHT26" s="362"/>
      <c r="RHU26" s="362"/>
      <c r="RHV26" s="362"/>
      <c r="RHW26" s="362"/>
      <c r="RHX26" s="362"/>
      <c r="RHY26" s="362"/>
      <c r="RHZ26" s="362"/>
      <c r="RIA26" s="362"/>
      <c r="RIB26" s="362"/>
      <c r="RIC26" s="362"/>
      <c r="RID26" s="362"/>
      <c r="RIE26" s="362"/>
      <c r="RIF26" s="362"/>
      <c r="RIG26" s="362"/>
      <c r="RIH26" s="362"/>
      <c r="RII26" s="362"/>
      <c r="RIJ26" s="362"/>
      <c r="RIK26" s="362"/>
      <c r="RIL26" s="362"/>
      <c r="RIM26" s="362"/>
      <c r="RIN26" s="362"/>
      <c r="RIO26" s="362"/>
      <c r="RIP26" s="362"/>
      <c r="RIQ26" s="362"/>
      <c r="RIR26" s="362"/>
      <c r="RIS26" s="362"/>
      <c r="RIT26" s="362"/>
      <c r="RIU26" s="362"/>
      <c r="RIV26" s="362"/>
      <c r="RIW26" s="362"/>
      <c r="RIX26" s="362"/>
      <c r="RIY26" s="362"/>
      <c r="RIZ26" s="362"/>
      <c r="RJA26" s="362"/>
      <c r="RJB26" s="362"/>
      <c r="RJC26" s="362"/>
      <c r="RJD26" s="362"/>
      <c r="RJE26" s="362"/>
      <c r="RJF26" s="362"/>
      <c r="RJG26" s="362"/>
      <c r="RJH26" s="362"/>
      <c r="RJI26" s="362"/>
      <c r="RJJ26" s="362"/>
      <c r="RJK26" s="362"/>
      <c r="RJL26" s="362"/>
      <c r="RJM26" s="362"/>
      <c r="RJN26" s="362"/>
      <c r="RJO26" s="362"/>
      <c r="RJP26" s="362"/>
      <c r="RJQ26" s="362"/>
      <c r="RJR26" s="362"/>
      <c r="RJS26" s="362"/>
      <c r="RJT26" s="362"/>
      <c r="RJU26" s="362"/>
      <c r="RJV26" s="362"/>
      <c r="RJW26" s="362"/>
      <c r="RJX26" s="362"/>
      <c r="RJY26" s="362"/>
      <c r="RJZ26" s="362"/>
      <c r="RKA26" s="362"/>
      <c r="RKB26" s="362"/>
      <c r="RKC26" s="362"/>
      <c r="RKD26" s="362"/>
      <c r="RKE26" s="362"/>
      <c r="RKF26" s="362"/>
      <c r="RKG26" s="362"/>
      <c r="RKH26" s="362"/>
      <c r="RKI26" s="362"/>
      <c r="RKJ26" s="362"/>
      <c r="RKK26" s="362"/>
      <c r="RKL26" s="362"/>
      <c r="RKM26" s="362"/>
      <c r="RKN26" s="362"/>
      <c r="RKO26" s="362"/>
      <c r="RKP26" s="362"/>
      <c r="RKQ26" s="362"/>
      <c r="RKR26" s="362"/>
      <c r="RKS26" s="362"/>
      <c r="RKT26" s="362"/>
      <c r="RKU26" s="362"/>
      <c r="RKV26" s="362"/>
      <c r="RKW26" s="362"/>
      <c r="RKX26" s="362"/>
      <c r="RKY26" s="362"/>
      <c r="RKZ26" s="362"/>
      <c r="RLA26" s="362"/>
      <c r="RLB26" s="362"/>
      <c r="RLC26" s="362"/>
      <c r="RLD26" s="362"/>
      <c r="RLE26" s="362"/>
      <c r="RLF26" s="362"/>
      <c r="RLG26" s="362"/>
      <c r="RLH26" s="362"/>
      <c r="RLI26" s="362"/>
      <c r="RLJ26" s="362"/>
      <c r="RLK26" s="362"/>
      <c r="RLL26" s="362"/>
      <c r="RLM26" s="362"/>
      <c r="RLN26" s="362"/>
      <c r="RLO26" s="362"/>
      <c r="RLP26" s="362"/>
      <c r="RLQ26" s="362"/>
      <c r="RLR26" s="362"/>
      <c r="RLS26" s="362"/>
      <c r="RLT26" s="362"/>
      <c r="RLU26" s="362"/>
      <c r="RLV26" s="362"/>
      <c r="RLW26" s="362"/>
      <c r="RLX26" s="362"/>
      <c r="RLY26" s="362"/>
      <c r="RLZ26" s="362"/>
      <c r="RMA26" s="362"/>
      <c r="RMB26" s="362"/>
      <c r="RMC26" s="362"/>
      <c r="RMD26" s="362"/>
      <c r="RME26" s="362"/>
      <c r="RMF26" s="362"/>
      <c r="RMG26" s="362"/>
      <c r="RMH26" s="362"/>
      <c r="RMI26" s="362"/>
      <c r="RMJ26" s="362"/>
      <c r="RMK26" s="362"/>
      <c r="RML26" s="362"/>
      <c r="RMM26" s="362"/>
      <c r="RMN26" s="362"/>
      <c r="RMO26" s="362"/>
      <c r="RMP26" s="362"/>
      <c r="RMQ26" s="362"/>
      <c r="RMR26" s="362"/>
      <c r="RMS26" s="362"/>
      <c r="RMT26" s="362"/>
      <c r="RMU26" s="362"/>
      <c r="RMV26" s="362"/>
      <c r="RMW26" s="362"/>
      <c r="RMX26" s="362"/>
      <c r="RMY26" s="362"/>
      <c r="RMZ26" s="362"/>
      <c r="RNA26" s="362"/>
      <c r="RNB26" s="362"/>
      <c r="RNC26" s="362"/>
      <c r="RND26" s="362"/>
      <c r="RNE26" s="362"/>
      <c r="RNF26" s="362"/>
      <c r="RNG26" s="362"/>
      <c r="RNH26" s="362"/>
      <c r="RNI26" s="362"/>
      <c r="RNJ26" s="362"/>
      <c r="RNK26" s="362"/>
      <c r="RNL26" s="362"/>
      <c r="RNM26" s="362"/>
      <c r="RNN26" s="362"/>
      <c r="RNO26" s="362"/>
      <c r="RNP26" s="362"/>
      <c r="RNQ26" s="362"/>
      <c r="RNR26" s="362"/>
      <c r="RNS26" s="362"/>
      <c r="RNT26" s="362"/>
      <c r="RNU26" s="362"/>
      <c r="RNV26" s="362"/>
      <c r="RNW26" s="362"/>
      <c r="RNX26" s="362"/>
      <c r="RNY26" s="362"/>
      <c r="RNZ26" s="362"/>
      <c r="ROA26" s="362"/>
      <c r="ROB26" s="362"/>
      <c r="ROC26" s="362"/>
      <c r="ROD26" s="362"/>
      <c r="ROE26" s="362"/>
      <c r="ROF26" s="362"/>
      <c r="ROG26" s="362"/>
      <c r="ROH26" s="362"/>
      <c r="ROI26" s="362"/>
      <c r="ROJ26" s="362"/>
      <c r="ROK26" s="362"/>
      <c r="ROL26" s="362"/>
      <c r="ROM26" s="362"/>
      <c r="RON26" s="362"/>
      <c r="ROO26" s="362"/>
      <c r="ROP26" s="362"/>
      <c r="ROQ26" s="362"/>
      <c r="ROR26" s="362"/>
      <c r="ROS26" s="362"/>
      <c r="ROT26" s="362"/>
      <c r="ROU26" s="362"/>
      <c r="ROV26" s="362"/>
      <c r="ROW26" s="362"/>
      <c r="ROX26" s="362"/>
      <c r="ROY26" s="362"/>
      <c r="ROZ26" s="362"/>
      <c r="RPA26" s="362"/>
      <c r="RPB26" s="362"/>
      <c r="RPC26" s="362"/>
      <c r="RPD26" s="362"/>
      <c r="RPE26" s="362"/>
      <c r="RPF26" s="362"/>
      <c r="RPG26" s="362"/>
      <c r="RPH26" s="362"/>
      <c r="RPI26" s="362"/>
      <c r="RPJ26" s="362"/>
      <c r="RPK26" s="362"/>
      <c r="RPL26" s="362"/>
      <c r="RPM26" s="362"/>
      <c r="RPN26" s="362"/>
      <c r="RPO26" s="362"/>
      <c r="RPP26" s="362"/>
      <c r="RPQ26" s="362"/>
      <c r="RPR26" s="362"/>
      <c r="RPS26" s="362"/>
      <c r="RPT26" s="362"/>
      <c r="RPU26" s="362"/>
      <c r="RPV26" s="362"/>
      <c r="RPW26" s="362"/>
      <c r="RPX26" s="362"/>
      <c r="RPY26" s="362"/>
      <c r="RPZ26" s="362"/>
      <c r="RQA26" s="362"/>
      <c r="RQB26" s="362"/>
      <c r="RQC26" s="362"/>
      <c r="RQD26" s="362"/>
      <c r="RQE26" s="362"/>
      <c r="RQF26" s="362"/>
      <c r="RQG26" s="362"/>
      <c r="RQH26" s="362"/>
      <c r="RQI26" s="362"/>
      <c r="RQJ26" s="362"/>
      <c r="RQK26" s="362"/>
      <c r="RQL26" s="362"/>
      <c r="RQM26" s="362"/>
      <c r="RQN26" s="362"/>
      <c r="RQO26" s="362"/>
      <c r="RQP26" s="362"/>
      <c r="RQQ26" s="362"/>
      <c r="RQR26" s="362"/>
      <c r="RQS26" s="362"/>
      <c r="RQT26" s="362"/>
      <c r="RQU26" s="362"/>
      <c r="RQV26" s="362"/>
      <c r="RQW26" s="362"/>
      <c r="RQX26" s="362"/>
      <c r="RQY26" s="362"/>
      <c r="RQZ26" s="362"/>
      <c r="RRA26" s="362"/>
      <c r="RRB26" s="362"/>
      <c r="RRC26" s="362"/>
      <c r="RRD26" s="362"/>
      <c r="RRE26" s="362"/>
      <c r="RRF26" s="362"/>
      <c r="RRG26" s="362"/>
      <c r="RRH26" s="362"/>
      <c r="RRI26" s="362"/>
      <c r="RRJ26" s="362"/>
      <c r="RRK26" s="362"/>
      <c r="RRL26" s="362"/>
      <c r="RRM26" s="362"/>
      <c r="RRN26" s="362"/>
      <c r="RRO26" s="362"/>
      <c r="RRP26" s="362"/>
      <c r="RRQ26" s="362"/>
      <c r="RRR26" s="362"/>
      <c r="RRS26" s="362"/>
      <c r="RRT26" s="362"/>
      <c r="RRU26" s="362"/>
      <c r="RRV26" s="362"/>
      <c r="RRW26" s="362"/>
      <c r="RRX26" s="362"/>
      <c r="RRY26" s="362"/>
      <c r="RRZ26" s="362"/>
      <c r="RSA26" s="362"/>
      <c r="RSB26" s="362"/>
      <c r="RSC26" s="362"/>
      <c r="RSD26" s="362"/>
      <c r="RSE26" s="362"/>
      <c r="RSF26" s="362"/>
      <c r="RSG26" s="362"/>
      <c r="RSH26" s="362"/>
      <c r="RSI26" s="362"/>
      <c r="RSJ26" s="362"/>
      <c r="RSK26" s="362"/>
      <c r="RSL26" s="362"/>
      <c r="RSM26" s="362"/>
      <c r="RSN26" s="362"/>
      <c r="RSO26" s="362"/>
      <c r="RSP26" s="362"/>
      <c r="RSQ26" s="362"/>
      <c r="RSR26" s="362"/>
      <c r="RSS26" s="362"/>
      <c r="RST26" s="362"/>
      <c r="RSU26" s="362"/>
      <c r="RSV26" s="362"/>
      <c r="RSW26" s="362"/>
      <c r="RSX26" s="362"/>
      <c r="RSY26" s="362"/>
      <c r="RSZ26" s="362"/>
      <c r="RTA26" s="362"/>
      <c r="RTB26" s="362"/>
      <c r="RTC26" s="362"/>
      <c r="RTD26" s="362"/>
      <c r="RTE26" s="362"/>
      <c r="RTF26" s="362"/>
      <c r="RTG26" s="362"/>
      <c r="RTH26" s="362"/>
      <c r="RTI26" s="362"/>
      <c r="RTJ26" s="362"/>
      <c r="RTK26" s="362"/>
      <c r="RTL26" s="362"/>
      <c r="RTM26" s="362"/>
      <c r="RTN26" s="362"/>
      <c r="RTO26" s="362"/>
      <c r="RTP26" s="362"/>
      <c r="RTQ26" s="362"/>
      <c r="RTR26" s="362"/>
      <c r="RTS26" s="362"/>
      <c r="RTT26" s="362"/>
      <c r="RTU26" s="362"/>
      <c r="RTV26" s="362"/>
      <c r="RTW26" s="362"/>
      <c r="RTX26" s="362"/>
      <c r="RTY26" s="362"/>
      <c r="RTZ26" s="362"/>
      <c r="RUA26" s="362"/>
      <c r="RUB26" s="362"/>
      <c r="RUC26" s="362"/>
      <c r="RUD26" s="362"/>
      <c r="RUE26" s="362"/>
      <c r="RUF26" s="362"/>
      <c r="RUG26" s="362"/>
      <c r="RUH26" s="362"/>
      <c r="RUI26" s="362"/>
      <c r="RUJ26" s="362"/>
      <c r="RUK26" s="362"/>
      <c r="RUL26" s="362"/>
      <c r="RUM26" s="362"/>
      <c r="RUN26" s="362"/>
      <c r="RUO26" s="362"/>
      <c r="RUP26" s="362"/>
      <c r="RUQ26" s="362"/>
      <c r="RUR26" s="362"/>
      <c r="RUS26" s="362"/>
      <c r="RUT26" s="362"/>
      <c r="RUU26" s="362"/>
      <c r="RUV26" s="362"/>
      <c r="RUW26" s="362"/>
      <c r="RUX26" s="362"/>
      <c r="RUY26" s="362"/>
      <c r="RUZ26" s="362"/>
      <c r="RVA26" s="362"/>
      <c r="RVB26" s="362"/>
      <c r="RVC26" s="362"/>
      <c r="RVD26" s="362"/>
      <c r="RVE26" s="362"/>
      <c r="RVF26" s="362"/>
      <c r="RVG26" s="362"/>
      <c r="RVH26" s="362"/>
      <c r="RVI26" s="362"/>
      <c r="RVJ26" s="362"/>
      <c r="RVK26" s="362"/>
      <c r="RVL26" s="362"/>
      <c r="RVM26" s="362"/>
      <c r="RVN26" s="362"/>
      <c r="RVO26" s="362"/>
      <c r="RVP26" s="362"/>
      <c r="RVQ26" s="362"/>
      <c r="RVR26" s="362"/>
      <c r="RVS26" s="362"/>
      <c r="RVT26" s="362"/>
      <c r="RVU26" s="362"/>
      <c r="RVV26" s="362"/>
      <c r="RVW26" s="362"/>
      <c r="RVX26" s="362"/>
      <c r="RVY26" s="362"/>
      <c r="RVZ26" s="362"/>
      <c r="RWA26" s="362"/>
      <c r="RWB26" s="362"/>
      <c r="RWC26" s="362"/>
      <c r="RWD26" s="362"/>
      <c r="RWE26" s="362"/>
      <c r="RWF26" s="362"/>
      <c r="RWG26" s="362"/>
      <c r="RWH26" s="362"/>
      <c r="RWI26" s="362"/>
      <c r="RWJ26" s="362"/>
      <c r="RWK26" s="362"/>
      <c r="RWL26" s="362"/>
      <c r="RWM26" s="362"/>
      <c r="RWN26" s="362"/>
      <c r="RWO26" s="362"/>
      <c r="RWP26" s="362"/>
      <c r="RWQ26" s="362"/>
      <c r="RWR26" s="362"/>
      <c r="RWS26" s="362"/>
      <c r="RWT26" s="362"/>
      <c r="RWU26" s="362"/>
      <c r="RWV26" s="362"/>
      <c r="RWW26" s="362"/>
      <c r="RWX26" s="362"/>
      <c r="RWY26" s="362"/>
      <c r="RWZ26" s="362"/>
      <c r="RXA26" s="362"/>
      <c r="RXB26" s="362"/>
      <c r="RXC26" s="362"/>
      <c r="RXD26" s="362"/>
      <c r="RXE26" s="362"/>
      <c r="RXF26" s="362"/>
      <c r="RXG26" s="362"/>
      <c r="RXH26" s="362"/>
      <c r="RXI26" s="362"/>
      <c r="RXJ26" s="362"/>
      <c r="RXK26" s="362"/>
      <c r="RXL26" s="362"/>
      <c r="RXM26" s="362"/>
      <c r="RXN26" s="362"/>
      <c r="RXO26" s="362"/>
      <c r="RXP26" s="362"/>
      <c r="RXQ26" s="362"/>
      <c r="RXR26" s="362"/>
      <c r="RXS26" s="362"/>
      <c r="RXT26" s="362"/>
      <c r="RXU26" s="362"/>
      <c r="RXV26" s="362"/>
      <c r="RXW26" s="362"/>
      <c r="RXX26" s="362"/>
      <c r="RXY26" s="362"/>
      <c r="RXZ26" s="362"/>
      <c r="RYA26" s="362"/>
      <c r="RYB26" s="362"/>
      <c r="RYC26" s="362"/>
      <c r="RYD26" s="362"/>
      <c r="RYE26" s="362"/>
      <c r="RYF26" s="362"/>
      <c r="RYG26" s="362"/>
      <c r="RYH26" s="362"/>
      <c r="RYI26" s="362"/>
      <c r="RYJ26" s="362"/>
      <c r="RYK26" s="362"/>
      <c r="RYL26" s="362"/>
      <c r="RYM26" s="362"/>
      <c r="RYN26" s="362"/>
      <c r="RYO26" s="362"/>
      <c r="RYP26" s="362"/>
      <c r="RYQ26" s="362"/>
      <c r="RYR26" s="362"/>
      <c r="RYS26" s="362"/>
      <c r="RYT26" s="362"/>
      <c r="RYU26" s="362"/>
      <c r="RYV26" s="362"/>
      <c r="RYW26" s="362"/>
      <c r="RYX26" s="362"/>
      <c r="RYY26" s="362"/>
      <c r="RYZ26" s="362"/>
      <c r="RZA26" s="362"/>
      <c r="RZB26" s="362"/>
      <c r="RZC26" s="362"/>
      <c r="RZD26" s="362"/>
      <c r="RZE26" s="362"/>
      <c r="RZF26" s="362"/>
      <c r="RZG26" s="362"/>
      <c r="RZH26" s="362"/>
      <c r="RZI26" s="362"/>
      <c r="RZJ26" s="362"/>
      <c r="RZK26" s="362"/>
      <c r="RZL26" s="362"/>
      <c r="RZM26" s="362"/>
      <c r="RZN26" s="362"/>
      <c r="RZO26" s="362"/>
      <c r="RZP26" s="362"/>
      <c r="RZQ26" s="362"/>
      <c r="RZR26" s="362"/>
      <c r="RZS26" s="362"/>
      <c r="RZT26" s="362"/>
      <c r="RZU26" s="362"/>
      <c r="RZV26" s="362"/>
      <c r="RZW26" s="362"/>
      <c r="RZX26" s="362"/>
      <c r="RZY26" s="362"/>
      <c r="RZZ26" s="362"/>
      <c r="SAA26" s="362"/>
      <c r="SAB26" s="362"/>
      <c r="SAC26" s="362"/>
      <c r="SAD26" s="362"/>
      <c r="SAE26" s="362"/>
      <c r="SAF26" s="362"/>
      <c r="SAG26" s="362"/>
      <c r="SAH26" s="362"/>
      <c r="SAI26" s="362"/>
      <c r="SAJ26" s="362"/>
      <c r="SAK26" s="362"/>
      <c r="SAL26" s="362"/>
      <c r="SAM26" s="362"/>
      <c r="SAN26" s="362"/>
      <c r="SAO26" s="362"/>
      <c r="SAP26" s="362"/>
      <c r="SAQ26" s="362"/>
      <c r="SAR26" s="362"/>
      <c r="SAS26" s="362"/>
      <c r="SAT26" s="362"/>
      <c r="SAU26" s="362"/>
      <c r="SAV26" s="362"/>
      <c r="SAW26" s="362"/>
      <c r="SAX26" s="362"/>
      <c r="SAY26" s="362"/>
      <c r="SAZ26" s="362"/>
      <c r="SBA26" s="362"/>
      <c r="SBB26" s="362"/>
      <c r="SBC26" s="362"/>
      <c r="SBD26" s="362"/>
      <c r="SBE26" s="362"/>
      <c r="SBF26" s="362"/>
      <c r="SBG26" s="362"/>
      <c r="SBH26" s="362"/>
      <c r="SBI26" s="362"/>
      <c r="SBJ26" s="362"/>
      <c r="SBK26" s="362"/>
      <c r="SBL26" s="362"/>
      <c r="SBM26" s="362"/>
      <c r="SBN26" s="362"/>
      <c r="SBO26" s="362"/>
      <c r="SBP26" s="362"/>
      <c r="SBQ26" s="362"/>
      <c r="SBR26" s="362"/>
      <c r="SBS26" s="362"/>
      <c r="SBT26" s="362"/>
      <c r="SBU26" s="362"/>
      <c r="SBV26" s="362"/>
      <c r="SBW26" s="362"/>
      <c r="SBX26" s="362"/>
      <c r="SBY26" s="362"/>
      <c r="SBZ26" s="362"/>
      <c r="SCA26" s="362"/>
      <c r="SCB26" s="362"/>
      <c r="SCC26" s="362"/>
      <c r="SCD26" s="362"/>
      <c r="SCE26" s="362"/>
      <c r="SCF26" s="362"/>
      <c r="SCG26" s="362"/>
      <c r="SCH26" s="362"/>
      <c r="SCI26" s="362"/>
      <c r="SCJ26" s="362"/>
      <c r="SCK26" s="362"/>
      <c r="SCL26" s="362"/>
      <c r="SCM26" s="362"/>
      <c r="SCN26" s="362"/>
      <c r="SCO26" s="362"/>
      <c r="SCP26" s="362"/>
      <c r="SCQ26" s="362"/>
      <c r="SCR26" s="362"/>
      <c r="SCS26" s="362"/>
      <c r="SCT26" s="362"/>
      <c r="SCU26" s="362"/>
      <c r="SCV26" s="362"/>
      <c r="SCW26" s="362"/>
      <c r="SCX26" s="362"/>
      <c r="SCY26" s="362"/>
      <c r="SCZ26" s="362"/>
      <c r="SDA26" s="362"/>
      <c r="SDB26" s="362"/>
      <c r="SDC26" s="362"/>
      <c r="SDD26" s="362"/>
      <c r="SDE26" s="362"/>
      <c r="SDF26" s="362"/>
      <c r="SDG26" s="362"/>
      <c r="SDH26" s="362"/>
      <c r="SDI26" s="362"/>
      <c r="SDJ26" s="362"/>
      <c r="SDK26" s="362"/>
      <c r="SDL26" s="362"/>
      <c r="SDM26" s="362"/>
      <c r="SDN26" s="362"/>
      <c r="SDO26" s="362"/>
      <c r="SDP26" s="362"/>
      <c r="SDQ26" s="362"/>
      <c r="SDR26" s="362"/>
      <c r="SDS26" s="362"/>
      <c r="SDT26" s="362"/>
      <c r="SDU26" s="362"/>
      <c r="SDV26" s="362"/>
      <c r="SDW26" s="362"/>
      <c r="SDX26" s="362"/>
      <c r="SDY26" s="362"/>
      <c r="SDZ26" s="362"/>
      <c r="SEA26" s="362"/>
      <c r="SEB26" s="362"/>
      <c r="SEC26" s="362"/>
      <c r="SED26" s="362"/>
      <c r="SEE26" s="362"/>
      <c r="SEF26" s="362"/>
      <c r="SEG26" s="362"/>
      <c r="SEH26" s="362"/>
      <c r="SEI26" s="362"/>
      <c r="SEJ26" s="362"/>
      <c r="SEK26" s="362"/>
      <c r="SEL26" s="362"/>
      <c r="SEM26" s="362"/>
      <c r="SEN26" s="362"/>
      <c r="SEO26" s="362"/>
      <c r="SEP26" s="362"/>
      <c r="SEQ26" s="362"/>
      <c r="SER26" s="362"/>
      <c r="SES26" s="362"/>
      <c r="SET26" s="362"/>
      <c r="SEU26" s="362"/>
      <c r="SEV26" s="362"/>
      <c r="SEW26" s="362"/>
      <c r="SEX26" s="362"/>
      <c r="SEY26" s="362"/>
      <c r="SEZ26" s="362"/>
      <c r="SFA26" s="362"/>
      <c r="SFB26" s="362"/>
      <c r="SFC26" s="362"/>
      <c r="SFD26" s="362"/>
      <c r="SFE26" s="362"/>
      <c r="SFF26" s="362"/>
      <c r="SFG26" s="362"/>
      <c r="SFH26" s="362"/>
      <c r="SFI26" s="362"/>
      <c r="SFJ26" s="362"/>
      <c r="SFK26" s="362"/>
      <c r="SFL26" s="362"/>
      <c r="SFM26" s="362"/>
      <c r="SFN26" s="362"/>
      <c r="SFO26" s="362"/>
      <c r="SFP26" s="362"/>
      <c r="SFQ26" s="362"/>
      <c r="SFR26" s="362"/>
      <c r="SFS26" s="362"/>
      <c r="SFT26" s="362"/>
      <c r="SFU26" s="362"/>
      <c r="SFV26" s="362"/>
      <c r="SFW26" s="362"/>
      <c r="SFX26" s="362"/>
      <c r="SFY26" s="362"/>
      <c r="SFZ26" s="362"/>
      <c r="SGA26" s="362"/>
      <c r="SGB26" s="362"/>
      <c r="SGC26" s="362"/>
      <c r="SGD26" s="362"/>
      <c r="SGE26" s="362"/>
      <c r="SGF26" s="362"/>
      <c r="SGG26" s="362"/>
      <c r="SGH26" s="362"/>
      <c r="SGI26" s="362"/>
      <c r="SGJ26" s="362"/>
      <c r="SGK26" s="362"/>
      <c r="SGL26" s="362"/>
      <c r="SGM26" s="362"/>
      <c r="SGN26" s="362"/>
      <c r="SGO26" s="362"/>
      <c r="SGP26" s="362"/>
      <c r="SGQ26" s="362"/>
      <c r="SGR26" s="362"/>
      <c r="SGS26" s="362"/>
      <c r="SGT26" s="362"/>
      <c r="SGU26" s="362"/>
      <c r="SGV26" s="362"/>
      <c r="SGW26" s="362"/>
      <c r="SGX26" s="362"/>
      <c r="SGY26" s="362"/>
      <c r="SGZ26" s="362"/>
      <c r="SHA26" s="362"/>
      <c r="SHB26" s="362"/>
      <c r="SHC26" s="362"/>
      <c r="SHD26" s="362"/>
      <c r="SHE26" s="362"/>
      <c r="SHF26" s="362"/>
      <c r="SHG26" s="362"/>
      <c r="SHH26" s="362"/>
      <c r="SHI26" s="362"/>
      <c r="SHJ26" s="362"/>
      <c r="SHK26" s="362"/>
      <c r="SHL26" s="362"/>
      <c r="SHM26" s="362"/>
      <c r="SHN26" s="362"/>
      <c r="SHO26" s="362"/>
      <c r="SHP26" s="362"/>
      <c r="SHQ26" s="362"/>
      <c r="SHR26" s="362"/>
      <c r="SHS26" s="362"/>
      <c r="SHT26" s="362"/>
      <c r="SHU26" s="362"/>
      <c r="SHV26" s="362"/>
      <c r="SHW26" s="362"/>
      <c r="SHX26" s="362"/>
      <c r="SHY26" s="362"/>
      <c r="SHZ26" s="362"/>
      <c r="SIA26" s="362"/>
      <c r="SIB26" s="362"/>
      <c r="SIC26" s="362"/>
      <c r="SID26" s="362"/>
      <c r="SIE26" s="362"/>
      <c r="SIF26" s="362"/>
      <c r="SIG26" s="362"/>
      <c r="SIH26" s="362"/>
      <c r="SII26" s="362"/>
      <c r="SIJ26" s="362"/>
      <c r="SIK26" s="362"/>
      <c r="SIL26" s="362"/>
      <c r="SIM26" s="362"/>
      <c r="SIN26" s="362"/>
      <c r="SIO26" s="362"/>
      <c r="SIP26" s="362"/>
      <c r="SIQ26" s="362"/>
      <c r="SIR26" s="362"/>
      <c r="SIS26" s="362"/>
      <c r="SIT26" s="362"/>
      <c r="SIU26" s="362"/>
      <c r="SIV26" s="362"/>
      <c r="SIW26" s="362"/>
      <c r="SIX26" s="362"/>
      <c r="SIY26" s="362"/>
      <c r="SIZ26" s="362"/>
      <c r="SJA26" s="362"/>
      <c r="SJB26" s="362"/>
      <c r="SJC26" s="362"/>
      <c r="SJD26" s="362"/>
      <c r="SJE26" s="362"/>
      <c r="SJF26" s="362"/>
      <c r="SJG26" s="362"/>
      <c r="SJH26" s="362"/>
      <c r="SJI26" s="362"/>
      <c r="SJJ26" s="362"/>
      <c r="SJK26" s="362"/>
      <c r="SJL26" s="362"/>
      <c r="SJM26" s="362"/>
      <c r="SJN26" s="362"/>
      <c r="SJO26" s="362"/>
      <c r="SJP26" s="362"/>
      <c r="SJQ26" s="362"/>
      <c r="SJR26" s="362"/>
      <c r="SJS26" s="362"/>
      <c r="SJT26" s="362"/>
      <c r="SJU26" s="362"/>
      <c r="SJV26" s="362"/>
      <c r="SJW26" s="362"/>
      <c r="SJX26" s="362"/>
      <c r="SJY26" s="362"/>
      <c r="SJZ26" s="362"/>
      <c r="SKA26" s="362"/>
      <c r="SKB26" s="362"/>
      <c r="SKC26" s="362"/>
      <c r="SKD26" s="362"/>
      <c r="SKE26" s="362"/>
      <c r="SKF26" s="362"/>
      <c r="SKG26" s="362"/>
      <c r="SKH26" s="362"/>
      <c r="SKI26" s="362"/>
      <c r="SKJ26" s="362"/>
      <c r="SKK26" s="362"/>
      <c r="SKL26" s="362"/>
      <c r="SKM26" s="362"/>
      <c r="SKN26" s="362"/>
      <c r="SKO26" s="362"/>
      <c r="SKP26" s="362"/>
      <c r="SKQ26" s="362"/>
      <c r="SKR26" s="362"/>
      <c r="SKS26" s="362"/>
      <c r="SKT26" s="362"/>
      <c r="SKU26" s="362"/>
      <c r="SKV26" s="362"/>
      <c r="SKW26" s="362"/>
      <c r="SKX26" s="362"/>
      <c r="SKY26" s="362"/>
      <c r="SKZ26" s="362"/>
      <c r="SLA26" s="362"/>
      <c r="SLB26" s="362"/>
      <c r="SLC26" s="362"/>
      <c r="SLD26" s="362"/>
      <c r="SLE26" s="362"/>
      <c r="SLF26" s="362"/>
      <c r="SLG26" s="362"/>
      <c r="SLH26" s="362"/>
      <c r="SLI26" s="362"/>
      <c r="SLJ26" s="362"/>
      <c r="SLK26" s="362"/>
      <c r="SLL26" s="362"/>
      <c r="SLM26" s="362"/>
      <c r="SLN26" s="362"/>
      <c r="SLO26" s="362"/>
      <c r="SLP26" s="362"/>
      <c r="SLQ26" s="362"/>
      <c r="SLR26" s="362"/>
      <c r="SLS26" s="362"/>
      <c r="SLT26" s="362"/>
      <c r="SLU26" s="362"/>
      <c r="SLV26" s="362"/>
      <c r="SLW26" s="362"/>
      <c r="SLX26" s="362"/>
      <c r="SLY26" s="362"/>
      <c r="SLZ26" s="362"/>
      <c r="SMA26" s="362"/>
      <c r="SMB26" s="362"/>
      <c r="SMC26" s="362"/>
      <c r="SMD26" s="362"/>
      <c r="SME26" s="362"/>
      <c r="SMF26" s="362"/>
      <c r="SMG26" s="362"/>
      <c r="SMH26" s="362"/>
      <c r="SMI26" s="362"/>
      <c r="SMJ26" s="362"/>
      <c r="SMK26" s="362"/>
      <c r="SML26" s="362"/>
      <c r="SMM26" s="362"/>
      <c r="SMN26" s="362"/>
      <c r="SMO26" s="362"/>
      <c r="SMP26" s="362"/>
      <c r="SMQ26" s="362"/>
      <c r="SMR26" s="362"/>
      <c r="SMS26" s="362"/>
      <c r="SMT26" s="362"/>
      <c r="SMU26" s="362"/>
      <c r="SMV26" s="362"/>
      <c r="SMW26" s="362"/>
      <c r="SMX26" s="362"/>
      <c r="SMY26" s="362"/>
      <c r="SMZ26" s="362"/>
      <c r="SNA26" s="362"/>
      <c r="SNB26" s="362"/>
      <c r="SNC26" s="362"/>
      <c r="SND26" s="362"/>
      <c r="SNE26" s="362"/>
      <c r="SNF26" s="362"/>
      <c r="SNG26" s="362"/>
      <c r="SNH26" s="362"/>
      <c r="SNI26" s="362"/>
      <c r="SNJ26" s="362"/>
      <c r="SNK26" s="362"/>
      <c r="SNL26" s="362"/>
      <c r="SNM26" s="362"/>
      <c r="SNN26" s="362"/>
      <c r="SNO26" s="362"/>
      <c r="SNP26" s="362"/>
      <c r="SNQ26" s="362"/>
      <c r="SNR26" s="362"/>
      <c r="SNS26" s="362"/>
      <c r="SNT26" s="362"/>
      <c r="SNU26" s="362"/>
      <c r="SNV26" s="362"/>
      <c r="SNW26" s="362"/>
      <c r="SNX26" s="362"/>
      <c r="SNY26" s="362"/>
      <c r="SNZ26" s="362"/>
      <c r="SOA26" s="362"/>
      <c r="SOB26" s="362"/>
      <c r="SOC26" s="362"/>
      <c r="SOD26" s="362"/>
      <c r="SOE26" s="362"/>
      <c r="SOF26" s="362"/>
      <c r="SOG26" s="362"/>
      <c r="SOH26" s="362"/>
      <c r="SOI26" s="362"/>
      <c r="SOJ26" s="362"/>
      <c r="SOK26" s="362"/>
      <c r="SOL26" s="362"/>
      <c r="SOM26" s="362"/>
      <c r="SON26" s="362"/>
      <c r="SOO26" s="362"/>
      <c r="SOP26" s="362"/>
      <c r="SOQ26" s="362"/>
      <c r="SOR26" s="362"/>
      <c r="SOS26" s="362"/>
      <c r="SOT26" s="362"/>
      <c r="SOU26" s="362"/>
      <c r="SOV26" s="362"/>
      <c r="SOW26" s="362"/>
      <c r="SOX26" s="362"/>
      <c r="SOY26" s="362"/>
      <c r="SOZ26" s="362"/>
      <c r="SPA26" s="362"/>
      <c r="SPB26" s="362"/>
      <c r="SPC26" s="362"/>
      <c r="SPD26" s="362"/>
      <c r="SPE26" s="362"/>
      <c r="SPF26" s="362"/>
      <c r="SPG26" s="362"/>
      <c r="SPH26" s="362"/>
      <c r="SPI26" s="362"/>
      <c r="SPJ26" s="362"/>
      <c r="SPK26" s="362"/>
      <c r="SPL26" s="362"/>
      <c r="SPM26" s="362"/>
      <c r="SPN26" s="362"/>
      <c r="SPO26" s="362"/>
      <c r="SPP26" s="362"/>
      <c r="SPQ26" s="362"/>
      <c r="SPR26" s="362"/>
      <c r="SPS26" s="362"/>
      <c r="SPT26" s="362"/>
      <c r="SPU26" s="362"/>
      <c r="SPV26" s="362"/>
      <c r="SPW26" s="362"/>
      <c r="SPX26" s="362"/>
      <c r="SPY26" s="362"/>
      <c r="SPZ26" s="362"/>
      <c r="SQA26" s="362"/>
      <c r="SQB26" s="362"/>
      <c r="SQC26" s="362"/>
      <c r="SQD26" s="362"/>
      <c r="SQE26" s="362"/>
      <c r="SQF26" s="362"/>
      <c r="SQG26" s="362"/>
      <c r="SQH26" s="362"/>
      <c r="SQI26" s="362"/>
      <c r="SQJ26" s="362"/>
      <c r="SQK26" s="362"/>
      <c r="SQL26" s="362"/>
      <c r="SQM26" s="362"/>
      <c r="SQN26" s="362"/>
      <c r="SQO26" s="362"/>
      <c r="SQP26" s="362"/>
      <c r="SQQ26" s="362"/>
      <c r="SQR26" s="362"/>
      <c r="SQS26" s="362"/>
      <c r="SQT26" s="362"/>
      <c r="SQU26" s="362"/>
      <c r="SQV26" s="362"/>
      <c r="SQW26" s="362"/>
      <c r="SQX26" s="362"/>
      <c r="SQY26" s="362"/>
      <c r="SQZ26" s="362"/>
      <c r="SRA26" s="362"/>
      <c r="SRB26" s="362"/>
      <c r="SRC26" s="362"/>
      <c r="SRD26" s="362"/>
      <c r="SRE26" s="362"/>
      <c r="SRF26" s="362"/>
      <c r="SRG26" s="362"/>
      <c r="SRH26" s="362"/>
      <c r="SRI26" s="362"/>
      <c r="SRJ26" s="362"/>
      <c r="SRK26" s="362"/>
      <c r="SRL26" s="362"/>
      <c r="SRM26" s="362"/>
      <c r="SRN26" s="362"/>
      <c r="SRO26" s="362"/>
      <c r="SRP26" s="362"/>
      <c r="SRQ26" s="362"/>
      <c r="SRR26" s="362"/>
      <c r="SRS26" s="362"/>
      <c r="SRT26" s="362"/>
      <c r="SRU26" s="362"/>
      <c r="SRV26" s="362"/>
      <c r="SRW26" s="362"/>
      <c r="SRX26" s="362"/>
      <c r="SRY26" s="362"/>
      <c r="SRZ26" s="362"/>
      <c r="SSA26" s="362"/>
      <c r="SSB26" s="362"/>
      <c r="SSC26" s="362"/>
      <c r="SSD26" s="362"/>
      <c r="SSE26" s="362"/>
      <c r="SSF26" s="362"/>
      <c r="SSG26" s="362"/>
      <c r="SSH26" s="362"/>
      <c r="SSI26" s="362"/>
      <c r="SSJ26" s="362"/>
      <c r="SSK26" s="362"/>
      <c r="SSL26" s="362"/>
      <c r="SSM26" s="362"/>
      <c r="SSN26" s="362"/>
      <c r="SSO26" s="362"/>
      <c r="SSP26" s="362"/>
      <c r="SSQ26" s="362"/>
      <c r="SSR26" s="362"/>
      <c r="SSS26" s="362"/>
      <c r="SST26" s="362"/>
      <c r="SSU26" s="362"/>
      <c r="SSV26" s="362"/>
      <c r="SSW26" s="362"/>
      <c r="SSX26" s="362"/>
      <c r="SSY26" s="362"/>
      <c r="SSZ26" s="362"/>
      <c r="STA26" s="362"/>
      <c r="STB26" s="362"/>
      <c r="STC26" s="362"/>
      <c r="STD26" s="362"/>
      <c r="STE26" s="362"/>
      <c r="STF26" s="362"/>
      <c r="STG26" s="362"/>
      <c r="STH26" s="362"/>
      <c r="STI26" s="362"/>
      <c r="STJ26" s="362"/>
      <c r="STK26" s="362"/>
      <c r="STL26" s="362"/>
      <c r="STM26" s="362"/>
      <c r="STN26" s="362"/>
      <c r="STO26" s="362"/>
      <c r="STP26" s="362"/>
      <c r="STQ26" s="362"/>
      <c r="STR26" s="362"/>
      <c r="STS26" s="362"/>
      <c r="STT26" s="362"/>
      <c r="STU26" s="362"/>
      <c r="STV26" s="362"/>
      <c r="STW26" s="362"/>
      <c r="STX26" s="362"/>
      <c r="STY26" s="362"/>
      <c r="STZ26" s="362"/>
      <c r="SUA26" s="362"/>
      <c r="SUB26" s="362"/>
      <c r="SUC26" s="362"/>
      <c r="SUD26" s="362"/>
      <c r="SUE26" s="362"/>
      <c r="SUF26" s="362"/>
      <c r="SUG26" s="362"/>
      <c r="SUH26" s="362"/>
      <c r="SUI26" s="362"/>
      <c r="SUJ26" s="362"/>
      <c r="SUK26" s="362"/>
      <c r="SUL26" s="362"/>
      <c r="SUM26" s="362"/>
      <c r="SUN26" s="362"/>
      <c r="SUO26" s="362"/>
      <c r="SUP26" s="362"/>
      <c r="SUQ26" s="362"/>
      <c r="SUR26" s="362"/>
      <c r="SUS26" s="362"/>
      <c r="SUT26" s="362"/>
      <c r="SUU26" s="362"/>
      <c r="SUV26" s="362"/>
      <c r="SUW26" s="362"/>
      <c r="SUX26" s="362"/>
      <c r="SUY26" s="362"/>
      <c r="SUZ26" s="362"/>
      <c r="SVA26" s="362"/>
      <c r="SVB26" s="362"/>
      <c r="SVC26" s="362"/>
      <c r="SVD26" s="362"/>
      <c r="SVE26" s="362"/>
      <c r="SVF26" s="362"/>
      <c r="SVG26" s="362"/>
      <c r="SVH26" s="362"/>
      <c r="SVI26" s="362"/>
      <c r="SVJ26" s="362"/>
      <c r="SVK26" s="362"/>
      <c r="SVL26" s="362"/>
      <c r="SVM26" s="362"/>
      <c r="SVN26" s="362"/>
      <c r="SVO26" s="362"/>
      <c r="SVP26" s="362"/>
      <c r="SVQ26" s="362"/>
      <c r="SVR26" s="362"/>
      <c r="SVS26" s="362"/>
      <c r="SVT26" s="362"/>
      <c r="SVU26" s="362"/>
      <c r="SVV26" s="362"/>
      <c r="SVW26" s="362"/>
      <c r="SVX26" s="362"/>
      <c r="SVY26" s="362"/>
      <c r="SVZ26" s="362"/>
      <c r="SWA26" s="362"/>
      <c r="SWB26" s="362"/>
      <c r="SWC26" s="362"/>
      <c r="SWD26" s="362"/>
      <c r="SWE26" s="362"/>
      <c r="SWF26" s="362"/>
      <c r="SWG26" s="362"/>
      <c r="SWH26" s="362"/>
      <c r="SWI26" s="362"/>
      <c r="SWJ26" s="362"/>
      <c r="SWK26" s="362"/>
      <c r="SWL26" s="362"/>
      <c r="SWM26" s="362"/>
      <c r="SWN26" s="362"/>
      <c r="SWO26" s="362"/>
      <c r="SWP26" s="362"/>
      <c r="SWQ26" s="362"/>
      <c r="SWR26" s="362"/>
      <c r="SWS26" s="362"/>
      <c r="SWT26" s="362"/>
      <c r="SWU26" s="362"/>
      <c r="SWV26" s="362"/>
      <c r="SWW26" s="362"/>
      <c r="SWX26" s="362"/>
      <c r="SWY26" s="362"/>
      <c r="SWZ26" s="362"/>
      <c r="SXA26" s="362"/>
      <c r="SXB26" s="362"/>
      <c r="SXC26" s="362"/>
      <c r="SXD26" s="362"/>
      <c r="SXE26" s="362"/>
      <c r="SXF26" s="362"/>
      <c r="SXG26" s="362"/>
      <c r="SXH26" s="362"/>
      <c r="SXI26" s="362"/>
      <c r="SXJ26" s="362"/>
      <c r="SXK26" s="362"/>
      <c r="SXL26" s="362"/>
      <c r="SXM26" s="362"/>
      <c r="SXN26" s="362"/>
      <c r="SXO26" s="362"/>
      <c r="SXP26" s="362"/>
      <c r="SXQ26" s="362"/>
      <c r="SXR26" s="362"/>
      <c r="SXS26" s="362"/>
      <c r="SXT26" s="362"/>
      <c r="SXU26" s="362"/>
      <c r="SXV26" s="362"/>
      <c r="SXW26" s="362"/>
      <c r="SXX26" s="362"/>
      <c r="SXY26" s="362"/>
      <c r="SXZ26" s="362"/>
      <c r="SYA26" s="362"/>
      <c r="SYB26" s="362"/>
      <c r="SYC26" s="362"/>
      <c r="SYD26" s="362"/>
      <c r="SYE26" s="362"/>
      <c r="SYF26" s="362"/>
      <c r="SYG26" s="362"/>
      <c r="SYH26" s="362"/>
      <c r="SYI26" s="362"/>
      <c r="SYJ26" s="362"/>
      <c r="SYK26" s="362"/>
      <c r="SYL26" s="362"/>
      <c r="SYM26" s="362"/>
      <c r="SYN26" s="362"/>
      <c r="SYO26" s="362"/>
      <c r="SYP26" s="362"/>
      <c r="SYQ26" s="362"/>
      <c r="SYR26" s="362"/>
      <c r="SYS26" s="362"/>
      <c r="SYT26" s="362"/>
      <c r="SYU26" s="362"/>
      <c r="SYV26" s="362"/>
      <c r="SYW26" s="362"/>
      <c r="SYX26" s="362"/>
      <c r="SYY26" s="362"/>
      <c r="SYZ26" s="362"/>
      <c r="SZA26" s="362"/>
      <c r="SZB26" s="362"/>
      <c r="SZC26" s="362"/>
      <c r="SZD26" s="362"/>
      <c r="SZE26" s="362"/>
      <c r="SZF26" s="362"/>
      <c r="SZG26" s="362"/>
      <c r="SZH26" s="362"/>
      <c r="SZI26" s="362"/>
      <c r="SZJ26" s="362"/>
      <c r="SZK26" s="362"/>
      <c r="SZL26" s="362"/>
      <c r="SZM26" s="362"/>
      <c r="SZN26" s="362"/>
      <c r="SZO26" s="362"/>
      <c r="SZP26" s="362"/>
      <c r="SZQ26" s="362"/>
      <c r="SZR26" s="362"/>
      <c r="SZS26" s="362"/>
      <c r="SZT26" s="362"/>
      <c r="SZU26" s="362"/>
      <c r="SZV26" s="362"/>
      <c r="SZW26" s="362"/>
      <c r="SZX26" s="362"/>
      <c r="SZY26" s="362"/>
      <c r="SZZ26" s="362"/>
      <c r="TAA26" s="362"/>
      <c r="TAB26" s="362"/>
      <c r="TAC26" s="362"/>
      <c r="TAD26" s="362"/>
      <c r="TAE26" s="362"/>
      <c r="TAF26" s="362"/>
      <c r="TAG26" s="362"/>
      <c r="TAH26" s="362"/>
      <c r="TAI26" s="362"/>
      <c r="TAJ26" s="362"/>
      <c r="TAK26" s="362"/>
      <c r="TAL26" s="362"/>
      <c r="TAM26" s="362"/>
      <c r="TAN26" s="362"/>
      <c r="TAO26" s="362"/>
      <c r="TAP26" s="362"/>
      <c r="TAQ26" s="362"/>
      <c r="TAR26" s="362"/>
      <c r="TAS26" s="362"/>
      <c r="TAT26" s="362"/>
      <c r="TAU26" s="362"/>
      <c r="TAV26" s="362"/>
      <c r="TAW26" s="362"/>
      <c r="TAX26" s="362"/>
      <c r="TAY26" s="362"/>
      <c r="TAZ26" s="362"/>
      <c r="TBA26" s="362"/>
      <c r="TBB26" s="362"/>
      <c r="TBC26" s="362"/>
      <c r="TBD26" s="362"/>
      <c r="TBE26" s="362"/>
      <c r="TBF26" s="362"/>
      <c r="TBG26" s="362"/>
      <c r="TBH26" s="362"/>
      <c r="TBI26" s="362"/>
      <c r="TBJ26" s="362"/>
      <c r="TBK26" s="362"/>
      <c r="TBL26" s="362"/>
      <c r="TBM26" s="362"/>
      <c r="TBN26" s="362"/>
      <c r="TBO26" s="362"/>
      <c r="TBP26" s="362"/>
      <c r="TBQ26" s="362"/>
      <c r="TBR26" s="362"/>
      <c r="TBS26" s="362"/>
      <c r="TBT26" s="362"/>
      <c r="TBU26" s="362"/>
      <c r="TBV26" s="362"/>
      <c r="TBW26" s="362"/>
      <c r="TBX26" s="362"/>
      <c r="TBY26" s="362"/>
      <c r="TBZ26" s="362"/>
      <c r="TCA26" s="362"/>
      <c r="TCB26" s="362"/>
      <c r="TCC26" s="362"/>
      <c r="TCD26" s="362"/>
      <c r="TCE26" s="362"/>
      <c r="TCF26" s="362"/>
      <c r="TCG26" s="362"/>
      <c r="TCH26" s="362"/>
      <c r="TCI26" s="362"/>
      <c r="TCJ26" s="362"/>
      <c r="TCK26" s="362"/>
      <c r="TCL26" s="362"/>
      <c r="TCM26" s="362"/>
      <c r="TCN26" s="362"/>
      <c r="TCO26" s="362"/>
      <c r="TCP26" s="362"/>
      <c r="TCQ26" s="362"/>
      <c r="TCR26" s="362"/>
      <c r="TCS26" s="362"/>
      <c r="TCT26" s="362"/>
      <c r="TCU26" s="362"/>
      <c r="TCV26" s="362"/>
      <c r="TCW26" s="362"/>
      <c r="TCX26" s="362"/>
      <c r="TCY26" s="362"/>
      <c r="TCZ26" s="362"/>
      <c r="TDA26" s="362"/>
      <c r="TDB26" s="362"/>
      <c r="TDC26" s="362"/>
      <c r="TDD26" s="362"/>
      <c r="TDE26" s="362"/>
      <c r="TDF26" s="362"/>
      <c r="TDG26" s="362"/>
      <c r="TDH26" s="362"/>
      <c r="TDI26" s="362"/>
      <c r="TDJ26" s="362"/>
      <c r="TDK26" s="362"/>
      <c r="TDL26" s="362"/>
      <c r="TDM26" s="362"/>
      <c r="TDN26" s="362"/>
      <c r="TDO26" s="362"/>
      <c r="TDP26" s="362"/>
      <c r="TDQ26" s="362"/>
      <c r="TDR26" s="362"/>
      <c r="TDS26" s="362"/>
      <c r="TDT26" s="362"/>
      <c r="TDU26" s="362"/>
      <c r="TDV26" s="362"/>
      <c r="TDW26" s="362"/>
      <c r="TDX26" s="362"/>
      <c r="TDY26" s="362"/>
      <c r="TDZ26" s="362"/>
      <c r="TEA26" s="362"/>
      <c r="TEB26" s="362"/>
      <c r="TEC26" s="362"/>
      <c r="TED26" s="362"/>
      <c r="TEE26" s="362"/>
      <c r="TEF26" s="362"/>
      <c r="TEG26" s="362"/>
      <c r="TEH26" s="362"/>
      <c r="TEI26" s="362"/>
      <c r="TEJ26" s="362"/>
      <c r="TEK26" s="362"/>
      <c r="TEL26" s="362"/>
      <c r="TEM26" s="362"/>
      <c r="TEN26" s="362"/>
      <c r="TEO26" s="362"/>
      <c r="TEP26" s="362"/>
      <c r="TEQ26" s="362"/>
      <c r="TER26" s="362"/>
      <c r="TES26" s="362"/>
      <c r="TET26" s="362"/>
      <c r="TEU26" s="362"/>
      <c r="TEV26" s="362"/>
      <c r="TEW26" s="362"/>
      <c r="TEX26" s="362"/>
      <c r="TEY26" s="362"/>
      <c r="TEZ26" s="362"/>
      <c r="TFA26" s="362"/>
      <c r="TFB26" s="362"/>
      <c r="TFC26" s="362"/>
      <c r="TFD26" s="362"/>
      <c r="TFE26" s="362"/>
      <c r="TFF26" s="362"/>
      <c r="TFG26" s="362"/>
      <c r="TFH26" s="362"/>
      <c r="TFI26" s="362"/>
      <c r="TFJ26" s="362"/>
      <c r="TFK26" s="362"/>
      <c r="TFL26" s="362"/>
      <c r="TFM26" s="362"/>
      <c r="TFN26" s="362"/>
      <c r="TFO26" s="362"/>
      <c r="TFP26" s="362"/>
      <c r="TFQ26" s="362"/>
      <c r="TFR26" s="362"/>
      <c r="TFS26" s="362"/>
      <c r="TFT26" s="362"/>
      <c r="TFU26" s="362"/>
      <c r="TFV26" s="362"/>
      <c r="TFW26" s="362"/>
      <c r="TFX26" s="362"/>
      <c r="TFY26" s="362"/>
      <c r="TFZ26" s="362"/>
      <c r="TGA26" s="362"/>
      <c r="TGB26" s="362"/>
      <c r="TGC26" s="362"/>
      <c r="TGD26" s="362"/>
      <c r="TGE26" s="362"/>
      <c r="TGF26" s="362"/>
      <c r="TGG26" s="362"/>
      <c r="TGH26" s="362"/>
      <c r="TGI26" s="362"/>
      <c r="TGJ26" s="362"/>
      <c r="TGK26" s="362"/>
      <c r="TGL26" s="362"/>
      <c r="TGM26" s="362"/>
      <c r="TGN26" s="362"/>
      <c r="TGO26" s="362"/>
      <c r="TGP26" s="362"/>
      <c r="TGQ26" s="362"/>
      <c r="TGR26" s="362"/>
      <c r="TGS26" s="362"/>
      <c r="TGT26" s="362"/>
      <c r="TGU26" s="362"/>
      <c r="TGV26" s="362"/>
      <c r="TGW26" s="362"/>
      <c r="TGX26" s="362"/>
      <c r="TGY26" s="362"/>
      <c r="TGZ26" s="362"/>
      <c r="THA26" s="362"/>
      <c r="THB26" s="362"/>
      <c r="THC26" s="362"/>
      <c r="THD26" s="362"/>
      <c r="THE26" s="362"/>
      <c r="THF26" s="362"/>
      <c r="THG26" s="362"/>
      <c r="THH26" s="362"/>
      <c r="THI26" s="362"/>
      <c r="THJ26" s="362"/>
      <c r="THK26" s="362"/>
      <c r="THL26" s="362"/>
      <c r="THM26" s="362"/>
      <c r="THN26" s="362"/>
      <c r="THO26" s="362"/>
      <c r="THP26" s="362"/>
      <c r="THQ26" s="362"/>
      <c r="THR26" s="362"/>
      <c r="THS26" s="362"/>
      <c r="THT26" s="362"/>
      <c r="THU26" s="362"/>
      <c r="THV26" s="362"/>
      <c r="THW26" s="362"/>
      <c r="THX26" s="362"/>
      <c r="THY26" s="362"/>
      <c r="THZ26" s="362"/>
      <c r="TIA26" s="362"/>
      <c r="TIB26" s="362"/>
      <c r="TIC26" s="362"/>
      <c r="TID26" s="362"/>
      <c r="TIE26" s="362"/>
      <c r="TIF26" s="362"/>
      <c r="TIG26" s="362"/>
      <c r="TIH26" s="362"/>
      <c r="TII26" s="362"/>
      <c r="TIJ26" s="362"/>
      <c r="TIK26" s="362"/>
      <c r="TIL26" s="362"/>
      <c r="TIM26" s="362"/>
      <c r="TIN26" s="362"/>
      <c r="TIO26" s="362"/>
      <c r="TIP26" s="362"/>
      <c r="TIQ26" s="362"/>
      <c r="TIR26" s="362"/>
      <c r="TIS26" s="362"/>
      <c r="TIT26" s="362"/>
      <c r="TIU26" s="362"/>
      <c r="TIV26" s="362"/>
      <c r="TIW26" s="362"/>
      <c r="TIX26" s="362"/>
      <c r="TIY26" s="362"/>
      <c r="TIZ26" s="362"/>
      <c r="TJA26" s="362"/>
      <c r="TJB26" s="362"/>
      <c r="TJC26" s="362"/>
      <c r="TJD26" s="362"/>
      <c r="TJE26" s="362"/>
      <c r="TJF26" s="362"/>
      <c r="TJG26" s="362"/>
      <c r="TJH26" s="362"/>
      <c r="TJI26" s="362"/>
      <c r="TJJ26" s="362"/>
      <c r="TJK26" s="362"/>
      <c r="TJL26" s="362"/>
      <c r="TJM26" s="362"/>
      <c r="TJN26" s="362"/>
      <c r="TJO26" s="362"/>
      <c r="TJP26" s="362"/>
      <c r="TJQ26" s="362"/>
      <c r="TJR26" s="362"/>
      <c r="TJS26" s="362"/>
      <c r="TJT26" s="362"/>
      <c r="TJU26" s="362"/>
      <c r="TJV26" s="362"/>
      <c r="TJW26" s="362"/>
      <c r="TJX26" s="362"/>
      <c r="TJY26" s="362"/>
      <c r="TJZ26" s="362"/>
      <c r="TKA26" s="362"/>
      <c r="TKB26" s="362"/>
      <c r="TKC26" s="362"/>
      <c r="TKD26" s="362"/>
      <c r="TKE26" s="362"/>
      <c r="TKF26" s="362"/>
      <c r="TKG26" s="362"/>
      <c r="TKH26" s="362"/>
      <c r="TKI26" s="362"/>
      <c r="TKJ26" s="362"/>
      <c r="TKK26" s="362"/>
      <c r="TKL26" s="362"/>
      <c r="TKM26" s="362"/>
      <c r="TKN26" s="362"/>
      <c r="TKO26" s="362"/>
      <c r="TKP26" s="362"/>
      <c r="TKQ26" s="362"/>
      <c r="TKR26" s="362"/>
      <c r="TKS26" s="362"/>
      <c r="TKT26" s="362"/>
      <c r="TKU26" s="362"/>
      <c r="TKV26" s="362"/>
      <c r="TKW26" s="362"/>
      <c r="TKX26" s="362"/>
      <c r="TKY26" s="362"/>
      <c r="TKZ26" s="362"/>
      <c r="TLA26" s="362"/>
      <c r="TLB26" s="362"/>
      <c r="TLC26" s="362"/>
      <c r="TLD26" s="362"/>
      <c r="TLE26" s="362"/>
      <c r="TLF26" s="362"/>
      <c r="TLG26" s="362"/>
      <c r="TLH26" s="362"/>
      <c r="TLI26" s="362"/>
      <c r="TLJ26" s="362"/>
      <c r="TLK26" s="362"/>
      <c r="TLL26" s="362"/>
      <c r="TLM26" s="362"/>
      <c r="TLN26" s="362"/>
      <c r="TLO26" s="362"/>
      <c r="TLP26" s="362"/>
      <c r="TLQ26" s="362"/>
      <c r="TLR26" s="362"/>
      <c r="TLS26" s="362"/>
      <c r="TLT26" s="362"/>
      <c r="TLU26" s="362"/>
      <c r="TLV26" s="362"/>
      <c r="TLW26" s="362"/>
      <c r="TLX26" s="362"/>
      <c r="TLY26" s="362"/>
      <c r="TLZ26" s="362"/>
      <c r="TMA26" s="362"/>
      <c r="TMB26" s="362"/>
      <c r="TMC26" s="362"/>
      <c r="TMD26" s="362"/>
      <c r="TME26" s="362"/>
      <c r="TMF26" s="362"/>
      <c r="TMG26" s="362"/>
      <c r="TMH26" s="362"/>
      <c r="TMI26" s="362"/>
      <c r="TMJ26" s="362"/>
      <c r="TMK26" s="362"/>
      <c r="TML26" s="362"/>
      <c r="TMM26" s="362"/>
      <c r="TMN26" s="362"/>
      <c r="TMO26" s="362"/>
      <c r="TMP26" s="362"/>
      <c r="TMQ26" s="362"/>
      <c r="TMR26" s="362"/>
      <c r="TMS26" s="362"/>
      <c r="TMT26" s="362"/>
      <c r="TMU26" s="362"/>
      <c r="TMV26" s="362"/>
      <c r="TMW26" s="362"/>
      <c r="TMX26" s="362"/>
      <c r="TMY26" s="362"/>
      <c r="TMZ26" s="362"/>
      <c r="TNA26" s="362"/>
      <c r="TNB26" s="362"/>
      <c r="TNC26" s="362"/>
      <c r="TND26" s="362"/>
      <c r="TNE26" s="362"/>
      <c r="TNF26" s="362"/>
      <c r="TNG26" s="362"/>
      <c r="TNH26" s="362"/>
      <c r="TNI26" s="362"/>
      <c r="TNJ26" s="362"/>
      <c r="TNK26" s="362"/>
      <c r="TNL26" s="362"/>
      <c r="TNM26" s="362"/>
      <c r="TNN26" s="362"/>
      <c r="TNO26" s="362"/>
      <c r="TNP26" s="362"/>
      <c r="TNQ26" s="362"/>
      <c r="TNR26" s="362"/>
      <c r="TNS26" s="362"/>
      <c r="TNT26" s="362"/>
      <c r="TNU26" s="362"/>
      <c r="TNV26" s="362"/>
      <c r="TNW26" s="362"/>
      <c r="TNX26" s="362"/>
      <c r="TNY26" s="362"/>
      <c r="TNZ26" s="362"/>
      <c r="TOA26" s="362"/>
      <c r="TOB26" s="362"/>
      <c r="TOC26" s="362"/>
      <c r="TOD26" s="362"/>
      <c r="TOE26" s="362"/>
      <c r="TOF26" s="362"/>
      <c r="TOG26" s="362"/>
      <c r="TOH26" s="362"/>
      <c r="TOI26" s="362"/>
      <c r="TOJ26" s="362"/>
      <c r="TOK26" s="362"/>
      <c r="TOL26" s="362"/>
      <c r="TOM26" s="362"/>
      <c r="TON26" s="362"/>
      <c r="TOO26" s="362"/>
      <c r="TOP26" s="362"/>
      <c r="TOQ26" s="362"/>
      <c r="TOR26" s="362"/>
      <c r="TOS26" s="362"/>
      <c r="TOT26" s="362"/>
      <c r="TOU26" s="362"/>
      <c r="TOV26" s="362"/>
      <c r="TOW26" s="362"/>
      <c r="TOX26" s="362"/>
      <c r="TOY26" s="362"/>
      <c r="TOZ26" s="362"/>
      <c r="TPA26" s="362"/>
      <c r="TPB26" s="362"/>
      <c r="TPC26" s="362"/>
      <c r="TPD26" s="362"/>
      <c r="TPE26" s="362"/>
      <c r="TPF26" s="362"/>
      <c r="TPG26" s="362"/>
      <c r="TPH26" s="362"/>
      <c r="TPI26" s="362"/>
      <c r="TPJ26" s="362"/>
      <c r="TPK26" s="362"/>
      <c r="TPL26" s="362"/>
      <c r="TPM26" s="362"/>
      <c r="TPN26" s="362"/>
      <c r="TPO26" s="362"/>
      <c r="TPP26" s="362"/>
      <c r="TPQ26" s="362"/>
      <c r="TPR26" s="362"/>
      <c r="TPS26" s="362"/>
      <c r="TPT26" s="362"/>
      <c r="TPU26" s="362"/>
      <c r="TPV26" s="362"/>
      <c r="TPW26" s="362"/>
      <c r="TPX26" s="362"/>
      <c r="TPY26" s="362"/>
      <c r="TPZ26" s="362"/>
      <c r="TQA26" s="362"/>
      <c r="TQB26" s="362"/>
      <c r="TQC26" s="362"/>
      <c r="TQD26" s="362"/>
      <c r="TQE26" s="362"/>
      <c r="TQF26" s="362"/>
      <c r="TQG26" s="362"/>
      <c r="TQH26" s="362"/>
      <c r="TQI26" s="362"/>
      <c r="TQJ26" s="362"/>
      <c r="TQK26" s="362"/>
      <c r="TQL26" s="362"/>
      <c r="TQM26" s="362"/>
      <c r="TQN26" s="362"/>
      <c r="TQO26" s="362"/>
      <c r="TQP26" s="362"/>
      <c r="TQQ26" s="362"/>
      <c r="TQR26" s="362"/>
      <c r="TQS26" s="362"/>
      <c r="TQT26" s="362"/>
      <c r="TQU26" s="362"/>
      <c r="TQV26" s="362"/>
      <c r="TQW26" s="362"/>
      <c r="TQX26" s="362"/>
      <c r="TQY26" s="362"/>
      <c r="TQZ26" s="362"/>
      <c r="TRA26" s="362"/>
      <c r="TRB26" s="362"/>
      <c r="TRC26" s="362"/>
      <c r="TRD26" s="362"/>
      <c r="TRE26" s="362"/>
      <c r="TRF26" s="362"/>
      <c r="TRG26" s="362"/>
      <c r="TRH26" s="362"/>
      <c r="TRI26" s="362"/>
      <c r="TRJ26" s="362"/>
      <c r="TRK26" s="362"/>
      <c r="TRL26" s="362"/>
      <c r="TRM26" s="362"/>
      <c r="TRN26" s="362"/>
      <c r="TRO26" s="362"/>
      <c r="TRP26" s="362"/>
      <c r="TRQ26" s="362"/>
      <c r="TRR26" s="362"/>
      <c r="TRS26" s="362"/>
      <c r="TRT26" s="362"/>
      <c r="TRU26" s="362"/>
      <c r="TRV26" s="362"/>
      <c r="TRW26" s="362"/>
      <c r="TRX26" s="362"/>
      <c r="TRY26" s="362"/>
      <c r="TRZ26" s="362"/>
      <c r="TSA26" s="362"/>
      <c r="TSB26" s="362"/>
      <c r="TSC26" s="362"/>
      <c r="TSD26" s="362"/>
      <c r="TSE26" s="362"/>
      <c r="TSF26" s="362"/>
      <c r="TSG26" s="362"/>
      <c r="TSH26" s="362"/>
      <c r="TSI26" s="362"/>
      <c r="TSJ26" s="362"/>
      <c r="TSK26" s="362"/>
      <c r="TSL26" s="362"/>
      <c r="TSM26" s="362"/>
      <c r="TSN26" s="362"/>
      <c r="TSO26" s="362"/>
      <c r="TSP26" s="362"/>
      <c r="TSQ26" s="362"/>
      <c r="TSR26" s="362"/>
      <c r="TSS26" s="362"/>
      <c r="TST26" s="362"/>
      <c r="TSU26" s="362"/>
      <c r="TSV26" s="362"/>
      <c r="TSW26" s="362"/>
      <c r="TSX26" s="362"/>
      <c r="TSY26" s="362"/>
      <c r="TSZ26" s="362"/>
      <c r="TTA26" s="362"/>
      <c r="TTB26" s="362"/>
      <c r="TTC26" s="362"/>
      <c r="TTD26" s="362"/>
      <c r="TTE26" s="362"/>
      <c r="TTF26" s="362"/>
      <c r="TTG26" s="362"/>
      <c r="TTH26" s="362"/>
      <c r="TTI26" s="362"/>
      <c r="TTJ26" s="362"/>
      <c r="TTK26" s="362"/>
      <c r="TTL26" s="362"/>
      <c r="TTM26" s="362"/>
      <c r="TTN26" s="362"/>
      <c r="TTO26" s="362"/>
      <c r="TTP26" s="362"/>
      <c r="TTQ26" s="362"/>
      <c r="TTR26" s="362"/>
      <c r="TTS26" s="362"/>
      <c r="TTT26" s="362"/>
      <c r="TTU26" s="362"/>
      <c r="TTV26" s="362"/>
      <c r="TTW26" s="362"/>
      <c r="TTX26" s="362"/>
      <c r="TTY26" s="362"/>
      <c r="TTZ26" s="362"/>
      <c r="TUA26" s="362"/>
      <c r="TUB26" s="362"/>
      <c r="TUC26" s="362"/>
      <c r="TUD26" s="362"/>
      <c r="TUE26" s="362"/>
      <c r="TUF26" s="362"/>
      <c r="TUG26" s="362"/>
      <c r="TUH26" s="362"/>
      <c r="TUI26" s="362"/>
      <c r="TUJ26" s="362"/>
      <c r="TUK26" s="362"/>
      <c r="TUL26" s="362"/>
      <c r="TUM26" s="362"/>
      <c r="TUN26" s="362"/>
      <c r="TUO26" s="362"/>
      <c r="TUP26" s="362"/>
      <c r="TUQ26" s="362"/>
      <c r="TUR26" s="362"/>
      <c r="TUS26" s="362"/>
      <c r="TUT26" s="362"/>
      <c r="TUU26" s="362"/>
      <c r="TUV26" s="362"/>
      <c r="TUW26" s="362"/>
      <c r="TUX26" s="362"/>
      <c r="TUY26" s="362"/>
      <c r="TUZ26" s="362"/>
      <c r="TVA26" s="362"/>
      <c r="TVB26" s="362"/>
      <c r="TVC26" s="362"/>
      <c r="TVD26" s="362"/>
      <c r="TVE26" s="362"/>
      <c r="TVF26" s="362"/>
      <c r="TVG26" s="362"/>
      <c r="TVH26" s="362"/>
      <c r="TVI26" s="362"/>
      <c r="TVJ26" s="362"/>
      <c r="TVK26" s="362"/>
      <c r="TVL26" s="362"/>
      <c r="TVM26" s="362"/>
      <c r="TVN26" s="362"/>
      <c r="TVO26" s="362"/>
      <c r="TVP26" s="362"/>
      <c r="TVQ26" s="362"/>
      <c r="TVR26" s="362"/>
      <c r="TVS26" s="362"/>
      <c r="TVT26" s="362"/>
      <c r="TVU26" s="362"/>
      <c r="TVV26" s="362"/>
      <c r="TVW26" s="362"/>
      <c r="TVX26" s="362"/>
      <c r="TVY26" s="362"/>
      <c r="TVZ26" s="362"/>
      <c r="TWA26" s="362"/>
      <c r="TWB26" s="362"/>
      <c r="TWC26" s="362"/>
      <c r="TWD26" s="362"/>
      <c r="TWE26" s="362"/>
      <c r="TWF26" s="362"/>
      <c r="TWG26" s="362"/>
      <c r="TWH26" s="362"/>
      <c r="TWI26" s="362"/>
      <c r="TWJ26" s="362"/>
      <c r="TWK26" s="362"/>
      <c r="TWL26" s="362"/>
      <c r="TWM26" s="362"/>
      <c r="TWN26" s="362"/>
      <c r="TWO26" s="362"/>
      <c r="TWP26" s="362"/>
      <c r="TWQ26" s="362"/>
      <c r="TWR26" s="362"/>
      <c r="TWS26" s="362"/>
      <c r="TWT26" s="362"/>
      <c r="TWU26" s="362"/>
      <c r="TWV26" s="362"/>
      <c r="TWW26" s="362"/>
      <c r="TWX26" s="362"/>
      <c r="TWY26" s="362"/>
      <c r="TWZ26" s="362"/>
      <c r="TXA26" s="362"/>
      <c r="TXB26" s="362"/>
      <c r="TXC26" s="362"/>
      <c r="TXD26" s="362"/>
      <c r="TXE26" s="362"/>
      <c r="TXF26" s="362"/>
      <c r="TXG26" s="362"/>
      <c r="TXH26" s="362"/>
      <c r="TXI26" s="362"/>
      <c r="TXJ26" s="362"/>
      <c r="TXK26" s="362"/>
      <c r="TXL26" s="362"/>
      <c r="TXM26" s="362"/>
      <c r="TXN26" s="362"/>
      <c r="TXO26" s="362"/>
      <c r="TXP26" s="362"/>
      <c r="TXQ26" s="362"/>
      <c r="TXR26" s="362"/>
      <c r="TXS26" s="362"/>
      <c r="TXT26" s="362"/>
      <c r="TXU26" s="362"/>
      <c r="TXV26" s="362"/>
      <c r="TXW26" s="362"/>
      <c r="TXX26" s="362"/>
      <c r="TXY26" s="362"/>
      <c r="TXZ26" s="362"/>
      <c r="TYA26" s="362"/>
      <c r="TYB26" s="362"/>
      <c r="TYC26" s="362"/>
      <c r="TYD26" s="362"/>
      <c r="TYE26" s="362"/>
      <c r="TYF26" s="362"/>
      <c r="TYG26" s="362"/>
      <c r="TYH26" s="362"/>
      <c r="TYI26" s="362"/>
      <c r="TYJ26" s="362"/>
      <c r="TYK26" s="362"/>
      <c r="TYL26" s="362"/>
      <c r="TYM26" s="362"/>
      <c r="TYN26" s="362"/>
      <c r="TYO26" s="362"/>
      <c r="TYP26" s="362"/>
      <c r="TYQ26" s="362"/>
      <c r="TYR26" s="362"/>
      <c r="TYS26" s="362"/>
      <c r="TYT26" s="362"/>
      <c r="TYU26" s="362"/>
      <c r="TYV26" s="362"/>
      <c r="TYW26" s="362"/>
      <c r="TYX26" s="362"/>
      <c r="TYY26" s="362"/>
      <c r="TYZ26" s="362"/>
      <c r="TZA26" s="362"/>
      <c r="TZB26" s="362"/>
      <c r="TZC26" s="362"/>
      <c r="TZD26" s="362"/>
      <c r="TZE26" s="362"/>
      <c r="TZF26" s="362"/>
      <c r="TZG26" s="362"/>
      <c r="TZH26" s="362"/>
      <c r="TZI26" s="362"/>
      <c r="TZJ26" s="362"/>
      <c r="TZK26" s="362"/>
      <c r="TZL26" s="362"/>
      <c r="TZM26" s="362"/>
      <c r="TZN26" s="362"/>
      <c r="TZO26" s="362"/>
      <c r="TZP26" s="362"/>
      <c r="TZQ26" s="362"/>
      <c r="TZR26" s="362"/>
      <c r="TZS26" s="362"/>
      <c r="TZT26" s="362"/>
      <c r="TZU26" s="362"/>
      <c r="TZV26" s="362"/>
      <c r="TZW26" s="362"/>
      <c r="TZX26" s="362"/>
      <c r="TZY26" s="362"/>
      <c r="TZZ26" s="362"/>
      <c r="UAA26" s="362"/>
      <c r="UAB26" s="362"/>
      <c r="UAC26" s="362"/>
      <c r="UAD26" s="362"/>
      <c r="UAE26" s="362"/>
      <c r="UAF26" s="362"/>
      <c r="UAG26" s="362"/>
      <c r="UAH26" s="362"/>
      <c r="UAI26" s="362"/>
      <c r="UAJ26" s="362"/>
      <c r="UAK26" s="362"/>
      <c r="UAL26" s="362"/>
      <c r="UAM26" s="362"/>
      <c r="UAN26" s="362"/>
      <c r="UAO26" s="362"/>
      <c r="UAP26" s="362"/>
      <c r="UAQ26" s="362"/>
      <c r="UAR26" s="362"/>
      <c r="UAS26" s="362"/>
      <c r="UAT26" s="362"/>
      <c r="UAU26" s="362"/>
      <c r="UAV26" s="362"/>
      <c r="UAW26" s="362"/>
      <c r="UAX26" s="362"/>
      <c r="UAY26" s="362"/>
      <c r="UAZ26" s="362"/>
      <c r="UBA26" s="362"/>
      <c r="UBB26" s="362"/>
      <c r="UBC26" s="362"/>
      <c r="UBD26" s="362"/>
      <c r="UBE26" s="362"/>
      <c r="UBF26" s="362"/>
      <c r="UBG26" s="362"/>
      <c r="UBH26" s="362"/>
      <c r="UBI26" s="362"/>
      <c r="UBJ26" s="362"/>
      <c r="UBK26" s="362"/>
      <c r="UBL26" s="362"/>
      <c r="UBM26" s="362"/>
      <c r="UBN26" s="362"/>
      <c r="UBO26" s="362"/>
      <c r="UBP26" s="362"/>
      <c r="UBQ26" s="362"/>
      <c r="UBR26" s="362"/>
      <c r="UBS26" s="362"/>
      <c r="UBT26" s="362"/>
      <c r="UBU26" s="362"/>
      <c r="UBV26" s="362"/>
      <c r="UBW26" s="362"/>
      <c r="UBX26" s="362"/>
      <c r="UBY26" s="362"/>
      <c r="UBZ26" s="362"/>
      <c r="UCA26" s="362"/>
      <c r="UCB26" s="362"/>
      <c r="UCC26" s="362"/>
      <c r="UCD26" s="362"/>
      <c r="UCE26" s="362"/>
      <c r="UCF26" s="362"/>
      <c r="UCG26" s="362"/>
      <c r="UCH26" s="362"/>
      <c r="UCI26" s="362"/>
      <c r="UCJ26" s="362"/>
      <c r="UCK26" s="362"/>
      <c r="UCL26" s="362"/>
      <c r="UCM26" s="362"/>
      <c r="UCN26" s="362"/>
      <c r="UCO26" s="362"/>
      <c r="UCP26" s="362"/>
      <c r="UCQ26" s="362"/>
      <c r="UCR26" s="362"/>
      <c r="UCS26" s="362"/>
      <c r="UCT26" s="362"/>
      <c r="UCU26" s="362"/>
      <c r="UCV26" s="362"/>
      <c r="UCW26" s="362"/>
      <c r="UCX26" s="362"/>
      <c r="UCY26" s="362"/>
      <c r="UCZ26" s="362"/>
      <c r="UDA26" s="362"/>
      <c r="UDB26" s="362"/>
      <c r="UDC26" s="362"/>
      <c r="UDD26" s="362"/>
      <c r="UDE26" s="362"/>
      <c r="UDF26" s="362"/>
      <c r="UDG26" s="362"/>
      <c r="UDH26" s="362"/>
      <c r="UDI26" s="362"/>
      <c r="UDJ26" s="362"/>
      <c r="UDK26" s="362"/>
      <c r="UDL26" s="362"/>
      <c r="UDM26" s="362"/>
      <c r="UDN26" s="362"/>
      <c r="UDO26" s="362"/>
      <c r="UDP26" s="362"/>
      <c r="UDQ26" s="362"/>
      <c r="UDR26" s="362"/>
      <c r="UDS26" s="362"/>
      <c r="UDT26" s="362"/>
      <c r="UDU26" s="362"/>
      <c r="UDV26" s="362"/>
      <c r="UDW26" s="362"/>
      <c r="UDX26" s="362"/>
      <c r="UDY26" s="362"/>
      <c r="UDZ26" s="362"/>
      <c r="UEA26" s="362"/>
      <c r="UEB26" s="362"/>
      <c r="UEC26" s="362"/>
      <c r="UED26" s="362"/>
      <c r="UEE26" s="362"/>
      <c r="UEF26" s="362"/>
      <c r="UEG26" s="362"/>
      <c r="UEH26" s="362"/>
      <c r="UEI26" s="362"/>
      <c r="UEJ26" s="362"/>
      <c r="UEK26" s="362"/>
      <c r="UEL26" s="362"/>
      <c r="UEM26" s="362"/>
      <c r="UEN26" s="362"/>
      <c r="UEO26" s="362"/>
      <c r="UEP26" s="362"/>
      <c r="UEQ26" s="362"/>
      <c r="UER26" s="362"/>
      <c r="UES26" s="362"/>
      <c r="UET26" s="362"/>
      <c r="UEU26" s="362"/>
      <c r="UEV26" s="362"/>
      <c r="UEW26" s="362"/>
      <c r="UEX26" s="362"/>
      <c r="UEY26" s="362"/>
      <c r="UEZ26" s="362"/>
      <c r="UFA26" s="362"/>
      <c r="UFB26" s="362"/>
      <c r="UFC26" s="362"/>
      <c r="UFD26" s="362"/>
      <c r="UFE26" s="362"/>
      <c r="UFF26" s="362"/>
      <c r="UFG26" s="362"/>
      <c r="UFH26" s="362"/>
      <c r="UFI26" s="362"/>
      <c r="UFJ26" s="362"/>
      <c r="UFK26" s="362"/>
      <c r="UFL26" s="362"/>
      <c r="UFM26" s="362"/>
      <c r="UFN26" s="362"/>
      <c r="UFO26" s="362"/>
      <c r="UFP26" s="362"/>
      <c r="UFQ26" s="362"/>
      <c r="UFR26" s="362"/>
      <c r="UFS26" s="362"/>
      <c r="UFT26" s="362"/>
      <c r="UFU26" s="362"/>
      <c r="UFV26" s="362"/>
      <c r="UFW26" s="362"/>
      <c r="UFX26" s="362"/>
      <c r="UFY26" s="362"/>
      <c r="UFZ26" s="362"/>
      <c r="UGA26" s="362"/>
      <c r="UGB26" s="362"/>
      <c r="UGC26" s="362"/>
      <c r="UGD26" s="362"/>
      <c r="UGE26" s="362"/>
      <c r="UGF26" s="362"/>
      <c r="UGG26" s="362"/>
      <c r="UGH26" s="362"/>
      <c r="UGI26" s="362"/>
      <c r="UGJ26" s="362"/>
      <c r="UGK26" s="362"/>
      <c r="UGL26" s="362"/>
      <c r="UGM26" s="362"/>
      <c r="UGN26" s="362"/>
      <c r="UGO26" s="362"/>
      <c r="UGP26" s="362"/>
      <c r="UGQ26" s="362"/>
      <c r="UGR26" s="362"/>
      <c r="UGS26" s="362"/>
      <c r="UGT26" s="362"/>
      <c r="UGU26" s="362"/>
      <c r="UGV26" s="362"/>
      <c r="UGW26" s="362"/>
      <c r="UGX26" s="362"/>
      <c r="UGY26" s="362"/>
      <c r="UGZ26" s="362"/>
      <c r="UHA26" s="362"/>
      <c r="UHB26" s="362"/>
      <c r="UHC26" s="362"/>
      <c r="UHD26" s="362"/>
      <c r="UHE26" s="362"/>
      <c r="UHF26" s="362"/>
      <c r="UHG26" s="362"/>
      <c r="UHH26" s="362"/>
      <c r="UHI26" s="362"/>
      <c r="UHJ26" s="362"/>
      <c r="UHK26" s="362"/>
      <c r="UHL26" s="362"/>
      <c r="UHM26" s="362"/>
      <c r="UHN26" s="362"/>
      <c r="UHO26" s="362"/>
      <c r="UHP26" s="362"/>
      <c r="UHQ26" s="362"/>
      <c r="UHR26" s="362"/>
      <c r="UHS26" s="362"/>
      <c r="UHT26" s="362"/>
      <c r="UHU26" s="362"/>
      <c r="UHV26" s="362"/>
      <c r="UHW26" s="362"/>
      <c r="UHX26" s="362"/>
      <c r="UHY26" s="362"/>
      <c r="UHZ26" s="362"/>
      <c r="UIA26" s="362"/>
      <c r="UIB26" s="362"/>
      <c r="UIC26" s="362"/>
      <c r="UID26" s="362"/>
      <c r="UIE26" s="362"/>
      <c r="UIF26" s="362"/>
      <c r="UIG26" s="362"/>
      <c r="UIH26" s="362"/>
      <c r="UII26" s="362"/>
      <c r="UIJ26" s="362"/>
      <c r="UIK26" s="362"/>
      <c r="UIL26" s="362"/>
      <c r="UIM26" s="362"/>
      <c r="UIN26" s="362"/>
      <c r="UIO26" s="362"/>
      <c r="UIP26" s="362"/>
      <c r="UIQ26" s="362"/>
      <c r="UIR26" s="362"/>
      <c r="UIS26" s="362"/>
      <c r="UIT26" s="362"/>
      <c r="UIU26" s="362"/>
      <c r="UIV26" s="362"/>
      <c r="UIW26" s="362"/>
      <c r="UIX26" s="362"/>
      <c r="UIY26" s="362"/>
      <c r="UIZ26" s="362"/>
      <c r="UJA26" s="362"/>
      <c r="UJB26" s="362"/>
      <c r="UJC26" s="362"/>
      <c r="UJD26" s="362"/>
      <c r="UJE26" s="362"/>
      <c r="UJF26" s="362"/>
      <c r="UJG26" s="362"/>
      <c r="UJH26" s="362"/>
      <c r="UJI26" s="362"/>
      <c r="UJJ26" s="362"/>
      <c r="UJK26" s="362"/>
      <c r="UJL26" s="362"/>
      <c r="UJM26" s="362"/>
      <c r="UJN26" s="362"/>
      <c r="UJO26" s="362"/>
      <c r="UJP26" s="362"/>
      <c r="UJQ26" s="362"/>
      <c r="UJR26" s="362"/>
      <c r="UJS26" s="362"/>
      <c r="UJT26" s="362"/>
      <c r="UJU26" s="362"/>
      <c r="UJV26" s="362"/>
      <c r="UJW26" s="362"/>
      <c r="UJX26" s="362"/>
      <c r="UJY26" s="362"/>
      <c r="UJZ26" s="362"/>
      <c r="UKA26" s="362"/>
      <c r="UKB26" s="362"/>
      <c r="UKC26" s="362"/>
      <c r="UKD26" s="362"/>
      <c r="UKE26" s="362"/>
      <c r="UKF26" s="362"/>
      <c r="UKG26" s="362"/>
      <c r="UKH26" s="362"/>
      <c r="UKI26" s="362"/>
      <c r="UKJ26" s="362"/>
      <c r="UKK26" s="362"/>
      <c r="UKL26" s="362"/>
      <c r="UKM26" s="362"/>
      <c r="UKN26" s="362"/>
      <c r="UKO26" s="362"/>
      <c r="UKP26" s="362"/>
      <c r="UKQ26" s="362"/>
      <c r="UKR26" s="362"/>
      <c r="UKS26" s="362"/>
      <c r="UKT26" s="362"/>
      <c r="UKU26" s="362"/>
      <c r="UKV26" s="362"/>
      <c r="UKW26" s="362"/>
      <c r="UKX26" s="362"/>
      <c r="UKY26" s="362"/>
      <c r="UKZ26" s="362"/>
      <c r="ULA26" s="362"/>
      <c r="ULB26" s="362"/>
      <c r="ULC26" s="362"/>
      <c r="ULD26" s="362"/>
      <c r="ULE26" s="362"/>
      <c r="ULF26" s="362"/>
      <c r="ULG26" s="362"/>
      <c r="ULH26" s="362"/>
      <c r="ULI26" s="362"/>
      <c r="ULJ26" s="362"/>
      <c r="ULK26" s="362"/>
      <c r="ULL26" s="362"/>
      <c r="ULM26" s="362"/>
      <c r="ULN26" s="362"/>
      <c r="ULO26" s="362"/>
      <c r="ULP26" s="362"/>
      <c r="ULQ26" s="362"/>
      <c r="ULR26" s="362"/>
      <c r="ULS26" s="362"/>
      <c r="ULT26" s="362"/>
      <c r="ULU26" s="362"/>
      <c r="ULV26" s="362"/>
      <c r="ULW26" s="362"/>
      <c r="ULX26" s="362"/>
      <c r="ULY26" s="362"/>
      <c r="ULZ26" s="362"/>
      <c r="UMA26" s="362"/>
      <c r="UMB26" s="362"/>
      <c r="UMC26" s="362"/>
      <c r="UMD26" s="362"/>
      <c r="UME26" s="362"/>
      <c r="UMF26" s="362"/>
      <c r="UMG26" s="362"/>
      <c r="UMH26" s="362"/>
      <c r="UMI26" s="362"/>
      <c r="UMJ26" s="362"/>
      <c r="UMK26" s="362"/>
      <c r="UML26" s="362"/>
      <c r="UMM26" s="362"/>
      <c r="UMN26" s="362"/>
      <c r="UMO26" s="362"/>
      <c r="UMP26" s="362"/>
      <c r="UMQ26" s="362"/>
      <c r="UMR26" s="362"/>
      <c r="UMS26" s="362"/>
      <c r="UMT26" s="362"/>
      <c r="UMU26" s="362"/>
      <c r="UMV26" s="362"/>
      <c r="UMW26" s="362"/>
      <c r="UMX26" s="362"/>
      <c r="UMY26" s="362"/>
      <c r="UMZ26" s="362"/>
      <c r="UNA26" s="362"/>
      <c r="UNB26" s="362"/>
      <c r="UNC26" s="362"/>
      <c r="UND26" s="362"/>
      <c r="UNE26" s="362"/>
      <c r="UNF26" s="362"/>
      <c r="UNG26" s="362"/>
      <c r="UNH26" s="362"/>
      <c r="UNI26" s="362"/>
      <c r="UNJ26" s="362"/>
      <c r="UNK26" s="362"/>
      <c r="UNL26" s="362"/>
      <c r="UNM26" s="362"/>
      <c r="UNN26" s="362"/>
      <c r="UNO26" s="362"/>
      <c r="UNP26" s="362"/>
      <c r="UNQ26" s="362"/>
      <c r="UNR26" s="362"/>
      <c r="UNS26" s="362"/>
      <c r="UNT26" s="362"/>
      <c r="UNU26" s="362"/>
      <c r="UNV26" s="362"/>
      <c r="UNW26" s="362"/>
      <c r="UNX26" s="362"/>
      <c r="UNY26" s="362"/>
      <c r="UNZ26" s="362"/>
      <c r="UOA26" s="362"/>
      <c r="UOB26" s="362"/>
      <c r="UOC26" s="362"/>
      <c r="UOD26" s="362"/>
      <c r="UOE26" s="362"/>
      <c r="UOF26" s="362"/>
      <c r="UOG26" s="362"/>
      <c r="UOH26" s="362"/>
      <c r="UOI26" s="362"/>
      <c r="UOJ26" s="362"/>
      <c r="UOK26" s="362"/>
      <c r="UOL26" s="362"/>
      <c r="UOM26" s="362"/>
      <c r="UON26" s="362"/>
      <c r="UOO26" s="362"/>
      <c r="UOP26" s="362"/>
      <c r="UOQ26" s="362"/>
      <c r="UOR26" s="362"/>
      <c r="UOS26" s="362"/>
      <c r="UOT26" s="362"/>
      <c r="UOU26" s="362"/>
      <c r="UOV26" s="362"/>
      <c r="UOW26" s="362"/>
      <c r="UOX26" s="362"/>
      <c r="UOY26" s="362"/>
      <c r="UOZ26" s="362"/>
      <c r="UPA26" s="362"/>
      <c r="UPB26" s="362"/>
      <c r="UPC26" s="362"/>
      <c r="UPD26" s="362"/>
      <c r="UPE26" s="362"/>
      <c r="UPF26" s="362"/>
      <c r="UPG26" s="362"/>
      <c r="UPH26" s="362"/>
      <c r="UPI26" s="362"/>
      <c r="UPJ26" s="362"/>
      <c r="UPK26" s="362"/>
      <c r="UPL26" s="362"/>
      <c r="UPM26" s="362"/>
      <c r="UPN26" s="362"/>
      <c r="UPO26" s="362"/>
      <c r="UPP26" s="362"/>
      <c r="UPQ26" s="362"/>
      <c r="UPR26" s="362"/>
      <c r="UPS26" s="362"/>
      <c r="UPT26" s="362"/>
      <c r="UPU26" s="362"/>
      <c r="UPV26" s="362"/>
      <c r="UPW26" s="362"/>
      <c r="UPX26" s="362"/>
      <c r="UPY26" s="362"/>
      <c r="UPZ26" s="362"/>
      <c r="UQA26" s="362"/>
      <c r="UQB26" s="362"/>
      <c r="UQC26" s="362"/>
      <c r="UQD26" s="362"/>
      <c r="UQE26" s="362"/>
      <c r="UQF26" s="362"/>
      <c r="UQG26" s="362"/>
      <c r="UQH26" s="362"/>
      <c r="UQI26" s="362"/>
      <c r="UQJ26" s="362"/>
      <c r="UQK26" s="362"/>
      <c r="UQL26" s="362"/>
      <c r="UQM26" s="362"/>
      <c r="UQN26" s="362"/>
      <c r="UQO26" s="362"/>
      <c r="UQP26" s="362"/>
      <c r="UQQ26" s="362"/>
      <c r="UQR26" s="362"/>
      <c r="UQS26" s="362"/>
      <c r="UQT26" s="362"/>
      <c r="UQU26" s="362"/>
      <c r="UQV26" s="362"/>
      <c r="UQW26" s="362"/>
      <c r="UQX26" s="362"/>
      <c r="UQY26" s="362"/>
      <c r="UQZ26" s="362"/>
      <c r="URA26" s="362"/>
      <c r="URB26" s="362"/>
      <c r="URC26" s="362"/>
      <c r="URD26" s="362"/>
      <c r="URE26" s="362"/>
      <c r="URF26" s="362"/>
      <c r="URG26" s="362"/>
      <c r="URH26" s="362"/>
      <c r="URI26" s="362"/>
      <c r="URJ26" s="362"/>
      <c r="URK26" s="362"/>
      <c r="URL26" s="362"/>
      <c r="URM26" s="362"/>
      <c r="URN26" s="362"/>
      <c r="URO26" s="362"/>
      <c r="URP26" s="362"/>
      <c r="URQ26" s="362"/>
      <c r="URR26" s="362"/>
      <c r="URS26" s="362"/>
      <c r="URT26" s="362"/>
      <c r="URU26" s="362"/>
      <c r="URV26" s="362"/>
      <c r="URW26" s="362"/>
      <c r="URX26" s="362"/>
      <c r="URY26" s="362"/>
      <c r="URZ26" s="362"/>
      <c r="USA26" s="362"/>
      <c r="USB26" s="362"/>
      <c r="USC26" s="362"/>
      <c r="USD26" s="362"/>
      <c r="USE26" s="362"/>
      <c r="USF26" s="362"/>
      <c r="USG26" s="362"/>
      <c r="USH26" s="362"/>
      <c r="USI26" s="362"/>
      <c r="USJ26" s="362"/>
      <c r="USK26" s="362"/>
      <c r="USL26" s="362"/>
      <c r="USM26" s="362"/>
      <c r="USN26" s="362"/>
      <c r="USO26" s="362"/>
      <c r="USP26" s="362"/>
      <c r="USQ26" s="362"/>
      <c r="USR26" s="362"/>
      <c r="USS26" s="362"/>
      <c r="UST26" s="362"/>
      <c r="USU26" s="362"/>
      <c r="USV26" s="362"/>
      <c r="USW26" s="362"/>
      <c r="USX26" s="362"/>
      <c r="USY26" s="362"/>
      <c r="USZ26" s="362"/>
      <c r="UTA26" s="362"/>
      <c r="UTB26" s="362"/>
      <c r="UTC26" s="362"/>
      <c r="UTD26" s="362"/>
      <c r="UTE26" s="362"/>
      <c r="UTF26" s="362"/>
      <c r="UTG26" s="362"/>
      <c r="UTH26" s="362"/>
      <c r="UTI26" s="362"/>
      <c r="UTJ26" s="362"/>
      <c r="UTK26" s="362"/>
      <c r="UTL26" s="362"/>
      <c r="UTM26" s="362"/>
      <c r="UTN26" s="362"/>
      <c r="UTO26" s="362"/>
      <c r="UTP26" s="362"/>
      <c r="UTQ26" s="362"/>
      <c r="UTR26" s="362"/>
      <c r="UTS26" s="362"/>
      <c r="UTT26" s="362"/>
      <c r="UTU26" s="362"/>
      <c r="UTV26" s="362"/>
      <c r="UTW26" s="362"/>
      <c r="UTX26" s="362"/>
      <c r="UTY26" s="362"/>
      <c r="UTZ26" s="362"/>
      <c r="UUA26" s="362"/>
      <c r="UUB26" s="362"/>
      <c r="UUC26" s="362"/>
      <c r="UUD26" s="362"/>
      <c r="UUE26" s="362"/>
      <c r="UUF26" s="362"/>
      <c r="UUG26" s="362"/>
      <c r="UUH26" s="362"/>
      <c r="UUI26" s="362"/>
      <c r="UUJ26" s="362"/>
      <c r="UUK26" s="362"/>
      <c r="UUL26" s="362"/>
      <c r="UUM26" s="362"/>
      <c r="UUN26" s="362"/>
      <c r="UUO26" s="362"/>
      <c r="UUP26" s="362"/>
      <c r="UUQ26" s="362"/>
      <c r="UUR26" s="362"/>
      <c r="UUS26" s="362"/>
      <c r="UUT26" s="362"/>
      <c r="UUU26" s="362"/>
      <c r="UUV26" s="362"/>
      <c r="UUW26" s="362"/>
      <c r="UUX26" s="362"/>
      <c r="UUY26" s="362"/>
      <c r="UUZ26" s="362"/>
      <c r="UVA26" s="362"/>
      <c r="UVB26" s="362"/>
      <c r="UVC26" s="362"/>
      <c r="UVD26" s="362"/>
      <c r="UVE26" s="362"/>
      <c r="UVF26" s="362"/>
      <c r="UVG26" s="362"/>
      <c r="UVH26" s="362"/>
      <c r="UVI26" s="362"/>
      <c r="UVJ26" s="362"/>
      <c r="UVK26" s="362"/>
      <c r="UVL26" s="362"/>
      <c r="UVM26" s="362"/>
      <c r="UVN26" s="362"/>
      <c r="UVO26" s="362"/>
      <c r="UVP26" s="362"/>
      <c r="UVQ26" s="362"/>
      <c r="UVR26" s="362"/>
      <c r="UVS26" s="362"/>
      <c r="UVT26" s="362"/>
      <c r="UVU26" s="362"/>
      <c r="UVV26" s="362"/>
      <c r="UVW26" s="362"/>
      <c r="UVX26" s="362"/>
      <c r="UVY26" s="362"/>
      <c r="UVZ26" s="362"/>
      <c r="UWA26" s="362"/>
      <c r="UWB26" s="362"/>
      <c r="UWC26" s="362"/>
      <c r="UWD26" s="362"/>
      <c r="UWE26" s="362"/>
      <c r="UWF26" s="362"/>
      <c r="UWG26" s="362"/>
      <c r="UWH26" s="362"/>
      <c r="UWI26" s="362"/>
      <c r="UWJ26" s="362"/>
      <c r="UWK26" s="362"/>
      <c r="UWL26" s="362"/>
      <c r="UWM26" s="362"/>
      <c r="UWN26" s="362"/>
      <c r="UWO26" s="362"/>
      <c r="UWP26" s="362"/>
      <c r="UWQ26" s="362"/>
      <c r="UWR26" s="362"/>
      <c r="UWS26" s="362"/>
      <c r="UWT26" s="362"/>
      <c r="UWU26" s="362"/>
      <c r="UWV26" s="362"/>
      <c r="UWW26" s="362"/>
      <c r="UWX26" s="362"/>
      <c r="UWY26" s="362"/>
      <c r="UWZ26" s="362"/>
      <c r="UXA26" s="362"/>
      <c r="UXB26" s="362"/>
      <c r="UXC26" s="362"/>
      <c r="UXD26" s="362"/>
      <c r="UXE26" s="362"/>
      <c r="UXF26" s="362"/>
      <c r="UXG26" s="362"/>
      <c r="UXH26" s="362"/>
      <c r="UXI26" s="362"/>
      <c r="UXJ26" s="362"/>
      <c r="UXK26" s="362"/>
      <c r="UXL26" s="362"/>
      <c r="UXM26" s="362"/>
      <c r="UXN26" s="362"/>
      <c r="UXO26" s="362"/>
      <c r="UXP26" s="362"/>
      <c r="UXQ26" s="362"/>
      <c r="UXR26" s="362"/>
      <c r="UXS26" s="362"/>
      <c r="UXT26" s="362"/>
      <c r="UXU26" s="362"/>
      <c r="UXV26" s="362"/>
      <c r="UXW26" s="362"/>
      <c r="UXX26" s="362"/>
      <c r="UXY26" s="362"/>
      <c r="UXZ26" s="362"/>
      <c r="UYA26" s="362"/>
      <c r="UYB26" s="362"/>
      <c r="UYC26" s="362"/>
      <c r="UYD26" s="362"/>
      <c r="UYE26" s="362"/>
      <c r="UYF26" s="362"/>
      <c r="UYG26" s="362"/>
      <c r="UYH26" s="362"/>
      <c r="UYI26" s="362"/>
      <c r="UYJ26" s="362"/>
      <c r="UYK26" s="362"/>
      <c r="UYL26" s="362"/>
      <c r="UYM26" s="362"/>
      <c r="UYN26" s="362"/>
      <c r="UYO26" s="362"/>
      <c r="UYP26" s="362"/>
      <c r="UYQ26" s="362"/>
      <c r="UYR26" s="362"/>
      <c r="UYS26" s="362"/>
      <c r="UYT26" s="362"/>
      <c r="UYU26" s="362"/>
      <c r="UYV26" s="362"/>
      <c r="UYW26" s="362"/>
      <c r="UYX26" s="362"/>
      <c r="UYY26" s="362"/>
      <c r="UYZ26" s="362"/>
      <c r="UZA26" s="362"/>
      <c r="UZB26" s="362"/>
      <c r="UZC26" s="362"/>
      <c r="UZD26" s="362"/>
      <c r="UZE26" s="362"/>
      <c r="UZF26" s="362"/>
      <c r="UZG26" s="362"/>
      <c r="UZH26" s="362"/>
      <c r="UZI26" s="362"/>
      <c r="UZJ26" s="362"/>
      <c r="UZK26" s="362"/>
      <c r="UZL26" s="362"/>
      <c r="UZM26" s="362"/>
      <c r="UZN26" s="362"/>
      <c r="UZO26" s="362"/>
      <c r="UZP26" s="362"/>
      <c r="UZQ26" s="362"/>
      <c r="UZR26" s="362"/>
      <c r="UZS26" s="362"/>
      <c r="UZT26" s="362"/>
      <c r="UZU26" s="362"/>
      <c r="UZV26" s="362"/>
      <c r="UZW26" s="362"/>
      <c r="UZX26" s="362"/>
      <c r="UZY26" s="362"/>
      <c r="UZZ26" s="362"/>
      <c r="VAA26" s="362"/>
      <c r="VAB26" s="362"/>
      <c r="VAC26" s="362"/>
      <c r="VAD26" s="362"/>
      <c r="VAE26" s="362"/>
      <c r="VAF26" s="362"/>
      <c r="VAG26" s="362"/>
      <c r="VAH26" s="362"/>
      <c r="VAI26" s="362"/>
      <c r="VAJ26" s="362"/>
      <c r="VAK26" s="362"/>
      <c r="VAL26" s="362"/>
      <c r="VAM26" s="362"/>
      <c r="VAN26" s="362"/>
      <c r="VAO26" s="362"/>
      <c r="VAP26" s="362"/>
      <c r="VAQ26" s="362"/>
      <c r="VAR26" s="362"/>
      <c r="VAS26" s="362"/>
      <c r="VAT26" s="362"/>
      <c r="VAU26" s="362"/>
      <c r="VAV26" s="362"/>
      <c r="VAW26" s="362"/>
      <c r="VAX26" s="362"/>
      <c r="VAY26" s="362"/>
      <c r="VAZ26" s="362"/>
      <c r="VBA26" s="362"/>
      <c r="VBB26" s="362"/>
      <c r="VBC26" s="362"/>
      <c r="VBD26" s="362"/>
      <c r="VBE26" s="362"/>
      <c r="VBF26" s="362"/>
      <c r="VBG26" s="362"/>
      <c r="VBH26" s="362"/>
      <c r="VBI26" s="362"/>
      <c r="VBJ26" s="362"/>
      <c r="VBK26" s="362"/>
      <c r="VBL26" s="362"/>
      <c r="VBM26" s="362"/>
      <c r="VBN26" s="362"/>
      <c r="VBO26" s="362"/>
      <c r="VBP26" s="362"/>
      <c r="VBQ26" s="362"/>
      <c r="VBR26" s="362"/>
      <c r="VBS26" s="362"/>
      <c r="VBT26" s="362"/>
      <c r="VBU26" s="362"/>
      <c r="VBV26" s="362"/>
      <c r="VBW26" s="362"/>
      <c r="VBX26" s="362"/>
      <c r="VBY26" s="362"/>
      <c r="VBZ26" s="362"/>
      <c r="VCA26" s="362"/>
      <c r="VCB26" s="362"/>
      <c r="VCC26" s="362"/>
      <c r="VCD26" s="362"/>
      <c r="VCE26" s="362"/>
      <c r="VCF26" s="362"/>
      <c r="VCG26" s="362"/>
      <c r="VCH26" s="362"/>
      <c r="VCI26" s="362"/>
      <c r="VCJ26" s="362"/>
      <c r="VCK26" s="362"/>
      <c r="VCL26" s="362"/>
      <c r="VCM26" s="362"/>
      <c r="VCN26" s="362"/>
      <c r="VCO26" s="362"/>
      <c r="VCP26" s="362"/>
      <c r="VCQ26" s="362"/>
      <c r="VCR26" s="362"/>
      <c r="VCS26" s="362"/>
      <c r="VCT26" s="362"/>
      <c r="VCU26" s="362"/>
      <c r="VCV26" s="362"/>
      <c r="VCW26" s="362"/>
      <c r="VCX26" s="362"/>
      <c r="VCY26" s="362"/>
      <c r="VCZ26" s="362"/>
      <c r="VDA26" s="362"/>
      <c r="VDB26" s="362"/>
      <c r="VDC26" s="362"/>
      <c r="VDD26" s="362"/>
      <c r="VDE26" s="362"/>
      <c r="VDF26" s="362"/>
      <c r="VDG26" s="362"/>
      <c r="VDH26" s="362"/>
      <c r="VDI26" s="362"/>
      <c r="VDJ26" s="362"/>
      <c r="VDK26" s="362"/>
      <c r="VDL26" s="362"/>
      <c r="VDM26" s="362"/>
      <c r="VDN26" s="362"/>
      <c r="VDO26" s="362"/>
      <c r="VDP26" s="362"/>
      <c r="VDQ26" s="362"/>
      <c r="VDR26" s="362"/>
      <c r="VDS26" s="362"/>
      <c r="VDT26" s="362"/>
      <c r="VDU26" s="362"/>
      <c r="VDV26" s="362"/>
      <c r="VDW26" s="362"/>
      <c r="VDX26" s="362"/>
      <c r="VDY26" s="362"/>
      <c r="VDZ26" s="362"/>
      <c r="VEA26" s="362"/>
      <c r="VEB26" s="362"/>
      <c r="VEC26" s="362"/>
      <c r="VED26" s="362"/>
      <c r="VEE26" s="362"/>
      <c r="VEF26" s="362"/>
      <c r="VEG26" s="362"/>
      <c r="VEH26" s="362"/>
      <c r="VEI26" s="362"/>
      <c r="VEJ26" s="362"/>
      <c r="VEK26" s="362"/>
      <c r="VEL26" s="362"/>
      <c r="VEM26" s="362"/>
      <c r="VEN26" s="362"/>
      <c r="VEO26" s="362"/>
      <c r="VEP26" s="362"/>
      <c r="VEQ26" s="362"/>
      <c r="VER26" s="362"/>
      <c r="VES26" s="362"/>
      <c r="VET26" s="362"/>
      <c r="VEU26" s="362"/>
      <c r="VEV26" s="362"/>
      <c r="VEW26" s="362"/>
      <c r="VEX26" s="362"/>
      <c r="VEY26" s="362"/>
      <c r="VEZ26" s="362"/>
      <c r="VFA26" s="362"/>
      <c r="VFB26" s="362"/>
      <c r="VFC26" s="362"/>
      <c r="VFD26" s="362"/>
      <c r="VFE26" s="362"/>
      <c r="VFF26" s="362"/>
      <c r="VFG26" s="362"/>
      <c r="VFH26" s="362"/>
      <c r="VFI26" s="362"/>
      <c r="VFJ26" s="362"/>
      <c r="VFK26" s="362"/>
      <c r="VFL26" s="362"/>
      <c r="VFM26" s="362"/>
      <c r="VFN26" s="362"/>
      <c r="VFO26" s="362"/>
      <c r="VFP26" s="362"/>
      <c r="VFQ26" s="362"/>
      <c r="VFR26" s="362"/>
      <c r="VFS26" s="362"/>
      <c r="VFT26" s="362"/>
      <c r="VFU26" s="362"/>
      <c r="VFV26" s="362"/>
      <c r="VFW26" s="362"/>
      <c r="VFX26" s="362"/>
      <c r="VFY26" s="362"/>
      <c r="VFZ26" s="362"/>
      <c r="VGA26" s="362"/>
      <c r="VGB26" s="362"/>
      <c r="VGC26" s="362"/>
      <c r="VGD26" s="362"/>
      <c r="VGE26" s="362"/>
      <c r="VGF26" s="362"/>
      <c r="VGG26" s="362"/>
      <c r="VGH26" s="362"/>
      <c r="VGI26" s="362"/>
      <c r="VGJ26" s="362"/>
      <c r="VGK26" s="362"/>
      <c r="VGL26" s="362"/>
      <c r="VGM26" s="362"/>
      <c r="VGN26" s="362"/>
      <c r="VGO26" s="362"/>
      <c r="VGP26" s="362"/>
      <c r="VGQ26" s="362"/>
      <c r="VGR26" s="362"/>
      <c r="VGS26" s="362"/>
      <c r="VGT26" s="362"/>
      <c r="VGU26" s="362"/>
      <c r="VGV26" s="362"/>
      <c r="VGW26" s="362"/>
      <c r="VGX26" s="362"/>
      <c r="VGY26" s="362"/>
      <c r="VGZ26" s="362"/>
      <c r="VHA26" s="362"/>
      <c r="VHB26" s="362"/>
      <c r="VHC26" s="362"/>
      <c r="VHD26" s="362"/>
      <c r="VHE26" s="362"/>
      <c r="VHF26" s="362"/>
      <c r="VHG26" s="362"/>
      <c r="VHH26" s="362"/>
      <c r="VHI26" s="362"/>
      <c r="VHJ26" s="362"/>
      <c r="VHK26" s="362"/>
      <c r="VHL26" s="362"/>
      <c r="VHM26" s="362"/>
      <c r="VHN26" s="362"/>
      <c r="VHO26" s="362"/>
      <c r="VHP26" s="362"/>
      <c r="VHQ26" s="362"/>
      <c r="VHR26" s="362"/>
      <c r="VHS26" s="362"/>
      <c r="VHT26" s="362"/>
      <c r="VHU26" s="362"/>
      <c r="VHV26" s="362"/>
      <c r="VHW26" s="362"/>
      <c r="VHX26" s="362"/>
      <c r="VHY26" s="362"/>
      <c r="VHZ26" s="362"/>
      <c r="VIA26" s="362"/>
      <c r="VIB26" s="362"/>
      <c r="VIC26" s="362"/>
      <c r="VID26" s="362"/>
      <c r="VIE26" s="362"/>
      <c r="VIF26" s="362"/>
      <c r="VIG26" s="362"/>
      <c r="VIH26" s="362"/>
      <c r="VII26" s="362"/>
      <c r="VIJ26" s="362"/>
      <c r="VIK26" s="362"/>
      <c r="VIL26" s="362"/>
      <c r="VIM26" s="362"/>
      <c r="VIN26" s="362"/>
      <c r="VIO26" s="362"/>
      <c r="VIP26" s="362"/>
      <c r="VIQ26" s="362"/>
      <c r="VIR26" s="362"/>
      <c r="VIS26" s="362"/>
      <c r="VIT26" s="362"/>
      <c r="VIU26" s="362"/>
      <c r="VIV26" s="362"/>
      <c r="VIW26" s="362"/>
      <c r="VIX26" s="362"/>
      <c r="VIY26" s="362"/>
      <c r="VIZ26" s="362"/>
      <c r="VJA26" s="362"/>
      <c r="VJB26" s="362"/>
      <c r="VJC26" s="362"/>
      <c r="VJD26" s="362"/>
      <c r="VJE26" s="362"/>
      <c r="VJF26" s="362"/>
      <c r="VJG26" s="362"/>
      <c r="VJH26" s="362"/>
      <c r="VJI26" s="362"/>
      <c r="VJJ26" s="362"/>
      <c r="VJK26" s="362"/>
      <c r="VJL26" s="362"/>
      <c r="VJM26" s="362"/>
      <c r="VJN26" s="362"/>
      <c r="VJO26" s="362"/>
      <c r="VJP26" s="362"/>
      <c r="VJQ26" s="362"/>
      <c r="VJR26" s="362"/>
      <c r="VJS26" s="362"/>
      <c r="VJT26" s="362"/>
      <c r="VJU26" s="362"/>
      <c r="VJV26" s="362"/>
      <c r="VJW26" s="362"/>
      <c r="VJX26" s="362"/>
      <c r="VJY26" s="362"/>
      <c r="VJZ26" s="362"/>
      <c r="VKA26" s="362"/>
      <c r="VKB26" s="362"/>
      <c r="VKC26" s="362"/>
      <c r="VKD26" s="362"/>
      <c r="VKE26" s="362"/>
      <c r="VKF26" s="362"/>
      <c r="VKG26" s="362"/>
      <c r="VKH26" s="362"/>
      <c r="VKI26" s="362"/>
      <c r="VKJ26" s="362"/>
      <c r="VKK26" s="362"/>
      <c r="VKL26" s="362"/>
      <c r="VKM26" s="362"/>
      <c r="VKN26" s="362"/>
      <c r="VKO26" s="362"/>
      <c r="VKP26" s="362"/>
      <c r="VKQ26" s="362"/>
      <c r="VKR26" s="362"/>
      <c r="VKS26" s="362"/>
      <c r="VKT26" s="362"/>
      <c r="VKU26" s="362"/>
      <c r="VKV26" s="362"/>
      <c r="VKW26" s="362"/>
      <c r="VKX26" s="362"/>
      <c r="VKY26" s="362"/>
      <c r="VKZ26" s="362"/>
      <c r="VLA26" s="362"/>
      <c r="VLB26" s="362"/>
      <c r="VLC26" s="362"/>
      <c r="VLD26" s="362"/>
      <c r="VLE26" s="362"/>
      <c r="VLF26" s="362"/>
      <c r="VLG26" s="362"/>
      <c r="VLH26" s="362"/>
      <c r="VLI26" s="362"/>
      <c r="VLJ26" s="362"/>
      <c r="VLK26" s="362"/>
      <c r="VLL26" s="362"/>
      <c r="VLM26" s="362"/>
      <c r="VLN26" s="362"/>
      <c r="VLO26" s="362"/>
      <c r="VLP26" s="362"/>
      <c r="VLQ26" s="362"/>
      <c r="VLR26" s="362"/>
      <c r="VLS26" s="362"/>
      <c r="VLT26" s="362"/>
      <c r="VLU26" s="362"/>
      <c r="VLV26" s="362"/>
      <c r="VLW26" s="362"/>
      <c r="VLX26" s="362"/>
      <c r="VLY26" s="362"/>
      <c r="VLZ26" s="362"/>
      <c r="VMA26" s="362"/>
      <c r="VMB26" s="362"/>
      <c r="VMC26" s="362"/>
      <c r="VMD26" s="362"/>
      <c r="VME26" s="362"/>
      <c r="VMF26" s="362"/>
      <c r="VMG26" s="362"/>
      <c r="VMH26" s="362"/>
      <c r="VMI26" s="362"/>
      <c r="VMJ26" s="362"/>
      <c r="VMK26" s="362"/>
      <c r="VML26" s="362"/>
      <c r="VMM26" s="362"/>
      <c r="VMN26" s="362"/>
      <c r="VMO26" s="362"/>
      <c r="VMP26" s="362"/>
      <c r="VMQ26" s="362"/>
      <c r="VMR26" s="362"/>
      <c r="VMS26" s="362"/>
      <c r="VMT26" s="362"/>
      <c r="VMU26" s="362"/>
      <c r="VMV26" s="362"/>
      <c r="VMW26" s="362"/>
      <c r="VMX26" s="362"/>
      <c r="VMY26" s="362"/>
      <c r="VMZ26" s="362"/>
      <c r="VNA26" s="362"/>
      <c r="VNB26" s="362"/>
      <c r="VNC26" s="362"/>
      <c r="VND26" s="362"/>
      <c r="VNE26" s="362"/>
      <c r="VNF26" s="362"/>
      <c r="VNG26" s="362"/>
      <c r="VNH26" s="362"/>
      <c r="VNI26" s="362"/>
      <c r="VNJ26" s="362"/>
      <c r="VNK26" s="362"/>
      <c r="VNL26" s="362"/>
      <c r="VNM26" s="362"/>
      <c r="VNN26" s="362"/>
      <c r="VNO26" s="362"/>
      <c r="VNP26" s="362"/>
      <c r="VNQ26" s="362"/>
      <c r="VNR26" s="362"/>
      <c r="VNS26" s="362"/>
      <c r="VNT26" s="362"/>
      <c r="VNU26" s="362"/>
      <c r="VNV26" s="362"/>
      <c r="VNW26" s="362"/>
      <c r="VNX26" s="362"/>
      <c r="VNY26" s="362"/>
      <c r="VNZ26" s="362"/>
      <c r="VOA26" s="362"/>
      <c r="VOB26" s="362"/>
      <c r="VOC26" s="362"/>
      <c r="VOD26" s="362"/>
      <c r="VOE26" s="362"/>
      <c r="VOF26" s="362"/>
      <c r="VOG26" s="362"/>
      <c r="VOH26" s="362"/>
      <c r="VOI26" s="362"/>
      <c r="VOJ26" s="362"/>
      <c r="VOK26" s="362"/>
      <c r="VOL26" s="362"/>
      <c r="VOM26" s="362"/>
      <c r="VON26" s="362"/>
      <c r="VOO26" s="362"/>
      <c r="VOP26" s="362"/>
      <c r="VOQ26" s="362"/>
      <c r="VOR26" s="362"/>
      <c r="VOS26" s="362"/>
      <c r="VOT26" s="362"/>
      <c r="VOU26" s="362"/>
      <c r="VOV26" s="362"/>
      <c r="VOW26" s="362"/>
      <c r="VOX26" s="362"/>
      <c r="VOY26" s="362"/>
      <c r="VOZ26" s="362"/>
      <c r="VPA26" s="362"/>
      <c r="VPB26" s="362"/>
      <c r="VPC26" s="362"/>
      <c r="VPD26" s="362"/>
      <c r="VPE26" s="362"/>
      <c r="VPF26" s="362"/>
      <c r="VPG26" s="362"/>
      <c r="VPH26" s="362"/>
      <c r="VPI26" s="362"/>
      <c r="VPJ26" s="362"/>
      <c r="VPK26" s="362"/>
      <c r="VPL26" s="362"/>
      <c r="VPM26" s="362"/>
      <c r="VPN26" s="362"/>
      <c r="VPO26" s="362"/>
      <c r="VPP26" s="362"/>
      <c r="VPQ26" s="362"/>
      <c r="VPR26" s="362"/>
      <c r="VPS26" s="362"/>
      <c r="VPT26" s="362"/>
      <c r="VPU26" s="362"/>
      <c r="VPV26" s="362"/>
      <c r="VPW26" s="362"/>
      <c r="VPX26" s="362"/>
      <c r="VPY26" s="362"/>
      <c r="VPZ26" s="362"/>
      <c r="VQA26" s="362"/>
      <c r="VQB26" s="362"/>
      <c r="VQC26" s="362"/>
      <c r="VQD26" s="362"/>
      <c r="VQE26" s="362"/>
      <c r="VQF26" s="362"/>
      <c r="VQG26" s="362"/>
      <c r="VQH26" s="362"/>
      <c r="VQI26" s="362"/>
      <c r="VQJ26" s="362"/>
      <c r="VQK26" s="362"/>
      <c r="VQL26" s="362"/>
      <c r="VQM26" s="362"/>
      <c r="VQN26" s="362"/>
      <c r="VQO26" s="362"/>
      <c r="VQP26" s="362"/>
      <c r="VQQ26" s="362"/>
      <c r="VQR26" s="362"/>
      <c r="VQS26" s="362"/>
      <c r="VQT26" s="362"/>
      <c r="VQU26" s="362"/>
      <c r="VQV26" s="362"/>
      <c r="VQW26" s="362"/>
      <c r="VQX26" s="362"/>
      <c r="VQY26" s="362"/>
      <c r="VQZ26" s="362"/>
      <c r="VRA26" s="362"/>
      <c r="VRB26" s="362"/>
      <c r="VRC26" s="362"/>
      <c r="VRD26" s="362"/>
      <c r="VRE26" s="362"/>
      <c r="VRF26" s="362"/>
      <c r="VRG26" s="362"/>
      <c r="VRH26" s="362"/>
      <c r="VRI26" s="362"/>
      <c r="VRJ26" s="362"/>
      <c r="VRK26" s="362"/>
      <c r="VRL26" s="362"/>
      <c r="VRM26" s="362"/>
      <c r="VRN26" s="362"/>
      <c r="VRO26" s="362"/>
      <c r="VRP26" s="362"/>
      <c r="VRQ26" s="362"/>
      <c r="VRR26" s="362"/>
      <c r="VRS26" s="362"/>
      <c r="VRT26" s="362"/>
      <c r="VRU26" s="362"/>
      <c r="VRV26" s="362"/>
      <c r="VRW26" s="362"/>
      <c r="VRX26" s="362"/>
      <c r="VRY26" s="362"/>
      <c r="VRZ26" s="362"/>
      <c r="VSA26" s="362"/>
      <c r="VSB26" s="362"/>
      <c r="VSC26" s="362"/>
      <c r="VSD26" s="362"/>
      <c r="VSE26" s="362"/>
      <c r="VSF26" s="362"/>
      <c r="VSG26" s="362"/>
      <c r="VSH26" s="362"/>
      <c r="VSI26" s="362"/>
      <c r="VSJ26" s="362"/>
      <c r="VSK26" s="362"/>
      <c r="VSL26" s="362"/>
      <c r="VSM26" s="362"/>
      <c r="VSN26" s="362"/>
      <c r="VSO26" s="362"/>
      <c r="VSP26" s="362"/>
      <c r="VSQ26" s="362"/>
      <c r="VSR26" s="362"/>
      <c r="VSS26" s="362"/>
      <c r="VST26" s="362"/>
      <c r="VSU26" s="362"/>
      <c r="VSV26" s="362"/>
      <c r="VSW26" s="362"/>
      <c r="VSX26" s="362"/>
      <c r="VSY26" s="362"/>
      <c r="VSZ26" s="362"/>
      <c r="VTA26" s="362"/>
      <c r="VTB26" s="362"/>
      <c r="VTC26" s="362"/>
      <c r="VTD26" s="362"/>
      <c r="VTE26" s="362"/>
      <c r="VTF26" s="362"/>
      <c r="VTG26" s="362"/>
      <c r="VTH26" s="362"/>
      <c r="VTI26" s="362"/>
      <c r="VTJ26" s="362"/>
      <c r="VTK26" s="362"/>
      <c r="VTL26" s="362"/>
      <c r="VTM26" s="362"/>
      <c r="VTN26" s="362"/>
      <c r="VTO26" s="362"/>
      <c r="VTP26" s="362"/>
      <c r="VTQ26" s="362"/>
      <c r="VTR26" s="362"/>
      <c r="VTS26" s="362"/>
      <c r="VTT26" s="362"/>
      <c r="VTU26" s="362"/>
      <c r="VTV26" s="362"/>
      <c r="VTW26" s="362"/>
      <c r="VTX26" s="362"/>
      <c r="VTY26" s="362"/>
      <c r="VTZ26" s="362"/>
      <c r="VUA26" s="362"/>
      <c r="VUB26" s="362"/>
      <c r="VUC26" s="362"/>
      <c r="VUD26" s="362"/>
      <c r="VUE26" s="362"/>
      <c r="VUF26" s="362"/>
      <c r="VUG26" s="362"/>
      <c r="VUH26" s="362"/>
      <c r="VUI26" s="362"/>
      <c r="VUJ26" s="362"/>
      <c r="VUK26" s="362"/>
      <c r="VUL26" s="362"/>
      <c r="VUM26" s="362"/>
      <c r="VUN26" s="362"/>
      <c r="VUO26" s="362"/>
      <c r="VUP26" s="362"/>
      <c r="VUQ26" s="362"/>
      <c r="VUR26" s="362"/>
      <c r="VUS26" s="362"/>
      <c r="VUT26" s="362"/>
      <c r="VUU26" s="362"/>
      <c r="VUV26" s="362"/>
      <c r="VUW26" s="362"/>
      <c r="VUX26" s="362"/>
      <c r="VUY26" s="362"/>
      <c r="VUZ26" s="362"/>
      <c r="VVA26" s="362"/>
      <c r="VVB26" s="362"/>
      <c r="VVC26" s="362"/>
      <c r="VVD26" s="362"/>
      <c r="VVE26" s="362"/>
      <c r="VVF26" s="362"/>
      <c r="VVG26" s="362"/>
      <c r="VVH26" s="362"/>
      <c r="VVI26" s="362"/>
      <c r="VVJ26" s="362"/>
      <c r="VVK26" s="362"/>
      <c r="VVL26" s="362"/>
      <c r="VVM26" s="362"/>
      <c r="VVN26" s="362"/>
      <c r="VVO26" s="362"/>
      <c r="VVP26" s="362"/>
      <c r="VVQ26" s="362"/>
      <c r="VVR26" s="362"/>
      <c r="VVS26" s="362"/>
      <c r="VVT26" s="362"/>
      <c r="VVU26" s="362"/>
      <c r="VVV26" s="362"/>
      <c r="VVW26" s="362"/>
      <c r="VVX26" s="362"/>
      <c r="VVY26" s="362"/>
      <c r="VVZ26" s="362"/>
      <c r="VWA26" s="362"/>
      <c r="VWB26" s="362"/>
      <c r="VWC26" s="362"/>
      <c r="VWD26" s="362"/>
      <c r="VWE26" s="362"/>
      <c r="VWF26" s="362"/>
      <c r="VWG26" s="362"/>
      <c r="VWH26" s="362"/>
      <c r="VWI26" s="362"/>
      <c r="VWJ26" s="362"/>
      <c r="VWK26" s="362"/>
      <c r="VWL26" s="362"/>
      <c r="VWM26" s="362"/>
      <c r="VWN26" s="362"/>
      <c r="VWO26" s="362"/>
      <c r="VWP26" s="362"/>
      <c r="VWQ26" s="362"/>
      <c r="VWR26" s="362"/>
      <c r="VWS26" s="362"/>
      <c r="VWT26" s="362"/>
      <c r="VWU26" s="362"/>
      <c r="VWV26" s="362"/>
      <c r="VWW26" s="362"/>
      <c r="VWX26" s="362"/>
      <c r="VWY26" s="362"/>
      <c r="VWZ26" s="362"/>
      <c r="VXA26" s="362"/>
      <c r="VXB26" s="362"/>
      <c r="VXC26" s="362"/>
      <c r="VXD26" s="362"/>
      <c r="VXE26" s="362"/>
      <c r="VXF26" s="362"/>
      <c r="VXG26" s="362"/>
      <c r="VXH26" s="362"/>
      <c r="VXI26" s="362"/>
      <c r="VXJ26" s="362"/>
      <c r="VXK26" s="362"/>
      <c r="VXL26" s="362"/>
      <c r="VXM26" s="362"/>
      <c r="VXN26" s="362"/>
      <c r="VXO26" s="362"/>
      <c r="VXP26" s="362"/>
      <c r="VXQ26" s="362"/>
      <c r="VXR26" s="362"/>
      <c r="VXS26" s="362"/>
      <c r="VXT26" s="362"/>
      <c r="VXU26" s="362"/>
      <c r="VXV26" s="362"/>
      <c r="VXW26" s="362"/>
      <c r="VXX26" s="362"/>
      <c r="VXY26" s="362"/>
      <c r="VXZ26" s="362"/>
      <c r="VYA26" s="362"/>
      <c r="VYB26" s="362"/>
      <c r="VYC26" s="362"/>
      <c r="VYD26" s="362"/>
      <c r="VYE26" s="362"/>
      <c r="VYF26" s="362"/>
      <c r="VYG26" s="362"/>
      <c r="VYH26" s="362"/>
      <c r="VYI26" s="362"/>
      <c r="VYJ26" s="362"/>
      <c r="VYK26" s="362"/>
      <c r="VYL26" s="362"/>
      <c r="VYM26" s="362"/>
      <c r="VYN26" s="362"/>
      <c r="VYO26" s="362"/>
      <c r="VYP26" s="362"/>
      <c r="VYQ26" s="362"/>
      <c r="VYR26" s="362"/>
      <c r="VYS26" s="362"/>
      <c r="VYT26" s="362"/>
      <c r="VYU26" s="362"/>
      <c r="VYV26" s="362"/>
      <c r="VYW26" s="362"/>
      <c r="VYX26" s="362"/>
      <c r="VYY26" s="362"/>
      <c r="VYZ26" s="362"/>
      <c r="VZA26" s="362"/>
      <c r="VZB26" s="362"/>
      <c r="VZC26" s="362"/>
      <c r="VZD26" s="362"/>
      <c r="VZE26" s="362"/>
      <c r="VZF26" s="362"/>
      <c r="VZG26" s="362"/>
      <c r="VZH26" s="362"/>
      <c r="VZI26" s="362"/>
      <c r="VZJ26" s="362"/>
      <c r="VZK26" s="362"/>
      <c r="VZL26" s="362"/>
      <c r="VZM26" s="362"/>
      <c r="VZN26" s="362"/>
      <c r="VZO26" s="362"/>
      <c r="VZP26" s="362"/>
      <c r="VZQ26" s="362"/>
      <c r="VZR26" s="362"/>
      <c r="VZS26" s="362"/>
      <c r="VZT26" s="362"/>
      <c r="VZU26" s="362"/>
      <c r="VZV26" s="362"/>
      <c r="VZW26" s="362"/>
      <c r="VZX26" s="362"/>
      <c r="VZY26" s="362"/>
      <c r="VZZ26" s="362"/>
      <c r="WAA26" s="362"/>
      <c r="WAB26" s="362"/>
      <c r="WAC26" s="362"/>
      <c r="WAD26" s="362"/>
      <c r="WAE26" s="362"/>
      <c r="WAF26" s="362"/>
      <c r="WAG26" s="362"/>
      <c r="WAH26" s="362"/>
      <c r="WAI26" s="362"/>
      <c r="WAJ26" s="362"/>
      <c r="WAK26" s="362"/>
      <c r="WAL26" s="362"/>
      <c r="WAM26" s="362"/>
      <c r="WAN26" s="362"/>
      <c r="WAO26" s="362"/>
      <c r="WAP26" s="362"/>
      <c r="WAQ26" s="362"/>
      <c r="WAR26" s="362"/>
      <c r="WAS26" s="362"/>
      <c r="WAT26" s="362"/>
      <c r="WAU26" s="362"/>
      <c r="WAV26" s="362"/>
      <c r="WAW26" s="362"/>
      <c r="WAX26" s="362"/>
      <c r="WAY26" s="362"/>
      <c r="WAZ26" s="362"/>
      <c r="WBA26" s="362"/>
      <c r="WBB26" s="362"/>
      <c r="WBC26" s="362"/>
      <c r="WBD26" s="362"/>
      <c r="WBE26" s="362"/>
      <c r="WBF26" s="362"/>
      <c r="WBG26" s="362"/>
      <c r="WBH26" s="362"/>
      <c r="WBI26" s="362"/>
      <c r="WBJ26" s="362"/>
      <c r="WBK26" s="362"/>
      <c r="WBL26" s="362"/>
      <c r="WBM26" s="362"/>
      <c r="WBN26" s="362"/>
      <c r="WBO26" s="362"/>
      <c r="WBP26" s="362"/>
      <c r="WBQ26" s="362"/>
      <c r="WBR26" s="362"/>
      <c r="WBS26" s="362"/>
      <c r="WBT26" s="362"/>
      <c r="WBU26" s="362"/>
      <c r="WBV26" s="362"/>
      <c r="WBW26" s="362"/>
      <c r="WBX26" s="362"/>
      <c r="WBY26" s="362"/>
      <c r="WBZ26" s="362"/>
      <c r="WCA26" s="362"/>
      <c r="WCB26" s="362"/>
      <c r="WCC26" s="362"/>
      <c r="WCD26" s="362"/>
      <c r="WCE26" s="362"/>
      <c r="WCF26" s="362"/>
      <c r="WCG26" s="362"/>
      <c r="WCH26" s="362"/>
      <c r="WCI26" s="362"/>
      <c r="WCJ26" s="362"/>
      <c r="WCK26" s="362"/>
      <c r="WCL26" s="362"/>
      <c r="WCM26" s="362"/>
      <c r="WCN26" s="362"/>
      <c r="WCO26" s="362"/>
      <c r="WCP26" s="362"/>
      <c r="WCQ26" s="362"/>
      <c r="WCR26" s="362"/>
      <c r="WCS26" s="362"/>
      <c r="WCT26" s="362"/>
      <c r="WCU26" s="362"/>
      <c r="WCV26" s="362"/>
      <c r="WCW26" s="362"/>
      <c r="WCX26" s="362"/>
      <c r="WCY26" s="362"/>
      <c r="WCZ26" s="362"/>
      <c r="WDA26" s="362"/>
      <c r="WDB26" s="362"/>
      <c r="WDC26" s="362"/>
      <c r="WDD26" s="362"/>
      <c r="WDE26" s="362"/>
      <c r="WDF26" s="362"/>
      <c r="WDG26" s="362"/>
      <c r="WDH26" s="362"/>
      <c r="WDI26" s="362"/>
      <c r="WDJ26" s="362"/>
      <c r="WDK26" s="362"/>
      <c r="WDL26" s="362"/>
      <c r="WDM26" s="362"/>
      <c r="WDN26" s="362"/>
      <c r="WDO26" s="362"/>
      <c r="WDP26" s="362"/>
      <c r="WDQ26" s="362"/>
      <c r="WDR26" s="362"/>
      <c r="WDS26" s="362"/>
      <c r="WDT26" s="362"/>
      <c r="WDU26" s="362"/>
      <c r="WDV26" s="362"/>
      <c r="WDW26" s="362"/>
      <c r="WDX26" s="362"/>
      <c r="WDY26" s="362"/>
      <c r="WDZ26" s="362"/>
      <c r="WEA26" s="362"/>
      <c r="WEB26" s="362"/>
      <c r="WEC26" s="362"/>
      <c r="WED26" s="362"/>
      <c r="WEE26" s="362"/>
      <c r="WEF26" s="362"/>
      <c r="WEG26" s="362"/>
      <c r="WEH26" s="362"/>
      <c r="WEI26" s="362"/>
      <c r="WEJ26" s="362"/>
      <c r="WEK26" s="362"/>
      <c r="WEL26" s="362"/>
      <c r="WEM26" s="362"/>
      <c r="WEN26" s="362"/>
      <c r="WEO26" s="362"/>
      <c r="WEP26" s="362"/>
      <c r="WEQ26" s="362"/>
      <c r="WER26" s="362"/>
      <c r="WES26" s="362"/>
      <c r="WET26" s="362"/>
      <c r="WEU26" s="362"/>
      <c r="WEV26" s="362"/>
      <c r="WEW26" s="362"/>
      <c r="WEX26" s="362"/>
      <c r="WEY26" s="362"/>
      <c r="WEZ26" s="362"/>
      <c r="WFA26" s="362"/>
      <c r="WFB26" s="362"/>
      <c r="WFC26" s="362"/>
      <c r="WFD26" s="362"/>
      <c r="WFE26" s="362"/>
      <c r="WFF26" s="362"/>
      <c r="WFG26" s="362"/>
      <c r="WFH26" s="362"/>
      <c r="WFI26" s="362"/>
      <c r="WFJ26" s="362"/>
      <c r="WFK26" s="362"/>
      <c r="WFL26" s="362"/>
      <c r="WFM26" s="362"/>
      <c r="WFN26" s="362"/>
      <c r="WFO26" s="362"/>
      <c r="WFP26" s="362"/>
      <c r="WFQ26" s="362"/>
      <c r="WFR26" s="362"/>
      <c r="WFS26" s="362"/>
      <c r="WFT26" s="362"/>
      <c r="WFU26" s="362"/>
      <c r="WFV26" s="362"/>
      <c r="WFW26" s="362"/>
      <c r="WFX26" s="362"/>
      <c r="WFY26" s="362"/>
      <c r="WFZ26" s="362"/>
      <c r="WGA26" s="362"/>
      <c r="WGB26" s="362"/>
      <c r="WGC26" s="362"/>
      <c r="WGD26" s="362"/>
      <c r="WGE26" s="362"/>
      <c r="WGF26" s="362"/>
      <c r="WGG26" s="362"/>
      <c r="WGH26" s="362"/>
      <c r="WGI26" s="362"/>
      <c r="WGJ26" s="362"/>
      <c r="WGK26" s="362"/>
      <c r="WGL26" s="362"/>
      <c r="WGM26" s="362"/>
      <c r="WGN26" s="362"/>
      <c r="WGO26" s="362"/>
      <c r="WGP26" s="362"/>
      <c r="WGQ26" s="362"/>
      <c r="WGR26" s="362"/>
      <c r="WGS26" s="362"/>
      <c r="WGT26" s="362"/>
      <c r="WGU26" s="362"/>
      <c r="WGV26" s="362"/>
      <c r="WGW26" s="362"/>
      <c r="WGX26" s="362"/>
      <c r="WGY26" s="362"/>
      <c r="WGZ26" s="362"/>
      <c r="WHA26" s="362"/>
      <c r="WHB26" s="362"/>
      <c r="WHC26" s="362"/>
      <c r="WHD26" s="362"/>
      <c r="WHE26" s="362"/>
      <c r="WHF26" s="362"/>
      <c r="WHG26" s="362"/>
      <c r="WHH26" s="362"/>
      <c r="WHI26" s="362"/>
      <c r="WHJ26" s="362"/>
      <c r="WHK26" s="362"/>
      <c r="WHL26" s="362"/>
      <c r="WHM26" s="362"/>
      <c r="WHN26" s="362"/>
      <c r="WHO26" s="362"/>
      <c r="WHP26" s="362"/>
      <c r="WHQ26" s="362"/>
      <c r="WHR26" s="362"/>
      <c r="WHS26" s="362"/>
      <c r="WHT26" s="362"/>
      <c r="WHU26" s="362"/>
      <c r="WHV26" s="362"/>
      <c r="WHW26" s="362"/>
      <c r="WHX26" s="362"/>
      <c r="WHY26" s="362"/>
      <c r="WHZ26" s="362"/>
      <c r="WIA26" s="362"/>
      <c r="WIB26" s="362"/>
      <c r="WIC26" s="362"/>
      <c r="WID26" s="362"/>
      <c r="WIE26" s="362"/>
      <c r="WIF26" s="362"/>
      <c r="WIG26" s="362"/>
      <c r="WIH26" s="362"/>
      <c r="WII26" s="362"/>
      <c r="WIJ26" s="362"/>
      <c r="WIK26" s="362"/>
      <c r="WIL26" s="362"/>
      <c r="WIM26" s="362"/>
      <c r="WIN26" s="362"/>
      <c r="WIO26" s="362"/>
      <c r="WIP26" s="362"/>
      <c r="WIQ26" s="362"/>
      <c r="WIR26" s="362"/>
      <c r="WIS26" s="362"/>
      <c r="WIT26" s="362"/>
      <c r="WIU26" s="362"/>
      <c r="WIV26" s="362"/>
      <c r="WIW26" s="362"/>
      <c r="WIX26" s="362"/>
      <c r="WIY26" s="362"/>
      <c r="WIZ26" s="362"/>
      <c r="WJA26" s="362"/>
      <c r="WJB26" s="362"/>
      <c r="WJC26" s="362"/>
      <c r="WJD26" s="362"/>
      <c r="WJE26" s="362"/>
      <c r="WJF26" s="362"/>
      <c r="WJG26" s="362"/>
      <c r="WJH26" s="362"/>
      <c r="WJI26" s="362"/>
      <c r="WJJ26" s="362"/>
      <c r="WJK26" s="362"/>
      <c r="WJL26" s="362"/>
      <c r="WJM26" s="362"/>
      <c r="WJN26" s="362"/>
      <c r="WJO26" s="362"/>
      <c r="WJP26" s="362"/>
      <c r="WJQ26" s="362"/>
      <c r="WJR26" s="362"/>
      <c r="WJS26" s="362"/>
      <c r="WJT26" s="362"/>
      <c r="WJU26" s="362"/>
      <c r="WJV26" s="362"/>
      <c r="WJW26" s="362"/>
      <c r="WJX26" s="362"/>
      <c r="WJY26" s="362"/>
      <c r="WJZ26" s="362"/>
      <c r="WKA26" s="362"/>
      <c r="WKB26" s="362"/>
      <c r="WKC26" s="362"/>
      <c r="WKD26" s="362"/>
      <c r="WKE26" s="362"/>
      <c r="WKF26" s="362"/>
      <c r="WKG26" s="362"/>
      <c r="WKH26" s="362"/>
      <c r="WKI26" s="362"/>
      <c r="WKJ26" s="362"/>
      <c r="WKK26" s="362"/>
      <c r="WKL26" s="362"/>
      <c r="WKM26" s="362"/>
      <c r="WKN26" s="362"/>
      <c r="WKO26" s="362"/>
      <c r="WKP26" s="362"/>
      <c r="WKQ26" s="362"/>
      <c r="WKR26" s="362"/>
      <c r="WKS26" s="362"/>
      <c r="WKT26" s="362"/>
      <c r="WKU26" s="362"/>
      <c r="WKV26" s="362"/>
      <c r="WKW26" s="362"/>
      <c r="WKX26" s="362"/>
      <c r="WKY26" s="362"/>
      <c r="WKZ26" s="362"/>
      <c r="WLA26" s="362"/>
      <c r="WLB26" s="362"/>
      <c r="WLC26" s="362"/>
      <c r="WLD26" s="362"/>
      <c r="WLE26" s="362"/>
      <c r="WLF26" s="362"/>
      <c r="WLG26" s="362"/>
      <c r="WLH26" s="362"/>
      <c r="WLI26" s="362"/>
      <c r="WLJ26" s="362"/>
      <c r="WLK26" s="362"/>
      <c r="WLL26" s="362"/>
      <c r="WLM26" s="362"/>
      <c r="WLN26" s="362"/>
      <c r="WLO26" s="362"/>
      <c r="WLP26" s="362"/>
      <c r="WLQ26" s="362"/>
      <c r="WLR26" s="362"/>
      <c r="WLS26" s="362"/>
      <c r="WLT26" s="362"/>
      <c r="WLU26" s="362"/>
      <c r="WLV26" s="362"/>
      <c r="WLW26" s="362"/>
      <c r="WLX26" s="362"/>
      <c r="WLY26" s="362"/>
      <c r="WLZ26" s="362"/>
      <c r="WMA26" s="362"/>
      <c r="WMB26" s="362"/>
      <c r="WMC26" s="362"/>
      <c r="WMD26" s="362"/>
      <c r="WME26" s="362"/>
      <c r="WMF26" s="362"/>
      <c r="WMG26" s="362"/>
      <c r="WMH26" s="362"/>
      <c r="WMI26" s="362"/>
      <c r="WMJ26" s="362"/>
      <c r="WMK26" s="362"/>
      <c r="WML26" s="362"/>
      <c r="WMM26" s="362"/>
      <c r="WMN26" s="362"/>
      <c r="WMO26" s="362"/>
      <c r="WMP26" s="362"/>
      <c r="WMQ26" s="362"/>
      <c r="WMR26" s="362"/>
      <c r="WMS26" s="362"/>
      <c r="WMT26" s="362"/>
      <c r="WMU26" s="362"/>
      <c r="WMV26" s="362"/>
      <c r="WMW26" s="362"/>
      <c r="WMX26" s="362"/>
      <c r="WMY26" s="362"/>
      <c r="WMZ26" s="362"/>
      <c r="WNA26" s="362"/>
      <c r="WNB26" s="362"/>
      <c r="WNC26" s="362"/>
      <c r="WND26" s="362"/>
      <c r="WNE26" s="362"/>
      <c r="WNF26" s="362"/>
      <c r="WNG26" s="362"/>
      <c r="WNH26" s="362"/>
      <c r="WNI26" s="362"/>
      <c r="WNJ26" s="362"/>
      <c r="WNK26" s="362"/>
      <c r="WNL26" s="362"/>
      <c r="WNM26" s="362"/>
      <c r="WNN26" s="362"/>
      <c r="WNO26" s="362"/>
      <c r="WNP26" s="362"/>
      <c r="WNQ26" s="362"/>
      <c r="WNR26" s="362"/>
      <c r="WNS26" s="362"/>
      <c r="WNT26" s="362"/>
      <c r="WNU26" s="362"/>
      <c r="WNV26" s="362"/>
      <c r="WNW26" s="362"/>
      <c r="WNX26" s="362"/>
      <c r="WNY26" s="362"/>
      <c r="WNZ26" s="362"/>
      <c r="WOA26" s="362"/>
      <c r="WOB26" s="362"/>
      <c r="WOC26" s="362"/>
      <c r="WOD26" s="362"/>
      <c r="WOE26" s="362"/>
      <c r="WOF26" s="362"/>
      <c r="WOG26" s="362"/>
      <c r="WOH26" s="362"/>
      <c r="WOI26" s="362"/>
      <c r="WOJ26" s="362"/>
      <c r="WOK26" s="362"/>
      <c r="WOL26" s="362"/>
      <c r="WOM26" s="362"/>
      <c r="WON26" s="362"/>
      <c r="WOO26" s="362"/>
      <c r="WOP26" s="362"/>
      <c r="WOQ26" s="362"/>
      <c r="WOR26" s="362"/>
      <c r="WOS26" s="362"/>
      <c r="WOT26" s="362"/>
      <c r="WOU26" s="362"/>
      <c r="WOV26" s="362"/>
      <c r="WOW26" s="362"/>
      <c r="WOX26" s="362"/>
      <c r="WOY26" s="362"/>
      <c r="WOZ26" s="362"/>
      <c r="WPA26" s="362"/>
      <c r="WPB26" s="362"/>
      <c r="WPC26" s="362"/>
      <c r="WPD26" s="362"/>
      <c r="WPE26" s="362"/>
      <c r="WPF26" s="362"/>
      <c r="WPG26" s="362"/>
      <c r="WPH26" s="362"/>
      <c r="WPI26" s="362"/>
      <c r="WPJ26" s="362"/>
      <c r="WPK26" s="362"/>
      <c r="WPL26" s="362"/>
      <c r="WPM26" s="362"/>
      <c r="WPN26" s="362"/>
      <c r="WPO26" s="362"/>
      <c r="WPP26" s="362"/>
      <c r="WPQ26" s="362"/>
      <c r="WPR26" s="362"/>
      <c r="WPS26" s="362"/>
      <c r="WPT26" s="362"/>
      <c r="WPU26" s="362"/>
      <c r="WPV26" s="362"/>
      <c r="WPW26" s="362"/>
      <c r="WPX26" s="362"/>
      <c r="WPY26" s="362"/>
      <c r="WPZ26" s="362"/>
      <c r="WQA26" s="362"/>
      <c r="WQB26" s="362"/>
      <c r="WQC26" s="362"/>
      <c r="WQD26" s="362"/>
      <c r="WQE26" s="362"/>
      <c r="WQF26" s="362"/>
      <c r="WQG26" s="362"/>
      <c r="WQH26" s="362"/>
      <c r="WQI26" s="362"/>
      <c r="WQJ26" s="362"/>
      <c r="WQK26" s="362"/>
      <c r="WQL26" s="362"/>
      <c r="WQM26" s="362"/>
      <c r="WQN26" s="362"/>
      <c r="WQO26" s="362"/>
      <c r="WQP26" s="362"/>
      <c r="WQQ26" s="362"/>
      <c r="WQR26" s="362"/>
      <c r="WQS26" s="362"/>
      <c r="WQT26" s="362"/>
      <c r="WQU26" s="362"/>
      <c r="WQV26" s="362"/>
      <c r="WQW26" s="362"/>
      <c r="WQX26" s="362"/>
      <c r="WQY26" s="362"/>
      <c r="WQZ26" s="362"/>
      <c r="WRA26" s="362"/>
      <c r="WRB26" s="362"/>
      <c r="WRC26" s="362"/>
      <c r="WRD26" s="362"/>
      <c r="WRE26" s="362"/>
      <c r="WRF26" s="362"/>
      <c r="WRG26" s="362"/>
      <c r="WRH26" s="362"/>
      <c r="WRI26" s="362"/>
      <c r="WRJ26" s="362"/>
      <c r="WRK26" s="362"/>
      <c r="WRL26" s="362"/>
      <c r="WRM26" s="362"/>
      <c r="WRN26" s="362"/>
      <c r="WRO26" s="362"/>
      <c r="WRP26" s="362"/>
      <c r="WRQ26" s="362"/>
      <c r="WRR26" s="362"/>
      <c r="WRS26" s="362"/>
      <c r="WRT26" s="362"/>
      <c r="WRU26" s="362"/>
      <c r="WRV26" s="362"/>
      <c r="WRW26" s="362"/>
      <c r="WRX26" s="362"/>
      <c r="WRY26" s="362"/>
      <c r="WRZ26" s="362"/>
      <c r="WSA26" s="362"/>
      <c r="WSB26" s="362"/>
      <c r="WSC26" s="362"/>
      <c r="WSD26" s="362"/>
      <c r="WSE26" s="362"/>
      <c r="WSF26" s="362"/>
      <c r="WSG26" s="362"/>
      <c r="WSH26" s="362"/>
      <c r="WSI26" s="362"/>
      <c r="WSJ26" s="362"/>
      <c r="WSK26" s="362"/>
      <c r="WSL26" s="362"/>
      <c r="WSM26" s="362"/>
      <c r="WSN26" s="362"/>
      <c r="WSO26" s="362"/>
      <c r="WSP26" s="362"/>
      <c r="WSQ26" s="362"/>
      <c r="WSR26" s="362"/>
      <c r="WSS26" s="362"/>
      <c r="WST26" s="362"/>
      <c r="WSU26" s="362"/>
      <c r="WSV26" s="362"/>
      <c r="WSW26" s="362"/>
      <c r="WSX26" s="362"/>
      <c r="WSY26" s="362"/>
      <c r="WSZ26" s="362"/>
      <c r="WTA26" s="362"/>
      <c r="WTB26" s="362"/>
      <c r="WTC26" s="362"/>
      <c r="WTD26" s="362"/>
      <c r="WTE26" s="362"/>
      <c r="WTF26" s="362"/>
      <c r="WTG26" s="362"/>
      <c r="WTH26" s="362"/>
      <c r="WTI26" s="362"/>
      <c r="WTJ26" s="362"/>
      <c r="WTK26" s="362"/>
      <c r="WTL26" s="362"/>
      <c r="WTM26" s="362"/>
      <c r="WTN26" s="362"/>
      <c r="WTO26" s="362"/>
      <c r="WTP26" s="362"/>
      <c r="WTQ26" s="362"/>
      <c r="WTR26" s="362"/>
      <c r="WTS26" s="362"/>
      <c r="WTT26" s="362"/>
      <c r="WTU26" s="362"/>
      <c r="WTV26" s="362"/>
      <c r="WTW26" s="362"/>
      <c r="WTX26" s="362"/>
      <c r="WTY26" s="362"/>
      <c r="WTZ26" s="362"/>
      <c r="WUA26" s="362"/>
      <c r="WUB26" s="362"/>
      <c r="WUC26" s="362"/>
      <c r="WUD26" s="362"/>
      <c r="WUE26" s="362"/>
      <c r="WUF26" s="362"/>
      <c r="WUG26" s="362"/>
      <c r="WUH26" s="362"/>
      <c r="WUI26" s="362"/>
      <c r="WUJ26" s="362"/>
      <c r="WUK26" s="362"/>
      <c r="WUL26" s="362"/>
      <c r="WUM26" s="362"/>
      <c r="WUN26" s="362"/>
      <c r="WUO26" s="362"/>
      <c r="WUP26" s="362"/>
      <c r="WUQ26" s="362"/>
      <c r="WUR26" s="362"/>
      <c r="WUS26" s="362"/>
      <c r="WUT26" s="362"/>
      <c r="WUU26" s="362"/>
      <c r="WUV26" s="362"/>
      <c r="WUW26" s="362"/>
      <c r="WUX26" s="362"/>
      <c r="WUY26" s="362"/>
      <c r="WUZ26" s="362"/>
      <c r="WVA26" s="362"/>
      <c r="WVB26" s="362"/>
      <c r="WVC26" s="362"/>
      <c r="WVD26" s="362"/>
      <c r="WVE26" s="362"/>
      <c r="WVF26" s="362"/>
      <c r="WVG26" s="362"/>
      <c r="WVH26" s="362"/>
      <c r="WVI26" s="362"/>
      <c r="WVJ26" s="362"/>
      <c r="WVK26" s="362"/>
      <c r="WVL26" s="362"/>
      <c r="WVM26" s="362"/>
      <c r="WVN26" s="362"/>
      <c r="WVO26" s="362"/>
      <c r="WVP26" s="362"/>
      <c r="WVQ26" s="362"/>
      <c r="WVR26" s="362"/>
      <c r="WVS26" s="362"/>
      <c r="WVT26" s="362"/>
      <c r="WVU26" s="362"/>
      <c r="WVV26" s="362"/>
      <c r="WVW26" s="362"/>
      <c r="WVX26" s="362"/>
      <c r="WVY26" s="362"/>
      <c r="WVZ26" s="362"/>
      <c r="WWA26" s="362"/>
      <c r="WWB26" s="362"/>
      <c r="WWC26" s="362"/>
      <c r="WWD26" s="362"/>
      <c r="WWE26" s="362"/>
      <c r="WWF26" s="362"/>
      <c r="WWG26" s="362"/>
      <c r="WWH26" s="362"/>
      <c r="WWI26" s="362"/>
      <c r="WWJ26" s="362"/>
      <c r="WWK26" s="362"/>
      <c r="WWL26" s="362"/>
      <c r="WWM26" s="362"/>
      <c r="WWN26" s="362"/>
      <c r="WWO26" s="362"/>
      <c r="WWP26" s="362"/>
      <c r="WWQ26" s="362"/>
      <c r="WWR26" s="362"/>
      <c r="WWS26" s="362"/>
      <c r="WWT26" s="362"/>
      <c r="WWU26" s="362"/>
      <c r="WWV26" s="362"/>
      <c r="WWW26" s="362"/>
      <c r="WWX26" s="362"/>
      <c r="WWY26" s="362"/>
      <c r="WWZ26" s="362"/>
    </row>
    <row r="27" spans="1:16172" ht="30" customHeight="1">
      <c r="B27" s="914" t="s">
        <v>2384</v>
      </c>
      <c r="C27" s="914"/>
      <c r="D27" s="914"/>
      <c r="E27" s="914"/>
      <c r="F27" s="914"/>
      <c r="G27" s="914"/>
      <c r="H27" s="914"/>
      <c r="I27" s="914"/>
      <c r="J27" s="914"/>
      <c r="K27" s="914"/>
      <c r="L27" s="914"/>
      <c r="M27" s="914"/>
      <c r="N27" s="915"/>
      <c r="O27" s="917"/>
      <c r="P27" s="918"/>
      <c r="Q27" s="918"/>
      <c r="R27" s="918"/>
      <c r="S27" s="918"/>
      <c r="T27" s="918"/>
      <c r="U27" s="918"/>
      <c r="V27" s="918"/>
      <c r="W27" s="918"/>
      <c r="X27" s="918"/>
      <c r="Y27" s="918"/>
      <c r="Z27" s="918"/>
      <c r="AA27" s="918"/>
      <c r="AB27" s="918"/>
      <c r="AC27" s="918"/>
      <c r="AD27" s="918"/>
      <c r="AE27" s="918"/>
      <c r="AF27" s="918"/>
      <c r="AG27" s="918"/>
      <c r="AH27" s="918"/>
      <c r="AI27" s="918"/>
      <c r="AJ27" s="918"/>
      <c r="AK27" s="918"/>
      <c r="AL27" s="918"/>
      <c r="AM27" s="918"/>
      <c r="AN27" s="918"/>
      <c r="AO27" s="918"/>
      <c r="AP27" s="918"/>
      <c r="AQ27" s="919"/>
      <c r="AS27" s="366"/>
      <c r="AT27" s="362"/>
    </row>
    <row r="28" spans="1:16172" ht="30" customHeight="1">
      <c r="B28" s="914" t="s">
        <v>2385</v>
      </c>
      <c r="C28" s="914"/>
      <c r="D28" s="914"/>
      <c r="E28" s="914"/>
      <c r="F28" s="914"/>
      <c r="G28" s="914"/>
      <c r="H28" s="914"/>
      <c r="I28" s="914"/>
      <c r="J28" s="914"/>
      <c r="K28" s="914"/>
      <c r="L28" s="914"/>
      <c r="M28" s="914"/>
      <c r="N28" s="915"/>
      <c r="O28" s="920"/>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2"/>
      <c r="AS28" s="366"/>
      <c r="AT28" s="362"/>
    </row>
    <row r="29" spans="1:16172" ht="15" customHeight="1">
      <c r="B29" s="834" t="s">
        <v>2386</v>
      </c>
      <c r="C29" s="835"/>
      <c r="D29" s="835"/>
      <c r="E29" s="835"/>
      <c r="F29" s="835"/>
      <c r="G29" s="835"/>
      <c r="H29" s="835"/>
      <c r="I29" s="835"/>
      <c r="J29" s="835"/>
      <c r="K29" s="835"/>
      <c r="L29" s="835"/>
      <c r="M29" s="835"/>
      <c r="N29" s="836"/>
      <c r="O29" s="825"/>
      <c r="P29" s="826"/>
      <c r="Q29" s="826"/>
      <c r="R29" s="826"/>
      <c r="S29" s="826"/>
      <c r="T29" s="826"/>
      <c r="U29" s="826"/>
      <c r="V29" s="826"/>
      <c r="W29" s="826"/>
      <c r="X29" s="826"/>
      <c r="Y29" s="826"/>
      <c r="Z29" s="826"/>
      <c r="AA29" s="826"/>
      <c r="AB29" s="826"/>
      <c r="AC29" s="826"/>
      <c r="AD29" s="826"/>
      <c r="AE29" s="826"/>
      <c r="AF29" s="826"/>
      <c r="AG29" s="826"/>
      <c r="AH29" s="826"/>
      <c r="AI29" s="826"/>
      <c r="AJ29" s="826"/>
      <c r="AK29" s="826"/>
      <c r="AL29" s="826"/>
      <c r="AM29" s="826"/>
      <c r="AN29" s="826"/>
      <c r="AO29" s="826"/>
      <c r="AP29" s="826"/>
      <c r="AQ29" s="827"/>
    </row>
    <row r="30" spans="1:16172" ht="15" customHeight="1">
      <c r="B30" s="837"/>
      <c r="C30" s="838"/>
      <c r="D30" s="838"/>
      <c r="E30" s="838"/>
      <c r="F30" s="838"/>
      <c r="G30" s="838"/>
      <c r="H30" s="838"/>
      <c r="I30" s="838"/>
      <c r="J30" s="838"/>
      <c r="K30" s="838"/>
      <c r="L30" s="838"/>
      <c r="M30" s="838"/>
      <c r="N30" s="839"/>
      <c r="O30" s="828"/>
      <c r="P30" s="829"/>
      <c r="Q30" s="829"/>
      <c r="R30" s="829"/>
      <c r="S30" s="829"/>
      <c r="T30" s="829"/>
      <c r="U30" s="829"/>
      <c r="V30" s="829"/>
      <c r="W30" s="829"/>
      <c r="X30" s="829"/>
      <c r="Y30" s="829"/>
      <c r="Z30" s="829"/>
      <c r="AA30" s="829"/>
      <c r="AB30" s="829"/>
      <c r="AC30" s="829"/>
      <c r="AD30" s="829"/>
      <c r="AE30" s="829"/>
      <c r="AF30" s="829"/>
      <c r="AG30" s="829"/>
      <c r="AH30" s="829"/>
      <c r="AI30" s="829"/>
      <c r="AJ30" s="829"/>
      <c r="AK30" s="829"/>
      <c r="AL30" s="829"/>
      <c r="AM30" s="829"/>
      <c r="AN30" s="829"/>
      <c r="AO30" s="829"/>
      <c r="AP30" s="829"/>
      <c r="AQ30" s="830"/>
    </row>
    <row r="31" spans="1:16172" ht="15" customHeight="1">
      <c r="B31" s="837"/>
      <c r="C31" s="838"/>
      <c r="D31" s="838"/>
      <c r="E31" s="838"/>
      <c r="F31" s="838"/>
      <c r="G31" s="838"/>
      <c r="H31" s="838"/>
      <c r="I31" s="838"/>
      <c r="J31" s="838"/>
      <c r="K31" s="838"/>
      <c r="L31" s="838"/>
      <c r="M31" s="838"/>
      <c r="N31" s="839"/>
      <c r="O31" s="828"/>
      <c r="P31" s="829"/>
      <c r="Q31" s="829"/>
      <c r="R31" s="829"/>
      <c r="S31" s="829"/>
      <c r="T31" s="829"/>
      <c r="U31" s="829"/>
      <c r="V31" s="829"/>
      <c r="W31" s="829"/>
      <c r="X31" s="829"/>
      <c r="Y31" s="829"/>
      <c r="Z31" s="829"/>
      <c r="AA31" s="829"/>
      <c r="AB31" s="829"/>
      <c r="AC31" s="829"/>
      <c r="AD31" s="829"/>
      <c r="AE31" s="829"/>
      <c r="AF31" s="829"/>
      <c r="AG31" s="829"/>
      <c r="AH31" s="829"/>
      <c r="AI31" s="829"/>
      <c r="AJ31" s="829"/>
      <c r="AK31" s="829"/>
      <c r="AL31" s="829"/>
      <c r="AM31" s="829"/>
      <c r="AN31" s="829"/>
      <c r="AO31" s="829"/>
      <c r="AP31" s="829"/>
      <c r="AQ31" s="830"/>
    </row>
    <row r="32" spans="1:16172" ht="15" customHeight="1">
      <c r="B32" s="837"/>
      <c r="C32" s="838"/>
      <c r="D32" s="838"/>
      <c r="E32" s="838"/>
      <c r="F32" s="838"/>
      <c r="G32" s="838"/>
      <c r="H32" s="838"/>
      <c r="I32" s="838"/>
      <c r="J32" s="838"/>
      <c r="K32" s="838"/>
      <c r="L32" s="838"/>
      <c r="M32" s="838"/>
      <c r="N32" s="839"/>
      <c r="O32" s="828"/>
      <c r="P32" s="829"/>
      <c r="Q32" s="829"/>
      <c r="R32" s="829"/>
      <c r="S32" s="829"/>
      <c r="T32" s="829"/>
      <c r="U32" s="829"/>
      <c r="V32" s="829"/>
      <c r="W32" s="829"/>
      <c r="X32" s="829"/>
      <c r="Y32" s="829"/>
      <c r="Z32" s="829"/>
      <c r="AA32" s="829"/>
      <c r="AB32" s="829"/>
      <c r="AC32" s="829"/>
      <c r="AD32" s="829"/>
      <c r="AE32" s="829"/>
      <c r="AF32" s="829"/>
      <c r="AG32" s="829"/>
      <c r="AH32" s="829"/>
      <c r="AI32" s="829"/>
      <c r="AJ32" s="829"/>
      <c r="AK32" s="829"/>
      <c r="AL32" s="829"/>
      <c r="AM32" s="829"/>
      <c r="AN32" s="829"/>
      <c r="AO32" s="829"/>
      <c r="AP32" s="829"/>
      <c r="AQ32" s="830"/>
    </row>
    <row r="33" spans="1:49" ht="15" customHeight="1">
      <c r="B33" s="837"/>
      <c r="C33" s="838"/>
      <c r="D33" s="838"/>
      <c r="E33" s="838"/>
      <c r="F33" s="838"/>
      <c r="G33" s="838"/>
      <c r="H33" s="838"/>
      <c r="I33" s="838"/>
      <c r="J33" s="838"/>
      <c r="K33" s="838"/>
      <c r="L33" s="838"/>
      <c r="M33" s="838"/>
      <c r="N33" s="839"/>
      <c r="O33" s="828"/>
      <c r="P33" s="829"/>
      <c r="Q33" s="829"/>
      <c r="R33" s="829"/>
      <c r="S33" s="829"/>
      <c r="T33" s="829"/>
      <c r="U33" s="829"/>
      <c r="V33" s="829"/>
      <c r="W33" s="829"/>
      <c r="X33" s="829"/>
      <c r="Y33" s="829"/>
      <c r="Z33" s="829"/>
      <c r="AA33" s="829"/>
      <c r="AB33" s="829"/>
      <c r="AC33" s="829"/>
      <c r="AD33" s="829"/>
      <c r="AE33" s="829"/>
      <c r="AF33" s="829"/>
      <c r="AG33" s="829"/>
      <c r="AH33" s="829"/>
      <c r="AI33" s="829"/>
      <c r="AJ33" s="829"/>
      <c r="AK33" s="829"/>
      <c r="AL33" s="829"/>
      <c r="AM33" s="829"/>
      <c r="AN33" s="829"/>
      <c r="AO33" s="829"/>
      <c r="AP33" s="829"/>
      <c r="AQ33" s="830"/>
    </row>
    <row r="34" spans="1:49" ht="15" customHeight="1">
      <c r="B34" s="837"/>
      <c r="C34" s="838"/>
      <c r="D34" s="838"/>
      <c r="E34" s="838"/>
      <c r="F34" s="838"/>
      <c r="G34" s="838"/>
      <c r="H34" s="838"/>
      <c r="I34" s="838"/>
      <c r="J34" s="838"/>
      <c r="K34" s="838"/>
      <c r="L34" s="838"/>
      <c r="M34" s="838"/>
      <c r="N34" s="839"/>
      <c r="O34" s="828"/>
      <c r="P34" s="829"/>
      <c r="Q34" s="829"/>
      <c r="R34" s="829"/>
      <c r="S34" s="829"/>
      <c r="T34" s="829"/>
      <c r="U34" s="829"/>
      <c r="V34" s="829"/>
      <c r="W34" s="829"/>
      <c r="X34" s="829"/>
      <c r="Y34" s="829"/>
      <c r="Z34" s="829"/>
      <c r="AA34" s="829"/>
      <c r="AB34" s="829"/>
      <c r="AC34" s="829"/>
      <c r="AD34" s="829"/>
      <c r="AE34" s="829"/>
      <c r="AF34" s="829"/>
      <c r="AG34" s="829"/>
      <c r="AH34" s="829"/>
      <c r="AI34" s="829"/>
      <c r="AJ34" s="829"/>
      <c r="AK34" s="829"/>
      <c r="AL34" s="829"/>
      <c r="AM34" s="829"/>
      <c r="AN34" s="829"/>
      <c r="AO34" s="829"/>
      <c r="AP34" s="829"/>
      <c r="AQ34" s="830"/>
      <c r="AS34" s="370"/>
      <c r="AT34" s="370"/>
      <c r="AU34" s="370"/>
      <c r="AV34" s="370"/>
    </row>
    <row r="35" spans="1:49" ht="15" customHeight="1">
      <c r="B35" s="840"/>
      <c r="C35" s="841"/>
      <c r="D35" s="841"/>
      <c r="E35" s="841"/>
      <c r="F35" s="841"/>
      <c r="G35" s="841"/>
      <c r="H35" s="841"/>
      <c r="I35" s="841"/>
      <c r="J35" s="841"/>
      <c r="K35" s="841"/>
      <c r="L35" s="841"/>
      <c r="M35" s="841"/>
      <c r="N35" s="842"/>
      <c r="O35" s="831"/>
      <c r="P35" s="832"/>
      <c r="Q35" s="832"/>
      <c r="R35" s="832"/>
      <c r="S35" s="832"/>
      <c r="T35" s="832"/>
      <c r="U35" s="832"/>
      <c r="V35" s="832"/>
      <c r="W35" s="832"/>
      <c r="X35" s="832"/>
      <c r="Y35" s="832"/>
      <c r="Z35" s="832"/>
      <c r="AA35" s="832"/>
      <c r="AB35" s="832"/>
      <c r="AC35" s="832"/>
      <c r="AD35" s="832"/>
      <c r="AE35" s="832"/>
      <c r="AF35" s="832"/>
      <c r="AG35" s="832"/>
      <c r="AH35" s="832"/>
      <c r="AI35" s="832"/>
      <c r="AJ35" s="832"/>
      <c r="AK35" s="832"/>
      <c r="AL35" s="832"/>
      <c r="AM35" s="832"/>
      <c r="AN35" s="832"/>
      <c r="AO35" s="832"/>
      <c r="AP35" s="832"/>
      <c r="AQ35" s="833"/>
      <c r="AS35" s="366"/>
    </row>
    <row r="36" spans="1:49" ht="15" customHeight="1">
      <c r="A36" s="63"/>
      <c r="B36" s="64"/>
      <c r="C36" s="63"/>
      <c r="D36" s="64"/>
      <c r="E36" s="64"/>
      <c r="F36" s="64"/>
      <c r="G36" s="64"/>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3" t="s">
        <v>2387</v>
      </c>
      <c r="AS36" s="63"/>
      <c r="AT36" s="63"/>
      <c r="AU36" s="63"/>
    </row>
    <row r="37" spans="1:49" ht="15" customHeight="1">
      <c r="A37" s="63"/>
      <c r="B37" s="64"/>
      <c r="C37" s="63"/>
      <c r="D37" s="64"/>
      <c r="E37" s="64"/>
      <c r="F37" s="64"/>
      <c r="G37" s="64"/>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3"/>
      <c r="AS37" s="63"/>
      <c r="AT37" s="63"/>
      <c r="AU37" s="63"/>
    </row>
    <row r="38" spans="1:49" ht="15" customHeight="1">
      <c r="A38" s="63"/>
      <c r="B38" s="188" t="s">
        <v>2228</v>
      </c>
      <c r="C38" s="189"/>
      <c r="D38" s="188"/>
      <c r="E38" s="188"/>
      <c r="F38" s="188"/>
      <c r="G38" s="188"/>
      <c r="H38" s="189"/>
      <c r="I38" s="189"/>
      <c r="J38" s="189"/>
      <c r="K38" s="189"/>
      <c r="L38" s="189"/>
      <c r="M38" s="189"/>
      <c r="N38" s="189"/>
      <c r="O38" s="189"/>
      <c r="P38" s="189"/>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3"/>
      <c r="AS38" s="63"/>
      <c r="AT38" s="63"/>
      <c r="AU38" s="63"/>
    </row>
    <row r="39" spans="1:49" ht="15" customHeight="1">
      <c r="A39" s="63"/>
      <c r="B39" s="188"/>
      <c r="C39" s="189"/>
      <c r="D39" s="188"/>
      <c r="E39" s="188"/>
      <c r="F39" s="188"/>
      <c r="G39" s="188"/>
      <c r="H39" s="189"/>
      <c r="I39" s="189"/>
      <c r="J39" s="189"/>
      <c r="K39" s="189"/>
      <c r="L39" s="189"/>
      <c r="M39" s="189"/>
      <c r="N39" s="189"/>
      <c r="O39" s="189"/>
      <c r="P39" s="189"/>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3"/>
      <c r="AS39" s="63"/>
      <c r="AT39" s="63"/>
      <c r="AU39" s="63"/>
    </row>
    <row r="40" spans="1:49" ht="30" customHeight="1">
      <c r="A40" s="63"/>
      <c r="B40" s="611" t="s">
        <v>2231</v>
      </c>
      <c r="C40" s="612"/>
      <c r="D40" s="612"/>
      <c r="E40" s="612"/>
      <c r="F40" s="612"/>
      <c r="G40" s="612"/>
      <c r="H40" s="612"/>
      <c r="I40" s="612"/>
      <c r="J40" s="612"/>
      <c r="K40" s="612"/>
      <c r="L40" s="612"/>
      <c r="M40" s="612"/>
      <c r="N40" s="612"/>
      <c r="O40" s="612"/>
      <c r="P40" s="613"/>
      <c r="Q40" s="824">
        <f>'内訳-（委託・外注） (実績)'!F39</f>
        <v>0</v>
      </c>
      <c r="R40" s="824"/>
      <c r="S40" s="824"/>
      <c r="T40" s="824"/>
      <c r="U40" s="824"/>
      <c r="V40" s="824"/>
      <c r="W40" s="824"/>
      <c r="X40" s="824"/>
      <c r="Y40" s="824"/>
      <c r="Z40" s="824"/>
      <c r="AA40" s="824"/>
      <c r="AB40" s="824"/>
      <c r="AC40" s="824"/>
      <c r="AD40" s="499" t="s">
        <v>2232</v>
      </c>
      <c r="AE40" s="500"/>
      <c r="AF40" s="214"/>
      <c r="AG40" s="215"/>
      <c r="AH40" s="218"/>
      <c r="AI40" s="218"/>
      <c r="AJ40" s="61"/>
      <c r="AK40" s="61"/>
      <c r="AL40" s="61"/>
      <c r="AM40" s="61"/>
      <c r="AN40" s="61"/>
      <c r="AO40" s="61"/>
      <c r="AP40" s="61"/>
      <c r="AQ40" s="216"/>
      <c r="AR40" s="3"/>
      <c r="AS40" s="63"/>
      <c r="AT40" s="63"/>
      <c r="AU40" s="63"/>
    </row>
    <row r="41" spans="1:49" ht="30" customHeight="1">
      <c r="A41" s="63"/>
      <c r="B41" s="611" t="s">
        <v>2017</v>
      </c>
      <c r="C41" s="612"/>
      <c r="D41" s="612"/>
      <c r="E41" s="612"/>
      <c r="F41" s="612"/>
      <c r="G41" s="612"/>
      <c r="H41" s="612"/>
      <c r="I41" s="612"/>
      <c r="J41" s="612"/>
      <c r="K41" s="612"/>
      <c r="L41" s="612"/>
      <c r="M41" s="612"/>
      <c r="N41" s="612"/>
      <c r="O41" s="612"/>
      <c r="P41" s="613"/>
      <c r="Q41" s="556">
        <f>'内訳-（研修等参加・実施） (実績)'!F39</f>
        <v>0</v>
      </c>
      <c r="R41" s="556"/>
      <c r="S41" s="556"/>
      <c r="T41" s="556"/>
      <c r="U41" s="556"/>
      <c r="V41" s="556"/>
      <c r="W41" s="556"/>
      <c r="X41" s="556"/>
      <c r="Y41" s="556"/>
      <c r="Z41" s="556"/>
      <c r="AA41" s="556"/>
      <c r="AB41" s="556"/>
      <c r="AC41" s="556"/>
      <c r="AD41" s="539" t="s">
        <v>2232</v>
      </c>
      <c r="AE41" s="540"/>
      <c r="AF41" s="814"/>
      <c r="AG41" s="815"/>
      <c r="AH41" s="815"/>
      <c r="AI41" s="815"/>
      <c r="AJ41" s="815"/>
      <c r="AK41" s="815"/>
      <c r="AL41" s="815"/>
      <c r="AM41" s="815"/>
      <c r="AN41" s="815"/>
      <c r="AO41" s="815"/>
      <c r="AP41" s="815"/>
      <c r="AQ41" s="816"/>
      <c r="AR41" s="3"/>
      <c r="AS41" s="63"/>
      <c r="AT41" s="136"/>
      <c r="AU41" s="137"/>
      <c r="AW41" s="371"/>
    </row>
    <row r="42" spans="1:49" ht="30" customHeight="1">
      <c r="A42" s="63"/>
      <c r="B42" s="546" t="s">
        <v>2235</v>
      </c>
      <c r="C42" s="547"/>
      <c r="D42" s="547"/>
      <c r="E42" s="547"/>
      <c r="F42" s="547"/>
      <c r="G42" s="547"/>
      <c r="H42" s="547"/>
      <c r="I42" s="547"/>
      <c r="J42" s="547"/>
      <c r="K42" s="547"/>
      <c r="L42" s="547"/>
      <c r="M42" s="547"/>
      <c r="N42" s="547"/>
      <c r="O42" s="547"/>
      <c r="P42" s="548"/>
      <c r="Q42" s="556">
        <f>'内訳-（専門家指導） (実績)'!F39</f>
        <v>0</v>
      </c>
      <c r="R42" s="556"/>
      <c r="S42" s="556"/>
      <c r="T42" s="556"/>
      <c r="U42" s="556"/>
      <c r="V42" s="556"/>
      <c r="W42" s="556"/>
      <c r="X42" s="556"/>
      <c r="Y42" s="556"/>
      <c r="Z42" s="556"/>
      <c r="AA42" s="556"/>
      <c r="AB42" s="556"/>
      <c r="AC42" s="556"/>
      <c r="AD42" s="539" t="s">
        <v>2232</v>
      </c>
      <c r="AE42" s="540"/>
      <c r="AF42" s="219"/>
      <c r="AG42" s="218"/>
      <c r="AH42" s="218"/>
      <c r="AI42" s="218"/>
      <c r="AJ42" s="61"/>
      <c r="AK42" s="61"/>
      <c r="AL42" s="61"/>
      <c r="AM42" s="61"/>
      <c r="AN42" s="61"/>
      <c r="AO42" s="61"/>
      <c r="AP42" s="61"/>
      <c r="AQ42" s="216"/>
      <c r="AR42" s="3"/>
      <c r="AS42" s="63"/>
      <c r="AT42" s="191"/>
      <c r="AU42" s="63"/>
      <c r="AV42" s="371"/>
    </row>
    <row r="43" spans="1:49" ht="30" customHeight="1">
      <c r="A43" s="63"/>
      <c r="B43" s="543" t="s">
        <v>2236</v>
      </c>
      <c r="C43" s="544"/>
      <c r="D43" s="544"/>
      <c r="E43" s="544"/>
      <c r="F43" s="544"/>
      <c r="G43" s="544"/>
      <c r="H43" s="544"/>
      <c r="I43" s="544"/>
      <c r="J43" s="544"/>
      <c r="K43" s="544"/>
      <c r="L43" s="544"/>
      <c r="M43" s="544"/>
      <c r="N43" s="544"/>
      <c r="O43" s="544"/>
      <c r="P43" s="545"/>
      <c r="Q43" s="550">
        <f>'内訳-（賃借） (実績)'!F39</f>
        <v>0</v>
      </c>
      <c r="R43" s="550"/>
      <c r="S43" s="550"/>
      <c r="T43" s="550"/>
      <c r="U43" s="550"/>
      <c r="V43" s="550"/>
      <c r="W43" s="550"/>
      <c r="X43" s="550"/>
      <c r="Y43" s="550"/>
      <c r="Z43" s="550"/>
      <c r="AA43" s="550"/>
      <c r="AB43" s="550"/>
      <c r="AC43" s="550"/>
      <c r="AD43" s="541" t="s">
        <v>2232</v>
      </c>
      <c r="AE43" s="542"/>
      <c r="AF43" s="220"/>
      <c r="AG43" s="221"/>
      <c r="AH43" s="221"/>
      <c r="AI43" s="221"/>
      <c r="AJ43" s="182"/>
      <c r="AK43" s="182"/>
      <c r="AL43" s="182"/>
      <c r="AM43" s="182"/>
      <c r="AN43" s="182"/>
      <c r="AO43" s="182"/>
      <c r="AP43" s="182"/>
      <c r="AQ43" s="217"/>
      <c r="AR43" s="3"/>
      <c r="AS43" s="63"/>
      <c r="AT43" s="191"/>
      <c r="AU43" s="63"/>
    </row>
    <row r="44" spans="1:49" ht="15" customHeight="1">
      <c r="A44" s="63"/>
      <c r="B44" s="188"/>
      <c r="C44" s="189"/>
      <c r="D44" s="188"/>
      <c r="E44" s="188"/>
      <c r="F44" s="188"/>
      <c r="G44" s="188"/>
      <c r="H44" s="189"/>
      <c r="I44" s="189"/>
      <c r="J44" s="189"/>
      <c r="K44" s="189"/>
      <c r="L44" s="189"/>
      <c r="M44" s="189"/>
      <c r="N44" s="189"/>
      <c r="O44" s="189"/>
      <c r="P44" s="189"/>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3"/>
      <c r="AS44" s="63"/>
      <c r="AT44" s="191"/>
      <c r="AU44" s="63"/>
    </row>
    <row r="45" spans="1:49" ht="30" customHeight="1">
      <c r="A45" s="63"/>
      <c r="B45" s="611" t="s">
        <v>2237</v>
      </c>
      <c r="C45" s="612"/>
      <c r="D45" s="612"/>
      <c r="E45" s="612"/>
      <c r="F45" s="612"/>
      <c r="G45" s="612"/>
      <c r="H45" s="612"/>
      <c r="I45" s="612"/>
      <c r="J45" s="612"/>
      <c r="K45" s="612"/>
      <c r="L45" s="612"/>
      <c r="M45" s="612"/>
      <c r="N45" s="612"/>
      <c r="O45" s="612"/>
      <c r="P45" s="613"/>
      <c r="Q45" s="555">
        <f>SUM(Q40:AC43)</f>
        <v>0</v>
      </c>
      <c r="R45" s="556"/>
      <c r="S45" s="556"/>
      <c r="T45" s="556"/>
      <c r="U45" s="556"/>
      <c r="V45" s="556"/>
      <c r="W45" s="556"/>
      <c r="X45" s="556"/>
      <c r="Y45" s="556"/>
      <c r="Z45" s="556"/>
      <c r="AA45" s="556"/>
      <c r="AB45" s="556"/>
      <c r="AC45" s="556"/>
      <c r="AD45" s="556"/>
      <c r="AE45" s="556"/>
      <c r="AF45" s="316" t="s">
        <v>2232</v>
      </c>
      <c r="AG45" s="478" t="s">
        <v>2238</v>
      </c>
      <c r="AH45" s="478"/>
      <c r="AI45" s="478"/>
      <c r="AJ45" s="478"/>
      <c r="AK45" s="478"/>
      <c r="AL45" s="478"/>
      <c r="AM45" s="478"/>
      <c r="AN45" s="478"/>
      <c r="AO45" s="478"/>
      <c r="AP45" s="478"/>
      <c r="AQ45" s="479"/>
      <c r="AR45" s="3"/>
      <c r="AS45" s="63"/>
      <c r="AT45" s="191"/>
      <c r="AU45" s="63"/>
    </row>
    <row r="46" spans="1:49" ht="30" customHeight="1">
      <c r="A46" s="63"/>
      <c r="B46" s="611" t="s">
        <v>2239</v>
      </c>
      <c r="C46" s="612"/>
      <c r="D46" s="612"/>
      <c r="E46" s="612"/>
      <c r="F46" s="612"/>
      <c r="G46" s="612"/>
      <c r="H46" s="612"/>
      <c r="I46" s="612"/>
      <c r="J46" s="612"/>
      <c r="K46" s="612"/>
      <c r="L46" s="612"/>
      <c r="M46" s="612"/>
      <c r="N46" s="612"/>
      <c r="O46" s="612"/>
      <c r="P46" s="613"/>
      <c r="Q46" s="505">
        <f>IF(基本情報!E20="該当する",2/3,0)</f>
        <v>0</v>
      </c>
      <c r="R46" s="506"/>
      <c r="S46" s="506"/>
      <c r="T46" s="506"/>
      <c r="U46" s="506"/>
      <c r="V46" s="506"/>
      <c r="W46" s="506"/>
      <c r="X46" s="506"/>
      <c r="Y46" s="506"/>
      <c r="Z46" s="506"/>
      <c r="AA46" s="506"/>
      <c r="AB46" s="506"/>
      <c r="AC46" s="506"/>
      <c r="AD46" s="506"/>
      <c r="AE46" s="506"/>
      <c r="AF46" s="316"/>
      <c r="AG46" s="551"/>
      <c r="AH46" s="551"/>
      <c r="AI46" s="551"/>
      <c r="AJ46" s="551"/>
      <c r="AK46" s="551"/>
      <c r="AL46" s="551"/>
      <c r="AM46" s="551"/>
      <c r="AN46" s="551"/>
      <c r="AO46" s="551"/>
      <c r="AP46" s="551"/>
      <c r="AQ46" s="552"/>
      <c r="AR46" s="3"/>
      <c r="AS46" s="191" t="str">
        <f>IF($Q$46=0,"助成対象外","")</f>
        <v>助成対象外</v>
      </c>
      <c r="AT46" s="191"/>
      <c r="AU46" s="63"/>
    </row>
    <row r="47" spans="1:49" ht="30" customHeight="1">
      <c r="A47" s="63"/>
      <c r="B47" s="611" t="s">
        <v>2240</v>
      </c>
      <c r="C47" s="612"/>
      <c r="D47" s="612"/>
      <c r="E47" s="612"/>
      <c r="F47" s="612"/>
      <c r="G47" s="612"/>
      <c r="H47" s="612"/>
      <c r="I47" s="612"/>
      <c r="J47" s="612"/>
      <c r="K47" s="612"/>
      <c r="L47" s="612"/>
      <c r="M47" s="612"/>
      <c r="N47" s="612"/>
      <c r="O47" s="612"/>
      <c r="P47" s="613"/>
      <c r="Q47" s="505">
        <f>(YEAR($O$28)-YEAR($O$27))*12+MONTH($O$28)-MONTH($O$27)+1</f>
        <v>1</v>
      </c>
      <c r="R47" s="506" t="e">
        <f>(YEAR($O$28)-YEAR(#REF!))*12+MONTH($O$28)-MONTH(#REF!)+IF(DAY(#REF!)&lt;=DAY($O$28),1,0)</f>
        <v>#REF!</v>
      </c>
      <c r="S47" s="506" t="e">
        <f>(YEAR($O$28)-YEAR(#REF!))*12+MONTH($O$28)-MONTH(#REF!)+IF(DAY(#REF!)&lt;=DAY($O$28),1,0)</f>
        <v>#REF!</v>
      </c>
      <c r="T47" s="506" t="e">
        <f>(YEAR($O$28)-YEAR(#REF!))*12+MONTH($O$28)-MONTH(#REF!)+IF(DAY(#REF!)&lt;=DAY($O$28),1,0)</f>
        <v>#REF!</v>
      </c>
      <c r="U47" s="506" t="e">
        <f>(YEAR($O$28)-YEAR(#REF!))*12+MONTH($O$28)-MONTH(#REF!)+IF(DAY(#REF!)&lt;=DAY($O$28),1,0)</f>
        <v>#REF!</v>
      </c>
      <c r="V47" s="506" t="e">
        <f>(YEAR($O$28)-YEAR(#REF!))*12+MONTH($O$28)-MONTH(#REF!)+IF(DAY(#REF!)&lt;=DAY($O$28),1,0)</f>
        <v>#REF!</v>
      </c>
      <c r="W47" s="506" t="e">
        <f>(YEAR($O$28)-YEAR(#REF!))*12+MONTH($O$28)-MONTH(#REF!)+IF(DAY(#REF!)&lt;=DAY($O$28),1,0)</f>
        <v>#REF!</v>
      </c>
      <c r="X47" s="506" t="e">
        <f>(YEAR($O$28)-YEAR(#REF!))*12+MONTH($O$28)-MONTH(#REF!)+IF(DAY(#REF!)&lt;=DAY($O$28),1,0)</f>
        <v>#REF!</v>
      </c>
      <c r="Y47" s="506" t="e">
        <f>(YEAR($O$28)-YEAR(#REF!))*12+MONTH($O$28)-MONTH(#REF!)+IF(DAY(#REF!)&lt;=DAY($O$28),1,0)</f>
        <v>#REF!</v>
      </c>
      <c r="Z47" s="506" t="e">
        <f>(YEAR($O$28)-YEAR(#REF!))*12+MONTH($O$28)-MONTH(#REF!)+IF(DAY(#REF!)&lt;=DAY($O$28),1,0)</f>
        <v>#REF!</v>
      </c>
      <c r="AA47" s="506" t="e">
        <f>(YEAR($O$28)-YEAR(#REF!))*12+MONTH($O$28)-MONTH(#REF!)+IF(DAY(#REF!)&lt;=DAY($O$28),1,0)</f>
        <v>#REF!</v>
      </c>
      <c r="AB47" s="506" t="e">
        <f>(YEAR($O$28)-YEAR(#REF!))*12+MONTH($O$28)-MONTH(#REF!)+IF(DAY(#REF!)&lt;=DAY($O$28),1,0)</f>
        <v>#REF!</v>
      </c>
      <c r="AC47" s="506" t="e">
        <f>(YEAR($O$28)-YEAR(#REF!))*12+MONTH($O$28)-MONTH(#REF!)+IF(DAY(#REF!)&lt;=DAY($O$28),1,0)</f>
        <v>#REF!</v>
      </c>
      <c r="AD47" s="506" t="e">
        <f>(YEAR($O$28)-YEAR(#REF!))*12+MONTH($O$28)-MONTH(#REF!)+IF(DAY(#REF!)&lt;=DAY($O$28),1,0)</f>
        <v>#REF!</v>
      </c>
      <c r="AE47" s="506" t="e">
        <f>(YEAR($O$28)-YEAR(#REF!))*12+MONTH($O$28)-MONTH(#REF!)+IF(DAY(#REF!)&lt;=DAY($O$28),1,0)</f>
        <v>#REF!</v>
      </c>
      <c r="AF47" s="316" t="s">
        <v>2241</v>
      </c>
      <c r="AG47" s="551"/>
      <c r="AH47" s="551"/>
      <c r="AI47" s="551"/>
      <c r="AJ47" s="551"/>
      <c r="AK47" s="551"/>
      <c r="AL47" s="551"/>
      <c r="AM47" s="551"/>
      <c r="AN47" s="551"/>
      <c r="AO47" s="551"/>
      <c r="AP47" s="551"/>
      <c r="AQ47" s="552"/>
      <c r="AR47" s="3"/>
      <c r="AS47" s="63"/>
      <c r="AT47" s="191"/>
      <c r="AU47" s="63"/>
    </row>
    <row r="48" spans="1:49" ht="30" customHeight="1">
      <c r="A48" s="63"/>
      <c r="B48" s="543" t="s">
        <v>2242</v>
      </c>
      <c r="C48" s="544"/>
      <c r="D48" s="544"/>
      <c r="E48" s="544"/>
      <c r="F48" s="544"/>
      <c r="G48" s="544"/>
      <c r="H48" s="544"/>
      <c r="I48" s="544"/>
      <c r="J48" s="544"/>
      <c r="K48" s="544"/>
      <c r="L48" s="544"/>
      <c r="M48" s="544"/>
      <c r="N48" s="544"/>
      <c r="O48" s="544"/>
      <c r="P48" s="545"/>
      <c r="Q48" s="549">
        <f>IF($Q$47&lt;=12,1000000,2000000)</f>
        <v>1000000</v>
      </c>
      <c r="R48" s="550"/>
      <c r="S48" s="550"/>
      <c r="T48" s="550"/>
      <c r="U48" s="550"/>
      <c r="V48" s="550"/>
      <c r="W48" s="550"/>
      <c r="X48" s="550"/>
      <c r="Y48" s="550"/>
      <c r="Z48" s="550"/>
      <c r="AA48" s="550"/>
      <c r="AB48" s="550"/>
      <c r="AC48" s="550"/>
      <c r="AD48" s="550"/>
      <c r="AE48" s="550"/>
      <c r="AF48" s="315" t="s">
        <v>2232</v>
      </c>
      <c r="AG48" s="480"/>
      <c r="AH48" s="480"/>
      <c r="AI48" s="480"/>
      <c r="AJ48" s="480"/>
      <c r="AK48" s="480"/>
      <c r="AL48" s="480"/>
      <c r="AM48" s="480"/>
      <c r="AN48" s="480"/>
      <c r="AO48" s="480"/>
      <c r="AP48" s="480"/>
      <c r="AQ48" s="481"/>
      <c r="AR48" s="3"/>
      <c r="AS48" s="63"/>
      <c r="AT48" s="191"/>
      <c r="AU48" s="63"/>
    </row>
    <row r="49" spans="1:47" ht="15" customHeight="1" thickBot="1">
      <c r="A49" s="63"/>
      <c r="B49" s="192"/>
      <c r="C49" s="192"/>
      <c r="D49" s="192"/>
      <c r="E49" s="192"/>
      <c r="F49" s="192"/>
      <c r="G49" s="192"/>
      <c r="H49" s="192"/>
      <c r="I49" s="192"/>
      <c r="J49" s="192"/>
      <c r="K49" s="192"/>
      <c r="L49" s="192"/>
      <c r="M49" s="192"/>
      <c r="N49" s="192"/>
      <c r="O49" s="192"/>
      <c r="P49" s="192"/>
      <c r="Q49" s="121"/>
      <c r="R49" s="79"/>
      <c r="S49" s="79"/>
      <c r="T49" s="79"/>
      <c r="U49" s="79"/>
      <c r="V49" s="79"/>
      <c r="W49" s="79"/>
      <c r="X49" s="79"/>
      <c r="Y49" s="79"/>
      <c r="Z49" s="79"/>
      <c r="AA49" s="79"/>
      <c r="AB49" s="79"/>
      <c r="AC49" s="79"/>
      <c r="AD49" s="79"/>
      <c r="AE49" s="79"/>
      <c r="AF49" s="79"/>
      <c r="AG49" s="79"/>
      <c r="AH49" s="79"/>
      <c r="AI49" s="79"/>
      <c r="AJ49" s="51"/>
      <c r="AK49" s="50"/>
      <c r="AL49" s="50"/>
      <c r="AM49" s="50"/>
      <c r="AN49" s="50"/>
      <c r="AO49" s="50"/>
      <c r="AP49" s="50"/>
      <c r="AQ49" s="50"/>
      <c r="AR49" s="3"/>
      <c r="AS49" s="63"/>
      <c r="AT49" s="191"/>
      <c r="AU49" s="63"/>
    </row>
    <row r="50" spans="1:47" ht="15" customHeight="1">
      <c r="A50" s="63"/>
      <c r="B50" s="804" t="s">
        <v>2426</v>
      </c>
      <c r="C50" s="805"/>
      <c r="D50" s="805"/>
      <c r="E50" s="805"/>
      <c r="F50" s="805"/>
      <c r="G50" s="805"/>
      <c r="H50" s="805"/>
      <c r="I50" s="805"/>
      <c r="J50" s="805"/>
      <c r="K50" s="805"/>
      <c r="L50" s="805"/>
      <c r="M50" s="805"/>
      <c r="N50" s="805"/>
      <c r="O50" s="805"/>
      <c r="P50" s="806"/>
      <c r="Q50" s="488">
        <f>MIN(ROUNDDOWN($Q$45*$Q$46,-3),$Q$48)</f>
        <v>0</v>
      </c>
      <c r="R50" s="488"/>
      <c r="S50" s="488"/>
      <c r="T50" s="488"/>
      <c r="U50" s="488"/>
      <c r="V50" s="488"/>
      <c r="W50" s="488"/>
      <c r="X50" s="488"/>
      <c r="Y50" s="488"/>
      <c r="Z50" s="488"/>
      <c r="AA50" s="488"/>
      <c r="AB50" s="488"/>
      <c r="AC50" s="488"/>
      <c r="AD50" s="488"/>
      <c r="AE50" s="488"/>
      <c r="AF50" s="488"/>
      <c r="AG50" s="488"/>
      <c r="AH50" s="488"/>
      <c r="AI50" s="488"/>
      <c r="AJ50" s="490" t="s">
        <v>2232</v>
      </c>
      <c r="AK50" s="492"/>
      <c r="AL50" s="492"/>
      <c r="AM50" s="492"/>
      <c r="AN50" s="492"/>
      <c r="AO50" s="492"/>
      <c r="AP50" s="492"/>
      <c r="AQ50" s="493"/>
      <c r="AR50" s="3"/>
      <c r="AS50" s="63"/>
      <c r="AT50" s="191"/>
      <c r="AU50" s="63"/>
    </row>
    <row r="51" spans="1:47" ht="15" customHeight="1" thickBot="1">
      <c r="A51" s="63"/>
      <c r="B51" s="807"/>
      <c r="C51" s="808"/>
      <c r="D51" s="808"/>
      <c r="E51" s="808"/>
      <c r="F51" s="808"/>
      <c r="G51" s="808"/>
      <c r="H51" s="808"/>
      <c r="I51" s="808"/>
      <c r="J51" s="808"/>
      <c r="K51" s="808"/>
      <c r="L51" s="808"/>
      <c r="M51" s="808"/>
      <c r="N51" s="808"/>
      <c r="O51" s="808"/>
      <c r="P51" s="809"/>
      <c r="Q51" s="489"/>
      <c r="R51" s="489"/>
      <c r="S51" s="489"/>
      <c r="T51" s="489"/>
      <c r="U51" s="489"/>
      <c r="V51" s="489"/>
      <c r="W51" s="489"/>
      <c r="X51" s="489"/>
      <c r="Y51" s="489"/>
      <c r="Z51" s="489"/>
      <c r="AA51" s="489"/>
      <c r="AB51" s="489"/>
      <c r="AC51" s="489"/>
      <c r="AD51" s="489"/>
      <c r="AE51" s="489"/>
      <c r="AF51" s="489"/>
      <c r="AG51" s="489"/>
      <c r="AH51" s="489"/>
      <c r="AI51" s="489"/>
      <c r="AJ51" s="491"/>
      <c r="AK51" s="494"/>
      <c r="AL51" s="494"/>
      <c r="AM51" s="494"/>
      <c r="AN51" s="494"/>
      <c r="AO51" s="494"/>
      <c r="AP51" s="494"/>
      <c r="AQ51" s="495"/>
      <c r="AR51" s="3"/>
      <c r="AS51" s="63"/>
      <c r="AT51" s="191"/>
      <c r="AU51" s="63"/>
    </row>
    <row r="52" spans="1:47" ht="15" customHeight="1">
      <c r="A52" s="63"/>
      <c r="B52" s="843"/>
      <c r="C52" s="843"/>
      <c r="D52" s="843"/>
      <c r="E52" s="843"/>
      <c r="F52" s="843"/>
      <c r="G52" s="843"/>
      <c r="H52" s="843"/>
      <c r="I52" s="843"/>
      <c r="J52" s="843"/>
      <c r="K52" s="843"/>
      <c r="L52" s="843"/>
      <c r="M52" s="843"/>
      <c r="N52" s="843"/>
      <c r="O52" s="843"/>
      <c r="P52" s="843"/>
      <c r="Q52" s="843"/>
      <c r="R52" s="843"/>
      <c r="S52" s="843"/>
      <c r="T52" s="843"/>
      <c r="U52" s="843"/>
      <c r="V52" s="843"/>
      <c r="W52" s="843"/>
      <c r="X52" s="843"/>
      <c r="Y52" s="843"/>
      <c r="Z52" s="843"/>
      <c r="AA52" s="843"/>
      <c r="AB52" s="843"/>
      <c r="AC52" s="843"/>
      <c r="AD52" s="843"/>
      <c r="AE52" s="843"/>
      <c r="AF52" s="843"/>
      <c r="AG52" s="843"/>
      <c r="AH52" s="843"/>
      <c r="AI52" s="843"/>
      <c r="AJ52" s="843"/>
      <c r="AK52" s="843"/>
      <c r="AL52" s="843"/>
      <c r="AM52" s="843"/>
      <c r="AN52" s="843"/>
      <c r="AO52" s="843"/>
      <c r="AP52" s="843"/>
      <c r="AQ52" s="843"/>
      <c r="AR52" s="3"/>
      <c r="AS52" s="63"/>
      <c r="AT52" s="63"/>
      <c r="AU52" s="63"/>
    </row>
    <row r="53" spans="1:47" ht="15" customHeight="1">
      <c r="B53" s="844"/>
      <c r="C53" s="844"/>
      <c r="D53" s="844"/>
      <c r="E53" s="844"/>
      <c r="F53" s="844"/>
      <c r="G53" s="844"/>
      <c r="H53" s="844"/>
      <c r="I53" s="844"/>
      <c r="J53" s="844"/>
      <c r="K53" s="844"/>
      <c r="L53" s="844"/>
      <c r="M53" s="844"/>
      <c r="N53" s="844"/>
      <c r="O53" s="844"/>
      <c r="P53" s="844"/>
      <c r="Q53" s="844"/>
      <c r="R53" s="844"/>
      <c r="S53" s="844"/>
      <c r="T53" s="844"/>
      <c r="U53" s="844"/>
      <c r="V53" s="844"/>
      <c r="W53" s="844"/>
      <c r="X53" s="844"/>
      <c r="Y53" s="844"/>
      <c r="Z53" s="844"/>
      <c r="AA53" s="844"/>
      <c r="AB53" s="844"/>
      <c r="AC53" s="844"/>
      <c r="AD53" s="844"/>
      <c r="AE53" s="844"/>
      <c r="AF53" s="844"/>
      <c r="AG53" s="844"/>
      <c r="AH53" s="844"/>
      <c r="AI53" s="844"/>
      <c r="AJ53" s="844"/>
      <c r="AK53" s="844"/>
      <c r="AL53" s="844"/>
      <c r="AM53" s="844"/>
      <c r="AN53" s="844"/>
      <c r="AO53" s="844"/>
      <c r="AP53" s="844"/>
      <c r="AQ53" s="844"/>
      <c r="AS53" s="352"/>
      <c r="AT53" s="352"/>
      <c r="AU53" s="358"/>
    </row>
    <row r="54" spans="1:47" ht="15" customHeight="1">
      <c r="B54" s="372" t="s">
        <v>2388</v>
      </c>
      <c r="C54" s="372"/>
      <c r="D54" s="373"/>
      <c r="E54" s="373"/>
      <c r="F54" s="373"/>
      <c r="G54" s="373"/>
      <c r="H54" s="373"/>
      <c r="I54" s="373"/>
      <c r="J54" s="373"/>
      <c r="K54" s="373"/>
      <c r="L54" s="373"/>
      <c r="M54" s="373"/>
      <c r="N54" s="373"/>
      <c r="O54" s="373"/>
      <c r="P54" s="374"/>
      <c r="Q54" s="374"/>
      <c r="R54" s="374"/>
      <c r="S54" s="375"/>
      <c r="T54" s="375"/>
      <c r="U54" s="375"/>
      <c r="V54" s="375"/>
      <c r="W54" s="375"/>
      <c r="X54" s="375"/>
      <c r="Y54" s="375"/>
      <c r="Z54" s="376"/>
      <c r="AA54" s="376"/>
      <c r="AB54" s="376"/>
      <c r="AC54" s="376"/>
      <c r="AD54" s="376"/>
      <c r="AE54" s="376"/>
      <c r="AF54" s="376"/>
      <c r="AG54" s="376"/>
      <c r="AH54" s="376"/>
      <c r="AI54" s="376"/>
      <c r="AJ54" s="376"/>
      <c r="AK54" s="376"/>
      <c r="AL54" s="376"/>
      <c r="AM54" s="376"/>
      <c r="AN54" s="376"/>
      <c r="AO54" s="376"/>
      <c r="AP54" s="376"/>
      <c r="AQ54" s="376"/>
      <c r="AS54" s="352"/>
      <c r="AT54" s="352"/>
    </row>
    <row r="55" spans="1:47" ht="15" customHeight="1">
      <c r="B55" s="854" t="s">
        <v>2389</v>
      </c>
      <c r="C55" s="855"/>
      <c r="D55" s="855"/>
      <c r="E55" s="855"/>
      <c r="F55" s="855"/>
      <c r="G55" s="855"/>
      <c r="H55" s="855"/>
      <c r="I55" s="855"/>
      <c r="J55" s="855"/>
      <c r="K55" s="856"/>
      <c r="L55" s="894"/>
      <c r="M55" s="895"/>
      <c r="N55" s="895"/>
      <c r="O55" s="895"/>
      <c r="P55" s="895"/>
      <c r="Q55" s="895"/>
      <c r="R55" s="895"/>
      <c r="S55" s="895"/>
      <c r="T55" s="895"/>
      <c r="U55" s="895"/>
      <c r="V55" s="895"/>
      <c r="W55" s="895"/>
      <c r="X55" s="895"/>
      <c r="Y55" s="895"/>
      <c r="Z55" s="895"/>
      <c r="AA55" s="895"/>
      <c r="AB55" s="895"/>
      <c r="AC55" s="895"/>
      <c r="AD55" s="895"/>
      <c r="AE55" s="895"/>
      <c r="AF55" s="895"/>
      <c r="AG55" s="895"/>
      <c r="AH55" s="895"/>
      <c r="AI55" s="895"/>
      <c r="AJ55" s="895"/>
      <c r="AK55" s="895"/>
      <c r="AL55" s="895"/>
      <c r="AM55" s="895"/>
      <c r="AN55" s="895"/>
      <c r="AO55" s="895"/>
      <c r="AP55" s="895"/>
      <c r="AQ55" s="896"/>
      <c r="AR55" s="377"/>
      <c r="AS55" s="352"/>
      <c r="AT55" s="352"/>
    </row>
    <row r="56" spans="1:47" ht="15" customHeight="1">
      <c r="B56" s="857"/>
      <c r="C56" s="858"/>
      <c r="D56" s="858"/>
      <c r="E56" s="858"/>
      <c r="F56" s="858"/>
      <c r="G56" s="858"/>
      <c r="H56" s="858"/>
      <c r="I56" s="858"/>
      <c r="J56" s="858"/>
      <c r="K56" s="859"/>
      <c r="L56" s="897"/>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9"/>
      <c r="AR56" s="377"/>
      <c r="AS56" s="378"/>
      <c r="AT56" s="378"/>
    </row>
    <row r="57" spans="1:47" ht="15" customHeight="1">
      <c r="B57" s="834" t="s">
        <v>2390</v>
      </c>
      <c r="C57" s="835"/>
      <c r="D57" s="835"/>
      <c r="E57" s="835"/>
      <c r="F57" s="835"/>
      <c r="G57" s="835"/>
      <c r="H57" s="835"/>
      <c r="I57" s="835"/>
      <c r="J57" s="835"/>
      <c r="K57" s="836"/>
      <c r="L57" s="894"/>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6"/>
      <c r="AR57" s="377"/>
      <c r="AS57" s="352"/>
      <c r="AT57" s="352"/>
    </row>
    <row r="58" spans="1:47" ht="15" customHeight="1">
      <c r="B58" s="840"/>
      <c r="C58" s="841"/>
      <c r="D58" s="841"/>
      <c r="E58" s="841"/>
      <c r="F58" s="841"/>
      <c r="G58" s="841"/>
      <c r="H58" s="841"/>
      <c r="I58" s="841"/>
      <c r="J58" s="841"/>
      <c r="K58" s="842"/>
      <c r="L58" s="897"/>
      <c r="M58" s="898"/>
      <c r="N58" s="898"/>
      <c r="O58" s="898"/>
      <c r="P58" s="898"/>
      <c r="Q58" s="898"/>
      <c r="R58" s="898"/>
      <c r="S58" s="898"/>
      <c r="T58" s="898"/>
      <c r="U58" s="898"/>
      <c r="V58" s="898"/>
      <c r="W58" s="898"/>
      <c r="X58" s="898"/>
      <c r="Y58" s="898"/>
      <c r="Z58" s="898"/>
      <c r="AA58" s="898"/>
      <c r="AB58" s="898"/>
      <c r="AC58" s="898"/>
      <c r="AD58" s="898"/>
      <c r="AE58" s="898"/>
      <c r="AF58" s="898"/>
      <c r="AG58" s="898"/>
      <c r="AH58" s="898"/>
      <c r="AI58" s="898"/>
      <c r="AJ58" s="898"/>
      <c r="AK58" s="898"/>
      <c r="AL58" s="898"/>
      <c r="AM58" s="898"/>
      <c r="AN58" s="898"/>
      <c r="AO58" s="898"/>
      <c r="AP58" s="898"/>
      <c r="AQ58" s="899"/>
      <c r="AR58" s="377"/>
      <c r="AS58" s="352"/>
      <c r="AT58" s="352"/>
    </row>
    <row r="59" spans="1:47" ht="15" customHeight="1">
      <c r="B59" s="888" t="s">
        <v>2391</v>
      </c>
      <c r="C59" s="889"/>
      <c r="D59" s="889"/>
      <c r="E59" s="889"/>
      <c r="F59" s="889"/>
      <c r="G59" s="889"/>
      <c r="H59" s="890"/>
      <c r="I59" s="883"/>
      <c r="J59" s="880"/>
      <c r="K59" s="879"/>
      <c r="L59" s="880"/>
      <c r="M59" s="879"/>
      <c r="N59" s="880"/>
      <c r="O59" s="984"/>
      <c r="P59" s="985"/>
      <c r="Q59" s="906" t="s">
        <v>2392</v>
      </c>
      <c r="R59" s="907"/>
      <c r="S59" s="907"/>
      <c r="T59" s="907"/>
      <c r="U59" s="908"/>
      <c r="V59" s="883"/>
      <c r="W59" s="880"/>
      <c r="X59" s="879"/>
      <c r="Y59" s="880"/>
      <c r="Z59" s="879"/>
      <c r="AA59" s="900"/>
      <c r="AB59" s="902" t="s">
        <v>2393</v>
      </c>
      <c r="AC59" s="903"/>
      <c r="AD59" s="903"/>
      <c r="AE59" s="903"/>
      <c r="AF59" s="903"/>
      <c r="AG59" s="903"/>
      <c r="AH59" s="860" t="s">
        <v>2394</v>
      </c>
      <c r="AI59" s="860"/>
      <c r="AJ59" s="860"/>
      <c r="AK59" s="860"/>
      <c r="AL59" s="860"/>
      <c r="AM59" s="860"/>
      <c r="AN59" s="860"/>
      <c r="AO59" s="860"/>
      <c r="AP59" s="860"/>
      <c r="AQ59" s="861"/>
      <c r="AR59" s="379"/>
      <c r="AS59" s="352"/>
      <c r="AT59" s="352"/>
    </row>
    <row r="60" spans="1:47" ht="15" customHeight="1">
      <c r="B60" s="891"/>
      <c r="C60" s="892"/>
      <c r="D60" s="892"/>
      <c r="E60" s="892"/>
      <c r="F60" s="892"/>
      <c r="G60" s="892"/>
      <c r="H60" s="893"/>
      <c r="I60" s="884"/>
      <c r="J60" s="882"/>
      <c r="K60" s="881"/>
      <c r="L60" s="882"/>
      <c r="M60" s="881"/>
      <c r="N60" s="882"/>
      <c r="O60" s="986"/>
      <c r="P60" s="987"/>
      <c r="Q60" s="909"/>
      <c r="R60" s="910"/>
      <c r="S60" s="910"/>
      <c r="T60" s="910"/>
      <c r="U60" s="911"/>
      <c r="V60" s="884"/>
      <c r="W60" s="882"/>
      <c r="X60" s="881"/>
      <c r="Y60" s="882"/>
      <c r="Z60" s="881"/>
      <c r="AA60" s="901"/>
      <c r="AB60" s="904"/>
      <c r="AC60" s="905"/>
      <c r="AD60" s="905"/>
      <c r="AE60" s="905"/>
      <c r="AF60" s="905"/>
      <c r="AG60" s="905"/>
      <c r="AH60" s="862"/>
      <c r="AI60" s="862"/>
      <c r="AJ60" s="862"/>
      <c r="AK60" s="862"/>
      <c r="AL60" s="862"/>
      <c r="AM60" s="862"/>
      <c r="AN60" s="862"/>
      <c r="AO60" s="862"/>
      <c r="AP60" s="862"/>
      <c r="AQ60" s="863"/>
      <c r="AR60" s="379"/>
      <c r="AS60" s="352"/>
      <c r="AT60" s="352"/>
    </row>
    <row r="61" spans="1:47" ht="15" customHeight="1">
      <c r="B61" s="870" t="s">
        <v>2395</v>
      </c>
      <c r="C61" s="871"/>
      <c r="D61" s="871"/>
      <c r="E61" s="871"/>
      <c r="F61" s="871"/>
      <c r="G61" s="871"/>
      <c r="H61" s="872"/>
      <c r="I61" s="885" t="s">
        <v>2396</v>
      </c>
      <c r="J61" s="886"/>
      <c r="K61" s="886"/>
      <c r="L61" s="886"/>
      <c r="M61" s="886"/>
      <c r="N61" s="886"/>
      <c r="O61" s="886"/>
      <c r="P61" s="886"/>
      <c r="Q61" s="886"/>
      <c r="R61" s="886"/>
      <c r="S61" s="886"/>
      <c r="T61" s="886"/>
      <c r="U61" s="886"/>
      <c r="V61" s="886"/>
      <c r="W61" s="886"/>
      <c r="X61" s="886"/>
      <c r="Y61" s="886"/>
      <c r="Z61" s="886"/>
      <c r="AA61" s="886"/>
      <c r="AB61" s="886"/>
      <c r="AC61" s="886"/>
      <c r="AD61" s="886"/>
      <c r="AE61" s="886"/>
      <c r="AF61" s="886"/>
      <c r="AG61" s="886"/>
      <c r="AH61" s="886"/>
      <c r="AI61" s="886"/>
      <c r="AJ61" s="886"/>
      <c r="AK61" s="886"/>
      <c r="AL61" s="886"/>
      <c r="AM61" s="886"/>
      <c r="AN61" s="886"/>
      <c r="AO61" s="886"/>
      <c r="AP61" s="886"/>
      <c r="AQ61" s="887"/>
      <c r="AR61" s="380"/>
      <c r="AS61" s="352"/>
      <c r="AT61" s="352"/>
    </row>
    <row r="62" spans="1:47" ht="15" customHeight="1">
      <c r="B62" s="873"/>
      <c r="C62" s="874"/>
      <c r="D62" s="874"/>
      <c r="E62" s="874"/>
      <c r="F62" s="874"/>
      <c r="G62" s="874"/>
      <c r="H62" s="875"/>
      <c r="I62" s="864"/>
      <c r="J62" s="865"/>
      <c r="K62" s="865"/>
      <c r="L62" s="865"/>
      <c r="M62" s="865"/>
      <c r="N62" s="865"/>
      <c r="O62" s="865"/>
      <c r="P62" s="865"/>
      <c r="Q62" s="865"/>
      <c r="R62" s="865"/>
      <c r="S62" s="865"/>
      <c r="T62" s="865"/>
      <c r="U62" s="865"/>
      <c r="V62" s="865"/>
      <c r="W62" s="865"/>
      <c r="X62" s="865"/>
      <c r="Y62" s="865"/>
      <c r="Z62" s="865"/>
      <c r="AA62" s="865"/>
      <c r="AB62" s="865"/>
      <c r="AC62" s="865"/>
      <c r="AD62" s="865"/>
      <c r="AE62" s="865"/>
      <c r="AF62" s="865"/>
      <c r="AG62" s="865"/>
      <c r="AH62" s="865"/>
      <c r="AI62" s="865"/>
      <c r="AJ62" s="865"/>
      <c r="AK62" s="865"/>
      <c r="AL62" s="865"/>
      <c r="AM62" s="865"/>
      <c r="AN62" s="865"/>
      <c r="AO62" s="865"/>
      <c r="AP62" s="865"/>
      <c r="AQ62" s="866"/>
      <c r="AR62" s="381"/>
      <c r="AS62" s="352"/>
      <c r="AT62" s="352"/>
    </row>
    <row r="63" spans="1:47" ht="15" customHeight="1">
      <c r="B63" s="876"/>
      <c r="C63" s="877"/>
      <c r="D63" s="877"/>
      <c r="E63" s="877"/>
      <c r="F63" s="877"/>
      <c r="G63" s="877"/>
      <c r="H63" s="878"/>
      <c r="I63" s="867"/>
      <c r="J63" s="868"/>
      <c r="K63" s="868"/>
      <c r="L63" s="868"/>
      <c r="M63" s="868"/>
      <c r="N63" s="868"/>
      <c r="O63" s="868"/>
      <c r="P63" s="868"/>
      <c r="Q63" s="868"/>
      <c r="R63" s="868"/>
      <c r="S63" s="868"/>
      <c r="T63" s="868"/>
      <c r="U63" s="868"/>
      <c r="V63" s="868"/>
      <c r="W63" s="868"/>
      <c r="X63" s="868"/>
      <c r="Y63" s="868"/>
      <c r="Z63" s="868"/>
      <c r="AA63" s="868"/>
      <c r="AB63" s="868"/>
      <c r="AC63" s="868"/>
      <c r="AD63" s="868"/>
      <c r="AE63" s="868"/>
      <c r="AF63" s="868"/>
      <c r="AG63" s="868"/>
      <c r="AH63" s="868"/>
      <c r="AI63" s="868"/>
      <c r="AJ63" s="868"/>
      <c r="AK63" s="868"/>
      <c r="AL63" s="868"/>
      <c r="AM63" s="868"/>
      <c r="AN63" s="868"/>
      <c r="AO63" s="868"/>
      <c r="AP63" s="868"/>
      <c r="AQ63" s="869"/>
      <c r="AR63" s="381"/>
      <c r="AS63" s="352"/>
      <c r="AT63" s="352"/>
    </row>
    <row r="64" spans="1:47" ht="15" customHeight="1">
      <c r="B64" s="870" t="s">
        <v>2397</v>
      </c>
      <c r="C64" s="871"/>
      <c r="D64" s="871"/>
      <c r="E64" s="871"/>
      <c r="F64" s="871"/>
      <c r="G64" s="871"/>
      <c r="H64" s="872"/>
      <c r="I64" s="883"/>
      <c r="J64" s="880"/>
      <c r="K64" s="879"/>
      <c r="L64" s="880"/>
      <c r="M64" s="879"/>
      <c r="N64" s="880"/>
      <c r="O64" s="879"/>
      <c r="P64" s="880"/>
      <c r="Q64" s="879"/>
      <c r="R64" s="880"/>
      <c r="S64" s="879"/>
      <c r="T64" s="880"/>
      <c r="U64" s="984"/>
      <c r="V64" s="985"/>
      <c r="W64" s="379"/>
      <c r="X64" s="382"/>
      <c r="Y64" s="382"/>
      <c r="Z64" s="382"/>
      <c r="AA64" s="382"/>
      <c r="AB64" s="382"/>
      <c r="AC64" s="382"/>
      <c r="AD64" s="382"/>
      <c r="AE64" s="382"/>
      <c r="AF64" s="382"/>
      <c r="AG64" s="382"/>
      <c r="AH64" s="382"/>
      <c r="AI64" s="382"/>
      <c r="AJ64" s="382"/>
      <c r="AK64" s="382"/>
      <c r="AL64" s="382"/>
      <c r="AM64" s="382"/>
      <c r="AN64" s="382"/>
      <c r="AO64" s="382"/>
      <c r="AP64" s="382"/>
      <c r="AQ64" s="382"/>
      <c r="AR64" s="382"/>
      <c r="AS64" s="352"/>
      <c r="AT64" s="352"/>
    </row>
    <row r="65" spans="1:47" ht="15" customHeight="1">
      <c r="B65" s="876"/>
      <c r="C65" s="877"/>
      <c r="D65" s="877"/>
      <c r="E65" s="877"/>
      <c r="F65" s="877"/>
      <c r="G65" s="877"/>
      <c r="H65" s="878"/>
      <c r="I65" s="884"/>
      <c r="J65" s="882"/>
      <c r="K65" s="881"/>
      <c r="L65" s="882"/>
      <c r="M65" s="881"/>
      <c r="N65" s="882"/>
      <c r="O65" s="881"/>
      <c r="P65" s="882"/>
      <c r="Q65" s="881"/>
      <c r="R65" s="882"/>
      <c r="S65" s="881"/>
      <c r="T65" s="882"/>
      <c r="U65" s="986"/>
      <c r="V65" s="987"/>
      <c r="W65" s="379"/>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52"/>
      <c r="AT65" s="352"/>
    </row>
    <row r="66" spans="1:47" ht="15" customHeight="1">
      <c r="B66" s="383"/>
      <c r="C66" s="383"/>
      <c r="D66" s="384"/>
      <c r="E66" s="384"/>
      <c r="F66" s="384"/>
      <c r="G66" s="384"/>
      <c r="H66" s="384"/>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K66" s="351"/>
      <c r="AL66" s="351"/>
      <c r="AM66" s="349"/>
      <c r="AN66" s="349"/>
      <c r="AO66" s="369"/>
      <c r="AP66" s="369"/>
      <c r="AQ66" s="369"/>
      <c r="AR66" s="369"/>
      <c r="AS66" s="352"/>
      <c r="AT66" s="352"/>
    </row>
    <row r="67" spans="1:47" ht="15" customHeight="1">
      <c r="B67" s="351"/>
      <c r="C67" s="351"/>
      <c r="D67" s="351" t="s">
        <v>2398</v>
      </c>
      <c r="E67" s="351"/>
      <c r="F67" s="351"/>
      <c r="G67" s="351"/>
      <c r="H67" s="351"/>
      <c r="I67" s="351"/>
      <c r="J67" s="351"/>
      <c r="K67" s="351"/>
      <c r="L67" s="351"/>
      <c r="M67" s="351"/>
      <c r="N67" s="351"/>
      <c r="O67" s="351"/>
      <c r="P67" s="351"/>
      <c r="Q67" s="351"/>
      <c r="R67" s="351"/>
      <c r="S67" s="351"/>
      <c r="T67" s="351"/>
      <c r="U67" s="351"/>
      <c r="V67" s="351"/>
      <c r="W67" s="351"/>
      <c r="X67" s="351"/>
      <c r="Y67" s="351"/>
      <c r="Z67" s="351"/>
      <c r="AA67" s="351"/>
      <c r="AB67" s="351"/>
      <c r="AC67" s="351"/>
      <c r="AD67" s="351"/>
      <c r="AE67" s="351"/>
      <c r="AF67" s="351"/>
      <c r="AG67" s="351"/>
      <c r="AH67" s="351"/>
      <c r="AI67" s="351"/>
      <c r="AJ67" s="351"/>
      <c r="AK67" s="351"/>
      <c r="AL67" s="351"/>
      <c r="AM67" s="369"/>
      <c r="AN67" s="369"/>
      <c r="AO67" s="369"/>
      <c r="AP67" s="369"/>
      <c r="AQ67" s="369"/>
      <c r="AR67" s="369"/>
      <c r="AS67" s="371"/>
      <c r="AT67" s="371"/>
      <c r="AU67" s="371"/>
    </row>
    <row r="68" spans="1:47" ht="15" customHeight="1" thickBot="1">
      <c r="AK68" s="378"/>
      <c r="AL68" s="378"/>
      <c r="AR68" s="385"/>
      <c r="AS68" s="371"/>
      <c r="AT68" s="371"/>
      <c r="AU68" s="371"/>
    </row>
    <row r="69" spans="1:47" ht="15" customHeight="1" thickTop="1">
      <c r="A69" s="386"/>
      <c r="B69" s="845" t="s">
        <v>2399</v>
      </c>
      <c r="C69" s="846"/>
      <c r="D69" s="846"/>
      <c r="E69" s="846"/>
      <c r="F69" s="846"/>
      <c r="G69" s="846"/>
      <c r="H69" s="846"/>
      <c r="I69" s="846"/>
      <c r="J69" s="846"/>
      <c r="K69" s="846"/>
      <c r="L69" s="846"/>
      <c r="M69" s="846"/>
      <c r="N69" s="846"/>
      <c r="O69" s="846"/>
      <c r="P69" s="846"/>
      <c r="Q69" s="846"/>
      <c r="R69" s="846"/>
      <c r="S69" s="846"/>
      <c r="T69" s="846"/>
      <c r="U69" s="846"/>
      <c r="V69" s="846"/>
      <c r="W69" s="846"/>
      <c r="X69" s="846"/>
      <c r="Y69" s="846"/>
      <c r="Z69" s="846"/>
      <c r="AA69" s="846"/>
      <c r="AB69" s="846"/>
      <c r="AC69" s="846"/>
      <c r="AD69" s="846"/>
      <c r="AE69" s="846"/>
      <c r="AF69" s="846"/>
      <c r="AG69" s="846"/>
      <c r="AH69" s="846"/>
      <c r="AI69" s="846"/>
      <c r="AJ69" s="846"/>
      <c r="AK69" s="846"/>
      <c r="AL69" s="846"/>
      <c r="AM69" s="846"/>
      <c r="AN69" s="846"/>
      <c r="AO69" s="846"/>
      <c r="AP69" s="846"/>
      <c r="AQ69" s="847"/>
      <c r="AR69" s="387"/>
      <c r="AS69" s="371"/>
      <c r="AT69" s="371"/>
      <c r="AU69" s="371"/>
    </row>
    <row r="70" spans="1:47" ht="15" customHeight="1">
      <c r="A70" s="387"/>
      <c r="B70" s="848"/>
      <c r="C70" s="849"/>
      <c r="D70" s="849"/>
      <c r="E70" s="849"/>
      <c r="F70" s="849"/>
      <c r="G70" s="849"/>
      <c r="H70" s="849"/>
      <c r="I70" s="849"/>
      <c r="J70" s="849"/>
      <c r="K70" s="849"/>
      <c r="L70" s="849"/>
      <c r="M70" s="849"/>
      <c r="N70" s="849"/>
      <c r="O70" s="849"/>
      <c r="P70" s="849"/>
      <c r="Q70" s="849"/>
      <c r="R70" s="849"/>
      <c r="S70" s="849"/>
      <c r="T70" s="849"/>
      <c r="U70" s="849"/>
      <c r="V70" s="849"/>
      <c r="W70" s="849"/>
      <c r="X70" s="849"/>
      <c r="Y70" s="849"/>
      <c r="Z70" s="849"/>
      <c r="AA70" s="849"/>
      <c r="AB70" s="849"/>
      <c r="AC70" s="849"/>
      <c r="AD70" s="849"/>
      <c r="AE70" s="849"/>
      <c r="AF70" s="849"/>
      <c r="AG70" s="849"/>
      <c r="AH70" s="849"/>
      <c r="AI70" s="849"/>
      <c r="AJ70" s="849"/>
      <c r="AK70" s="849"/>
      <c r="AL70" s="849"/>
      <c r="AM70" s="849"/>
      <c r="AN70" s="849"/>
      <c r="AO70" s="849"/>
      <c r="AP70" s="849"/>
      <c r="AQ70" s="850"/>
      <c r="AR70" s="387"/>
      <c r="AS70" s="371"/>
      <c r="AT70" s="371"/>
      <c r="AU70" s="371"/>
    </row>
    <row r="71" spans="1:47" ht="15" customHeight="1">
      <c r="A71" s="387"/>
      <c r="B71" s="848"/>
      <c r="C71" s="849"/>
      <c r="D71" s="849"/>
      <c r="E71" s="849"/>
      <c r="F71" s="849"/>
      <c r="G71" s="849"/>
      <c r="H71" s="849"/>
      <c r="I71" s="849"/>
      <c r="J71" s="849"/>
      <c r="K71" s="849"/>
      <c r="L71" s="849"/>
      <c r="M71" s="849"/>
      <c r="N71" s="849"/>
      <c r="O71" s="849"/>
      <c r="P71" s="849"/>
      <c r="Q71" s="849"/>
      <c r="R71" s="849"/>
      <c r="S71" s="849"/>
      <c r="T71" s="849"/>
      <c r="U71" s="849"/>
      <c r="V71" s="849"/>
      <c r="W71" s="849"/>
      <c r="X71" s="849"/>
      <c r="Y71" s="849"/>
      <c r="Z71" s="849"/>
      <c r="AA71" s="849"/>
      <c r="AB71" s="849"/>
      <c r="AC71" s="849"/>
      <c r="AD71" s="849"/>
      <c r="AE71" s="849"/>
      <c r="AF71" s="849"/>
      <c r="AG71" s="849"/>
      <c r="AH71" s="849"/>
      <c r="AI71" s="849"/>
      <c r="AJ71" s="849"/>
      <c r="AK71" s="849"/>
      <c r="AL71" s="849"/>
      <c r="AM71" s="849"/>
      <c r="AN71" s="849"/>
      <c r="AO71" s="849"/>
      <c r="AP71" s="849"/>
      <c r="AQ71" s="850"/>
      <c r="AR71" s="387"/>
      <c r="AS71" s="371"/>
      <c r="AT71" s="371"/>
      <c r="AU71" s="371"/>
    </row>
    <row r="72" spans="1:47" ht="15" customHeight="1">
      <c r="A72" s="387"/>
      <c r="B72" s="848"/>
      <c r="C72" s="849"/>
      <c r="D72" s="849"/>
      <c r="E72" s="849"/>
      <c r="F72" s="849"/>
      <c r="G72" s="849"/>
      <c r="H72" s="849"/>
      <c r="I72" s="849"/>
      <c r="J72" s="849"/>
      <c r="K72" s="849"/>
      <c r="L72" s="849"/>
      <c r="M72" s="849"/>
      <c r="N72" s="849"/>
      <c r="O72" s="849"/>
      <c r="P72" s="849"/>
      <c r="Q72" s="849"/>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50"/>
      <c r="AR72" s="387"/>
      <c r="AS72" s="371"/>
      <c r="AT72" s="371"/>
      <c r="AU72" s="371"/>
    </row>
    <row r="73" spans="1:47" ht="15" customHeight="1">
      <c r="A73" s="387"/>
      <c r="B73" s="848"/>
      <c r="C73" s="849"/>
      <c r="D73" s="849"/>
      <c r="E73" s="849"/>
      <c r="F73" s="849"/>
      <c r="G73" s="849"/>
      <c r="H73" s="849"/>
      <c r="I73" s="849"/>
      <c r="J73" s="849"/>
      <c r="K73" s="849"/>
      <c r="L73" s="849"/>
      <c r="M73" s="849"/>
      <c r="N73" s="849"/>
      <c r="O73" s="849"/>
      <c r="P73" s="849"/>
      <c r="Q73" s="849"/>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50"/>
      <c r="AR73" s="387"/>
      <c r="AS73" s="371"/>
      <c r="AT73" s="371"/>
      <c r="AU73" s="371"/>
    </row>
    <row r="74" spans="1:47" ht="15" customHeight="1">
      <c r="A74" s="387"/>
      <c r="B74" s="848"/>
      <c r="C74" s="849"/>
      <c r="D74" s="849"/>
      <c r="E74" s="849"/>
      <c r="F74" s="849"/>
      <c r="G74" s="849"/>
      <c r="H74" s="849"/>
      <c r="I74" s="849"/>
      <c r="J74" s="849"/>
      <c r="K74" s="849"/>
      <c r="L74" s="849"/>
      <c r="M74" s="849"/>
      <c r="N74" s="849"/>
      <c r="O74" s="849"/>
      <c r="P74" s="849"/>
      <c r="Q74" s="849"/>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50"/>
      <c r="AR74" s="387"/>
      <c r="AS74" s="371"/>
      <c r="AT74" s="371"/>
      <c r="AU74" s="371"/>
    </row>
    <row r="75" spans="1:47" ht="15" customHeight="1">
      <c r="A75" s="387"/>
      <c r="B75" s="848"/>
      <c r="C75" s="849"/>
      <c r="D75" s="849"/>
      <c r="E75" s="849"/>
      <c r="F75" s="849"/>
      <c r="G75" s="849"/>
      <c r="H75" s="849"/>
      <c r="I75" s="849"/>
      <c r="J75" s="849"/>
      <c r="K75" s="849"/>
      <c r="L75" s="849"/>
      <c r="M75" s="849"/>
      <c r="N75" s="849"/>
      <c r="O75" s="849"/>
      <c r="P75" s="849"/>
      <c r="Q75" s="849"/>
      <c r="R75" s="849"/>
      <c r="S75" s="849"/>
      <c r="T75" s="849"/>
      <c r="U75" s="849"/>
      <c r="V75" s="849"/>
      <c r="W75" s="849"/>
      <c r="X75" s="849"/>
      <c r="Y75" s="849"/>
      <c r="Z75" s="849"/>
      <c r="AA75" s="849"/>
      <c r="AB75" s="849"/>
      <c r="AC75" s="849"/>
      <c r="AD75" s="849"/>
      <c r="AE75" s="849"/>
      <c r="AF75" s="849"/>
      <c r="AG75" s="849"/>
      <c r="AH75" s="849"/>
      <c r="AI75" s="849"/>
      <c r="AJ75" s="849"/>
      <c r="AK75" s="849"/>
      <c r="AL75" s="849"/>
      <c r="AM75" s="849"/>
      <c r="AN75" s="849"/>
      <c r="AO75" s="849"/>
      <c r="AP75" s="849"/>
      <c r="AQ75" s="850"/>
      <c r="AR75" s="387"/>
      <c r="AS75" s="371"/>
      <c r="AT75" s="371"/>
      <c r="AU75" s="371"/>
    </row>
    <row r="76" spans="1:47" ht="15" customHeight="1">
      <c r="A76" s="387"/>
      <c r="B76" s="848"/>
      <c r="C76" s="849"/>
      <c r="D76" s="849"/>
      <c r="E76" s="849"/>
      <c r="F76" s="849"/>
      <c r="G76" s="849"/>
      <c r="H76" s="849"/>
      <c r="I76" s="849"/>
      <c r="J76" s="849"/>
      <c r="K76" s="849"/>
      <c r="L76" s="849"/>
      <c r="M76" s="849"/>
      <c r="N76" s="849"/>
      <c r="O76" s="849"/>
      <c r="P76" s="849"/>
      <c r="Q76" s="849"/>
      <c r="R76" s="849"/>
      <c r="S76" s="849"/>
      <c r="T76" s="849"/>
      <c r="U76" s="849"/>
      <c r="V76" s="849"/>
      <c r="W76" s="849"/>
      <c r="X76" s="849"/>
      <c r="Y76" s="849"/>
      <c r="Z76" s="849"/>
      <c r="AA76" s="849"/>
      <c r="AB76" s="849"/>
      <c r="AC76" s="849"/>
      <c r="AD76" s="849"/>
      <c r="AE76" s="849"/>
      <c r="AF76" s="849"/>
      <c r="AG76" s="849"/>
      <c r="AH76" s="849"/>
      <c r="AI76" s="849"/>
      <c r="AJ76" s="849"/>
      <c r="AK76" s="849"/>
      <c r="AL76" s="849"/>
      <c r="AM76" s="849"/>
      <c r="AN76" s="849"/>
      <c r="AO76" s="849"/>
      <c r="AP76" s="849"/>
      <c r="AQ76" s="850"/>
      <c r="AR76" s="387"/>
      <c r="AS76" s="371"/>
      <c r="AT76" s="371"/>
      <c r="AU76" s="371"/>
    </row>
    <row r="77" spans="1:47" ht="15" customHeight="1">
      <c r="A77" s="387"/>
      <c r="B77" s="848"/>
      <c r="C77" s="849"/>
      <c r="D77" s="849"/>
      <c r="E77" s="849"/>
      <c r="F77" s="849"/>
      <c r="G77" s="849"/>
      <c r="H77" s="849"/>
      <c r="I77" s="849"/>
      <c r="J77" s="849"/>
      <c r="K77" s="849"/>
      <c r="L77" s="849"/>
      <c r="M77" s="849"/>
      <c r="N77" s="849"/>
      <c r="O77" s="849"/>
      <c r="P77" s="849"/>
      <c r="Q77" s="849"/>
      <c r="R77" s="849"/>
      <c r="S77" s="849"/>
      <c r="T77" s="849"/>
      <c r="U77" s="849"/>
      <c r="V77" s="849"/>
      <c r="W77" s="849"/>
      <c r="X77" s="849"/>
      <c r="Y77" s="849"/>
      <c r="Z77" s="849"/>
      <c r="AA77" s="849"/>
      <c r="AB77" s="849"/>
      <c r="AC77" s="849"/>
      <c r="AD77" s="849"/>
      <c r="AE77" s="849"/>
      <c r="AF77" s="849"/>
      <c r="AG77" s="849"/>
      <c r="AH77" s="849"/>
      <c r="AI77" s="849"/>
      <c r="AJ77" s="849"/>
      <c r="AK77" s="849"/>
      <c r="AL77" s="849"/>
      <c r="AM77" s="849"/>
      <c r="AN77" s="849"/>
      <c r="AO77" s="849"/>
      <c r="AP77" s="849"/>
      <c r="AQ77" s="850"/>
      <c r="AR77" s="387"/>
      <c r="AS77" s="371"/>
      <c r="AT77" s="371"/>
      <c r="AU77" s="371"/>
    </row>
    <row r="78" spans="1:47" ht="15" customHeight="1">
      <c r="A78" s="387"/>
      <c r="B78" s="848"/>
      <c r="C78" s="849"/>
      <c r="D78" s="849"/>
      <c r="E78" s="849"/>
      <c r="F78" s="849"/>
      <c r="G78" s="849"/>
      <c r="H78" s="849"/>
      <c r="I78" s="849"/>
      <c r="J78" s="849"/>
      <c r="K78" s="849"/>
      <c r="L78" s="849"/>
      <c r="M78" s="849"/>
      <c r="N78" s="849"/>
      <c r="O78" s="849"/>
      <c r="P78" s="849"/>
      <c r="Q78" s="849"/>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50"/>
      <c r="AR78" s="387"/>
      <c r="AS78" s="371"/>
      <c r="AT78" s="371"/>
      <c r="AU78" s="371"/>
    </row>
    <row r="79" spans="1:47" ht="15" customHeight="1">
      <c r="A79" s="387"/>
      <c r="B79" s="848"/>
      <c r="C79" s="849"/>
      <c r="D79" s="849"/>
      <c r="E79" s="849"/>
      <c r="F79" s="849"/>
      <c r="G79" s="849"/>
      <c r="H79" s="849"/>
      <c r="I79" s="849"/>
      <c r="J79" s="849"/>
      <c r="K79" s="849"/>
      <c r="L79" s="849"/>
      <c r="M79" s="849"/>
      <c r="N79" s="849"/>
      <c r="O79" s="849"/>
      <c r="P79" s="849"/>
      <c r="Q79" s="849"/>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50"/>
      <c r="AR79" s="387"/>
    </row>
    <row r="80" spans="1:47" ht="15" customHeight="1" thickBot="1">
      <c r="A80" s="387"/>
      <c r="B80" s="851"/>
      <c r="C80" s="852"/>
      <c r="D80" s="852"/>
      <c r="E80" s="852"/>
      <c r="F80" s="852"/>
      <c r="G80" s="852"/>
      <c r="H80" s="852"/>
      <c r="I80" s="852"/>
      <c r="J80" s="852"/>
      <c r="K80" s="852"/>
      <c r="L80" s="852"/>
      <c r="M80" s="852"/>
      <c r="N80" s="852"/>
      <c r="O80" s="852"/>
      <c r="P80" s="852"/>
      <c r="Q80" s="852"/>
      <c r="R80" s="852"/>
      <c r="S80" s="852"/>
      <c r="T80" s="852"/>
      <c r="U80" s="852"/>
      <c r="V80" s="852"/>
      <c r="W80" s="852"/>
      <c r="X80" s="852"/>
      <c r="Y80" s="852"/>
      <c r="Z80" s="852"/>
      <c r="AA80" s="852"/>
      <c r="AB80" s="852"/>
      <c r="AC80" s="852"/>
      <c r="AD80" s="852"/>
      <c r="AE80" s="852"/>
      <c r="AF80" s="852"/>
      <c r="AG80" s="852"/>
      <c r="AH80" s="852"/>
      <c r="AI80" s="852"/>
      <c r="AJ80" s="852"/>
      <c r="AK80" s="852"/>
      <c r="AL80" s="852"/>
      <c r="AM80" s="852"/>
      <c r="AN80" s="852"/>
      <c r="AO80" s="852"/>
      <c r="AP80" s="852"/>
      <c r="AQ80" s="853"/>
      <c r="AR80" s="387"/>
    </row>
    <row r="81" spans="1:44" ht="15" customHeight="1" thickTop="1">
      <c r="A81" s="387"/>
      <c r="B81" s="388"/>
      <c r="C81" s="388"/>
      <c r="D81" s="388"/>
      <c r="E81" s="388"/>
      <c r="F81" s="388"/>
      <c r="G81" s="388"/>
      <c r="H81" s="388"/>
      <c r="I81" s="388"/>
      <c r="J81" s="388"/>
      <c r="K81" s="388"/>
      <c r="L81" s="388"/>
      <c r="M81" s="388"/>
      <c r="N81" s="388"/>
      <c r="O81" s="388"/>
      <c r="P81" s="388"/>
      <c r="Q81" s="388"/>
      <c r="R81" s="388"/>
      <c r="S81" s="388"/>
      <c r="T81" s="388"/>
      <c r="U81" s="388"/>
      <c r="V81" s="388"/>
      <c r="W81" s="388"/>
      <c r="X81" s="388"/>
      <c r="Y81" s="388"/>
      <c r="Z81" s="388"/>
      <c r="AA81" s="388"/>
      <c r="AB81" s="388"/>
      <c r="AC81" s="388"/>
      <c r="AD81" s="388"/>
      <c r="AE81" s="388"/>
      <c r="AF81" s="388"/>
      <c r="AG81" s="388"/>
      <c r="AH81" s="388"/>
      <c r="AI81" s="388"/>
      <c r="AJ81" s="388"/>
      <c r="AK81" s="388"/>
      <c r="AL81" s="388"/>
      <c r="AM81" s="388"/>
      <c r="AN81" s="388"/>
      <c r="AO81" s="388"/>
      <c r="AP81" s="388"/>
      <c r="AQ81" s="388"/>
      <c r="AR81" s="387"/>
    </row>
    <row r="84" spans="1:44" ht="15" customHeight="1">
      <c r="AP84" s="378"/>
      <c r="AQ84" s="378"/>
      <c r="AR84" s="389"/>
    </row>
  </sheetData>
  <sheetProtection algorithmName="SHA-512" hashValue="fv61ls2aaGspk9ld+yndf3PR8GKrGsSuUKMRdlkxGohkS36U3MnnDv19VFpXwqzpyrtTSD4yr4P4xN7M9ovvEg==" saltValue="SoGwB/fmJPjR0lbSgXo2Ag==" spinCount="100000" sheet="1" formatCells="0" insertRows="0" deleteRows="0" selectLockedCells="1"/>
  <mergeCells count="93">
    <mergeCell ref="B13:AQ14"/>
    <mergeCell ref="I16:J16"/>
    <mergeCell ref="B20:AQ20"/>
    <mergeCell ref="K16:L16"/>
    <mergeCell ref="M16:Q16"/>
    <mergeCell ref="R16:T16"/>
    <mergeCell ref="U16:AQ16"/>
    <mergeCell ref="C16:H16"/>
    <mergeCell ref="B28:N28"/>
    <mergeCell ref="B23:N23"/>
    <mergeCell ref="B17:AQ18"/>
    <mergeCell ref="B27:N27"/>
    <mergeCell ref="O27:AQ27"/>
    <mergeCell ref="O28:AQ28"/>
    <mergeCell ref="O23:AQ23"/>
    <mergeCell ref="B22:N22"/>
    <mergeCell ref="O22:AQ22"/>
    <mergeCell ref="B24:N24"/>
    <mergeCell ref="B25:N25"/>
    <mergeCell ref="B26:N26"/>
    <mergeCell ref="AD26:AQ26"/>
    <mergeCell ref="O24:AA24"/>
    <mergeCell ref="O25:AA25"/>
    <mergeCell ref="O26:AA26"/>
    <mergeCell ref="AO3:AP3"/>
    <mergeCell ref="AL3:AM3"/>
    <mergeCell ref="AG3:AJ3"/>
    <mergeCell ref="AH10:AQ11"/>
    <mergeCell ref="W6:Z7"/>
    <mergeCell ref="AA6:AQ7"/>
    <mergeCell ref="W8:Z9"/>
    <mergeCell ref="AA8:AQ9"/>
    <mergeCell ref="W10:Z11"/>
    <mergeCell ref="AA10:AG11"/>
    <mergeCell ref="I59:J60"/>
    <mergeCell ref="L55:AQ56"/>
    <mergeCell ref="L57:AQ58"/>
    <mergeCell ref="Z59:AA60"/>
    <mergeCell ref="K59:L60"/>
    <mergeCell ref="M59:N60"/>
    <mergeCell ref="O59:P60"/>
    <mergeCell ref="AB59:AG60"/>
    <mergeCell ref="X59:Y60"/>
    <mergeCell ref="V59:W60"/>
    <mergeCell ref="Q59:U60"/>
    <mergeCell ref="B69:AQ80"/>
    <mergeCell ref="B55:K56"/>
    <mergeCell ref="B57:K58"/>
    <mergeCell ref="AH59:AQ60"/>
    <mergeCell ref="I62:AQ63"/>
    <mergeCell ref="B61:H63"/>
    <mergeCell ref="B64:H65"/>
    <mergeCell ref="U64:V65"/>
    <mergeCell ref="S64:T65"/>
    <mergeCell ref="Q64:R65"/>
    <mergeCell ref="O64:P65"/>
    <mergeCell ref="M64:N65"/>
    <mergeCell ref="K64:L65"/>
    <mergeCell ref="I64:J65"/>
    <mergeCell ref="I61:AQ61"/>
    <mergeCell ref="B59:H60"/>
    <mergeCell ref="B52:AQ53"/>
    <mergeCell ref="AG47:AQ47"/>
    <mergeCell ref="B48:P48"/>
    <mergeCell ref="Q48:AE48"/>
    <mergeCell ref="AG48:AQ48"/>
    <mergeCell ref="AJ50:AJ51"/>
    <mergeCell ref="B47:P47"/>
    <mergeCell ref="Q43:AC43"/>
    <mergeCell ref="Q42:AC42"/>
    <mergeCell ref="B50:P51"/>
    <mergeCell ref="Q50:AI51"/>
    <mergeCell ref="AD43:AE43"/>
    <mergeCell ref="AG45:AQ45"/>
    <mergeCell ref="B45:P45"/>
    <mergeCell ref="B46:P46"/>
    <mergeCell ref="B43:P43"/>
    <mergeCell ref="AD42:AE42"/>
    <mergeCell ref="Q46:AE46"/>
    <mergeCell ref="AG46:AQ46"/>
    <mergeCell ref="B42:P42"/>
    <mergeCell ref="AK50:AQ51"/>
    <mergeCell ref="Q45:AE45"/>
    <mergeCell ref="Q47:AE47"/>
    <mergeCell ref="B40:P40"/>
    <mergeCell ref="Q41:AC41"/>
    <mergeCell ref="Q40:AC40"/>
    <mergeCell ref="AD41:AE41"/>
    <mergeCell ref="O29:AQ35"/>
    <mergeCell ref="B29:N35"/>
    <mergeCell ref="AD40:AE40"/>
    <mergeCell ref="AF41:AQ41"/>
    <mergeCell ref="B41:P41"/>
  </mergeCells>
  <phoneticPr fontId="52"/>
  <dataValidations count="1">
    <dataValidation imeMode="fullKatakana" allowBlank="1" showInputMessage="1" showErrorMessage="1" sqref="I62:AQ63 L55 L57" xr:uid="{00000000-0002-0000-1E00-000000000000}"/>
  </dataValidations>
  <printOptions horizontalCentered="1"/>
  <pageMargins left="0.23622047244094491" right="0.23622047244094491" top="0.74803149606299213" bottom="0.74803149606299213" header="0.31496062992125984" footer="0.31496062992125984"/>
  <pageSetup paperSize="9" orientation="portrait" blackAndWhite="1" r:id="rId1"/>
  <rowBreaks count="2" manualBreakCount="2">
    <brk id="35" max="16383" man="1"/>
    <brk id="53"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73729" r:id="rId4" name="Check Box 1">
              <controlPr defaultSize="0" autoFill="0" autoLine="0" autoPict="0">
                <anchor moveWithCells="1">
                  <from>
                    <xdr:col>33</xdr:col>
                    <xdr:colOff>45720</xdr:colOff>
                    <xdr:row>58</xdr:row>
                    <xdr:rowOff>22860</xdr:rowOff>
                  </from>
                  <to>
                    <xdr:col>36</xdr:col>
                    <xdr:colOff>106680</xdr:colOff>
                    <xdr:row>60</xdr:row>
                    <xdr:rowOff>7620</xdr:rowOff>
                  </to>
                </anchor>
              </controlPr>
            </control>
          </mc:Choice>
        </mc:AlternateContent>
        <mc:AlternateContent xmlns:mc="http://schemas.openxmlformats.org/markup-compatibility/2006">
          <mc:Choice Requires="x14">
            <control shapeId="73730" r:id="rId5" name="Check Box 2">
              <controlPr defaultSize="0" autoFill="0" autoLine="0" autoPict="0">
                <anchor moveWithCells="1">
                  <from>
                    <xdr:col>36</xdr:col>
                    <xdr:colOff>114300</xdr:colOff>
                    <xdr:row>58</xdr:row>
                    <xdr:rowOff>22860</xdr:rowOff>
                  </from>
                  <to>
                    <xdr:col>39</xdr:col>
                    <xdr:colOff>83820</xdr:colOff>
                    <xdr:row>59</xdr:row>
                    <xdr:rowOff>182880</xdr:rowOff>
                  </to>
                </anchor>
              </controlPr>
            </control>
          </mc:Choice>
        </mc:AlternateContent>
        <mc:AlternateContent xmlns:mc="http://schemas.openxmlformats.org/markup-compatibility/2006">
          <mc:Choice Requires="x14">
            <control shapeId="73731" r:id="rId6" name="Check Box 3">
              <controlPr defaultSize="0" autoFill="0" autoLine="0" autoPict="0">
                <anchor moveWithCells="1">
                  <from>
                    <xdr:col>39</xdr:col>
                    <xdr:colOff>137160</xdr:colOff>
                    <xdr:row>58</xdr:row>
                    <xdr:rowOff>22860</xdr:rowOff>
                  </from>
                  <to>
                    <xdr:col>43</xdr:col>
                    <xdr:colOff>22860</xdr:colOff>
                    <xdr:row>59</xdr:row>
                    <xdr:rowOff>175260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246F3-C4D4-4B2A-A10F-A24B7CDE5314}">
  <sheetPr>
    <tabColor theme="9" tint="0.79998168889431442"/>
  </sheetPr>
  <dimension ref="A1:AU89"/>
  <sheetViews>
    <sheetView showZeros="0" view="pageBreakPreview" zoomScaleNormal="100" zoomScaleSheetLayoutView="100" workbookViewId="0">
      <selection activeCell="B6" sqref="B6:AQ52"/>
    </sheetView>
  </sheetViews>
  <sheetFormatPr defaultColWidth="2.21875" defaultRowHeight="15" customHeight="1" outlineLevelRow="1"/>
  <cols>
    <col min="1" max="43" width="2.21875" style="1"/>
    <col min="44" max="45" width="2.21875" style="36"/>
    <col min="46" max="16384" width="2.21875" style="1"/>
  </cols>
  <sheetData>
    <row r="1" spans="1:44" ht="15" customHeight="1">
      <c r="A1" s="40"/>
      <c r="B1" s="94"/>
      <c r="F1" s="35"/>
      <c r="G1" s="35"/>
      <c r="H1" s="35"/>
      <c r="Q1" s="35"/>
      <c r="R1" s="35"/>
      <c r="S1" s="35"/>
      <c r="T1" s="35"/>
      <c r="U1" s="35"/>
      <c r="V1" s="35"/>
      <c r="W1" s="35"/>
      <c r="X1" s="35"/>
      <c r="AR1" s="3"/>
    </row>
    <row r="2" spans="1:44" ht="15" customHeight="1">
      <c r="A2" s="40"/>
      <c r="B2" s="94"/>
      <c r="F2" s="35"/>
      <c r="G2" s="35"/>
      <c r="H2" s="35"/>
      <c r="Q2" s="35"/>
      <c r="R2" s="35"/>
      <c r="S2" s="35"/>
      <c r="T2" s="35"/>
      <c r="U2" s="35"/>
      <c r="V2" s="35"/>
      <c r="W2" s="35"/>
      <c r="X2" s="35"/>
      <c r="AR2" s="3"/>
    </row>
    <row r="3" spans="1:44" ht="15" customHeight="1">
      <c r="B3" s="178" t="s">
        <v>2245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row>
    <row r="4" spans="1:44" ht="15" customHeight="1">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c r="AP4" s="178"/>
      <c r="AQ4" s="178"/>
    </row>
    <row r="5" spans="1:44" ht="15" customHeight="1">
      <c r="B5" s="96" t="s">
        <v>2246</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row>
    <row r="6" spans="1:44" ht="15" customHeight="1">
      <c r="B6" s="642" t="s">
        <v>2247</v>
      </c>
      <c r="C6" s="643"/>
      <c r="D6" s="643"/>
      <c r="E6" s="643"/>
      <c r="F6" s="643"/>
      <c r="G6" s="643"/>
      <c r="H6" s="643"/>
      <c r="I6" s="643"/>
      <c r="J6" s="643"/>
      <c r="K6" s="643"/>
      <c r="L6" s="643"/>
      <c r="M6" s="643"/>
      <c r="N6" s="643"/>
      <c r="O6" s="643"/>
      <c r="P6" s="643"/>
      <c r="Q6" s="643"/>
      <c r="R6" s="643"/>
      <c r="S6" s="643"/>
      <c r="T6" s="643"/>
      <c r="U6" s="643"/>
      <c r="V6" s="643"/>
      <c r="W6" s="643"/>
      <c r="X6" s="643"/>
      <c r="Y6" s="643"/>
      <c r="Z6" s="643"/>
      <c r="AA6" s="643"/>
      <c r="AB6" s="643"/>
      <c r="AC6" s="643"/>
      <c r="AD6" s="643"/>
      <c r="AE6" s="643"/>
      <c r="AF6" s="643"/>
      <c r="AG6" s="643"/>
      <c r="AH6" s="643"/>
      <c r="AI6" s="643"/>
      <c r="AJ6" s="643"/>
      <c r="AK6" s="643"/>
      <c r="AL6" s="643"/>
      <c r="AM6" s="643"/>
      <c r="AN6" s="643"/>
      <c r="AO6" s="643"/>
      <c r="AP6" s="643"/>
      <c r="AQ6" s="644"/>
    </row>
    <row r="7" spans="1:44" ht="15" customHeight="1">
      <c r="B7" s="645"/>
      <c r="C7" s="646"/>
      <c r="D7" s="646"/>
      <c r="E7" s="646"/>
      <c r="F7" s="646"/>
      <c r="G7" s="646"/>
      <c r="H7" s="646"/>
      <c r="I7" s="646"/>
      <c r="J7" s="646"/>
      <c r="K7" s="646"/>
      <c r="L7" s="646"/>
      <c r="M7" s="646"/>
      <c r="N7" s="646"/>
      <c r="O7" s="646"/>
      <c r="P7" s="646"/>
      <c r="Q7" s="646"/>
      <c r="R7" s="646"/>
      <c r="S7" s="646"/>
      <c r="T7" s="646"/>
      <c r="U7" s="646"/>
      <c r="V7" s="646"/>
      <c r="W7" s="646"/>
      <c r="X7" s="646"/>
      <c r="Y7" s="646"/>
      <c r="Z7" s="646"/>
      <c r="AA7" s="646"/>
      <c r="AB7" s="646"/>
      <c r="AC7" s="646"/>
      <c r="AD7" s="646"/>
      <c r="AE7" s="646"/>
      <c r="AF7" s="646"/>
      <c r="AG7" s="646"/>
      <c r="AH7" s="646"/>
      <c r="AI7" s="646"/>
      <c r="AJ7" s="646"/>
      <c r="AK7" s="646"/>
      <c r="AL7" s="646"/>
      <c r="AM7" s="646"/>
      <c r="AN7" s="646"/>
      <c r="AO7" s="646"/>
      <c r="AP7" s="646"/>
      <c r="AQ7" s="647"/>
    </row>
    <row r="8" spans="1:44" ht="15" customHeight="1">
      <c r="B8" s="645"/>
      <c r="C8" s="646"/>
      <c r="D8" s="646"/>
      <c r="E8" s="646"/>
      <c r="F8" s="646"/>
      <c r="G8" s="646"/>
      <c r="H8" s="646"/>
      <c r="I8" s="646"/>
      <c r="J8" s="646"/>
      <c r="K8" s="646"/>
      <c r="L8" s="646"/>
      <c r="M8" s="646"/>
      <c r="N8" s="646"/>
      <c r="O8" s="646"/>
      <c r="P8" s="646"/>
      <c r="Q8" s="646"/>
      <c r="R8" s="646"/>
      <c r="S8" s="646"/>
      <c r="T8" s="646"/>
      <c r="U8" s="646"/>
      <c r="V8" s="646"/>
      <c r="W8" s="646"/>
      <c r="X8" s="646"/>
      <c r="Y8" s="646"/>
      <c r="Z8" s="646"/>
      <c r="AA8" s="646"/>
      <c r="AB8" s="646"/>
      <c r="AC8" s="646"/>
      <c r="AD8" s="646"/>
      <c r="AE8" s="646"/>
      <c r="AF8" s="646"/>
      <c r="AG8" s="646"/>
      <c r="AH8" s="646"/>
      <c r="AI8" s="646"/>
      <c r="AJ8" s="646"/>
      <c r="AK8" s="646"/>
      <c r="AL8" s="646"/>
      <c r="AM8" s="646"/>
      <c r="AN8" s="646"/>
      <c r="AO8" s="646"/>
      <c r="AP8" s="646"/>
      <c r="AQ8" s="647"/>
    </row>
    <row r="9" spans="1:44" ht="15" customHeight="1">
      <c r="B9" s="645"/>
      <c r="C9" s="646"/>
      <c r="D9" s="646"/>
      <c r="E9" s="646"/>
      <c r="F9" s="646"/>
      <c r="G9" s="646"/>
      <c r="H9" s="646"/>
      <c r="I9" s="646"/>
      <c r="J9" s="646"/>
      <c r="K9" s="646"/>
      <c r="L9" s="646"/>
      <c r="M9" s="646"/>
      <c r="N9" s="646"/>
      <c r="O9" s="646"/>
      <c r="P9" s="646"/>
      <c r="Q9" s="646"/>
      <c r="R9" s="646"/>
      <c r="S9" s="646"/>
      <c r="T9" s="646"/>
      <c r="U9" s="646"/>
      <c r="V9" s="646"/>
      <c r="W9" s="646"/>
      <c r="X9" s="646"/>
      <c r="Y9" s="646"/>
      <c r="Z9" s="646"/>
      <c r="AA9" s="646"/>
      <c r="AB9" s="646"/>
      <c r="AC9" s="646"/>
      <c r="AD9" s="646"/>
      <c r="AE9" s="646"/>
      <c r="AF9" s="646"/>
      <c r="AG9" s="646"/>
      <c r="AH9" s="646"/>
      <c r="AI9" s="646"/>
      <c r="AJ9" s="646"/>
      <c r="AK9" s="646"/>
      <c r="AL9" s="646"/>
      <c r="AM9" s="646"/>
      <c r="AN9" s="646"/>
      <c r="AO9" s="646"/>
      <c r="AP9" s="646"/>
      <c r="AQ9" s="647"/>
    </row>
    <row r="10" spans="1:44" ht="15" customHeight="1">
      <c r="B10" s="645"/>
      <c r="C10" s="646"/>
      <c r="D10" s="646"/>
      <c r="E10" s="646"/>
      <c r="F10" s="646"/>
      <c r="G10" s="646"/>
      <c r="H10" s="646"/>
      <c r="I10" s="646"/>
      <c r="J10" s="646"/>
      <c r="K10" s="646"/>
      <c r="L10" s="646"/>
      <c r="M10" s="646"/>
      <c r="N10" s="646"/>
      <c r="O10" s="646"/>
      <c r="P10" s="646"/>
      <c r="Q10" s="646"/>
      <c r="R10" s="646"/>
      <c r="S10" s="646"/>
      <c r="T10" s="646"/>
      <c r="U10" s="646"/>
      <c r="V10" s="646"/>
      <c r="W10" s="646"/>
      <c r="X10" s="646"/>
      <c r="Y10" s="646"/>
      <c r="Z10" s="646"/>
      <c r="AA10" s="646"/>
      <c r="AB10" s="646"/>
      <c r="AC10" s="646"/>
      <c r="AD10" s="646"/>
      <c r="AE10" s="646"/>
      <c r="AF10" s="646"/>
      <c r="AG10" s="646"/>
      <c r="AH10" s="646"/>
      <c r="AI10" s="646"/>
      <c r="AJ10" s="646"/>
      <c r="AK10" s="646"/>
      <c r="AL10" s="646"/>
      <c r="AM10" s="646"/>
      <c r="AN10" s="646"/>
      <c r="AO10" s="646"/>
      <c r="AP10" s="646"/>
      <c r="AQ10" s="647"/>
    </row>
    <row r="11" spans="1:44" ht="15" customHeight="1">
      <c r="B11" s="645"/>
      <c r="C11" s="646"/>
      <c r="D11" s="646"/>
      <c r="E11" s="646"/>
      <c r="F11" s="646"/>
      <c r="G11" s="646"/>
      <c r="H11" s="646"/>
      <c r="I11" s="646"/>
      <c r="J11" s="646"/>
      <c r="K11" s="646"/>
      <c r="L11" s="646"/>
      <c r="M11" s="646"/>
      <c r="N11" s="646"/>
      <c r="O11" s="646"/>
      <c r="P11" s="646"/>
      <c r="Q11" s="646"/>
      <c r="R11" s="646"/>
      <c r="S11" s="646"/>
      <c r="T11" s="646"/>
      <c r="U11" s="646"/>
      <c r="V11" s="646"/>
      <c r="W11" s="646"/>
      <c r="X11" s="646"/>
      <c r="Y11" s="646"/>
      <c r="Z11" s="646"/>
      <c r="AA11" s="646"/>
      <c r="AB11" s="646"/>
      <c r="AC11" s="646"/>
      <c r="AD11" s="646"/>
      <c r="AE11" s="646"/>
      <c r="AF11" s="646"/>
      <c r="AG11" s="646"/>
      <c r="AH11" s="646"/>
      <c r="AI11" s="646"/>
      <c r="AJ11" s="646"/>
      <c r="AK11" s="646"/>
      <c r="AL11" s="646"/>
      <c r="AM11" s="646"/>
      <c r="AN11" s="646"/>
      <c r="AO11" s="646"/>
      <c r="AP11" s="646"/>
      <c r="AQ11" s="647"/>
    </row>
    <row r="12" spans="1:44" ht="15" customHeight="1">
      <c r="B12" s="645"/>
      <c r="C12" s="646"/>
      <c r="D12" s="646"/>
      <c r="E12" s="646"/>
      <c r="F12" s="646"/>
      <c r="G12" s="646"/>
      <c r="H12" s="646"/>
      <c r="I12" s="646"/>
      <c r="J12" s="646"/>
      <c r="K12" s="646"/>
      <c r="L12" s="646"/>
      <c r="M12" s="646"/>
      <c r="N12" s="646"/>
      <c r="O12" s="646"/>
      <c r="P12" s="646"/>
      <c r="Q12" s="646"/>
      <c r="R12" s="646"/>
      <c r="S12" s="646"/>
      <c r="T12" s="646"/>
      <c r="U12" s="646"/>
      <c r="V12" s="646"/>
      <c r="W12" s="646"/>
      <c r="X12" s="646"/>
      <c r="Y12" s="646"/>
      <c r="Z12" s="646"/>
      <c r="AA12" s="646"/>
      <c r="AB12" s="646"/>
      <c r="AC12" s="646"/>
      <c r="AD12" s="646"/>
      <c r="AE12" s="646"/>
      <c r="AF12" s="646"/>
      <c r="AG12" s="646"/>
      <c r="AH12" s="646"/>
      <c r="AI12" s="646"/>
      <c r="AJ12" s="646"/>
      <c r="AK12" s="646"/>
      <c r="AL12" s="646"/>
      <c r="AM12" s="646"/>
      <c r="AN12" s="646"/>
      <c r="AO12" s="646"/>
      <c r="AP12" s="646"/>
      <c r="AQ12" s="647"/>
    </row>
    <row r="13" spans="1:44" ht="15" customHeight="1">
      <c r="B13" s="645"/>
      <c r="C13" s="646"/>
      <c r="D13" s="646"/>
      <c r="E13" s="646"/>
      <c r="F13" s="646"/>
      <c r="G13" s="646"/>
      <c r="H13" s="646"/>
      <c r="I13" s="646"/>
      <c r="J13" s="646"/>
      <c r="K13" s="646"/>
      <c r="L13" s="646"/>
      <c r="M13" s="646"/>
      <c r="N13" s="646"/>
      <c r="O13" s="646"/>
      <c r="P13" s="646"/>
      <c r="Q13" s="646"/>
      <c r="R13" s="646"/>
      <c r="S13" s="646"/>
      <c r="T13" s="646"/>
      <c r="U13" s="646"/>
      <c r="V13" s="646"/>
      <c r="W13" s="646"/>
      <c r="X13" s="646"/>
      <c r="Y13" s="646"/>
      <c r="Z13" s="646"/>
      <c r="AA13" s="646"/>
      <c r="AB13" s="646"/>
      <c r="AC13" s="646"/>
      <c r="AD13" s="646"/>
      <c r="AE13" s="646"/>
      <c r="AF13" s="646"/>
      <c r="AG13" s="646"/>
      <c r="AH13" s="646"/>
      <c r="AI13" s="646"/>
      <c r="AJ13" s="646"/>
      <c r="AK13" s="646"/>
      <c r="AL13" s="646"/>
      <c r="AM13" s="646"/>
      <c r="AN13" s="646"/>
      <c r="AO13" s="646"/>
      <c r="AP13" s="646"/>
      <c r="AQ13" s="647"/>
    </row>
    <row r="14" spans="1:44" ht="15" customHeight="1">
      <c r="B14" s="645"/>
      <c r="C14" s="646"/>
      <c r="D14" s="646"/>
      <c r="E14" s="646"/>
      <c r="F14" s="646"/>
      <c r="G14" s="646"/>
      <c r="H14" s="646"/>
      <c r="I14" s="646"/>
      <c r="J14" s="646"/>
      <c r="K14" s="646"/>
      <c r="L14" s="646"/>
      <c r="M14" s="646"/>
      <c r="N14" s="646"/>
      <c r="O14" s="646"/>
      <c r="P14" s="646"/>
      <c r="Q14" s="646"/>
      <c r="R14" s="646"/>
      <c r="S14" s="646"/>
      <c r="T14" s="646"/>
      <c r="U14" s="646"/>
      <c r="V14" s="646"/>
      <c r="W14" s="646"/>
      <c r="X14" s="646"/>
      <c r="Y14" s="646"/>
      <c r="Z14" s="646"/>
      <c r="AA14" s="646"/>
      <c r="AB14" s="646"/>
      <c r="AC14" s="646"/>
      <c r="AD14" s="646"/>
      <c r="AE14" s="646"/>
      <c r="AF14" s="646"/>
      <c r="AG14" s="646"/>
      <c r="AH14" s="646"/>
      <c r="AI14" s="646"/>
      <c r="AJ14" s="646"/>
      <c r="AK14" s="646"/>
      <c r="AL14" s="646"/>
      <c r="AM14" s="646"/>
      <c r="AN14" s="646"/>
      <c r="AO14" s="646"/>
      <c r="AP14" s="646"/>
      <c r="AQ14" s="647"/>
    </row>
    <row r="15" spans="1:44" ht="15" customHeight="1">
      <c r="B15" s="645"/>
      <c r="C15" s="646"/>
      <c r="D15" s="646"/>
      <c r="E15" s="646"/>
      <c r="F15" s="646"/>
      <c r="G15" s="646"/>
      <c r="H15" s="646"/>
      <c r="I15" s="646"/>
      <c r="J15" s="646"/>
      <c r="K15" s="646"/>
      <c r="L15" s="646"/>
      <c r="M15" s="646"/>
      <c r="N15" s="646"/>
      <c r="O15" s="646"/>
      <c r="P15" s="646"/>
      <c r="Q15" s="646"/>
      <c r="R15" s="646"/>
      <c r="S15" s="646"/>
      <c r="T15" s="646"/>
      <c r="U15" s="646"/>
      <c r="V15" s="646"/>
      <c r="W15" s="646"/>
      <c r="X15" s="646"/>
      <c r="Y15" s="646"/>
      <c r="Z15" s="646"/>
      <c r="AA15" s="646"/>
      <c r="AB15" s="646"/>
      <c r="AC15" s="646"/>
      <c r="AD15" s="646"/>
      <c r="AE15" s="646"/>
      <c r="AF15" s="646"/>
      <c r="AG15" s="646"/>
      <c r="AH15" s="646"/>
      <c r="AI15" s="646"/>
      <c r="AJ15" s="646"/>
      <c r="AK15" s="646"/>
      <c r="AL15" s="646"/>
      <c r="AM15" s="646"/>
      <c r="AN15" s="646"/>
      <c r="AO15" s="646"/>
      <c r="AP15" s="646"/>
      <c r="AQ15" s="647"/>
    </row>
    <row r="16" spans="1:44" ht="15" customHeight="1">
      <c r="B16" s="645"/>
      <c r="C16" s="646"/>
      <c r="D16" s="646"/>
      <c r="E16" s="646"/>
      <c r="F16" s="646"/>
      <c r="G16" s="646"/>
      <c r="H16" s="646"/>
      <c r="I16" s="646"/>
      <c r="J16" s="646"/>
      <c r="K16" s="646"/>
      <c r="L16" s="646"/>
      <c r="M16" s="646"/>
      <c r="N16" s="646"/>
      <c r="O16" s="646"/>
      <c r="P16" s="646"/>
      <c r="Q16" s="646"/>
      <c r="R16" s="646"/>
      <c r="S16" s="646"/>
      <c r="T16" s="646"/>
      <c r="U16" s="646"/>
      <c r="V16" s="646"/>
      <c r="W16" s="646"/>
      <c r="X16" s="646"/>
      <c r="Y16" s="646"/>
      <c r="Z16" s="646"/>
      <c r="AA16" s="646"/>
      <c r="AB16" s="646"/>
      <c r="AC16" s="646"/>
      <c r="AD16" s="646"/>
      <c r="AE16" s="646"/>
      <c r="AF16" s="646"/>
      <c r="AG16" s="646"/>
      <c r="AH16" s="646"/>
      <c r="AI16" s="646"/>
      <c r="AJ16" s="646"/>
      <c r="AK16" s="646"/>
      <c r="AL16" s="646"/>
      <c r="AM16" s="646"/>
      <c r="AN16" s="646"/>
      <c r="AO16" s="646"/>
      <c r="AP16" s="646"/>
      <c r="AQ16" s="647"/>
    </row>
    <row r="17" spans="2:43" ht="15" customHeight="1">
      <c r="B17" s="645"/>
      <c r="C17" s="646"/>
      <c r="D17" s="646"/>
      <c r="E17" s="646"/>
      <c r="F17" s="646"/>
      <c r="G17" s="646"/>
      <c r="H17" s="646"/>
      <c r="I17" s="646"/>
      <c r="J17" s="646"/>
      <c r="K17" s="646"/>
      <c r="L17" s="646"/>
      <c r="M17" s="646"/>
      <c r="N17" s="646"/>
      <c r="O17" s="646"/>
      <c r="P17" s="646"/>
      <c r="Q17" s="646"/>
      <c r="R17" s="646"/>
      <c r="S17" s="646"/>
      <c r="T17" s="646"/>
      <c r="U17" s="646"/>
      <c r="V17" s="646"/>
      <c r="W17" s="646"/>
      <c r="X17" s="646"/>
      <c r="Y17" s="646"/>
      <c r="Z17" s="646"/>
      <c r="AA17" s="646"/>
      <c r="AB17" s="646"/>
      <c r="AC17" s="646"/>
      <c r="AD17" s="646"/>
      <c r="AE17" s="646"/>
      <c r="AF17" s="646"/>
      <c r="AG17" s="646"/>
      <c r="AH17" s="646"/>
      <c r="AI17" s="646"/>
      <c r="AJ17" s="646"/>
      <c r="AK17" s="646"/>
      <c r="AL17" s="646"/>
      <c r="AM17" s="646"/>
      <c r="AN17" s="646"/>
      <c r="AO17" s="646"/>
      <c r="AP17" s="646"/>
      <c r="AQ17" s="647"/>
    </row>
    <row r="18" spans="2:43" ht="15" customHeight="1">
      <c r="B18" s="645"/>
      <c r="C18" s="646"/>
      <c r="D18" s="646"/>
      <c r="E18" s="646"/>
      <c r="F18" s="646"/>
      <c r="G18" s="646"/>
      <c r="H18" s="646"/>
      <c r="I18" s="646"/>
      <c r="J18" s="646"/>
      <c r="K18" s="646"/>
      <c r="L18" s="646"/>
      <c r="M18" s="646"/>
      <c r="N18" s="646"/>
      <c r="O18" s="646"/>
      <c r="P18" s="646"/>
      <c r="Q18" s="646"/>
      <c r="R18" s="646"/>
      <c r="S18" s="646"/>
      <c r="T18" s="646"/>
      <c r="U18" s="646"/>
      <c r="V18" s="646"/>
      <c r="W18" s="646"/>
      <c r="X18" s="646"/>
      <c r="Y18" s="646"/>
      <c r="Z18" s="646"/>
      <c r="AA18" s="646"/>
      <c r="AB18" s="646"/>
      <c r="AC18" s="646"/>
      <c r="AD18" s="646"/>
      <c r="AE18" s="646"/>
      <c r="AF18" s="646"/>
      <c r="AG18" s="646"/>
      <c r="AH18" s="646"/>
      <c r="AI18" s="646"/>
      <c r="AJ18" s="646"/>
      <c r="AK18" s="646"/>
      <c r="AL18" s="646"/>
      <c r="AM18" s="646"/>
      <c r="AN18" s="646"/>
      <c r="AO18" s="646"/>
      <c r="AP18" s="646"/>
      <c r="AQ18" s="647"/>
    </row>
    <row r="19" spans="2:43" ht="15" customHeight="1">
      <c r="B19" s="645"/>
      <c r="C19" s="646"/>
      <c r="D19" s="646"/>
      <c r="E19" s="646"/>
      <c r="F19" s="646"/>
      <c r="G19" s="646"/>
      <c r="H19" s="646"/>
      <c r="I19" s="646"/>
      <c r="J19" s="646"/>
      <c r="K19" s="646"/>
      <c r="L19" s="646"/>
      <c r="M19" s="646"/>
      <c r="N19" s="646"/>
      <c r="O19" s="646"/>
      <c r="P19" s="646"/>
      <c r="Q19" s="646"/>
      <c r="R19" s="646"/>
      <c r="S19" s="646"/>
      <c r="T19" s="646"/>
      <c r="U19" s="646"/>
      <c r="V19" s="646"/>
      <c r="W19" s="646"/>
      <c r="X19" s="646"/>
      <c r="Y19" s="646"/>
      <c r="Z19" s="646"/>
      <c r="AA19" s="646"/>
      <c r="AB19" s="646"/>
      <c r="AC19" s="646"/>
      <c r="AD19" s="646"/>
      <c r="AE19" s="646"/>
      <c r="AF19" s="646"/>
      <c r="AG19" s="646"/>
      <c r="AH19" s="646"/>
      <c r="AI19" s="646"/>
      <c r="AJ19" s="646"/>
      <c r="AK19" s="646"/>
      <c r="AL19" s="646"/>
      <c r="AM19" s="646"/>
      <c r="AN19" s="646"/>
      <c r="AO19" s="646"/>
      <c r="AP19" s="646"/>
      <c r="AQ19" s="647"/>
    </row>
    <row r="20" spans="2:43" ht="15" customHeight="1">
      <c r="B20" s="645"/>
      <c r="C20" s="646"/>
      <c r="D20" s="646"/>
      <c r="E20" s="646"/>
      <c r="F20" s="646"/>
      <c r="G20" s="646"/>
      <c r="H20" s="646"/>
      <c r="I20" s="646"/>
      <c r="J20" s="646"/>
      <c r="K20" s="646"/>
      <c r="L20" s="646"/>
      <c r="M20" s="646"/>
      <c r="N20" s="646"/>
      <c r="O20" s="646"/>
      <c r="P20" s="646"/>
      <c r="Q20" s="646"/>
      <c r="R20" s="646"/>
      <c r="S20" s="646"/>
      <c r="T20" s="646"/>
      <c r="U20" s="646"/>
      <c r="V20" s="646"/>
      <c r="W20" s="646"/>
      <c r="X20" s="646"/>
      <c r="Y20" s="646"/>
      <c r="Z20" s="646"/>
      <c r="AA20" s="646"/>
      <c r="AB20" s="646"/>
      <c r="AC20" s="646"/>
      <c r="AD20" s="646"/>
      <c r="AE20" s="646"/>
      <c r="AF20" s="646"/>
      <c r="AG20" s="646"/>
      <c r="AH20" s="646"/>
      <c r="AI20" s="646"/>
      <c r="AJ20" s="646"/>
      <c r="AK20" s="646"/>
      <c r="AL20" s="646"/>
      <c r="AM20" s="646"/>
      <c r="AN20" s="646"/>
      <c r="AO20" s="646"/>
      <c r="AP20" s="646"/>
      <c r="AQ20" s="647"/>
    </row>
    <row r="21" spans="2:43" ht="15" customHeight="1">
      <c r="B21" s="645"/>
      <c r="C21" s="646"/>
      <c r="D21" s="646"/>
      <c r="E21" s="646"/>
      <c r="F21" s="646"/>
      <c r="G21" s="646"/>
      <c r="H21" s="646"/>
      <c r="I21" s="646"/>
      <c r="J21" s="646"/>
      <c r="K21" s="646"/>
      <c r="L21" s="646"/>
      <c r="M21" s="646"/>
      <c r="N21" s="646"/>
      <c r="O21" s="646"/>
      <c r="P21" s="646"/>
      <c r="Q21" s="646"/>
      <c r="R21" s="646"/>
      <c r="S21" s="646"/>
      <c r="T21" s="646"/>
      <c r="U21" s="646"/>
      <c r="V21" s="646"/>
      <c r="W21" s="646"/>
      <c r="X21" s="646"/>
      <c r="Y21" s="646"/>
      <c r="Z21" s="646"/>
      <c r="AA21" s="646"/>
      <c r="AB21" s="646"/>
      <c r="AC21" s="646"/>
      <c r="AD21" s="646"/>
      <c r="AE21" s="646"/>
      <c r="AF21" s="646"/>
      <c r="AG21" s="646"/>
      <c r="AH21" s="646"/>
      <c r="AI21" s="646"/>
      <c r="AJ21" s="646"/>
      <c r="AK21" s="646"/>
      <c r="AL21" s="646"/>
      <c r="AM21" s="646"/>
      <c r="AN21" s="646"/>
      <c r="AO21" s="646"/>
      <c r="AP21" s="646"/>
      <c r="AQ21" s="647"/>
    </row>
    <row r="22" spans="2:43" ht="15" customHeight="1">
      <c r="B22" s="645"/>
      <c r="C22" s="646"/>
      <c r="D22" s="646"/>
      <c r="E22" s="646"/>
      <c r="F22" s="646"/>
      <c r="G22" s="646"/>
      <c r="H22" s="646"/>
      <c r="I22" s="646"/>
      <c r="J22" s="646"/>
      <c r="K22" s="646"/>
      <c r="L22" s="646"/>
      <c r="M22" s="646"/>
      <c r="N22" s="646"/>
      <c r="O22" s="646"/>
      <c r="P22" s="646"/>
      <c r="Q22" s="646"/>
      <c r="R22" s="646"/>
      <c r="S22" s="646"/>
      <c r="T22" s="646"/>
      <c r="U22" s="646"/>
      <c r="V22" s="646"/>
      <c r="W22" s="646"/>
      <c r="X22" s="646"/>
      <c r="Y22" s="646"/>
      <c r="Z22" s="646"/>
      <c r="AA22" s="646"/>
      <c r="AB22" s="646"/>
      <c r="AC22" s="646"/>
      <c r="AD22" s="646"/>
      <c r="AE22" s="646"/>
      <c r="AF22" s="646"/>
      <c r="AG22" s="646"/>
      <c r="AH22" s="646"/>
      <c r="AI22" s="646"/>
      <c r="AJ22" s="646"/>
      <c r="AK22" s="646"/>
      <c r="AL22" s="646"/>
      <c r="AM22" s="646"/>
      <c r="AN22" s="646"/>
      <c r="AO22" s="646"/>
      <c r="AP22" s="646"/>
      <c r="AQ22" s="647"/>
    </row>
    <row r="23" spans="2:43" ht="15" customHeight="1">
      <c r="B23" s="645"/>
      <c r="C23" s="646"/>
      <c r="D23" s="646"/>
      <c r="E23" s="646"/>
      <c r="F23" s="646"/>
      <c r="G23" s="646"/>
      <c r="H23" s="646"/>
      <c r="I23" s="646"/>
      <c r="J23" s="646"/>
      <c r="K23" s="646"/>
      <c r="L23" s="646"/>
      <c r="M23" s="646"/>
      <c r="N23" s="646"/>
      <c r="O23" s="646"/>
      <c r="P23" s="646"/>
      <c r="Q23" s="646"/>
      <c r="R23" s="646"/>
      <c r="S23" s="646"/>
      <c r="T23" s="646"/>
      <c r="U23" s="646"/>
      <c r="V23" s="646"/>
      <c r="W23" s="646"/>
      <c r="X23" s="646"/>
      <c r="Y23" s="646"/>
      <c r="Z23" s="646"/>
      <c r="AA23" s="646"/>
      <c r="AB23" s="646"/>
      <c r="AC23" s="646"/>
      <c r="AD23" s="646"/>
      <c r="AE23" s="646"/>
      <c r="AF23" s="646"/>
      <c r="AG23" s="646"/>
      <c r="AH23" s="646"/>
      <c r="AI23" s="646"/>
      <c r="AJ23" s="646"/>
      <c r="AK23" s="646"/>
      <c r="AL23" s="646"/>
      <c r="AM23" s="646"/>
      <c r="AN23" s="646"/>
      <c r="AO23" s="646"/>
      <c r="AP23" s="646"/>
      <c r="AQ23" s="647"/>
    </row>
    <row r="24" spans="2:43" ht="15" customHeight="1">
      <c r="B24" s="645"/>
      <c r="C24" s="646"/>
      <c r="D24" s="646"/>
      <c r="E24" s="646"/>
      <c r="F24" s="646"/>
      <c r="G24" s="646"/>
      <c r="H24" s="646"/>
      <c r="I24" s="646"/>
      <c r="J24" s="646"/>
      <c r="K24" s="646"/>
      <c r="L24" s="646"/>
      <c r="M24" s="646"/>
      <c r="N24" s="646"/>
      <c r="O24" s="646"/>
      <c r="P24" s="646"/>
      <c r="Q24" s="646"/>
      <c r="R24" s="646"/>
      <c r="S24" s="646"/>
      <c r="T24" s="646"/>
      <c r="U24" s="646"/>
      <c r="V24" s="646"/>
      <c r="W24" s="646"/>
      <c r="X24" s="646"/>
      <c r="Y24" s="646"/>
      <c r="Z24" s="646"/>
      <c r="AA24" s="646"/>
      <c r="AB24" s="646"/>
      <c r="AC24" s="646"/>
      <c r="AD24" s="646"/>
      <c r="AE24" s="646"/>
      <c r="AF24" s="646"/>
      <c r="AG24" s="646"/>
      <c r="AH24" s="646"/>
      <c r="AI24" s="646"/>
      <c r="AJ24" s="646"/>
      <c r="AK24" s="646"/>
      <c r="AL24" s="646"/>
      <c r="AM24" s="646"/>
      <c r="AN24" s="646"/>
      <c r="AO24" s="646"/>
      <c r="AP24" s="646"/>
      <c r="AQ24" s="647"/>
    </row>
    <row r="25" spans="2:43" ht="15" customHeight="1">
      <c r="B25" s="645"/>
      <c r="C25" s="646"/>
      <c r="D25" s="646"/>
      <c r="E25" s="646"/>
      <c r="F25" s="646"/>
      <c r="G25" s="646"/>
      <c r="H25" s="646"/>
      <c r="I25" s="646"/>
      <c r="J25" s="646"/>
      <c r="K25" s="646"/>
      <c r="L25" s="646"/>
      <c r="M25" s="646"/>
      <c r="N25" s="646"/>
      <c r="O25" s="646"/>
      <c r="P25" s="646"/>
      <c r="Q25" s="646"/>
      <c r="R25" s="646"/>
      <c r="S25" s="646"/>
      <c r="T25" s="646"/>
      <c r="U25" s="646"/>
      <c r="V25" s="646"/>
      <c r="W25" s="646"/>
      <c r="X25" s="646"/>
      <c r="Y25" s="646"/>
      <c r="Z25" s="646"/>
      <c r="AA25" s="646"/>
      <c r="AB25" s="646"/>
      <c r="AC25" s="646"/>
      <c r="AD25" s="646"/>
      <c r="AE25" s="646"/>
      <c r="AF25" s="646"/>
      <c r="AG25" s="646"/>
      <c r="AH25" s="646"/>
      <c r="AI25" s="646"/>
      <c r="AJ25" s="646"/>
      <c r="AK25" s="646"/>
      <c r="AL25" s="646"/>
      <c r="AM25" s="646"/>
      <c r="AN25" s="646"/>
      <c r="AO25" s="646"/>
      <c r="AP25" s="646"/>
      <c r="AQ25" s="647"/>
    </row>
    <row r="26" spans="2:43" ht="15" customHeight="1">
      <c r="B26" s="645"/>
      <c r="C26" s="646"/>
      <c r="D26" s="646"/>
      <c r="E26" s="646"/>
      <c r="F26" s="646"/>
      <c r="G26" s="646"/>
      <c r="H26" s="646"/>
      <c r="I26" s="646"/>
      <c r="J26" s="646"/>
      <c r="K26" s="646"/>
      <c r="L26" s="646"/>
      <c r="M26" s="646"/>
      <c r="N26" s="646"/>
      <c r="O26" s="646"/>
      <c r="P26" s="646"/>
      <c r="Q26" s="646"/>
      <c r="R26" s="646"/>
      <c r="S26" s="646"/>
      <c r="T26" s="646"/>
      <c r="U26" s="646"/>
      <c r="V26" s="646"/>
      <c r="W26" s="646"/>
      <c r="X26" s="646"/>
      <c r="Y26" s="646"/>
      <c r="Z26" s="646"/>
      <c r="AA26" s="646"/>
      <c r="AB26" s="646"/>
      <c r="AC26" s="646"/>
      <c r="AD26" s="646"/>
      <c r="AE26" s="646"/>
      <c r="AF26" s="646"/>
      <c r="AG26" s="646"/>
      <c r="AH26" s="646"/>
      <c r="AI26" s="646"/>
      <c r="AJ26" s="646"/>
      <c r="AK26" s="646"/>
      <c r="AL26" s="646"/>
      <c r="AM26" s="646"/>
      <c r="AN26" s="646"/>
      <c r="AO26" s="646"/>
      <c r="AP26" s="646"/>
      <c r="AQ26" s="647"/>
    </row>
    <row r="27" spans="2:43" ht="15" customHeight="1">
      <c r="B27" s="645"/>
      <c r="C27" s="646"/>
      <c r="D27" s="646"/>
      <c r="E27" s="646"/>
      <c r="F27" s="646"/>
      <c r="G27" s="646"/>
      <c r="H27" s="646"/>
      <c r="I27" s="646"/>
      <c r="J27" s="646"/>
      <c r="K27" s="646"/>
      <c r="L27" s="646"/>
      <c r="M27" s="646"/>
      <c r="N27" s="646"/>
      <c r="O27" s="646"/>
      <c r="P27" s="646"/>
      <c r="Q27" s="646"/>
      <c r="R27" s="646"/>
      <c r="S27" s="646"/>
      <c r="T27" s="646"/>
      <c r="U27" s="646"/>
      <c r="V27" s="646"/>
      <c r="W27" s="646"/>
      <c r="X27" s="646"/>
      <c r="Y27" s="646"/>
      <c r="Z27" s="646"/>
      <c r="AA27" s="646"/>
      <c r="AB27" s="646"/>
      <c r="AC27" s="646"/>
      <c r="AD27" s="646"/>
      <c r="AE27" s="646"/>
      <c r="AF27" s="646"/>
      <c r="AG27" s="646"/>
      <c r="AH27" s="646"/>
      <c r="AI27" s="646"/>
      <c r="AJ27" s="646"/>
      <c r="AK27" s="646"/>
      <c r="AL27" s="646"/>
      <c r="AM27" s="646"/>
      <c r="AN27" s="646"/>
      <c r="AO27" s="646"/>
      <c r="AP27" s="646"/>
      <c r="AQ27" s="647"/>
    </row>
    <row r="28" spans="2:43" ht="15" customHeight="1">
      <c r="B28" s="645"/>
      <c r="C28" s="646"/>
      <c r="D28" s="646"/>
      <c r="E28" s="646"/>
      <c r="F28" s="646"/>
      <c r="G28" s="646"/>
      <c r="H28" s="646"/>
      <c r="I28" s="646"/>
      <c r="J28" s="646"/>
      <c r="K28" s="646"/>
      <c r="L28" s="646"/>
      <c r="M28" s="646"/>
      <c r="N28" s="646"/>
      <c r="O28" s="646"/>
      <c r="P28" s="646"/>
      <c r="Q28" s="646"/>
      <c r="R28" s="646"/>
      <c r="S28" s="646"/>
      <c r="T28" s="646"/>
      <c r="U28" s="646"/>
      <c r="V28" s="646"/>
      <c r="W28" s="646"/>
      <c r="X28" s="646"/>
      <c r="Y28" s="646"/>
      <c r="Z28" s="646"/>
      <c r="AA28" s="646"/>
      <c r="AB28" s="646"/>
      <c r="AC28" s="646"/>
      <c r="AD28" s="646"/>
      <c r="AE28" s="646"/>
      <c r="AF28" s="646"/>
      <c r="AG28" s="646"/>
      <c r="AH28" s="646"/>
      <c r="AI28" s="646"/>
      <c r="AJ28" s="646"/>
      <c r="AK28" s="646"/>
      <c r="AL28" s="646"/>
      <c r="AM28" s="646"/>
      <c r="AN28" s="646"/>
      <c r="AO28" s="646"/>
      <c r="AP28" s="646"/>
      <c r="AQ28" s="647"/>
    </row>
    <row r="29" spans="2:43" ht="15" customHeight="1">
      <c r="B29" s="645"/>
      <c r="C29" s="646"/>
      <c r="D29" s="646"/>
      <c r="E29" s="646"/>
      <c r="F29" s="646"/>
      <c r="G29" s="646"/>
      <c r="H29" s="646"/>
      <c r="I29" s="646"/>
      <c r="J29" s="646"/>
      <c r="K29" s="646"/>
      <c r="L29" s="646"/>
      <c r="M29" s="646"/>
      <c r="N29" s="646"/>
      <c r="O29" s="646"/>
      <c r="P29" s="646"/>
      <c r="Q29" s="646"/>
      <c r="R29" s="646"/>
      <c r="S29" s="646"/>
      <c r="T29" s="646"/>
      <c r="U29" s="646"/>
      <c r="V29" s="646"/>
      <c r="W29" s="646"/>
      <c r="X29" s="646"/>
      <c r="Y29" s="646"/>
      <c r="Z29" s="646"/>
      <c r="AA29" s="646"/>
      <c r="AB29" s="646"/>
      <c r="AC29" s="646"/>
      <c r="AD29" s="646"/>
      <c r="AE29" s="646"/>
      <c r="AF29" s="646"/>
      <c r="AG29" s="646"/>
      <c r="AH29" s="646"/>
      <c r="AI29" s="646"/>
      <c r="AJ29" s="646"/>
      <c r="AK29" s="646"/>
      <c r="AL29" s="646"/>
      <c r="AM29" s="646"/>
      <c r="AN29" s="646"/>
      <c r="AO29" s="646"/>
      <c r="AP29" s="646"/>
      <c r="AQ29" s="647"/>
    </row>
    <row r="30" spans="2:43" ht="15" customHeight="1">
      <c r="B30" s="645"/>
      <c r="C30" s="646"/>
      <c r="D30" s="646"/>
      <c r="E30" s="646"/>
      <c r="F30" s="646"/>
      <c r="G30" s="646"/>
      <c r="H30" s="646"/>
      <c r="I30" s="646"/>
      <c r="J30" s="646"/>
      <c r="K30" s="646"/>
      <c r="L30" s="646"/>
      <c r="M30" s="646"/>
      <c r="N30" s="646"/>
      <c r="O30" s="646"/>
      <c r="P30" s="646"/>
      <c r="Q30" s="646"/>
      <c r="R30" s="646"/>
      <c r="S30" s="646"/>
      <c r="T30" s="646"/>
      <c r="U30" s="646"/>
      <c r="V30" s="646"/>
      <c r="W30" s="646"/>
      <c r="X30" s="646"/>
      <c r="Y30" s="646"/>
      <c r="Z30" s="646"/>
      <c r="AA30" s="646"/>
      <c r="AB30" s="646"/>
      <c r="AC30" s="646"/>
      <c r="AD30" s="646"/>
      <c r="AE30" s="646"/>
      <c r="AF30" s="646"/>
      <c r="AG30" s="646"/>
      <c r="AH30" s="646"/>
      <c r="AI30" s="646"/>
      <c r="AJ30" s="646"/>
      <c r="AK30" s="646"/>
      <c r="AL30" s="646"/>
      <c r="AM30" s="646"/>
      <c r="AN30" s="646"/>
      <c r="AO30" s="646"/>
      <c r="AP30" s="646"/>
      <c r="AQ30" s="647"/>
    </row>
    <row r="31" spans="2:43" ht="15" customHeight="1">
      <c r="B31" s="645"/>
      <c r="C31" s="646"/>
      <c r="D31" s="646"/>
      <c r="E31" s="646"/>
      <c r="F31" s="646"/>
      <c r="G31" s="646"/>
      <c r="H31" s="646"/>
      <c r="I31" s="646"/>
      <c r="J31" s="646"/>
      <c r="K31" s="646"/>
      <c r="L31" s="646"/>
      <c r="M31" s="646"/>
      <c r="N31" s="646"/>
      <c r="O31" s="646"/>
      <c r="P31" s="646"/>
      <c r="Q31" s="646"/>
      <c r="R31" s="646"/>
      <c r="S31" s="646"/>
      <c r="T31" s="646"/>
      <c r="U31" s="646"/>
      <c r="V31" s="646"/>
      <c r="W31" s="646"/>
      <c r="X31" s="646"/>
      <c r="Y31" s="646"/>
      <c r="Z31" s="646"/>
      <c r="AA31" s="646"/>
      <c r="AB31" s="646"/>
      <c r="AC31" s="646"/>
      <c r="AD31" s="646"/>
      <c r="AE31" s="646"/>
      <c r="AF31" s="646"/>
      <c r="AG31" s="646"/>
      <c r="AH31" s="646"/>
      <c r="AI31" s="646"/>
      <c r="AJ31" s="646"/>
      <c r="AK31" s="646"/>
      <c r="AL31" s="646"/>
      <c r="AM31" s="646"/>
      <c r="AN31" s="646"/>
      <c r="AO31" s="646"/>
      <c r="AP31" s="646"/>
      <c r="AQ31" s="647"/>
    </row>
    <row r="32" spans="2:43" ht="15" customHeight="1">
      <c r="B32" s="645"/>
      <c r="C32" s="646"/>
      <c r="D32" s="646"/>
      <c r="E32" s="646"/>
      <c r="F32" s="646"/>
      <c r="G32" s="646"/>
      <c r="H32" s="646"/>
      <c r="I32" s="646"/>
      <c r="J32" s="646"/>
      <c r="K32" s="646"/>
      <c r="L32" s="646"/>
      <c r="M32" s="646"/>
      <c r="N32" s="646"/>
      <c r="O32" s="646"/>
      <c r="P32" s="646"/>
      <c r="Q32" s="646"/>
      <c r="R32" s="646"/>
      <c r="S32" s="646"/>
      <c r="T32" s="646"/>
      <c r="U32" s="646"/>
      <c r="V32" s="646"/>
      <c r="W32" s="646"/>
      <c r="X32" s="646"/>
      <c r="Y32" s="646"/>
      <c r="Z32" s="646"/>
      <c r="AA32" s="646"/>
      <c r="AB32" s="646"/>
      <c r="AC32" s="646"/>
      <c r="AD32" s="646"/>
      <c r="AE32" s="646"/>
      <c r="AF32" s="646"/>
      <c r="AG32" s="646"/>
      <c r="AH32" s="646"/>
      <c r="AI32" s="646"/>
      <c r="AJ32" s="646"/>
      <c r="AK32" s="646"/>
      <c r="AL32" s="646"/>
      <c r="AM32" s="646"/>
      <c r="AN32" s="646"/>
      <c r="AO32" s="646"/>
      <c r="AP32" s="646"/>
      <c r="AQ32" s="647"/>
    </row>
    <row r="33" spans="2:43" ht="15" customHeight="1">
      <c r="B33" s="645"/>
      <c r="C33" s="646"/>
      <c r="D33" s="646"/>
      <c r="E33" s="646"/>
      <c r="F33" s="646"/>
      <c r="G33" s="646"/>
      <c r="H33" s="646"/>
      <c r="I33" s="646"/>
      <c r="J33" s="646"/>
      <c r="K33" s="646"/>
      <c r="L33" s="646"/>
      <c r="M33" s="646"/>
      <c r="N33" s="646"/>
      <c r="O33" s="646"/>
      <c r="P33" s="646"/>
      <c r="Q33" s="646"/>
      <c r="R33" s="646"/>
      <c r="S33" s="646"/>
      <c r="T33" s="646"/>
      <c r="U33" s="646"/>
      <c r="V33" s="646"/>
      <c r="W33" s="646"/>
      <c r="X33" s="646"/>
      <c r="Y33" s="646"/>
      <c r="Z33" s="646"/>
      <c r="AA33" s="646"/>
      <c r="AB33" s="646"/>
      <c r="AC33" s="646"/>
      <c r="AD33" s="646"/>
      <c r="AE33" s="646"/>
      <c r="AF33" s="646"/>
      <c r="AG33" s="646"/>
      <c r="AH33" s="646"/>
      <c r="AI33" s="646"/>
      <c r="AJ33" s="646"/>
      <c r="AK33" s="646"/>
      <c r="AL33" s="646"/>
      <c r="AM33" s="646"/>
      <c r="AN33" s="646"/>
      <c r="AO33" s="646"/>
      <c r="AP33" s="646"/>
      <c r="AQ33" s="647"/>
    </row>
    <row r="34" spans="2:43" ht="15" customHeight="1">
      <c r="B34" s="645"/>
      <c r="C34" s="646"/>
      <c r="D34" s="646"/>
      <c r="E34" s="646"/>
      <c r="F34" s="646"/>
      <c r="G34" s="646"/>
      <c r="H34" s="646"/>
      <c r="I34" s="646"/>
      <c r="J34" s="646"/>
      <c r="K34" s="646"/>
      <c r="L34" s="646"/>
      <c r="M34" s="646"/>
      <c r="N34" s="646"/>
      <c r="O34" s="646"/>
      <c r="P34" s="646"/>
      <c r="Q34" s="646"/>
      <c r="R34" s="646"/>
      <c r="S34" s="646"/>
      <c r="T34" s="646"/>
      <c r="U34" s="646"/>
      <c r="V34" s="646"/>
      <c r="W34" s="646"/>
      <c r="X34" s="646"/>
      <c r="Y34" s="646"/>
      <c r="Z34" s="646"/>
      <c r="AA34" s="646"/>
      <c r="AB34" s="646"/>
      <c r="AC34" s="646"/>
      <c r="AD34" s="646"/>
      <c r="AE34" s="646"/>
      <c r="AF34" s="646"/>
      <c r="AG34" s="646"/>
      <c r="AH34" s="646"/>
      <c r="AI34" s="646"/>
      <c r="AJ34" s="646"/>
      <c r="AK34" s="646"/>
      <c r="AL34" s="646"/>
      <c r="AM34" s="646"/>
      <c r="AN34" s="646"/>
      <c r="AO34" s="646"/>
      <c r="AP34" s="646"/>
      <c r="AQ34" s="647"/>
    </row>
    <row r="35" spans="2:43" ht="15" customHeight="1">
      <c r="B35" s="645"/>
      <c r="C35" s="646"/>
      <c r="D35" s="646"/>
      <c r="E35" s="646"/>
      <c r="F35" s="646"/>
      <c r="G35" s="646"/>
      <c r="H35" s="646"/>
      <c r="I35" s="646"/>
      <c r="J35" s="646"/>
      <c r="K35" s="646"/>
      <c r="L35" s="646"/>
      <c r="M35" s="646"/>
      <c r="N35" s="646"/>
      <c r="O35" s="646"/>
      <c r="P35" s="646"/>
      <c r="Q35" s="646"/>
      <c r="R35" s="646"/>
      <c r="S35" s="646"/>
      <c r="T35" s="646"/>
      <c r="U35" s="646"/>
      <c r="V35" s="646"/>
      <c r="W35" s="646"/>
      <c r="X35" s="646"/>
      <c r="Y35" s="646"/>
      <c r="Z35" s="646"/>
      <c r="AA35" s="646"/>
      <c r="AB35" s="646"/>
      <c r="AC35" s="646"/>
      <c r="AD35" s="646"/>
      <c r="AE35" s="646"/>
      <c r="AF35" s="646"/>
      <c r="AG35" s="646"/>
      <c r="AH35" s="646"/>
      <c r="AI35" s="646"/>
      <c r="AJ35" s="646"/>
      <c r="AK35" s="646"/>
      <c r="AL35" s="646"/>
      <c r="AM35" s="646"/>
      <c r="AN35" s="646"/>
      <c r="AO35" s="646"/>
      <c r="AP35" s="646"/>
      <c r="AQ35" s="647"/>
    </row>
    <row r="36" spans="2:43" ht="15" customHeight="1">
      <c r="B36" s="645"/>
      <c r="C36" s="646"/>
      <c r="D36" s="646"/>
      <c r="E36" s="646"/>
      <c r="F36" s="646"/>
      <c r="G36" s="646"/>
      <c r="H36" s="646"/>
      <c r="I36" s="646"/>
      <c r="J36" s="646"/>
      <c r="K36" s="646"/>
      <c r="L36" s="646"/>
      <c r="M36" s="646"/>
      <c r="N36" s="646"/>
      <c r="O36" s="646"/>
      <c r="P36" s="646"/>
      <c r="Q36" s="646"/>
      <c r="R36" s="646"/>
      <c r="S36" s="646"/>
      <c r="T36" s="646"/>
      <c r="U36" s="646"/>
      <c r="V36" s="646"/>
      <c r="W36" s="646"/>
      <c r="X36" s="646"/>
      <c r="Y36" s="646"/>
      <c r="Z36" s="646"/>
      <c r="AA36" s="646"/>
      <c r="AB36" s="646"/>
      <c r="AC36" s="646"/>
      <c r="AD36" s="646"/>
      <c r="AE36" s="646"/>
      <c r="AF36" s="646"/>
      <c r="AG36" s="646"/>
      <c r="AH36" s="646"/>
      <c r="AI36" s="646"/>
      <c r="AJ36" s="646"/>
      <c r="AK36" s="646"/>
      <c r="AL36" s="646"/>
      <c r="AM36" s="646"/>
      <c r="AN36" s="646"/>
      <c r="AO36" s="646"/>
      <c r="AP36" s="646"/>
      <c r="AQ36" s="647"/>
    </row>
    <row r="37" spans="2:43" ht="15" customHeight="1">
      <c r="B37" s="645"/>
      <c r="C37" s="646"/>
      <c r="D37" s="646"/>
      <c r="E37" s="646"/>
      <c r="F37" s="646"/>
      <c r="G37" s="646"/>
      <c r="H37" s="646"/>
      <c r="I37" s="646"/>
      <c r="J37" s="646"/>
      <c r="K37" s="646"/>
      <c r="L37" s="646"/>
      <c r="M37" s="646"/>
      <c r="N37" s="646"/>
      <c r="O37" s="646"/>
      <c r="P37" s="646"/>
      <c r="Q37" s="646"/>
      <c r="R37" s="646"/>
      <c r="S37" s="646"/>
      <c r="T37" s="646"/>
      <c r="U37" s="646"/>
      <c r="V37" s="646"/>
      <c r="W37" s="646"/>
      <c r="X37" s="646"/>
      <c r="Y37" s="646"/>
      <c r="Z37" s="646"/>
      <c r="AA37" s="646"/>
      <c r="AB37" s="646"/>
      <c r="AC37" s="646"/>
      <c r="AD37" s="646"/>
      <c r="AE37" s="646"/>
      <c r="AF37" s="646"/>
      <c r="AG37" s="646"/>
      <c r="AH37" s="646"/>
      <c r="AI37" s="646"/>
      <c r="AJ37" s="646"/>
      <c r="AK37" s="646"/>
      <c r="AL37" s="646"/>
      <c r="AM37" s="646"/>
      <c r="AN37" s="646"/>
      <c r="AO37" s="646"/>
      <c r="AP37" s="646"/>
      <c r="AQ37" s="647"/>
    </row>
    <row r="38" spans="2:43" ht="15" customHeight="1">
      <c r="B38" s="645"/>
      <c r="C38" s="646"/>
      <c r="D38" s="646"/>
      <c r="E38" s="646"/>
      <c r="F38" s="646"/>
      <c r="G38" s="646"/>
      <c r="H38" s="646"/>
      <c r="I38" s="646"/>
      <c r="J38" s="646"/>
      <c r="K38" s="646"/>
      <c r="L38" s="646"/>
      <c r="M38" s="646"/>
      <c r="N38" s="646"/>
      <c r="O38" s="646"/>
      <c r="P38" s="646"/>
      <c r="Q38" s="646"/>
      <c r="R38" s="646"/>
      <c r="S38" s="646"/>
      <c r="T38" s="646"/>
      <c r="U38" s="646"/>
      <c r="V38" s="646"/>
      <c r="W38" s="646"/>
      <c r="X38" s="646"/>
      <c r="Y38" s="646"/>
      <c r="Z38" s="646"/>
      <c r="AA38" s="646"/>
      <c r="AB38" s="646"/>
      <c r="AC38" s="646"/>
      <c r="AD38" s="646"/>
      <c r="AE38" s="646"/>
      <c r="AF38" s="646"/>
      <c r="AG38" s="646"/>
      <c r="AH38" s="646"/>
      <c r="AI38" s="646"/>
      <c r="AJ38" s="646"/>
      <c r="AK38" s="646"/>
      <c r="AL38" s="646"/>
      <c r="AM38" s="646"/>
      <c r="AN38" s="646"/>
      <c r="AO38" s="646"/>
      <c r="AP38" s="646"/>
      <c r="AQ38" s="647"/>
    </row>
    <row r="39" spans="2:43" ht="15" customHeight="1">
      <c r="B39" s="645"/>
      <c r="C39" s="646"/>
      <c r="D39" s="646"/>
      <c r="E39" s="646"/>
      <c r="F39" s="646"/>
      <c r="G39" s="646"/>
      <c r="H39" s="646"/>
      <c r="I39" s="646"/>
      <c r="J39" s="646"/>
      <c r="K39" s="646"/>
      <c r="L39" s="646"/>
      <c r="M39" s="646"/>
      <c r="N39" s="646"/>
      <c r="O39" s="646"/>
      <c r="P39" s="646"/>
      <c r="Q39" s="646"/>
      <c r="R39" s="646"/>
      <c r="S39" s="646"/>
      <c r="T39" s="646"/>
      <c r="U39" s="646"/>
      <c r="V39" s="646"/>
      <c r="W39" s="646"/>
      <c r="X39" s="646"/>
      <c r="Y39" s="646"/>
      <c r="Z39" s="646"/>
      <c r="AA39" s="646"/>
      <c r="AB39" s="646"/>
      <c r="AC39" s="646"/>
      <c r="AD39" s="646"/>
      <c r="AE39" s="646"/>
      <c r="AF39" s="646"/>
      <c r="AG39" s="646"/>
      <c r="AH39" s="646"/>
      <c r="AI39" s="646"/>
      <c r="AJ39" s="646"/>
      <c r="AK39" s="646"/>
      <c r="AL39" s="646"/>
      <c r="AM39" s="646"/>
      <c r="AN39" s="646"/>
      <c r="AO39" s="646"/>
      <c r="AP39" s="646"/>
      <c r="AQ39" s="647"/>
    </row>
    <row r="40" spans="2:43" ht="15" customHeight="1">
      <c r="B40" s="645"/>
      <c r="C40" s="646"/>
      <c r="D40" s="646"/>
      <c r="E40" s="646"/>
      <c r="F40" s="646"/>
      <c r="G40" s="646"/>
      <c r="H40" s="646"/>
      <c r="I40" s="646"/>
      <c r="J40" s="646"/>
      <c r="K40" s="646"/>
      <c r="L40" s="646"/>
      <c r="M40" s="646"/>
      <c r="N40" s="646"/>
      <c r="O40" s="646"/>
      <c r="P40" s="646"/>
      <c r="Q40" s="646"/>
      <c r="R40" s="646"/>
      <c r="S40" s="646"/>
      <c r="T40" s="646"/>
      <c r="U40" s="646"/>
      <c r="V40" s="646"/>
      <c r="W40" s="646"/>
      <c r="X40" s="646"/>
      <c r="Y40" s="646"/>
      <c r="Z40" s="646"/>
      <c r="AA40" s="646"/>
      <c r="AB40" s="646"/>
      <c r="AC40" s="646"/>
      <c r="AD40" s="646"/>
      <c r="AE40" s="646"/>
      <c r="AF40" s="646"/>
      <c r="AG40" s="646"/>
      <c r="AH40" s="646"/>
      <c r="AI40" s="646"/>
      <c r="AJ40" s="646"/>
      <c r="AK40" s="646"/>
      <c r="AL40" s="646"/>
      <c r="AM40" s="646"/>
      <c r="AN40" s="646"/>
      <c r="AO40" s="646"/>
      <c r="AP40" s="646"/>
      <c r="AQ40" s="647"/>
    </row>
    <row r="41" spans="2:43" ht="15" customHeight="1">
      <c r="B41" s="645"/>
      <c r="C41" s="646"/>
      <c r="D41" s="646"/>
      <c r="E41" s="646"/>
      <c r="F41" s="646"/>
      <c r="G41" s="646"/>
      <c r="H41" s="646"/>
      <c r="I41" s="646"/>
      <c r="J41" s="646"/>
      <c r="K41" s="646"/>
      <c r="L41" s="646"/>
      <c r="M41" s="646"/>
      <c r="N41" s="646"/>
      <c r="O41" s="646"/>
      <c r="P41" s="646"/>
      <c r="Q41" s="646"/>
      <c r="R41" s="646"/>
      <c r="S41" s="646"/>
      <c r="T41" s="646"/>
      <c r="U41" s="646"/>
      <c r="V41" s="646"/>
      <c r="W41" s="646"/>
      <c r="X41" s="646"/>
      <c r="Y41" s="646"/>
      <c r="Z41" s="646"/>
      <c r="AA41" s="646"/>
      <c r="AB41" s="646"/>
      <c r="AC41" s="646"/>
      <c r="AD41" s="646"/>
      <c r="AE41" s="646"/>
      <c r="AF41" s="646"/>
      <c r="AG41" s="646"/>
      <c r="AH41" s="646"/>
      <c r="AI41" s="646"/>
      <c r="AJ41" s="646"/>
      <c r="AK41" s="646"/>
      <c r="AL41" s="646"/>
      <c r="AM41" s="646"/>
      <c r="AN41" s="646"/>
      <c r="AO41" s="646"/>
      <c r="AP41" s="646"/>
      <c r="AQ41" s="647"/>
    </row>
    <row r="42" spans="2:43" ht="15" customHeight="1">
      <c r="B42" s="645"/>
      <c r="C42" s="646"/>
      <c r="D42" s="646"/>
      <c r="E42" s="646"/>
      <c r="F42" s="646"/>
      <c r="G42" s="646"/>
      <c r="H42" s="646"/>
      <c r="I42" s="646"/>
      <c r="J42" s="646"/>
      <c r="K42" s="646"/>
      <c r="L42" s="646"/>
      <c r="M42" s="646"/>
      <c r="N42" s="646"/>
      <c r="O42" s="646"/>
      <c r="P42" s="646"/>
      <c r="Q42" s="646"/>
      <c r="R42" s="646"/>
      <c r="S42" s="646"/>
      <c r="T42" s="646"/>
      <c r="U42" s="646"/>
      <c r="V42" s="646"/>
      <c r="W42" s="646"/>
      <c r="X42" s="646"/>
      <c r="Y42" s="646"/>
      <c r="Z42" s="646"/>
      <c r="AA42" s="646"/>
      <c r="AB42" s="646"/>
      <c r="AC42" s="646"/>
      <c r="AD42" s="646"/>
      <c r="AE42" s="646"/>
      <c r="AF42" s="646"/>
      <c r="AG42" s="646"/>
      <c r="AH42" s="646"/>
      <c r="AI42" s="646"/>
      <c r="AJ42" s="646"/>
      <c r="AK42" s="646"/>
      <c r="AL42" s="646"/>
      <c r="AM42" s="646"/>
      <c r="AN42" s="646"/>
      <c r="AO42" s="646"/>
      <c r="AP42" s="646"/>
      <c r="AQ42" s="647"/>
    </row>
    <row r="43" spans="2:43" ht="15" customHeight="1">
      <c r="B43" s="645"/>
      <c r="C43" s="646"/>
      <c r="D43" s="646"/>
      <c r="E43" s="646"/>
      <c r="F43" s="646"/>
      <c r="G43" s="646"/>
      <c r="H43" s="646"/>
      <c r="I43" s="646"/>
      <c r="J43" s="646"/>
      <c r="K43" s="646"/>
      <c r="L43" s="646"/>
      <c r="M43" s="646"/>
      <c r="N43" s="646"/>
      <c r="O43" s="646"/>
      <c r="P43" s="646"/>
      <c r="Q43" s="646"/>
      <c r="R43" s="646"/>
      <c r="S43" s="646"/>
      <c r="T43" s="646"/>
      <c r="U43" s="646"/>
      <c r="V43" s="646"/>
      <c r="W43" s="646"/>
      <c r="X43" s="646"/>
      <c r="Y43" s="646"/>
      <c r="Z43" s="646"/>
      <c r="AA43" s="646"/>
      <c r="AB43" s="646"/>
      <c r="AC43" s="646"/>
      <c r="AD43" s="646"/>
      <c r="AE43" s="646"/>
      <c r="AF43" s="646"/>
      <c r="AG43" s="646"/>
      <c r="AH43" s="646"/>
      <c r="AI43" s="646"/>
      <c r="AJ43" s="646"/>
      <c r="AK43" s="646"/>
      <c r="AL43" s="646"/>
      <c r="AM43" s="646"/>
      <c r="AN43" s="646"/>
      <c r="AO43" s="646"/>
      <c r="AP43" s="646"/>
      <c r="AQ43" s="647"/>
    </row>
    <row r="44" spans="2:43" ht="15" customHeight="1">
      <c r="B44" s="645"/>
      <c r="C44" s="646"/>
      <c r="D44" s="646"/>
      <c r="E44" s="646"/>
      <c r="F44" s="646"/>
      <c r="G44" s="646"/>
      <c r="H44" s="646"/>
      <c r="I44" s="646"/>
      <c r="J44" s="646"/>
      <c r="K44" s="646"/>
      <c r="L44" s="646"/>
      <c r="M44" s="646"/>
      <c r="N44" s="646"/>
      <c r="O44" s="646"/>
      <c r="P44" s="646"/>
      <c r="Q44" s="646"/>
      <c r="R44" s="646"/>
      <c r="S44" s="646"/>
      <c r="T44" s="646"/>
      <c r="U44" s="646"/>
      <c r="V44" s="646"/>
      <c r="W44" s="646"/>
      <c r="X44" s="646"/>
      <c r="Y44" s="646"/>
      <c r="Z44" s="646"/>
      <c r="AA44" s="646"/>
      <c r="AB44" s="646"/>
      <c r="AC44" s="646"/>
      <c r="AD44" s="646"/>
      <c r="AE44" s="646"/>
      <c r="AF44" s="646"/>
      <c r="AG44" s="646"/>
      <c r="AH44" s="646"/>
      <c r="AI44" s="646"/>
      <c r="AJ44" s="646"/>
      <c r="AK44" s="646"/>
      <c r="AL44" s="646"/>
      <c r="AM44" s="646"/>
      <c r="AN44" s="646"/>
      <c r="AO44" s="646"/>
      <c r="AP44" s="646"/>
      <c r="AQ44" s="647"/>
    </row>
    <row r="45" spans="2:43" ht="15" customHeight="1">
      <c r="B45" s="645"/>
      <c r="C45" s="646"/>
      <c r="D45" s="646"/>
      <c r="E45" s="646"/>
      <c r="F45" s="646"/>
      <c r="G45" s="646"/>
      <c r="H45" s="646"/>
      <c r="I45" s="646"/>
      <c r="J45" s="646"/>
      <c r="K45" s="646"/>
      <c r="L45" s="646"/>
      <c r="M45" s="646"/>
      <c r="N45" s="646"/>
      <c r="O45" s="646"/>
      <c r="P45" s="646"/>
      <c r="Q45" s="646"/>
      <c r="R45" s="646"/>
      <c r="S45" s="646"/>
      <c r="T45" s="646"/>
      <c r="U45" s="646"/>
      <c r="V45" s="646"/>
      <c r="W45" s="646"/>
      <c r="X45" s="646"/>
      <c r="Y45" s="646"/>
      <c r="Z45" s="646"/>
      <c r="AA45" s="646"/>
      <c r="AB45" s="646"/>
      <c r="AC45" s="646"/>
      <c r="AD45" s="646"/>
      <c r="AE45" s="646"/>
      <c r="AF45" s="646"/>
      <c r="AG45" s="646"/>
      <c r="AH45" s="646"/>
      <c r="AI45" s="646"/>
      <c r="AJ45" s="646"/>
      <c r="AK45" s="646"/>
      <c r="AL45" s="646"/>
      <c r="AM45" s="646"/>
      <c r="AN45" s="646"/>
      <c r="AO45" s="646"/>
      <c r="AP45" s="646"/>
      <c r="AQ45" s="647"/>
    </row>
    <row r="46" spans="2:43" ht="15" customHeight="1">
      <c r="B46" s="645"/>
      <c r="C46" s="646"/>
      <c r="D46" s="646"/>
      <c r="E46" s="646"/>
      <c r="F46" s="646"/>
      <c r="G46" s="646"/>
      <c r="H46" s="646"/>
      <c r="I46" s="646"/>
      <c r="J46" s="646"/>
      <c r="K46" s="646"/>
      <c r="L46" s="646"/>
      <c r="M46" s="646"/>
      <c r="N46" s="646"/>
      <c r="O46" s="646"/>
      <c r="P46" s="646"/>
      <c r="Q46" s="646"/>
      <c r="R46" s="646"/>
      <c r="S46" s="646"/>
      <c r="T46" s="646"/>
      <c r="U46" s="646"/>
      <c r="V46" s="646"/>
      <c r="W46" s="646"/>
      <c r="X46" s="646"/>
      <c r="Y46" s="646"/>
      <c r="Z46" s="646"/>
      <c r="AA46" s="646"/>
      <c r="AB46" s="646"/>
      <c r="AC46" s="646"/>
      <c r="AD46" s="646"/>
      <c r="AE46" s="646"/>
      <c r="AF46" s="646"/>
      <c r="AG46" s="646"/>
      <c r="AH46" s="646"/>
      <c r="AI46" s="646"/>
      <c r="AJ46" s="646"/>
      <c r="AK46" s="646"/>
      <c r="AL46" s="646"/>
      <c r="AM46" s="646"/>
      <c r="AN46" s="646"/>
      <c r="AO46" s="646"/>
      <c r="AP46" s="646"/>
      <c r="AQ46" s="647"/>
    </row>
    <row r="47" spans="2:43" ht="15" customHeight="1">
      <c r="B47" s="645"/>
      <c r="C47" s="646"/>
      <c r="D47" s="646"/>
      <c r="E47" s="646"/>
      <c r="F47" s="646"/>
      <c r="G47" s="646"/>
      <c r="H47" s="646"/>
      <c r="I47" s="646"/>
      <c r="J47" s="646"/>
      <c r="K47" s="646"/>
      <c r="L47" s="646"/>
      <c r="M47" s="646"/>
      <c r="N47" s="646"/>
      <c r="O47" s="646"/>
      <c r="P47" s="646"/>
      <c r="Q47" s="646"/>
      <c r="R47" s="646"/>
      <c r="S47" s="646"/>
      <c r="T47" s="646"/>
      <c r="U47" s="646"/>
      <c r="V47" s="646"/>
      <c r="W47" s="646"/>
      <c r="X47" s="646"/>
      <c r="Y47" s="646"/>
      <c r="Z47" s="646"/>
      <c r="AA47" s="646"/>
      <c r="AB47" s="646"/>
      <c r="AC47" s="646"/>
      <c r="AD47" s="646"/>
      <c r="AE47" s="646"/>
      <c r="AF47" s="646"/>
      <c r="AG47" s="646"/>
      <c r="AH47" s="646"/>
      <c r="AI47" s="646"/>
      <c r="AJ47" s="646"/>
      <c r="AK47" s="646"/>
      <c r="AL47" s="646"/>
      <c r="AM47" s="646"/>
      <c r="AN47" s="646"/>
      <c r="AO47" s="646"/>
      <c r="AP47" s="646"/>
      <c r="AQ47" s="647"/>
    </row>
    <row r="48" spans="2:43" ht="15" customHeight="1">
      <c r="B48" s="645"/>
      <c r="C48" s="646"/>
      <c r="D48" s="646"/>
      <c r="E48" s="646"/>
      <c r="F48" s="646"/>
      <c r="G48" s="646"/>
      <c r="H48" s="646"/>
      <c r="I48" s="646"/>
      <c r="J48" s="646"/>
      <c r="K48" s="646"/>
      <c r="L48" s="646"/>
      <c r="M48" s="646"/>
      <c r="N48" s="646"/>
      <c r="O48" s="646"/>
      <c r="P48" s="646"/>
      <c r="Q48" s="646"/>
      <c r="R48" s="646"/>
      <c r="S48" s="646"/>
      <c r="T48" s="646"/>
      <c r="U48" s="646"/>
      <c r="V48" s="646"/>
      <c r="W48" s="646"/>
      <c r="X48" s="646"/>
      <c r="Y48" s="646"/>
      <c r="Z48" s="646"/>
      <c r="AA48" s="646"/>
      <c r="AB48" s="646"/>
      <c r="AC48" s="646"/>
      <c r="AD48" s="646"/>
      <c r="AE48" s="646"/>
      <c r="AF48" s="646"/>
      <c r="AG48" s="646"/>
      <c r="AH48" s="646"/>
      <c r="AI48" s="646"/>
      <c r="AJ48" s="646"/>
      <c r="AK48" s="646"/>
      <c r="AL48" s="646"/>
      <c r="AM48" s="646"/>
      <c r="AN48" s="646"/>
      <c r="AO48" s="646"/>
      <c r="AP48" s="646"/>
      <c r="AQ48" s="647"/>
    </row>
    <row r="49" spans="1:47" ht="15" customHeight="1">
      <c r="B49" s="645"/>
      <c r="C49" s="646"/>
      <c r="D49" s="646"/>
      <c r="E49" s="646"/>
      <c r="F49" s="646"/>
      <c r="G49" s="646"/>
      <c r="H49" s="646"/>
      <c r="I49" s="646"/>
      <c r="J49" s="646"/>
      <c r="K49" s="646"/>
      <c r="L49" s="646"/>
      <c r="M49" s="646"/>
      <c r="N49" s="646"/>
      <c r="O49" s="646"/>
      <c r="P49" s="646"/>
      <c r="Q49" s="646"/>
      <c r="R49" s="646"/>
      <c r="S49" s="646"/>
      <c r="T49" s="646"/>
      <c r="U49" s="646"/>
      <c r="V49" s="646"/>
      <c r="W49" s="646"/>
      <c r="X49" s="646"/>
      <c r="Y49" s="646"/>
      <c r="Z49" s="646"/>
      <c r="AA49" s="646"/>
      <c r="AB49" s="646"/>
      <c r="AC49" s="646"/>
      <c r="AD49" s="646"/>
      <c r="AE49" s="646"/>
      <c r="AF49" s="646"/>
      <c r="AG49" s="646"/>
      <c r="AH49" s="646"/>
      <c r="AI49" s="646"/>
      <c r="AJ49" s="646"/>
      <c r="AK49" s="646"/>
      <c r="AL49" s="646"/>
      <c r="AM49" s="646"/>
      <c r="AN49" s="646"/>
      <c r="AO49" s="646"/>
      <c r="AP49" s="646"/>
      <c r="AQ49" s="647"/>
    </row>
    <row r="50" spans="1:47" ht="15" customHeight="1">
      <c r="B50" s="645"/>
      <c r="C50" s="646"/>
      <c r="D50" s="646"/>
      <c r="E50" s="646"/>
      <c r="F50" s="646"/>
      <c r="G50" s="646"/>
      <c r="H50" s="646"/>
      <c r="I50" s="646"/>
      <c r="J50" s="646"/>
      <c r="K50" s="646"/>
      <c r="L50" s="646"/>
      <c r="M50" s="646"/>
      <c r="N50" s="646"/>
      <c r="O50" s="646"/>
      <c r="P50" s="646"/>
      <c r="Q50" s="646"/>
      <c r="R50" s="646"/>
      <c r="S50" s="646"/>
      <c r="T50" s="646"/>
      <c r="U50" s="646"/>
      <c r="V50" s="646"/>
      <c r="W50" s="646"/>
      <c r="X50" s="646"/>
      <c r="Y50" s="646"/>
      <c r="Z50" s="646"/>
      <c r="AA50" s="646"/>
      <c r="AB50" s="646"/>
      <c r="AC50" s="646"/>
      <c r="AD50" s="646"/>
      <c r="AE50" s="646"/>
      <c r="AF50" s="646"/>
      <c r="AG50" s="646"/>
      <c r="AH50" s="646"/>
      <c r="AI50" s="646"/>
      <c r="AJ50" s="646"/>
      <c r="AK50" s="646"/>
      <c r="AL50" s="646"/>
      <c r="AM50" s="646"/>
      <c r="AN50" s="646"/>
      <c r="AO50" s="646"/>
      <c r="AP50" s="646"/>
      <c r="AQ50" s="647"/>
    </row>
    <row r="51" spans="1:47" ht="15" customHeight="1">
      <c r="B51" s="645"/>
      <c r="C51" s="646"/>
      <c r="D51" s="646"/>
      <c r="E51" s="646"/>
      <c r="F51" s="646"/>
      <c r="G51" s="646"/>
      <c r="H51" s="646"/>
      <c r="I51" s="646"/>
      <c r="J51" s="646"/>
      <c r="K51" s="646"/>
      <c r="L51" s="646"/>
      <c r="M51" s="646"/>
      <c r="N51" s="646"/>
      <c r="O51" s="646"/>
      <c r="P51" s="646"/>
      <c r="Q51" s="646"/>
      <c r="R51" s="646"/>
      <c r="S51" s="646"/>
      <c r="T51" s="646"/>
      <c r="U51" s="646"/>
      <c r="V51" s="646"/>
      <c r="W51" s="646"/>
      <c r="X51" s="646"/>
      <c r="Y51" s="646"/>
      <c r="Z51" s="646"/>
      <c r="AA51" s="646"/>
      <c r="AB51" s="646"/>
      <c r="AC51" s="646"/>
      <c r="AD51" s="646"/>
      <c r="AE51" s="646"/>
      <c r="AF51" s="646"/>
      <c r="AG51" s="646"/>
      <c r="AH51" s="646"/>
      <c r="AI51" s="646"/>
      <c r="AJ51" s="646"/>
      <c r="AK51" s="646"/>
      <c r="AL51" s="646"/>
      <c r="AM51" s="646"/>
      <c r="AN51" s="646"/>
      <c r="AO51" s="646"/>
      <c r="AP51" s="646"/>
      <c r="AQ51" s="647"/>
    </row>
    <row r="52" spans="1:47" ht="15" customHeight="1">
      <c r="B52" s="648"/>
      <c r="C52" s="649"/>
      <c r="D52" s="649"/>
      <c r="E52" s="649"/>
      <c r="F52" s="649"/>
      <c r="G52" s="649"/>
      <c r="H52" s="649"/>
      <c r="I52" s="649"/>
      <c r="J52" s="649"/>
      <c r="K52" s="649"/>
      <c r="L52" s="649"/>
      <c r="M52" s="649"/>
      <c r="N52" s="649"/>
      <c r="O52" s="649"/>
      <c r="P52" s="649"/>
      <c r="Q52" s="649"/>
      <c r="R52" s="649"/>
      <c r="S52" s="649"/>
      <c r="T52" s="649"/>
      <c r="U52" s="649"/>
      <c r="V52" s="649"/>
      <c r="W52" s="649"/>
      <c r="X52" s="649"/>
      <c r="Y52" s="649"/>
      <c r="Z52" s="649"/>
      <c r="AA52" s="649"/>
      <c r="AB52" s="649"/>
      <c r="AC52" s="649"/>
      <c r="AD52" s="649"/>
      <c r="AE52" s="649"/>
      <c r="AF52" s="649"/>
      <c r="AG52" s="649"/>
      <c r="AH52" s="649"/>
      <c r="AI52" s="649"/>
      <c r="AJ52" s="649"/>
      <c r="AK52" s="649"/>
      <c r="AL52" s="649"/>
      <c r="AM52" s="649"/>
      <c r="AN52" s="649"/>
      <c r="AO52" s="649"/>
      <c r="AP52" s="649"/>
      <c r="AQ52" s="650"/>
    </row>
    <row r="53" spans="1:47" ht="15" customHeight="1">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row>
    <row r="54" spans="1:47" s="36" customFormat="1" ht="30" hidden="1" customHeight="1">
      <c r="A54" s="1"/>
      <c r="B54" s="640" t="s">
        <v>2248</v>
      </c>
      <c r="C54" s="641"/>
      <c r="D54" s="639" t="s">
        <v>2249</v>
      </c>
      <c r="E54" s="639"/>
      <c r="F54" s="639"/>
      <c r="G54" s="639"/>
      <c r="H54" s="631" t="s">
        <v>2250</v>
      </c>
      <c r="I54" s="631"/>
      <c r="J54" s="631"/>
      <c r="K54" s="631"/>
      <c r="L54" s="631"/>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L54" s="632"/>
      <c r="AM54" s="632"/>
      <c r="AN54" s="632"/>
      <c r="AO54" s="632"/>
      <c r="AP54" s="632"/>
      <c r="AQ54" s="632"/>
      <c r="AT54" s="1"/>
      <c r="AU54" s="1"/>
    </row>
    <row r="55" spans="1:47" s="36" customFormat="1" ht="30" hidden="1" customHeight="1">
      <c r="A55" s="1"/>
      <c r="B55" s="640"/>
      <c r="C55" s="641"/>
      <c r="D55" s="639"/>
      <c r="E55" s="639"/>
      <c r="F55" s="639"/>
      <c r="G55" s="639"/>
      <c r="H55" s="631" t="s">
        <v>2251</v>
      </c>
      <c r="I55" s="631"/>
      <c r="J55" s="631"/>
      <c r="K55" s="631"/>
      <c r="L55" s="631"/>
      <c r="M55" s="632"/>
      <c r="N55" s="632"/>
      <c r="O55" s="632"/>
      <c r="P55" s="632"/>
      <c r="Q55" s="632"/>
      <c r="R55" s="632"/>
      <c r="S55" s="632"/>
      <c r="T55" s="632"/>
      <c r="U55" s="632"/>
      <c r="V55" s="632"/>
      <c r="W55" s="632"/>
      <c r="X55" s="632"/>
      <c r="Y55" s="632"/>
      <c r="Z55" s="632"/>
      <c r="AA55" s="632"/>
      <c r="AB55" s="632"/>
      <c r="AC55" s="632"/>
      <c r="AD55" s="632"/>
      <c r="AE55" s="632"/>
      <c r="AF55" s="632"/>
      <c r="AG55" s="632"/>
      <c r="AH55" s="632"/>
      <c r="AI55" s="632"/>
      <c r="AJ55" s="632"/>
      <c r="AK55" s="632"/>
      <c r="AL55" s="632"/>
      <c r="AM55" s="632"/>
      <c r="AN55" s="632"/>
      <c r="AO55" s="632"/>
      <c r="AP55" s="632"/>
      <c r="AQ55" s="632"/>
      <c r="AT55" s="1"/>
      <c r="AU55" s="1"/>
    </row>
    <row r="56" spans="1:47" s="36" customFormat="1" ht="30" hidden="1" customHeight="1">
      <c r="A56" s="1"/>
      <c r="B56" s="640"/>
      <c r="C56" s="641"/>
      <c r="D56" s="639"/>
      <c r="E56" s="639"/>
      <c r="F56" s="639"/>
      <c r="G56" s="639"/>
      <c r="H56" s="631" t="s">
        <v>2047</v>
      </c>
      <c r="I56" s="631"/>
      <c r="J56" s="631"/>
      <c r="K56" s="631"/>
      <c r="L56" s="631"/>
      <c r="M56" s="632"/>
      <c r="N56" s="632"/>
      <c r="O56" s="632"/>
      <c r="P56" s="632"/>
      <c r="Q56" s="632"/>
      <c r="R56" s="632"/>
      <c r="S56" s="632"/>
      <c r="T56" s="632"/>
      <c r="U56" s="632"/>
      <c r="V56" s="632"/>
      <c r="W56" s="632"/>
      <c r="X56" s="632"/>
      <c r="Y56" s="632"/>
      <c r="Z56" s="632"/>
      <c r="AA56" s="632"/>
      <c r="AB56" s="632"/>
      <c r="AC56" s="632"/>
      <c r="AD56" s="632"/>
      <c r="AE56" s="632"/>
      <c r="AF56" s="632"/>
      <c r="AG56" s="632"/>
      <c r="AH56" s="632"/>
      <c r="AI56" s="632"/>
      <c r="AJ56" s="632"/>
      <c r="AK56" s="632"/>
      <c r="AL56" s="632"/>
      <c r="AM56" s="632"/>
      <c r="AN56" s="632"/>
      <c r="AO56" s="632"/>
      <c r="AP56" s="632"/>
      <c r="AQ56" s="632"/>
      <c r="AT56" s="1"/>
      <c r="AU56" s="1"/>
    </row>
    <row r="57" spans="1:47" s="36" customFormat="1" ht="15" hidden="1" customHeight="1">
      <c r="A57" s="1"/>
      <c r="B57" s="130"/>
      <c r="C57" s="130"/>
      <c r="D57" s="130"/>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T57" s="1"/>
      <c r="AU57" s="1"/>
    </row>
    <row r="58" spans="1:47" s="36" customFormat="1" ht="30" hidden="1" customHeight="1">
      <c r="A58" s="1"/>
      <c r="B58" s="633" t="s">
        <v>2252</v>
      </c>
      <c r="C58" s="634"/>
      <c r="D58" s="625" t="s">
        <v>2253</v>
      </c>
      <c r="E58" s="625"/>
      <c r="F58" s="625"/>
      <c r="G58" s="626"/>
      <c r="H58" s="631" t="s">
        <v>2049</v>
      </c>
      <c r="I58" s="631"/>
      <c r="J58" s="631"/>
      <c r="K58" s="631"/>
      <c r="L58" s="631"/>
      <c r="M58" s="632"/>
      <c r="N58" s="632"/>
      <c r="O58" s="632"/>
      <c r="P58" s="632"/>
      <c r="Q58" s="632"/>
      <c r="R58" s="632"/>
      <c r="S58" s="632"/>
      <c r="T58" s="632"/>
      <c r="U58" s="632"/>
      <c r="V58" s="632"/>
      <c r="W58" s="632"/>
      <c r="X58" s="632"/>
      <c r="Y58" s="632"/>
      <c r="Z58" s="632"/>
      <c r="AA58" s="632"/>
      <c r="AB58" s="632"/>
      <c r="AC58" s="632"/>
      <c r="AD58" s="632"/>
      <c r="AE58" s="632"/>
      <c r="AF58" s="632"/>
      <c r="AG58" s="632"/>
      <c r="AH58" s="632"/>
      <c r="AI58" s="632"/>
      <c r="AJ58" s="632"/>
      <c r="AK58" s="632"/>
      <c r="AL58" s="632"/>
      <c r="AM58" s="632"/>
      <c r="AN58" s="632"/>
      <c r="AO58" s="632"/>
      <c r="AP58" s="632"/>
      <c r="AQ58" s="632"/>
      <c r="AT58" s="1"/>
      <c r="AU58" s="1"/>
    </row>
    <row r="59" spans="1:47" s="36" customFormat="1" ht="30" hidden="1" customHeight="1">
      <c r="A59" s="1"/>
      <c r="B59" s="635"/>
      <c r="C59" s="636"/>
      <c r="D59" s="627"/>
      <c r="E59" s="627"/>
      <c r="F59" s="627"/>
      <c r="G59" s="628"/>
      <c r="H59" s="631" t="s">
        <v>2250</v>
      </c>
      <c r="I59" s="631"/>
      <c r="J59" s="631"/>
      <c r="K59" s="631"/>
      <c r="L59" s="631"/>
      <c r="M59" s="632"/>
      <c r="N59" s="632"/>
      <c r="O59" s="632"/>
      <c r="P59" s="632"/>
      <c r="Q59" s="632"/>
      <c r="R59" s="632"/>
      <c r="S59" s="632"/>
      <c r="T59" s="632"/>
      <c r="U59" s="632"/>
      <c r="V59" s="632"/>
      <c r="W59" s="632"/>
      <c r="X59" s="632"/>
      <c r="Y59" s="632"/>
      <c r="Z59" s="632"/>
      <c r="AA59" s="632"/>
      <c r="AB59" s="632"/>
      <c r="AC59" s="632"/>
      <c r="AD59" s="632"/>
      <c r="AE59" s="632"/>
      <c r="AF59" s="632"/>
      <c r="AG59" s="632"/>
      <c r="AH59" s="632"/>
      <c r="AI59" s="632"/>
      <c r="AJ59" s="632"/>
      <c r="AK59" s="632"/>
      <c r="AL59" s="632"/>
      <c r="AM59" s="632"/>
      <c r="AN59" s="632"/>
      <c r="AO59" s="632"/>
      <c r="AP59" s="632"/>
      <c r="AQ59" s="632"/>
      <c r="AT59" s="1"/>
      <c r="AU59" s="1"/>
    </row>
    <row r="60" spans="1:47" s="36" customFormat="1" ht="30" hidden="1" customHeight="1">
      <c r="A60" s="1"/>
      <c r="B60" s="635"/>
      <c r="C60" s="636"/>
      <c r="D60" s="627"/>
      <c r="E60" s="627"/>
      <c r="F60" s="627"/>
      <c r="G60" s="628"/>
      <c r="H60" s="631" t="s">
        <v>2251</v>
      </c>
      <c r="I60" s="631"/>
      <c r="J60" s="631"/>
      <c r="K60" s="631"/>
      <c r="L60" s="631"/>
      <c r="M60" s="632"/>
      <c r="N60" s="632"/>
      <c r="O60" s="632"/>
      <c r="P60" s="632"/>
      <c r="Q60" s="632"/>
      <c r="R60" s="632"/>
      <c r="S60" s="632"/>
      <c r="T60" s="632"/>
      <c r="U60" s="632"/>
      <c r="V60" s="632"/>
      <c r="W60" s="632"/>
      <c r="X60" s="632"/>
      <c r="Y60" s="632"/>
      <c r="Z60" s="632"/>
      <c r="AA60" s="632"/>
      <c r="AB60" s="632"/>
      <c r="AC60" s="632"/>
      <c r="AD60" s="632"/>
      <c r="AE60" s="632"/>
      <c r="AF60" s="632"/>
      <c r="AG60" s="632"/>
      <c r="AH60" s="632"/>
      <c r="AI60" s="632"/>
      <c r="AJ60" s="632"/>
      <c r="AK60" s="632"/>
      <c r="AL60" s="632"/>
      <c r="AM60" s="632"/>
      <c r="AN60" s="632"/>
      <c r="AO60" s="632"/>
      <c r="AP60" s="632"/>
      <c r="AQ60" s="632"/>
      <c r="AT60" s="1"/>
      <c r="AU60" s="1"/>
    </row>
    <row r="61" spans="1:47" s="36" customFormat="1" ht="30" hidden="1" customHeight="1">
      <c r="A61" s="1"/>
      <c r="B61" s="637"/>
      <c r="C61" s="638"/>
      <c r="D61" s="629"/>
      <c r="E61" s="629"/>
      <c r="F61" s="629"/>
      <c r="G61" s="630"/>
      <c r="H61" s="631" t="s">
        <v>2047</v>
      </c>
      <c r="I61" s="631"/>
      <c r="J61" s="631"/>
      <c r="K61" s="631"/>
      <c r="L61" s="631"/>
      <c r="M61" s="632"/>
      <c r="N61" s="632"/>
      <c r="O61" s="632"/>
      <c r="P61" s="632"/>
      <c r="Q61" s="632"/>
      <c r="R61" s="632"/>
      <c r="S61" s="632"/>
      <c r="T61" s="632"/>
      <c r="U61" s="632"/>
      <c r="V61" s="632"/>
      <c r="W61" s="632"/>
      <c r="X61" s="632"/>
      <c r="Y61" s="632"/>
      <c r="Z61" s="632"/>
      <c r="AA61" s="632"/>
      <c r="AB61" s="632"/>
      <c r="AC61" s="632"/>
      <c r="AD61" s="632"/>
      <c r="AE61" s="632"/>
      <c r="AF61" s="632"/>
      <c r="AG61" s="632"/>
      <c r="AH61" s="632"/>
      <c r="AI61" s="632"/>
      <c r="AJ61" s="632"/>
      <c r="AK61" s="632"/>
      <c r="AL61" s="632"/>
      <c r="AM61" s="632"/>
      <c r="AN61" s="632"/>
      <c r="AO61" s="632"/>
      <c r="AP61" s="632"/>
      <c r="AQ61" s="632"/>
      <c r="AU61" s="1"/>
    </row>
    <row r="62" spans="1:47" s="36" customFormat="1" ht="15" hidden="1" customHeight="1">
      <c r="A62" s="1"/>
      <c r="B62" s="98"/>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T62" s="1"/>
      <c r="AU62" s="1"/>
    </row>
    <row r="63" spans="1:47" s="36" customFormat="1" ht="30" hidden="1" customHeight="1">
      <c r="A63" s="1"/>
      <c r="B63" s="633" t="s">
        <v>2254</v>
      </c>
      <c r="C63" s="634"/>
      <c r="D63" s="625" t="s">
        <v>2253</v>
      </c>
      <c r="E63" s="625"/>
      <c r="F63" s="625"/>
      <c r="G63" s="626"/>
      <c r="H63" s="631" t="s">
        <v>2049</v>
      </c>
      <c r="I63" s="631"/>
      <c r="J63" s="631"/>
      <c r="K63" s="631"/>
      <c r="L63" s="631"/>
      <c r="M63" s="632"/>
      <c r="N63" s="632"/>
      <c r="O63" s="632"/>
      <c r="P63" s="632"/>
      <c r="Q63" s="632"/>
      <c r="R63" s="632"/>
      <c r="S63" s="632"/>
      <c r="T63" s="632"/>
      <c r="U63" s="632"/>
      <c r="V63" s="632"/>
      <c r="W63" s="632"/>
      <c r="X63" s="632"/>
      <c r="Y63" s="632"/>
      <c r="Z63" s="632"/>
      <c r="AA63" s="632"/>
      <c r="AB63" s="632"/>
      <c r="AC63" s="632"/>
      <c r="AD63" s="632"/>
      <c r="AE63" s="632"/>
      <c r="AF63" s="632"/>
      <c r="AG63" s="632"/>
      <c r="AH63" s="632"/>
      <c r="AI63" s="632"/>
      <c r="AJ63" s="632"/>
      <c r="AK63" s="632"/>
      <c r="AL63" s="632"/>
      <c r="AM63" s="632"/>
      <c r="AN63" s="632"/>
      <c r="AO63" s="632"/>
      <c r="AP63" s="632"/>
      <c r="AQ63" s="632"/>
      <c r="AT63" s="1"/>
      <c r="AU63" s="1"/>
    </row>
    <row r="64" spans="1:47" s="36" customFormat="1" ht="30" hidden="1" customHeight="1">
      <c r="A64" s="1"/>
      <c r="B64" s="635"/>
      <c r="C64" s="636"/>
      <c r="D64" s="627"/>
      <c r="E64" s="627"/>
      <c r="F64" s="627"/>
      <c r="G64" s="628"/>
      <c r="H64" s="631" t="s">
        <v>2250</v>
      </c>
      <c r="I64" s="631"/>
      <c r="J64" s="631"/>
      <c r="K64" s="631"/>
      <c r="L64" s="631"/>
      <c r="M64" s="632"/>
      <c r="N64" s="632"/>
      <c r="O64" s="632"/>
      <c r="P64" s="632"/>
      <c r="Q64" s="632"/>
      <c r="R64" s="632"/>
      <c r="S64" s="632"/>
      <c r="T64" s="632"/>
      <c r="U64" s="632"/>
      <c r="V64" s="632"/>
      <c r="W64" s="632"/>
      <c r="X64" s="632"/>
      <c r="Y64" s="632"/>
      <c r="Z64" s="632"/>
      <c r="AA64" s="632"/>
      <c r="AB64" s="632"/>
      <c r="AC64" s="632"/>
      <c r="AD64" s="632"/>
      <c r="AE64" s="632"/>
      <c r="AF64" s="632"/>
      <c r="AG64" s="632"/>
      <c r="AH64" s="632"/>
      <c r="AI64" s="632"/>
      <c r="AJ64" s="632"/>
      <c r="AK64" s="632"/>
      <c r="AL64" s="632"/>
      <c r="AM64" s="632"/>
      <c r="AN64" s="632"/>
      <c r="AO64" s="632"/>
      <c r="AP64" s="632"/>
      <c r="AQ64" s="632"/>
      <c r="AT64" s="1"/>
      <c r="AU64" s="1"/>
    </row>
    <row r="65" spans="1:47" s="36" customFormat="1" ht="30" hidden="1" customHeight="1">
      <c r="A65" s="1"/>
      <c r="B65" s="635"/>
      <c r="C65" s="636"/>
      <c r="D65" s="627"/>
      <c r="E65" s="627"/>
      <c r="F65" s="627"/>
      <c r="G65" s="628"/>
      <c r="H65" s="631" t="s">
        <v>2251</v>
      </c>
      <c r="I65" s="631"/>
      <c r="J65" s="631"/>
      <c r="K65" s="631"/>
      <c r="L65" s="631"/>
      <c r="M65" s="632"/>
      <c r="N65" s="632"/>
      <c r="O65" s="632"/>
      <c r="P65" s="632"/>
      <c r="Q65" s="632"/>
      <c r="R65" s="632"/>
      <c r="S65" s="632"/>
      <c r="T65" s="632"/>
      <c r="U65" s="632"/>
      <c r="V65" s="632"/>
      <c r="W65" s="632"/>
      <c r="X65" s="632"/>
      <c r="Y65" s="632"/>
      <c r="Z65" s="632"/>
      <c r="AA65" s="632"/>
      <c r="AB65" s="632"/>
      <c r="AC65" s="632"/>
      <c r="AD65" s="632"/>
      <c r="AE65" s="632"/>
      <c r="AF65" s="632"/>
      <c r="AG65" s="632"/>
      <c r="AH65" s="632"/>
      <c r="AI65" s="632"/>
      <c r="AJ65" s="632"/>
      <c r="AK65" s="632"/>
      <c r="AL65" s="632"/>
      <c r="AM65" s="632"/>
      <c r="AN65" s="632"/>
      <c r="AO65" s="632"/>
      <c r="AP65" s="632"/>
      <c r="AQ65" s="632"/>
      <c r="AT65" s="1"/>
      <c r="AU65" s="1"/>
    </row>
    <row r="66" spans="1:47" s="36" customFormat="1" ht="30" hidden="1" customHeight="1">
      <c r="A66" s="1"/>
      <c r="B66" s="637"/>
      <c r="C66" s="638"/>
      <c r="D66" s="629"/>
      <c r="E66" s="629"/>
      <c r="F66" s="629"/>
      <c r="G66" s="630"/>
      <c r="H66" s="631" t="s">
        <v>2047</v>
      </c>
      <c r="I66" s="631"/>
      <c r="J66" s="631"/>
      <c r="K66" s="631"/>
      <c r="L66" s="631"/>
      <c r="M66" s="632"/>
      <c r="N66" s="632"/>
      <c r="O66" s="632"/>
      <c r="P66" s="632"/>
      <c r="Q66" s="632"/>
      <c r="R66" s="632"/>
      <c r="S66" s="632"/>
      <c r="T66" s="632"/>
      <c r="U66" s="632"/>
      <c r="V66" s="632"/>
      <c r="W66" s="632"/>
      <c r="X66" s="632"/>
      <c r="Y66" s="632"/>
      <c r="Z66" s="632"/>
      <c r="AA66" s="632"/>
      <c r="AB66" s="632"/>
      <c r="AC66" s="632"/>
      <c r="AD66" s="632"/>
      <c r="AE66" s="632"/>
      <c r="AF66" s="632"/>
      <c r="AG66" s="632"/>
      <c r="AH66" s="632"/>
      <c r="AI66" s="632"/>
      <c r="AJ66" s="632"/>
      <c r="AK66" s="632"/>
      <c r="AL66" s="632"/>
      <c r="AM66" s="632"/>
      <c r="AN66" s="632"/>
      <c r="AO66" s="632"/>
      <c r="AP66" s="632"/>
      <c r="AQ66" s="632"/>
      <c r="AU66" s="1"/>
    </row>
    <row r="67" spans="1:47" s="36" customFormat="1" ht="15" hidden="1" customHeight="1">
      <c r="A67" s="1"/>
      <c r="B67" s="324"/>
      <c r="C67" s="324"/>
      <c r="D67" s="323"/>
      <c r="E67" s="323"/>
      <c r="F67" s="323"/>
      <c r="G67" s="323"/>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T67" s="36" t="s">
        <v>2255</v>
      </c>
      <c r="AU67" s="1"/>
    </row>
    <row r="68" spans="1:47" s="36" customFormat="1" ht="30" hidden="1" customHeight="1" outlineLevel="1">
      <c r="A68" s="1"/>
      <c r="B68" s="633" t="s">
        <v>2256</v>
      </c>
      <c r="C68" s="634"/>
      <c r="D68" s="625" t="s">
        <v>2253</v>
      </c>
      <c r="E68" s="625"/>
      <c r="F68" s="625"/>
      <c r="G68" s="626"/>
      <c r="H68" s="631" t="s">
        <v>2049</v>
      </c>
      <c r="I68" s="631"/>
      <c r="J68" s="631"/>
      <c r="K68" s="631"/>
      <c r="L68" s="631"/>
      <c r="M68" s="632"/>
      <c r="N68" s="632"/>
      <c r="O68" s="632"/>
      <c r="P68" s="632"/>
      <c r="Q68" s="632"/>
      <c r="R68" s="632"/>
      <c r="S68" s="632"/>
      <c r="T68" s="632"/>
      <c r="U68" s="632"/>
      <c r="V68" s="632"/>
      <c r="W68" s="632"/>
      <c r="X68" s="632"/>
      <c r="Y68" s="632"/>
      <c r="Z68" s="632"/>
      <c r="AA68" s="632"/>
      <c r="AB68" s="632"/>
      <c r="AC68" s="632"/>
      <c r="AD68" s="632"/>
      <c r="AE68" s="632"/>
      <c r="AF68" s="632"/>
      <c r="AG68" s="632"/>
      <c r="AH68" s="632"/>
      <c r="AI68" s="632"/>
      <c r="AJ68" s="632"/>
      <c r="AK68" s="632"/>
      <c r="AL68" s="632"/>
      <c r="AM68" s="632"/>
      <c r="AN68" s="632"/>
      <c r="AO68" s="632"/>
      <c r="AP68" s="632"/>
      <c r="AQ68" s="632"/>
      <c r="AT68" s="36" t="s">
        <v>2257</v>
      </c>
      <c r="AU68" s="1"/>
    </row>
    <row r="69" spans="1:47" s="36" customFormat="1" ht="30" hidden="1" customHeight="1" outlineLevel="1">
      <c r="A69" s="1"/>
      <c r="B69" s="635"/>
      <c r="C69" s="636"/>
      <c r="D69" s="627"/>
      <c r="E69" s="627"/>
      <c r="F69" s="627"/>
      <c r="G69" s="628"/>
      <c r="H69" s="631" t="s">
        <v>2250</v>
      </c>
      <c r="I69" s="631"/>
      <c r="J69" s="631"/>
      <c r="K69" s="631"/>
      <c r="L69" s="631"/>
      <c r="M69" s="632"/>
      <c r="N69" s="632"/>
      <c r="O69" s="632"/>
      <c r="P69" s="632"/>
      <c r="Q69" s="632"/>
      <c r="R69" s="632"/>
      <c r="S69" s="632"/>
      <c r="T69" s="632"/>
      <c r="U69" s="632"/>
      <c r="V69" s="632"/>
      <c r="W69" s="632"/>
      <c r="X69" s="632"/>
      <c r="Y69" s="632"/>
      <c r="Z69" s="632"/>
      <c r="AA69" s="632"/>
      <c r="AB69" s="632"/>
      <c r="AC69" s="632"/>
      <c r="AD69" s="632"/>
      <c r="AE69" s="632"/>
      <c r="AF69" s="632"/>
      <c r="AG69" s="632"/>
      <c r="AH69" s="632"/>
      <c r="AI69" s="632"/>
      <c r="AJ69" s="632"/>
      <c r="AK69" s="632"/>
      <c r="AL69" s="632"/>
      <c r="AM69" s="632"/>
      <c r="AN69" s="632"/>
      <c r="AO69" s="632"/>
      <c r="AP69" s="632"/>
      <c r="AQ69" s="632"/>
      <c r="AT69" s="36" t="s">
        <v>2257</v>
      </c>
      <c r="AU69" s="1"/>
    </row>
    <row r="70" spans="1:47" s="36" customFormat="1" ht="30" hidden="1" customHeight="1" outlineLevel="1">
      <c r="A70" s="1"/>
      <c r="B70" s="635"/>
      <c r="C70" s="636"/>
      <c r="D70" s="627"/>
      <c r="E70" s="627"/>
      <c r="F70" s="627"/>
      <c r="G70" s="628"/>
      <c r="H70" s="631" t="s">
        <v>2251</v>
      </c>
      <c r="I70" s="631"/>
      <c r="J70" s="631"/>
      <c r="K70" s="631"/>
      <c r="L70" s="631"/>
      <c r="M70" s="632"/>
      <c r="N70" s="632"/>
      <c r="O70" s="632"/>
      <c r="P70" s="632"/>
      <c r="Q70" s="632"/>
      <c r="R70" s="632"/>
      <c r="S70" s="632"/>
      <c r="T70" s="632"/>
      <c r="U70" s="632"/>
      <c r="V70" s="632"/>
      <c r="W70" s="632"/>
      <c r="X70" s="632"/>
      <c r="Y70" s="632"/>
      <c r="Z70" s="632"/>
      <c r="AA70" s="632"/>
      <c r="AB70" s="632"/>
      <c r="AC70" s="632"/>
      <c r="AD70" s="632"/>
      <c r="AE70" s="632"/>
      <c r="AF70" s="632"/>
      <c r="AG70" s="632"/>
      <c r="AH70" s="632"/>
      <c r="AI70" s="632"/>
      <c r="AJ70" s="632"/>
      <c r="AK70" s="632"/>
      <c r="AL70" s="632"/>
      <c r="AM70" s="632"/>
      <c r="AN70" s="632"/>
      <c r="AO70" s="632"/>
      <c r="AP70" s="632"/>
      <c r="AQ70" s="632"/>
      <c r="AT70" s="36" t="s">
        <v>2257</v>
      </c>
      <c r="AU70" s="1"/>
    </row>
    <row r="71" spans="1:47" s="36" customFormat="1" ht="30" hidden="1" customHeight="1" outlineLevel="1">
      <c r="A71" s="1"/>
      <c r="B71" s="637"/>
      <c r="C71" s="638"/>
      <c r="D71" s="629"/>
      <c r="E71" s="629"/>
      <c r="F71" s="629"/>
      <c r="G71" s="630"/>
      <c r="H71" s="631" t="s">
        <v>2047</v>
      </c>
      <c r="I71" s="631"/>
      <c r="J71" s="631"/>
      <c r="K71" s="631"/>
      <c r="L71" s="631"/>
      <c r="M71" s="632"/>
      <c r="N71" s="632"/>
      <c r="O71" s="632"/>
      <c r="P71" s="632"/>
      <c r="Q71" s="632"/>
      <c r="R71" s="632"/>
      <c r="S71" s="632"/>
      <c r="T71" s="632"/>
      <c r="U71" s="632"/>
      <c r="V71" s="632"/>
      <c r="W71" s="632"/>
      <c r="X71" s="632"/>
      <c r="Y71" s="632"/>
      <c r="Z71" s="632"/>
      <c r="AA71" s="632"/>
      <c r="AB71" s="632"/>
      <c r="AC71" s="632"/>
      <c r="AD71" s="632"/>
      <c r="AE71" s="632"/>
      <c r="AF71" s="632"/>
      <c r="AG71" s="632"/>
      <c r="AH71" s="632"/>
      <c r="AI71" s="632"/>
      <c r="AJ71" s="632"/>
      <c r="AK71" s="632"/>
      <c r="AL71" s="632"/>
      <c r="AM71" s="632"/>
      <c r="AN71" s="632"/>
      <c r="AO71" s="632"/>
      <c r="AP71" s="632"/>
      <c r="AQ71" s="632"/>
      <c r="AT71" s="36" t="s">
        <v>2257</v>
      </c>
      <c r="AU71" s="1"/>
    </row>
    <row r="72" spans="1:47" s="36" customFormat="1" ht="15" hidden="1" customHeight="1" collapsed="1">
      <c r="A72" s="1"/>
      <c r="B72" s="324"/>
      <c r="C72" s="324"/>
      <c r="D72" s="323"/>
      <c r="E72" s="323"/>
      <c r="F72" s="323"/>
      <c r="G72" s="323"/>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T72" s="36" t="s">
        <v>2258</v>
      </c>
      <c r="AU72" s="1"/>
    </row>
    <row r="73" spans="1:47" s="36" customFormat="1" ht="30" hidden="1" customHeight="1" outlineLevel="1">
      <c r="A73" s="1"/>
      <c r="B73" s="633" t="s">
        <v>2259</v>
      </c>
      <c r="C73" s="634"/>
      <c r="D73" s="625" t="s">
        <v>2253</v>
      </c>
      <c r="E73" s="625"/>
      <c r="F73" s="625"/>
      <c r="G73" s="626"/>
      <c r="H73" s="631" t="s">
        <v>2049</v>
      </c>
      <c r="I73" s="631"/>
      <c r="J73" s="631"/>
      <c r="K73" s="631"/>
      <c r="L73" s="631"/>
      <c r="M73" s="632"/>
      <c r="N73" s="632"/>
      <c r="O73" s="632"/>
      <c r="P73" s="632"/>
      <c r="Q73" s="632"/>
      <c r="R73" s="632"/>
      <c r="S73" s="632"/>
      <c r="T73" s="632"/>
      <c r="U73" s="632"/>
      <c r="V73" s="632"/>
      <c r="W73" s="632"/>
      <c r="X73" s="632"/>
      <c r="Y73" s="632"/>
      <c r="Z73" s="632"/>
      <c r="AA73" s="632"/>
      <c r="AB73" s="632"/>
      <c r="AC73" s="632"/>
      <c r="AD73" s="632"/>
      <c r="AE73" s="632"/>
      <c r="AF73" s="632"/>
      <c r="AG73" s="632"/>
      <c r="AH73" s="632"/>
      <c r="AI73" s="632"/>
      <c r="AJ73" s="632"/>
      <c r="AK73" s="632"/>
      <c r="AL73" s="632"/>
      <c r="AM73" s="632"/>
      <c r="AN73" s="632"/>
      <c r="AO73" s="632"/>
      <c r="AP73" s="632"/>
      <c r="AQ73" s="632"/>
      <c r="AT73" s="1"/>
      <c r="AU73" s="1"/>
    </row>
    <row r="74" spans="1:47" s="36" customFormat="1" ht="30" hidden="1" customHeight="1" outlineLevel="1">
      <c r="A74" s="1"/>
      <c r="B74" s="635"/>
      <c r="C74" s="636"/>
      <c r="D74" s="627"/>
      <c r="E74" s="627"/>
      <c r="F74" s="627"/>
      <c r="G74" s="628"/>
      <c r="H74" s="631" t="s">
        <v>2250</v>
      </c>
      <c r="I74" s="631"/>
      <c r="J74" s="631"/>
      <c r="K74" s="631"/>
      <c r="L74" s="631"/>
      <c r="M74" s="632"/>
      <c r="N74" s="632"/>
      <c r="O74" s="632"/>
      <c r="P74" s="632"/>
      <c r="Q74" s="632"/>
      <c r="R74" s="632"/>
      <c r="S74" s="632"/>
      <c r="T74" s="632"/>
      <c r="U74" s="632"/>
      <c r="V74" s="632"/>
      <c r="W74" s="632"/>
      <c r="X74" s="632"/>
      <c r="Y74" s="632"/>
      <c r="Z74" s="632"/>
      <c r="AA74" s="632"/>
      <c r="AB74" s="632"/>
      <c r="AC74" s="632"/>
      <c r="AD74" s="632"/>
      <c r="AE74" s="632"/>
      <c r="AF74" s="632"/>
      <c r="AG74" s="632"/>
      <c r="AH74" s="632"/>
      <c r="AI74" s="632"/>
      <c r="AJ74" s="632"/>
      <c r="AK74" s="632"/>
      <c r="AL74" s="632"/>
      <c r="AM74" s="632"/>
      <c r="AN74" s="632"/>
      <c r="AO74" s="632"/>
      <c r="AP74" s="632"/>
      <c r="AQ74" s="632"/>
      <c r="AT74" s="1"/>
      <c r="AU74" s="1"/>
    </row>
    <row r="75" spans="1:47" s="36" customFormat="1" ht="30" hidden="1" customHeight="1" outlineLevel="1">
      <c r="A75" s="1"/>
      <c r="B75" s="635"/>
      <c r="C75" s="636"/>
      <c r="D75" s="627"/>
      <c r="E75" s="627"/>
      <c r="F75" s="627"/>
      <c r="G75" s="628"/>
      <c r="H75" s="631" t="s">
        <v>2251</v>
      </c>
      <c r="I75" s="631"/>
      <c r="J75" s="631"/>
      <c r="K75" s="631"/>
      <c r="L75" s="631"/>
      <c r="M75" s="632"/>
      <c r="N75" s="632"/>
      <c r="O75" s="632"/>
      <c r="P75" s="632"/>
      <c r="Q75" s="632"/>
      <c r="R75" s="632"/>
      <c r="S75" s="632"/>
      <c r="T75" s="632"/>
      <c r="U75" s="632"/>
      <c r="V75" s="632"/>
      <c r="W75" s="632"/>
      <c r="X75" s="632"/>
      <c r="Y75" s="632"/>
      <c r="Z75" s="632"/>
      <c r="AA75" s="632"/>
      <c r="AB75" s="632"/>
      <c r="AC75" s="632"/>
      <c r="AD75" s="632"/>
      <c r="AE75" s="632"/>
      <c r="AF75" s="632"/>
      <c r="AG75" s="632"/>
      <c r="AH75" s="632"/>
      <c r="AI75" s="632"/>
      <c r="AJ75" s="632"/>
      <c r="AK75" s="632"/>
      <c r="AL75" s="632"/>
      <c r="AM75" s="632"/>
      <c r="AN75" s="632"/>
      <c r="AO75" s="632"/>
      <c r="AP75" s="632"/>
      <c r="AQ75" s="632"/>
      <c r="AT75" s="1"/>
      <c r="AU75" s="1"/>
    </row>
    <row r="76" spans="1:47" s="36" customFormat="1" ht="30" hidden="1" customHeight="1" outlineLevel="1">
      <c r="A76" s="1"/>
      <c r="B76" s="637"/>
      <c r="C76" s="638"/>
      <c r="D76" s="629"/>
      <c r="E76" s="629"/>
      <c r="F76" s="629"/>
      <c r="G76" s="630"/>
      <c r="H76" s="631" t="s">
        <v>2047</v>
      </c>
      <c r="I76" s="631"/>
      <c r="J76" s="631"/>
      <c r="K76" s="631"/>
      <c r="L76" s="631"/>
      <c r="M76" s="632"/>
      <c r="N76" s="632"/>
      <c r="O76" s="632"/>
      <c r="P76" s="632"/>
      <c r="Q76" s="632"/>
      <c r="R76" s="632"/>
      <c r="S76" s="632"/>
      <c r="T76" s="632"/>
      <c r="U76" s="632"/>
      <c r="V76" s="632"/>
      <c r="W76" s="632"/>
      <c r="X76" s="632"/>
      <c r="Y76" s="632"/>
      <c r="Z76" s="632"/>
      <c r="AA76" s="632"/>
      <c r="AB76" s="632"/>
      <c r="AC76" s="632"/>
      <c r="AD76" s="632"/>
      <c r="AE76" s="632"/>
      <c r="AF76" s="632"/>
      <c r="AG76" s="632"/>
      <c r="AH76" s="632"/>
      <c r="AI76" s="632"/>
      <c r="AJ76" s="632"/>
      <c r="AK76" s="632"/>
      <c r="AL76" s="632"/>
      <c r="AM76" s="632"/>
      <c r="AN76" s="632"/>
      <c r="AO76" s="632"/>
      <c r="AP76" s="632"/>
      <c r="AQ76" s="632"/>
      <c r="AU76" s="1"/>
    </row>
    <row r="77" spans="1:47" s="36" customFormat="1" ht="15" hidden="1" customHeight="1" collapsed="1">
      <c r="A77" s="1"/>
      <c r="B77" s="324"/>
      <c r="C77" s="324"/>
      <c r="D77" s="323"/>
      <c r="E77" s="323"/>
      <c r="F77" s="323"/>
      <c r="G77" s="323"/>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U77" s="1"/>
    </row>
    <row r="78" spans="1:47" s="36" customFormat="1" ht="30" hidden="1" customHeight="1" outlineLevel="1">
      <c r="A78" s="1"/>
      <c r="B78" s="633" t="s">
        <v>2260</v>
      </c>
      <c r="C78" s="634"/>
      <c r="D78" s="625" t="s">
        <v>2253</v>
      </c>
      <c r="E78" s="625"/>
      <c r="F78" s="625"/>
      <c r="G78" s="626"/>
      <c r="H78" s="631" t="s">
        <v>2049</v>
      </c>
      <c r="I78" s="631"/>
      <c r="J78" s="631"/>
      <c r="K78" s="631"/>
      <c r="L78" s="631"/>
      <c r="M78" s="632"/>
      <c r="N78" s="632"/>
      <c r="O78" s="632"/>
      <c r="P78" s="632"/>
      <c r="Q78" s="632"/>
      <c r="R78" s="632"/>
      <c r="S78" s="632"/>
      <c r="T78" s="632"/>
      <c r="U78" s="632"/>
      <c r="V78" s="632"/>
      <c r="W78" s="632"/>
      <c r="X78" s="632"/>
      <c r="Y78" s="632"/>
      <c r="Z78" s="632"/>
      <c r="AA78" s="632"/>
      <c r="AB78" s="632"/>
      <c r="AC78" s="632"/>
      <c r="AD78" s="632"/>
      <c r="AE78" s="632"/>
      <c r="AF78" s="632"/>
      <c r="AG78" s="632"/>
      <c r="AH78" s="632"/>
      <c r="AI78" s="632"/>
      <c r="AJ78" s="632"/>
      <c r="AK78" s="632"/>
      <c r="AL78" s="632"/>
      <c r="AM78" s="632"/>
      <c r="AN78" s="632"/>
      <c r="AO78" s="632"/>
      <c r="AP78" s="632"/>
      <c r="AQ78" s="632"/>
      <c r="AT78" s="1"/>
      <c r="AU78" s="1"/>
    </row>
    <row r="79" spans="1:47" s="36" customFormat="1" ht="30" hidden="1" customHeight="1" outlineLevel="1">
      <c r="A79" s="1"/>
      <c r="B79" s="635"/>
      <c r="C79" s="636"/>
      <c r="D79" s="627"/>
      <c r="E79" s="627"/>
      <c r="F79" s="627"/>
      <c r="G79" s="628"/>
      <c r="H79" s="631" t="s">
        <v>2250</v>
      </c>
      <c r="I79" s="631"/>
      <c r="J79" s="631"/>
      <c r="K79" s="631"/>
      <c r="L79" s="631"/>
      <c r="M79" s="632"/>
      <c r="N79" s="632"/>
      <c r="O79" s="632"/>
      <c r="P79" s="632"/>
      <c r="Q79" s="632"/>
      <c r="R79" s="632"/>
      <c r="S79" s="632"/>
      <c r="T79" s="632"/>
      <c r="U79" s="632"/>
      <c r="V79" s="632"/>
      <c r="W79" s="632"/>
      <c r="X79" s="632"/>
      <c r="Y79" s="632"/>
      <c r="Z79" s="632"/>
      <c r="AA79" s="632"/>
      <c r="AB79" s="632"/>
      <c r="AC79" s="632"/>
      <c r="AD79" s="632"/>
      <c r="AE79" s="632"/>
      <c r="AF79" s="632"/>
      <c r="AG79" s="632"/>
      <c r="AH79" s="632"/>
      <c r="AI79" s="632"/>
      <c r="AJ79" s="632"/>
      <c r="AK79" s="632"/>
      <c r="AL79" s="632"/>
      <c r="AM79" s="632"/>
      <c r="AN79" s="632"/>
      <c r="AO79" s="632"/>
      <c r="AP79" s="632"/>
      <c r="AQ79" s="632"/>
      <c r="AT79" s="1"/>
      <c r="AU79" s="1"/>
    </row>
    <row r="80" spans="1:47" s="36" customFormat="1" ht="30" hidden="1" customHeight="1" outlineLevel="1">
      <c r="A80" s="1"/>
      <c r="B80" s="635"/>
      <c r="C80" s="636"/>
      <c r="D80" s="627"/>
      <c r="E80" s="627"/>
      <c r="F80" s="627"/>
      <c r="G80" s="628"/>
      <c r="H80" s="631" t="s">
        <v>2251</v>
      </c>
      <c r="I80" s="631"/>
      <c r="J80" s="631"/>
      <c r="K80" s="631"/>
      <c r="L80" s="631"/>
      <c r="M80" s="632"/>
      <c r="N80" s="632"/>
      <c r="O80" s="632"/>
      <c r="P80" s="632"/>
      <c r="Q80" s="632"/>
      <c r="R80" s="632"/>
      <c r="S80" s="632"/>
      <c r="T80" s="632"/>
      <c r="U80" s="632"/>
      <c r="V80" s="632"/>
      <c r="W80" s="632"/>
      <c r="X80" s="632"/>
      <c r="Y80" s="632"/>
      <c r="Z80" s="632"/>
      <c r="AA80" s="632"/>
      <c r="AB80" s="632"/>
      <c r="AC80" s="632"/>
      <c r="AD80" s="632"/>
      <c r="AE80" s="632"/>
      <c r="AF80" s="632"/>
      <c r="AG80" s="632"/>
      <c r="AH80" s="632"/>
      <c r="AI80" s="632"/>
      <c r="AJ80" s="632"/>
      <c r="AK80" s="632"/>
      <c r="AL80" s="632"/>
      <c r="AM80" s="632"/>
      <c r="AN80" s="632"/>
      <c r="AO80" s="632"/>
      <c r="AP80" s="632"/>
      <c r="AQ80" s="632"/>
      <c r="AT80" s="1"/>
      <c r="AU80" s="1"/>
    </row>
    <row r="81" spans="1:47" s="36" customFormat="1" ht="30" hidden="1" customHeight="1" outlineLevel="1">
      <c r="A81" s="1"/>
      <c r="B81" s="637"/>
      <c r="C81" s="638"/>
      <c r="D81" s="629"/>
      <c r="E81" s="629"/>
      <c r="F81" s="629"/>
      <c r="G81" s="630"/>
      <c r="H81" s="631" t="s">
        <v>2047</v>
      </c>
      <c r="I81" s="631"/>
      <c r="J81" s="631"/>
      <c r="K81" s="631"/>
      <c r="L81" s="631"/>
      <c r="M81" s="632"/>
      <c r="N81" s="632"/>
      <c r="O81" s="632"/>
      <c r="P81" s="632"/>
      <c r="Q81" s="632"/>
      <c r="R81" s="632"/>
      <c r="S81" s="632"/>
      <c r="T81" s="632"/>
      <c r="U81" s="632"/>
      <c r="V81" s="632"/>
      <c r="W81" s="632"/>
      <c r="X81" s="632"/>
      <c r="Y81" s="632"/>
      <c r="Z81" s="632"/>
      <c r="AA81" s="632"/>
      <c r="AB81" s="632"/>
      <c r="AC81" s="632"/>
      <c r="AD81" s="632"/>
      <c r="AE81" s="632"/>
      <c r="AF81" s="632"/>
      <c r="AG81" s="632"/>
      <c r="AH81" s="632"/>
      <c r="AI81" s="632"/>
      <c r="AJ81" s="632"/>
      <c r="AK81" s="632"/>
      <c r="AL81" s="632"/>
      <c r="AM81" s="632"/>
      <c r="AN81" s="632"/>
      <c r="AO81" s="632"/>
      <c r="AP81" s="632"/>
      <c r="AQ81" s="632"/>
      <c r="AU81" s="1"/>
    </row>
    <row r="82" spans="1:47" s="36" customFormat="1" ht="15" hidden="1" customHeight="1" collapsed="1">
      <c r="A82" s="1"/>
      <c r="B82" s="1" t="s">
        <v>2261</v>
      </c>
      <c r="C82" s="324"/>
      <c r="D82" s="323"/>
      <c r="E82" s="323"/>
      <c r="F82" s="323"/>
      <c r="G82" s="323"/>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U82" s="1"/>
    </row>
    <row r="83" spans="1:47" s="36" customFormat="1" ht="15" hidden="1" customHeight="1">
      <c r="A83" s="1"/>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T83" s="1"/>
      <c r="AU83" s="1"/>
    </row>
    <row r="84" spans="1:47" s="36" customFormat="1" ht="15" customHeight="1">
      <c r="A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T84" s="1"/>
      <c r="AU84" s="1"/>
    </row>
    <row r="85" spans="1:47" s="36" customFormat="1" ht="15" customHeight="1">
      <c r="A85" s="1"/>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T85" s="1"/>
      <c r="AU85" s="1"/>
    </row>
    <row r="86" spans="1:47" s="36" customFormat="1" ht="15" customHeight="1">
      <c r="A86" s="1"/>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T86" s="1"/>
      <c r="AU86" s="1"/>
    </row>
    <row r="87" spans="1:47" s="36" customFormat="1" ht="15" customHeight="1">
      <c r="A87" s="1"/>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T87" s="1"/>
      <c r="AU87" s="1"/>
    </row>
    <row r="88" spans="1:47" s="36" customFormat="1" ht="15" customHeight="1">
      <c r="A88" s="1"/>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T88" s="1"/>
      <c r="AU88" s="1"/>
    </row>
    <row r="89" spans="1:47" s="36" customFormat="1" ht="15" customHeight="1">
      <c r="A89" s="1"/>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T89" s="1"/>
      <c r="AU89" s="1"/>
    </row>
  </sheetData>
  <sheetProtection algorithmName="SHA-512" hashValue="jvsuY6yTqsODBXWXPCHbBrrUwRd6GObBHyLOzkf2t2VlfdbO/IEc3KS6Q9eY5RhTaZeFsXp7ahGJIwI1BAZWTw==" saltValue="AbEyHzWt1G8pSIeagvCtrA==" spinCount="100000" sheet="1" formatCells="0" selectLockedCells="1"/>
  <mergeCells count="59">
    <mergeCell ref="B6:AQ52"/>
    <mergeCell ref="B54:C56"/>
    <mergeCell ref="D54:G56"/>
    <mergeCell ref="H54:L54"/>
    <mergeCell ref="M54:AQ54"/>
    <mergeCell ref="H55:L55"/>
    <mergeCell ref="M55:AQ55"/>
    <mergeCell ref="H56:L56"/>
    <mergeCell ref="M56:AQ56"/>
    <mergeCell ref="B58:C61"/>
    <mergeCell ref="D58:G61"/>
    <mergeCell ref="H58:L58"/>
    <mergeCell ref="M58:AQ58"/>
    <mergeCell ref="H59:L59"/>
    <mergeCell ref="M59:AQ59"/>
    <mergeCell ref="H60:L60"/>
    <mergeCell ref="M60:AQ60"/>
    <mergeCell ref="H61:L61"/>
    <mergeCell ref="M61:AQ61"/>
    <mergeCell ref="B63:C66"/>
    <mergeCell ref="D63:G66"/>
    <mergeCell ref="H63:L63"/>
    <mergeCell ref="M63:AQ63"/>
    <mergeCell ref="H64:L64"/>
    <mergeCell ref="M64:AQ64"/>
    <mergeCell ref="H65:L65"/>
    <mergeCell ref="M65:AQ65"/>
    <mergeCell ref="H66:L66"/>
    <mergeCell ref="M66:AQ66"/>
    <mergeCell ref="B68:C71"/>
    <mergeCell ref="D68:G71"/>
    <mergeCell ref="H68:L68"/>
    <mergeCell ref="M68:AQ68"/>
    <mergeCell ref="H69:L69"/>
    <mergeCell ref="M69:AQ69"/>
    <mergeCell ref="H70:L70"/>
    <mergeCell ref="M70:AQ70"/>
    <mergeCell ref="H71:L71"/>
    <mergeCell ref="M71:AQ71"/>
    <mergeCell ref="B73:C76"/>
    <mergeCell ref="D73:G76"/>
    <mergeCell ref="H73:L73"/>
    <mergeCell ref="M73:AQ73"/>
    <mergeCell ref="H74:L74"/>
    <mergeCell ref="M74:AQ74"/>
    <mergeCell ref="H75:L75"/>
    <mergeCell ref="M75:AQ75"/>
    <mergeCell ref="H76:L76"/>
    <mergeCell ref="M76:AQ76"/>
    <mergeCell ref="B78:C81"/>
    <mergeCell ref="D78:G81"/>
    <mergeCell ref="H78:L78"/>
    <mergeCell ref="M78:AQ78"/>
    <mergeCell ref="H79:L79"/>
    <mergeCell ref="M79:AQ79"/>
    <mergeCell ref="H80:L80"/>
    <mergeCell ref="M80:AQ80"/>
    <mergeCell ref="H81:L81"/>
    <mergeCell ref="M81:AQ81"/>
  </mergeCells>
  <phoneticPr fontId="52"/>
  <printOptions horizontalCentered="1"/>
  <pageMargins left="0.23622047244094491" right="0.23622047244094491" top="0.74803149606299213" bottom="0.74803149606299213" header="0.31496062992125984" footer="0.31496062992125984"/>
  <pageSetup paperSize="9" scale="99" orientation="portrait" blackAndWhite="1"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26F70-21A1-441C-A0C9-53FC91EF44CA}">
  <sheetPr>
    <tabColor theme="9" tint="0.79998168889431442"/>
  </sheetPr>
  <dimension ref="A1:F39"/>
  <sheetViews>
    <sheetView view="pageBreakPreview" topLeftCell="A12" zoomScaleNormal="100" zoomScaleSheetLayoutView="100" workbookViewId="0">
      <selection activeCell="E10" sqref="E10"/>
    </sheetView>
  </sheetViews>
  <sheetFormatPr defaultColWidth="10" defaultRowHeight="13.2"/>
  <cols>
    <col min="1" max="1" width="6.33203125" style="142" customWidth="1"/>
    <col min="2" max="2" width="2.33203125" style="142" customWidth="1"/>
    <col min="3" max="3" width="1.88671875" style="142" customWidth="1"/>
    <col min="4" max="4" width="3" style="142" customWidth="1"/>
    <col min="5" max="5" width="48.33203125" style="142" customWidth="1"/>
    <col min="6" max="6" width="23" style="142" customWidth="1"/>
    <col min="7" max="16384" width="10" style="142"/>
  </cols>
  <sheetData>
    <row r="1" spans="1:6" ht="27" customHeight="1">
      <c r="A1" s="658" t="s">
        <v>2423</v>
      </c>
      <c r="B1" s="658"/>
      <c r="C1" s="658"/>
      <c r="D1" s="658"/>
      <c r="E1" s="658"/>
      <c r="F1" s="658"/>
    </row>
    <row r="3" spans="1:6">
      <c r="A3" s="142" t="s">
        <v>2266</v>
      </c>
    </row>
    <row r="4" spans="1:6">
      <c r="F4" s="143" t="s">
        <v>2262</v>
      </c>
    </row>
    <row r="5" spans="1:6" ht="30" customHeight="1">
      <c r="A5" s="659" t="s">
        <v>2267</v>
      </c>
      <c r="B5" s="660" t="s">
        <v>2268</v>
      </c>
      <c r="C5" s="661"/>
      <c r="D5" s="662"/>
      <c r="E5" s="666" t="s">
        <v>2123</v>
      </c>
      <c r="F5" s="668" t="s">
        <v>2269</v>
      </c>
    </row>
    <row r="6" spans="1:6" ht="30" customHeight="1">
      <c r="A6" s="659"/>
      <c r="B6" s="663"/>
      <c r="C6" s="664"/>
      <c r="D6" s="665"/>
      <c r="E6" s="667"/>
      <c r="F6" s="669"/>
    </row>
    <row r="7" spans="1:6" ht="20.100000000000001" customHeight="1">
      <c r="A7" s="670" t="s">
        <v>2263</v>
      </c>
      <c r="B7" s="144" t="s">
        <v>2270</v>
      </c>
      <c r="C7" s="145" t="s">
        <v>2271</v>
      </c>
      <c r="D7" s="146">
        <v>1</v>
      </c>
      <c r="E7" s="195"/>
      <c r="F7" s="196"/>
    </row>
    <row r="8" spans="1:6" ht="20.100000000000001" customHeight="1">
      <c r="A8" s="651"/>
      <c r="B8" s="147" t="s">
        <v>2270</v>
      </c>
      <c r="C8" s="148" t="s">
        <v>2271</v>
      </c>
      <c r="D8" s="149">
        <v>2</v>
      </c>
      <c r="E8" s="197"/>
      <c r="F8" s="198"/>
    </row>
    <row r="9" spans="1:6" ht="20.100000000000001" customHeight="1">
      <c r="A9" s="651"/>
      <c r="B9" s="147" t="s">
        <v>2270</v>
      </c>
      <c r="C9" s="148" t="s">
        <v>2271</v>
      </c>
      <c r="D9" s="149">
        <v>3</v>
      </c>
      <c r="E9" s="197"/>
      <c r="F9" s="198"/>
    </row>
    <row r="10" spans="1:6" ht="20.100000000000001" customHeight="1">
      <c r="A10" s="651"/>
      <c r="B10" s="147" t="s">
        <v>2270</v>
      </c>
      <c r="C10" s="148" t="s">
        <v>2271</v>
      </c>
      <c r="D10" s="149">
        <v>4</v>
      </c>
      <c r="E10" s="197"/>
      <c r="F10" s="198"/>
    </row>
    <row r="11" spans="1:6" ht="20.100000000000001" customHeight="1">
      <c r="A11" s="651"/>
      <c r="B11" s="147" t="s">
        <v>2270</v>
      </c>
      <c r="C11" s="148" t="s">
        <v>2271</v>
      </c>
      <c r="D11" s="149">
        <v>5</v>
      </c>
      <c r="E11" s="197"/>
      <c r="F11" s="198"/>
    </row>
    <row r="12" spans="1:6" ht="20.100000000000001" customHeight="1">
      <c r="A12" s="651"/>
      <c r="B12" s="147" t="s">
        <v>2270</v>
      </c>
      <c r="C12" s="148" t="s">
        <v>2271</v>
      </c>
      <c r="D12" s="149">
        <v>6</v>
      </c>
      <c r="E12" s="197"/>
      <c r="F12" s="198"/>
    </row>
    <row r="13" spans="1:6" ht="20.100000000000001" customHeight="1">
      <c r="A13" s="651"/>
      <c r="B13" s="147" t="s">
        <v>2270</v>
      </c>
      <c r="C13" s="148" t="s">
        <v>2271</v>
      </c>
      <c r="D13" s="149">
        <v>7</v>
      </c>
      <c r="E13" s="197"/>
      <c r="F13" s="198"/>
    </row>
    <row r="14" spans="1:6" ht="20.100000000000001" customHeight="1">
      <c r="A14" s="651"/>
      <c r="B14" s="147" t="s">
        <v>2270</v>
      </c>
      <c r="C14" s="148" t="s">
        <v>2271</v>
      </c>
      <c r="D14" s="149">
        <v>8</v>
      </c>
      <c r="E14" s="197"/>
      <c r="F14" s="198"/>
    </row>
    <row r="15" spans="1:6" ht="20.100000000000001" customHeight="1">
      <c r="A15" s="651"/>
      <c r="B15" s="147" t="s">
        <v>2270</v>
      </c>
      <c r="C15" s="148" t="s">
        <v>2271</v>
      </c>
      <c r="D15" s="149">
        <v>9</v>
      </c>
      <c r="E15" s="197"/>
      <c r="F15" s="198"/>
    </row>
    <row r="16" spans="1:6" ht="20.100000000000001" customHeight="1">
      <c r="A16" s="651"/>
      <c r="B16" s="147" t="s">
        <v>2270</v>
      </c>
      <c r="C16" s="148" t="s">
        <v>2271</v>
      </c>
      <c r="D16" s="149">
        <v>10</v>
      </c>
      <c r="E16" s="197"/>
      <c r="F16" s="198"/>
    </row>
    <row r="17" spans="1:6" ht="20.100000000000001" customHeight="1">
      <c r="A17" s="651"/>
      <c r="B17" s="147" t="s">
        <v>2270</v>
      </c>
      <c r="C17" s="148" t="s">
        <v>2271</v>
      </c>
      <c r="D17" s="149">
        <v>11</v>
      </c>
      <c r="E17" s="197"/>
      <c r="F17" s="198"/>
    </row>
    <row r="18" spans="1:6" ht="20.100000000000001" customHeight="1">
      <c r="A18" s="651"/>
      <c r="B18" s="147" t="s">
        <v>2270</v>
      </c>
      <c r="C18" s="148" t="s">
        <v>2271</v>
      </c>
      <c r="D18" s="149">
        <v>12</v>
      </c>
      <c r="E18" s="197"/>
      <c r="F18" s="198"/>
    </row>
    <row r="19" spans="1:6" ht="20.100000000000001" customHeight="1">
      <c r="A19" s="651"/>
      <c r="B19" s="147" t="s">
        <v>2270</v>
      </c>
      <c r="C19" s="148" t="s">
        <v>2271</v>
      </c>
      <c r="D19" s="149">
        <v>13</v>
      </c>
      <c r="E19" s="197"/>
      <c r="F19" s="198"/>
    </row>
    <row r="20" spans="1:6" ht="20.100000000000001" customHeight="1">
      <c r="A20" s="651"/>
      <c r="B20" s="147" t="s">
        <v>2270</v>
      </c>
      <c r="C20" s="148" t="s">
        <v>2271</v>
      </c>
      <c r="D20" s="149">
        <v>14</v>
      </c>
      <c r="E20" s="197"/>
      <c r="F20" s="198"/>
    </row>
    <row r="21" spans="1:6" ht="20.100000000000001" customHeight="1">
      <c r="A21" s="651"/>
      <c r="B21" s="150" t="s">
        <v>2270</v>
      </c>
      <c r="C21" s="151" t="s">
        <v>2271</v>
      </c>
      <c r="D21" s="152">
        <v>15</v>
      </c>
      <c r="E21" s="199"/>
      <c r="F21" s="200"/>
    </row>
    <row r="22" spans="1:6" ht="20.100000000000001" customHeight="1" thickBot="1">
      <c r="A22" s="652"/>
      <c r="B22" s="653" t="s">
        <v>2061</v>
      </c>
      <c r="C22" s="654"/>
      <c r="D22" s="654"/>
      <c r="E22" s="654"/>
      <c r="F22" s="153">
        <f>SUM(F7:F21)</f>
        <v>0</v>
      </c>
    </row>
    <row r="23" spans="1:6" ht="20.100000000000001" customHeight="1" thickTop="1">
      <c r="A23" s="651" t="s">
        <v>2264</v>
      </c>
      <c r="B23" s="179" t="s">
        <v>2270</v>
      </c>
      <c r="C23" s="155" t="s">
        <v>2271</v>
      </c>
      <c r="D23" s="167">
        <v>1</v>
      </c>
      <c r="E23" s="201"/>
      <c r="F23" s="202"/>
    </row>
    <row r="24" spans="1:6" ht="20.100000000000001" customHeight="1">
      <c r="A24" s="651"/>
      <c r="B24" s="147" t="s">
        <v>2270</v>
      </c>
      <c r="C24" s="148" t="s">
        <v>2271</v>
      </c>
      <c r="D24" s="149">
        <v>2</v>
      </c>
      <c r="E24" s="197"/>
      <c r="F24" s="198"/>
    </row>
    <row r="25" spans="1:6" ht="20.100000000000001" customHeight="1">
      <c r="A25" s="651"/>
      <c r="B25" s="147" t="s">
        <v>2270</v>
      </c>
      <c r="C25" s="148" t="s">
        <v>2271</v>
      </c>
      <c r="D25" s="149">
        <v>3</v>
      </c>
      <c r="E25" s="197"/>
      <c r="F25" s="198"/>
    </row>
    <row r="26" spans="1:6" ht="20.100000000000001" customHeight="1">
      <c r="A26" s="651"/>
      <c r="B26" s="147" t="s">
        <v>2270</v>
      </c>
      <c r="C26" s="148" t="s">
        <v>2271</v>
      </c>
      <c r="D26" s="149">
        <v>4</v>
      </c>
      <c r="E26" s="197"/>
      <c r="F26" s="198"/>
    </row>
    <row r="27" spans="1:6" ht="20.100000000000001" customHeight="1">
      <c r="A27" s="651"/>
      <c r="B27" s="147" t="s">
        <v>2270</v>
      </c>
      <c r="C27" s="148" t="s">
        <v>2271</v>
      </c>
      <c r="D27" s="149">
        <v>5</v>
      </c>
      <c r="E27" s="197"/>
      <c r="F27" s="198"/>
    </row>
    <row r="28" spans="1:6" ht="20.100000000000001" customHeight="1">
      <c r="A28" s="651"/>
      <c r="B28" s="147" t="s">
        <v>2270</v>
      </c>
      <c r="C28" s="148" t="s">
        <v>2271</v>
      </c>
      <c r="D28" s="149">
        <v>6</v>
      </c>
      <c r="E28" s="197"/>
      <c r="F28" s="198"/>
    </row>
    <row r="29" spans="1:6" ht="20.100000000000001" customHeight="1">
      <c r="A29" s="651"/>
      <c r="B29" s="147" t="s">
        <v>2270</v>
      </c>
      <c r="C29" s="148" t="s">
        <v>2271</v>
      </c>
      <c r="D29" s="149">
        <v>7</v>
      </c>
      <c r="E29" s="197"/>
      <c r="F29" s="198"/>
    </row>
    <row r="30" spans="1:6" ht="20.100000000000001" customHeight="1">
      <c r="A30" s="651"/>
      <c r="B30" s="147" t="s">
        <v>2270</v>
      </c>
      <c r="C30" s="148" t="s">
        <v>2271</v>
      </c>
      <c r="D30" s="149">
        <v>8</v>
      </c>
      <c r="E30" s="197"/>
      <c r="F30" s="198"/>
    </row>
    <row r="31" spans="1:6" ht="20.100000000000001" customHeight="1">
      <c r="A31" s="651"/>
      <c r="B31" s="147" t="s">
        <v>2270</v>
      </c>
      <c r="C31" s="148" t="s">
        <v>2271</v>
      </c>
      <c r="D31" s="149">
        <v>9</v>
      </c>
      <c r="E31" s="197"/>
      <c r="F31" s="198"/>
    </row>
    <row r="32" spans="1:6" ht="20.100000000000001" customHeight="1">
      <c r="A32" s="651"/>
      <c r="B32" s="147" t="s">
        <v>2270</v>
      </c>
      <c r="C32" s="148" t="s">
        <v>2271</v>
      </c>
      <c r="D32" s="149">
        <v>10</v>
      </c>
      <c r="E32" s="197"/>
      <c r="F32" s="198"/>
    </row>
    <row r="33" spans="1:6" ht="20.100000000000001" customHeight="1">
      <c r="A33" s="651"/>
      <c r="B33" s="147" t="s">
        <v>2270</v>
      </c>
      <c r="C33" s="148" t="s">
        <v>2271</v>
      </c>
      <c r="D33" s="149">
        <v>11</v>
      </c>
      <c r="E33" s="197"/>
      <c r="F33" s="198"/>
    </row>
    <row r="34" spans="1:6" ht="20.100000000000001" customHeight="1">
      <c r="A34" s="651"/>
      <c r="B34" s="147" t="s">
        <v>2270</v>
      </c>
      <c r="C34" s="148" t="s">
        <v>2271</v>
      </c>
      <c r="D34" s="149">
        <v>12</v>
      </c>
      <c r="E34" s="197"/>
      <c r="F34" s="198"/>
    </row>
    <row r="35" spans="1:6" ht="20.100000000000001" customHeight="1">
      <c r="A35" s="651"/>
      <c r="B35" s="147" t="s">
        <v>2270</v>
      </c>
      <c r="C35" s="148" t="s">
        <v>2271</v>
      </c>
      <c r="D35" s="149">
        <v>13</v>
      </c>
      <c r="E35" s="197"/>
      <c r="F35" s="198"/>
    </row>
    <row r="36" spans="1:6" ht="20.100000000000001" customHeight="1">
      <c r="A36" s="651"/>
      <c r="B36" s="147" t="s">
        <v>2270</v>
      </c>
      <c r="C36" s="148" t="s">
        <v>2271</v>
      </c>
      <c r="D36" s="149">
        <v>14</v>
      </c>
      <c r="E36" s="197"/>
      <c r="F36" s="198"/>
    </row>
    <row r="37" spans="1:6" ht="20.100000000000001" customHeight="1">
      <c r="A37" s="651"/>
      <c r="B37" s="150" t="s">
        <v>2270</v>
      </c>
      <c r="C37" s="151" t="s">
        <v>2271</v>
      </c>
      <c r="D37" s="152">
        <v>15</v>
      </c>
      <c r="E37" s="199"/>
      <c r="F37" s="200"/>
    </row>
    <row r="38" spans="1:6" ht="20.100000000000001" customHeight="1" thickBot="1">
      <c r="A38" s="652"/>
      <c r="B38" s="653" t="s">
        <v>2061</v>
      </c>
      <c r="C38" s="654"/>
      <c r="D38" s="654"/>
      <c r="E38" s="654"/>
      <c r="F38" s="153">
        <f>SUM(F23:F37)</f>
        <v>0</v>
      </c>
    </row>
    <row r="39" spans="1:6" ht="20.100000000000001" customHeight="1" thickTop="1">
      <c r="A39" s="154"/>
      <c r="B39" s="655" t="s">
        <v>2057</v>
      </c>
      <c r="C39" s="656"/>
      <c r="D39" s="656"/>
      <c r="E39" s="657"/>
      <c r="F39" s="180">
        <f>SUM(F22,F38)</f>
        <v>0</v>
      </c>
    </row>
  </sheetData>
  <sheetProtection algorithmName="SHA-512" hashValue="MIGKwz0Hejiv/w5YYRoWKhXAE7aA2h2YGp+aQbBQ3pccOyHEee3dk7lRAJFGDpvHxNzd7sA1H12BmFLubbbxpg==" saltValue="W3vE2BdQYRaISnIA0t23HQ==" spinCount="100000" sheet="1" objects="1" scenarios="1" formatCells="0" selectLockedCells="1"/>
  <mergeCells count="10">
    <mergeCell ref="A23:A38"/>
    <mergeCell ref="B38:E38"/>
    <mergeCell ref="B39:E39"/>
    <mergeCell ref="A1:F1"/>
    <mergeCell ref="A5:A6"/>
    <mergeCell ref="B5:D6"/>
    <mergeCell ref="E5:E6"/>
    <mergeCell ref="F5:F6"/>
    <mergeCell ref="A7:A22"/>
    <mergeCell ref="B22:E22"/>
  </mergeCells>
  <phoneticPr fontId="52"/>
  <pageMargins left="0.70866141732283472" right="0.70866141732283472" top="0.74803149606299213" bottom="0.74803149606299213" header="0.31496062992125984" footer="0.31496062992125984"/>
  <pageSetup paperSize="9" scale="95"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dimension ref="B2:AC87"/>
  <sheetViews>
    <sheetView showGridLines="0" view="pageBreakPreview" zoomScaleNormal="100" zoomScaleSheetLayoutView="100" workbookViewId="0">
      <selection activeCell="O29" sqref="O29:AE29"/>
    </sheetView>
  </sheetViews>
  <sheetFormatPr defaultColWidth="9" defaultRowHeight="13.2"/>
  <cols>
    <col min="1" max="1" width="0.77734375" style="1" customWidth="1"/>
    <col min="2" max="28" width="3.21875" style="1" customWidth="1"/>
    <col min="29" max="29" width="3.77734375" style="1" customWidth="1"/>
    <col min="30" max="30" width="2.88671875" style="1" customWidth="1"/>
    <col min="31" max="32" width="7.88671875" style="1" customWidth="1"/>
    <col min="33" max="16384" width="9" style="1"/>
  </cols>
  <sheetData>
    <row r="2" spans="2:29" ht="50.25" customHeight="1">
      <c r="B2" s="397" t="s">
        <v>18</v>
      </c>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row>
    <row r="3" spans="2:29" ht="9" customHeight="1">
      <c r="B3" s="8"/>
      <c r="C3" s="11"/>
      <c r="D3" s="11"/>
      <c r="E3" s="11"/>
      <c r="F3" s="11"/>
      <c r="G3" s="11"/>
      <c r="H3" s="11"/>
      <c r="I3" s="11"/>
      <c r="J3" s="11"/>
      <c r="K3" s="11"/>
      <c r="L3" s="11"/>
    </row>
    <row r="4" spans="2:29" ht="24" hidden="1" customHeight="1">
      <c r="B4" s="13"/>
      <c r="D4" s="2"/>
      <c r="E4" s="2"/>
      <c r="F4" s="11"/>
      <c r="G4" s="11"/>
      <c r="H4" s="11"/>
      <c r="I4" s="11"/>
      <c r="J4" s="11"/>
      <c r="K4" s="11"/>
      <c r="L4" s="11"/>
    </row>
    <row r="5" spans="2:29" ht="21" hidden="1" customHeight="1">
      <c r="B5" s="25"/>
      <c r="C5" s="5"/>
      <c r="D5" s="5"/>
      <c r="E5" s="5"/>
      <c r="F5" s="5"/>
      <c r="G5" s="5"/>
      <c r="H5" s="5"/>
      <c r="I5" s="2"/>
      <c r="J5" s="5"/>
      <c r="K5" s="5"/>
      <c r="L5" s="12"/>
      <c r="M5" s="12"/>
      <c r="N5" s="12"/>
      <c r="O5" s="12"/>
      <c r="P5" s="12"/>
      <c r="Q5" s="12"/>
      <c r="R5" s="12"/>
      <c r="S5" s="12"/>
      <c r="T5" s="12"/>
      <c r="U5" s="12"/>
      <c r="V5" s="12"/>
      <c r="W5" s="12"/>
      <c r="X5" s="12"/>
      <c r="Y5" s="12"/>
      <c r="Z5" s="12"/>
      <c r="AA5" s="12"/>
      <c r="AB5" s="12"/>
      <c r="AC5" s="12"/>
    </row>
    <row r="6" spans="2:29" ht="21" hidden="1" customHeight="1">
      <c r="B6" s="25"/>
      <c r="C6" s="5"/>
      <c r="D6" s="5"/>
      <c r="E6" s="5"/>
      <c r="F6" s="5"/>
      <c r="G6" s="5"/>
      <c r="H6" s="5"/>
      <c r="I6" s="2"/>
      <c r="J6" s="5"/>
      <c r="K6" s="5"/>
      <c r="L6" s="12"/>
      <c r="M6" s="12"/>
      <c r="N6" s="12"/>
      <c r="O6" s="12"/>
      <c r="P6" s="12"/>
      <c r="Q6" s="12"/>
      <c r="R6" s="12"/>
      <c r="S6" s="12"/>
      <c r="T6" s="12"/>
      <c r="U6" s="12"/>
      <c r="V6" s="12"/>
      <c r="W6" s="12"/>
      <c r="X6" s="12"/>
      <c r="Y6" s="12"/>
      <c r="Z6" s="12"/>
      <c r="AA6" s="12"/>
      <c r="AB6" s="12"/>
      <c r="AC6" s="12"/>
    </row>
    <row r="7" spans="2:29" ht="21" hidden="1" customHeight="1">
      <c r="B7" s="25"/>
      <c r="C7" s="5"/>
      <c r="D7" s="5"/>
      <c r="E7" s="5"/>
      <c r="F7" s="5"/>
      <c r="G7" s="5"/>
      <c r="H7" s="5"/>
      <c r="I7" s="2"/>
      <c r="J7" s="5"/>
      <c r="K7" s="5"/>
      <c r="L7" s="12"/>
      <c r="M7" s="12"/>
      <c r="N7" s="12"/>
      <c r="O7" s="12"/>
      <c r="P7" s="12"/>
      <c r="Q7" s="12"/>
      <c r="R7" s="12"/>
      <c r="S7" s="12"/>
      <c r="T7" s="12"/>
      <c r="U7" s="12"/>
      <c r="V7" s="12"/>
      <c r="W7" s="12"/>
      <c r="X7" s="12"/>
      <c r="Y7" s="12"/>
      <c r="Z7" s="12"/>
      <c r="AA7" s="12"/>
      <c r="AB7" s="12"/>
      <c r="AC7" s="12"/>
    </row>
    <row r="8" spans="2:29" ht="21" hidden="1" customHeight="1">
      <c r="B8" s="25"/>
      <c r="C8" s="5"/>
      <c r="D8" s="5"/>
      <c r="E8" s="5"/>
      <c r="F8" s="5"/>
      <c r="G8" s="5"/>
      <c r="H8" s="5"/>
      <c r="I8" s="2"/>
      <c r="J8" s="5"/>
      <c r="K8" s="5"/>
      <c r="L8" s="12"/>
      <c r="M8" s="12"/>
      <c r="N8" s="12"/>
      <c r="O8" s="12"/>
      <c r="P8" s="12"/>
      <c r="Q8" s="12"/>
      <c r="R8" s="12"/>
      <c r="S8" s="12"/>
      <c r="T8" s="12"/>
      <c r="U8" s="12"/>
      <c r="V8" s="12"/>
      <c r="W8" s="12"/>
      <c r="X8" s="12"/>
      <c r="Y8" s="12"/>
      <c r="Z8" s="12"/>
      <c r="AA8" s="12"/>
      <c r="AB8" s="12"/>
      <c r="AC8" s="12"/>
    </row>
    <row r="9" spans="2:29" ht="21" hidden="1" customHeight="1">
      <c r="B9" s="25"/>
      <c r="C9" s="5"/>
      <c r="D9" s="5"/>
      <c r="E9" s="5"/>
      <c r="F9" s="5"/>
      <c r="G9" s="5"/>
      <c r="H9" s="5"/>
      <c r="I9" s="2"/>
      <c r="J9" s="5"/>
      <c r="K9" s="5"/>
      <c r="L9" s="12"/>
      <c r="M9" s="12"/>
      <c r="N9" s="12"/>
      <c r="O9" s="12"/>
      <c r="P9" s="12"/>
      <c r="Q9" s="12"/>
      <c r="R9" s="12"/>
      <c r="S9" s="12"/>
      <c r="T9" s="12"/>
      <c r="U9" s="12"/>
      <c r="V9" s="12"/>
      <c r="W9" s="12"/>
      <c r="X9" s="12"/>
      <c r="Y9" s="12"/>
      <c r="Z9" s="12"/>
      <c r="AA9" s="12"/>
      <c r="AB9" s="12"/>
      <c r="AC9" s="12"/>
    </row>
    <row r="10" spans="2:29" ht="21" hidden="1" customHeight="1">
      <c r="B10" s="25"/>
      <c r="C10" s="5"/>
      <c r="D10" s="5"/>
      <c r="E10" s="5"/>
      <c r="F10" s="5"/>
      <c r="G10" s="5"/>
      <c r="H10" s="5"/>
      <c r="I10" s="2"/>
      <c r="J10" s="5"/>
      <c r="K10" s="5"/>
      <c r="L10" s="12"/>
      <c r="M10" s="12"/>
      <c r="N10" s="12"/>
      <c r="O10" s="12"/>
      <c r="P10" s="12"/>
      <c r="Q10" s="12"/>
      <c r="R10" s="12"/>
      <c r="S10" s="12"/>
      <c r="T10" s="12"/>
      <c r="U10" s="12"/>
      <c r="V10" s="12"/>
      <c r="W10" s="12"/>
      <c r="X10" s="12"/>
      <c r="Y10" s="12"/>
      <c r="Z10" s="12"/>
      <c r="AA10" s="12"/>
      <c r="AB10" s="12"/>
      <c r="AC10" s="12"/>
    </row>
    <row r="11" spans="2:29" ht="21" hidden="1" customHeight="1">
      <c r="B11" s="25"/>
      <c r="C11" s="5"/>
      <c r="D11" s="5"/>
      <c r="E11" s="5"/>
      <c r="F11" s="5"/>
      <c r="G11" s="5"/>
      <c r="H11" s="5"/>
      <c r="I11" s="2"/>
      <c r="J11" s="5"/>
      <c r="K11" s="5"/>
      <c r="L11" s="12"/>
      <c r="M11" s="12"/>
      <c r="N11" s="12"/>
      <c r="O11" s="12"/>
      <c r="P11" s="12"/>
      <c r="Q11" s="12"/>
      <c r="R11" s="12"/>
      <c r="S11" s="12"/>
      <c r="T11" s="12"/>
      <c r="U11" s="12"/>
      <c r="V11" s="12"/>
      <c r="W11" s="12"/>
      <c r="X11" s="12"/>
      <c r="Y11" s="12"/>
      <c r="Z11" s="12"/>
      <c r="AA11" s="12"/>
      <c r="AB11" s="12"/>
      <c r="AC11" s="12"/>
    </row>
    <row r="12" spans="2:29" ht="21" hidden="1" customHeight="1">
      <c r="B12" s="25"/>
      <c r="C12" s="5"/>
      <c r="D12" s="5"/>
      <c r="E12" s="5"/>
      <c r="F12" s="5"/>
      <c r="G12" s="5"/>
      <c r="H12" s="5"/>
      <c r="I12" s="2"/>
      <c r="J12" s="5"/>
      <c r="K12" s="5"/>
      <c r="L12" s="12"/>
      <c r="M12" s="12"/>
      <c r="N12" s="12"/>
      <c r="O12" s="12"/>
      <c r="P12" s="12"/>
      <c r="Q12" s="12"/>
      <c r="R12" s="12"/>
      <c r="S12" s="12"/>
      <c r="T12" s="12"/>
      <c r="U12" s="12"/>
      <c r="V12" s="12"/>
      <c r="W12" s="12"/>
      <c r="X12" s="12"/>
      <c r="Y12" s="12"/>
      <c r="Z12" s="12"/>
      <c r="AA12" s="12"/>
      <c r="AB12" s="12"/>
      <c r="AC12" s="12"/>
    </row>
    <row r="13" spans="2:29" ht="21" hidden="1" customHeight="1">
      <c r="B13" s="25"/>
      <c r="D13" s="2"/>
      <c r="E13" s="2"/>
      <c r="F13" s="2"/>
      <c r="G13" s="2"/>
      <c r="H13" s="2"/>
      <c r="I13" s="2"/>
      <c r="L13" s="6"/>
      <c r="M13" s="6"/>
      <c r="N13" s="6"/>
      <c r="O13" s="14"/>
      <c r="P13" s="6"/>
      <c r="Q13" s="6"/>
      <c r="R13" s="6"/>
      <c r="S13" s="6"/>
      <c r="T13" s="6"/>
      <c r="U13" s="6"/>
      <c r="V13" s="6"/>
      <c r="W13" s="6"/>
      <c r="X13" s="6"/>
      <c r="Y13" s="6"/>
      <c r="Z13" s="6"/>
      <c r="AA13" s="6"/>
      <c r="AB13" s="6"/>
      <c r="AC13" s="6"/>
    </row>
    <row r="14" spans="2:29" ht="21" hidden="1" customHeight="1">
      <c r="B14" s="25"/>
      <c r="C14" s="5"/>
      <c r="D14" s="34"/>
      <c r="E14" s="5"/>
      <c r="F14" s="5"/>
      <c r="G14" s="5"/>
      <c r="H14" s="5"/>
      <c r="I14" s="2"/>
      <c r="J14" s="5"/>
      <c r="K14" s="5"/>
      <c r="L14" s="12"/>
      <c r="M14" s="12"/>
      <c r="N14" s="12"/>
      <c r="O14" s="12"/>
      <c r="P14" s="12"/>
      <c r="Q14" s="12"/>
      <c r="R14" s="12"/>
      <c r="S14" s="12"/>
      <c r="T14" s="12"/>
      <c r="U14" s="12"/>
      <c r="V14" s="12"/>
      <c r="W14" s="12"/>
      <c r="X14" s="12"/>
      <c r="Y14" s="12"/>
      <c r="Z14" s="12"/>
      <c r="AA14" s="12"/>
      <c r="AB14" s="12"/>
      <c r="AC14" s="12"/>
    </row>
    <row r="15" spans="2:29" ht="13.5" hidden="1" customHeight="1">
      <c r="B15" s="25"/>
      <c r="C15" s="2"/>
      <c r="D15" s="2"/>
      <c r="E15" s="2"/>
      <c r="F15" s="2"/>
      <c r="G15" s="2"/>
      <c r="H15" s="2"/>
      <c r="I15" s="2"/>
      <c r="K15" s="6"/>
      <c r="L15" s="6"/>
      <c r="M15" s="6"/>
      <c r="N15" s="14"/>
      <c r="O15" s="6"/>
      <c r="P15" s="6"/>
      <c r="Q15" s="6"/>
      <c r="R15" s="6"/>
      <c r="S15" s="6"/>
      <c r="T15" s="6"/>
      <c r="U15" s="6"/>
      <c r="V15" s="6"/>
      <c r="W15" s="6"/>
      <c r="X15" s="6"/>
      <c r="Y15" s="6"/>
      <c r="Z15" s="6"/>
      <c r="AA15" s="6"/>
      <c r="AB15" s="6"/>
    </row>
    <row r="16" spans="2:29" ht="13.5" hidden="1" customHeight="1">
      <c r="B16" s="25"/>
      <c r="C16" s="2"/>
      <c r="D16" s="2"/>
      <c r="E16" s="2"/>
      <c r="F16" s="2"/>
      <c r="G16" s="2"/>
      <c r="H16" s="2"/>
      <c r="I16" s="2"/>
      <c r="K16" s="6"/>
      <c r="L16" s="6"/>
      <c r="M16" s="6"/>
      <c r="N16" s="14"/>
      <c r="O16" s="6"/>
      <c r="P16" s="6"/>
      <c r="Q16" s="6"/>
      <c r="R16" s="6"/>
      <c r="S16" s="6"/>
      <c r="T16" s="6"/>
      <c r="U16" s="6"/>
      <c r="V16" s="6"/>
      <c r="W16" s="6"/>
      <c r="X16" s="6"/>
      <c r="Y16" s="6"/>
      <c r="Z16" s="6"/>
      <c r="AA16" s="6"/>
      <c r="AB16" s="6"/>
    </row>
    <row r="17" spans="2:28" ht="24" customHeight="1">
      <c r="B17" s="16" t="s">
        <v>19</v>
      </c>
      <c r="C17" s="25"/>
      <c r="D17" s="25"/>
      <c r="E17" s="25"/>
      <c r="F17" s="25"/>
      <c r="G17" s="25"/>
      <c r="H17" s="25"/>
      <c r="I17" s="25"/>
      <c r="J17" s="25"/>
      <c r="K17" s="25"/>
      <c r="L17" s="25"/>
      <c r="M17" s="6"/>
      <c r="N17" s="6"/>
      <c r="O17" s="6"/>
      <c r="P17" s="6"/>
      <c r="Q17" s="6"/>
      <c r="R17" s="6"/>
      <c r="S17" s="6"/>
      <c r="T17" s="6"/>
      <c r="U17" s="6"/>
      <c r="V17" s="6"/>
      <c r="W17" s="6"/>
      <c r="X17" s="6"/>
      <c r="Y17" s="6"/>
      <c r="Z17" s="6"/>
      <c r="AA17" s="6"/>
      <c r="AB17" s="6"/>
    </row>
    <row r="18" spans="2:28" ht="14.4">
      <c r="B18" s="15"/>
      <c r="C18" s="17"/>
      <c r="D18" s="25"/>
      <c r="E18" s="25"/>
      <c r="F18" s="25"/>
      <c r="G18" s="25"/>
      <c r="H18" s="25"/>
      <c r="I18" s="25"/>
      <c r="J18" s="25"/>
      <c r="K18" s="25"/>
      <c r="L18" s="25"/>
      <c r="M18" s="6"/>
      <c r="N18" s="6"/>
      <c r="O18" s="6"/>
      <c r="P18" s="6"/>
      <c r="Q18" s="6"/>
      <c r="R18" s="6"/>
      <c r="S18" s="6"/>
      <c r="T18" s="6"/>
      <c r="U18" s="6"/>
      <c r="V18" s="6"/>
      <c r="W18" s="6"/>
      <c r="X18" s="6"/>
      <c r="Y18" s="6"/>
      <c r="Z18" s="6"/>
      <c r="AA18" s="6"/>
      <c r="AB18" s="6"/>
    </row>
    <row r="19" spans="2:28" ht="14.4">
      <c r="B19" s="15"/>
      <c r="C19" s="17"/>
      <c r="D19" s="25"/>
      <c r="E19" s="25"/>
      <c r="F19" s="25"/>
      <c r="G19" s="25"/>
      <c r="H19" s="25"/>
      <c r="I19" s="25"/>
      <c r="J19" s="25"/>
      <c r="K19" s="25"/>
      <c r="L19" s="25"/>
      <c r="M19" s="6"/>
      <c r="N19" s="6"/>
      <c r="O19" s="6"/>
      <c r="P19" s="6"/>
      <c r="Q19" s="6"/>
      <c r="R19" s="6"/>
      <c r="S19" s="6"/>
      <c r="T19" s="6"/>
      <c r="U19" s="6"/>
      <c r="V19" s="6"/>
      <c r="W19" s="6"/>
      <c r="X19" s="6"/>
      <c r="Y19" s="6"/>
      <c r="Z19" s="6"/>
      <c r="AA19" s="6"/>
      <c r="AB19" s="6"/>
    </row>
    <row r="20" spans="2:28" ht="14.4">
      <c r="B20" s="15"/>
      <c r="C20" s="17"/>
      <c r="D20" s="25"/>
      <c r="E20" s="25"/>
      <c r="F20" s="25"/>
      <c r="G20" s="25"/>
      <c r="H20" s="25"/>
      <c r="I20" s="25"/>
      <c r="J20" s="25"/>
      <c r="K20" s="25"/>
      <c r="L20" s="25"/>
      <c r="M20" s="6"/>
      <c r="N20" s="6"/>
      <c r="O20" s="6"/>
      <c r="P20" s="6"/>
      <c r="Q20" s="6"/>
      <c r="R20" s="6"/>
      <c r="S20" s="6"/>
      <c r="T20" s="6"/>
      <c r="U20" s="6"/>
      <c r="V20" s="6"/>
      <c r="W20" s="6"/>
      <c r="X20" s="6"/>
      <c r="Y20" s="6"/>
      <c r="Z20" s="6"/>
      <c r="AA20" s="6"/>
      <c r="AB20" s="6"/>
    </row>
    <row r="21" spans="2:28" ht="14.4">
      <c r="B21" s="15"/>
      <c r="C21" s="17"/>
      <c r="D21" s="25"/>
      <c r="E21" s="25"/>
      <c r="F21" s="25"/>
      <c r="G21" s="25"/>
      <c r="H21" s="25"/>
      <c r="I21" s="25"/>
      <c r="J21" s="25"/>
      <c r="K21" s="25"/>
      <c r="L21" s="25"/>
      <c r="M21" s="6"/>
      <c r="N21" s="6"/>
      <c r="O21" s="6"/>
      <c r="P21" s="6"/>
      <c r="Q21" s="6"/>
      <c r="R21" s="6"/>
      <c r="S21" s="6"/>
      <c r="T21" s="6"/>
      <c r="U21" s="6"/>
      <c r="V21" s="6"/>
      <c r="W21" s="6"/>
      <c r="X21" s="6"/>
      <c r="Y21" s="6"/>
      <c r="Z21" s="6"/>
      <c r="AA21" s="6"/>
      <c r="AB21" s="6"/>
    </row>
    <row r="22" spans="2:28" ht="13.5" customHeight="1">
      <c r="B22" s="15"/>
      <c r="C22" s="17"/>
      <c r="D22" s="25"/>
      <c r="E22" s="25"/>
      <c r="F22" s="25"/>
      <c r="G22" s="25"/>
      <c r="H22" s="25"/>
      <c r="I22" s="25"/>
      <c r="J22" s="25"/>
      <c r="K22" s="25"/>
      <c r="L22" s="25"/>
      <c r="M22" s="6"/>
      <c r="N22" s="6"/>
      <c r="O22" s="6"/>
      <c r="P22" s="6"/>
      <c r="Q22" s="6"/>
      <c r="R22" s="1" t="s">
        <v>20</v>
      </c>
      <c r="S22" s="6"/>
      <c r="T22" s="6"/>
      <c r="U22" s="6"/>
      <c r="V22" s="6"/>
      <c r="W22" s="6"/>
      <c r="X22" s="6"/>
      <c r="Y22" s="6"/>
      <c r="Z22" s="6"/>
      <c r="AA22" s="6"/>
      <c r="AB22" s="6"/>
    </row>
    <row r="23" spans="2:28" ht="13.5" customHeight="1">
      <c r="B23" s="15"/>
      <c r="C23" s="17"/>
      <c r="D23" s="25"/>
      <c r="E23" s="25"/>
      <c r="F23" s="25"/>
      <c r="G23" s="25"/>
      <c r="H23" s="25"/>
      <c r="I23" s="25"/>
      <c r="J23" s="25"/>
      <c r="K23" s="25"/>
      <c r="L23" s="25"/>
      <c r="M23" s="6"/>
      <c r="N23" s="6"/>
      <c r="O23" s="6"/>
      <c r="P23" s="6"/>
      <c r="Q23" s="6"/>
      <c r="R23" s="6"/>
      <c r="S23" s="6"/>
      <c r="T23" s="6"/>
      <c r="U23" s="6"/>
      <c r="V23" s="6"/>
      <c r="W23" s="6"/>
      <c r="X23" s="6"/>
      <c r="Y23" s="6"/>
      <c r="Z23" s="6"/>
      <c r="AA23" s="6"/>
      <c r="AB23" s="6"/>
    </row>
    <row r="24" spans="2:28" ht="24" customHeight="1">
      <c r="B24" s="19" t="s">
        <v>21</v>
      </c>
      <c r="C24" s="6"/>
      <c r="D24" s="6"/>
      <c r="E24" s="6"/>
      <c r="F24" s="6"/>
      <c r="G24" s="6"/>
      <c r="H24" s="6"/>
      <c r="I24" s="6"/>
      <c r="J24" s="6"/>
      <c r="K24" s="6"/>
      <c r="L24" s="6"/>
      <c r="M24" s="6"/>
      <c r="N24" s="6"/>
      <c r="O24" s="6"/>
      <c r="P24" s="6"/>
      <c r="Q24" s="6"/>
      <c r="R24" s="6"/>
      <c r="S24" s="6"/>
      <c r="T24" s="6"/>
      <c r="U24" s="6"/>
      <c r="V24" s="6"/>
      <c r="W24" s="6"/>
      <c r="X24" s="6"/>
      <c r="Y24" s="6"/>
      <c r="Z24" s="6"/>
      <c r="AA24" s="6"/>
      <c r="AB24" s="6"/>
    </row>
    <row r="25" spans="2:28" ht="21" customHeight="1">
      <c r="B25" s="6"/>
      <c r="C25" s="7" t="s">
        <v>22</v>
      </c>
    </row>
    <row r="26" spans="2:28" ht="21" customHeight="1">
      <c r="B26" s="6"/>
      <c r="D26" s="400" t="s">
        <v>23</v>
      </c>
      <c r="E26" s="400"/>
      <c r="F26" s="400"/>
      <c r="G26" s="400"/>
      <c r="H26" s="400"/>
      <c r="I26" s="400"/>
      <c r="J26" s="400"/>
      <c r="K26" s="400"/>
      <c r="L26" s="400"/>
      <c r="M26" s="400"/>
      <c r="N26" s="400"/>
      <c r="O26" s="400"/>
      <c r="P26" s="400"/>
      <c r="Q26" s="400"/>
      <c r="R26" s="400"/>
      <c r="S26" s="400"/>
      <c r="T26" s="400"/>
      <c r="U26" s="400"/>
      <c r="V26" s="400"/>
      <c r="W26" s="400"/>
      <c r="X26" s="400"/>
      <c r="Y26" s="400"/>
      <c r="Z26" s="400"/>
      <c r="AA26" s="400"/>
      <c r="AB26" s="21"/>
    </row>
    <row r="27" spans="2:28" ht="21" customHeight="1">
      <c r="B27" s="6"/>
      <c r="D27" s="400" t="s">
        <v>24</v>
      </c>
      <c r="E27" s="400"/>
      <c r="F27" s="400"/>
      <c r="G27" s="400"/>
      <c r="H27" s="400"/>
      <c r="I27" s="400"/>
      <c r="J27" s="400"/>
      <c r="K27" s="400"/>
      <c r="L27" s="400"/>
      <c r="M27" s="400"/>
      <c r="N27" s="400"/>
      <c r="O27" s="400"/>
      <c r="P27" s="400"/>
      <c r="Q27" s="400"/>
      <c r="R27" s="400"/>
      <c r="S27" s="400"/>
      <c r="T27" s="400"/>
      <c r="U27" s="400"/>
      <c r="V27" s="400"/>
      <c r="W27" s="400"/>
      <c r="X27" s="400"/>
      <c r="Y27" s="400"/>
      <c r="Z27" s="400"/>
      <c r="AA27" s="400"/>
      <c r="AB27" s="21"/>
    </row>
    <row r="28" spans="2:28" ht="5.25" customHeight="1">
      <c r="B28" s="6"/>
      <c r="E28" s="66"/>
      <c r="F28" s="5"/>
      <c r="AB28" s="6"/>
    </row>
    <row r="29" spans="2:28" ht="21" customHeight="1">
      <c r="B29" s="6"/>
      <c r="E29" s="67"/>
      <c r="F29" s="5" t="s">
        <v>25</v>
      </c>
      <c r="AB29" s="6"/>
    </row>
    <row r="30" spans="2:28" ht="5.25" customHeight="1">
      <c r="B30" s="6"/>
      <c r="E30" s="68"/>
      <c r="F30" s="5"/>
      <c r="AB30" s="6"/>
    </row>
    <row r="31" spans="2:28" ht="21" customHeight="1">
      <c r="B31" s="6"/>
      <c r="E31" s="69"/>
      <c r="F31" s="70" t="s">
        <v>26</v>
      </c>
      <c r="G31" s="5"/>
      <c r="H31" s="5"/>
      <c r="I31" s="5"/>
      <c r="J31" s="5"/>
      <c r="K31" s="5"/>
      <c r="L31" s="5"/>
      <c r="M31" s="5"/>
      <c r="N31" s="5"/>
      <c r="O31" s="5"/>
      <c r="P31" s="5"/>
      <c r="Q31" s="5"/>
      <c r="R31" s="5"/>
      <c r="S31" s="5"/>
      <c r="T31" s="5"/>
      <c r="U31" s="5"/>
      <c r="V31" s="5"/>
      <c r="W31" s="5"/>
      <c r="X31" s="5"/>
      <c r="Y31" s="5"/>
      <c r="Z31" s="5"/>
      <c r="AA31" s="5"/>
      <c r="AB31" s="12"/>
    </row>
    <row r="32" spans="2:28" ht="5.25" customHeight="1">
      <c r="B32" s="6"/>
      <c r="E32" s="68"/>
      <c r="F32" s="5"/>
      <c r="AB32" s="6"/>
    </row>
    <row r="33" spans="2:28" ht="21" customHeight="1">
      <c r="B33" s="6"/>
      <c r="E33" s="71"/>
      <c r="F33" s="5" t="s">
        <v>27</v>
      </c>
      <c r="G33" s="297"/>
      <c r="H33" s="297"/>
      <c r="I33" s="297"/>
      <c r="J33" s="297"/>
      <c r="K33" s="297"/>
      <c r="L33" s="297"/>
      <c r="M33" s="297"/>
      <c r="N33" s="297"/>
      <c r="O33" s="297"/>
      <c r="P33" s="297"/>
      <c r="Q33" s="297"/>
      <c r="R33" s="297"/>
      <c r="S33" s="297"/>
      <c r="T33" s="297"/>
      <c r="U33" s="297"/>
      <c r="V33" s="297"/>
      <c r="W33" s="297"/>
      <c r="X33" s="297"/>
      <c r="Y33" s="297"/>
      <c r="Z33" s="297"/>
      <c r="AA33" s="297"/>
      <c r="AB33" s="20"/>
    </row>
    <row r="34" spans="2:28" ht="5.25" customHeight="1">
      <c r="B34" s="6"/>
      <c r="E34" s="68"/>
      <c r="F34" s="5"/>
      <c r="G34" s="297"/>
      <c r="H34" s="297"/>
      <c r="I34" s="297"/>
      <c r="J34" s="297"/>
      <c r="K34" s="297"/>
      <c r="L34" s="297"/>
      <c r="M34" s="297"/>
      <c r="N34" s="297"/>
      <c r="O34" s="297"/>
      <c r="P34" s="297"/>
      <c r="Q34" s="297"/>
      <c r="R34" s="297"/>
      <c r="S34" s="297"/>
      <c r="T34" s="297"/>
      <c r="U34" s="297"/>
      <c r="V34" s="297"/>
      <c r="W34" s="297"/>
      <c r="X34" s="297"/>
      <c r="Y34" s="297"/>
      <c r="Z34" s="297"/>
      <c r="AA34" s="297"/>
      <c r="AB34" s="20"/>
    </row>
    <row r="35" spans="2:28" ht="21" customHeight="1">
      <c r="B35" s="6"/>
      <c r="E35" s="72"/>
      <c r="F35" s="1" t="s">
        <v>28</v>
      </c>
      <c r="AB35" s="6"/>
    </row>
    <row r="36" spans="2:28" ht="15" customHeight="1">
      <c r="B36" s="6"/>
      <c r="D36" s="73"/>
      <c r="AB36" s="6"/>
    </row>
    <row r="37" spans="2:28" ht="13.5" customHeight="1">
      <c r="B37" s="6"/>
      <c r="C37" s="6"/>
      <c r="D37" s="6"/>
      <c r="E37" s="6"/>
      <c r="F37" s="6"/>
      <c r="G37" s="6"/>
      <c r="H37" s="6"/>
      <c r="I37" s="6"/>
      <c r="J37" s="6"/>
      <c r="K37" s="6"/>
      <c r="L37" s="6"/>
      <c r="M37" s="6"/>
      <c r="N37" s="6"/>
      <c r="O37" s="6"/>
      <c r="P37" s="6"/>
      <c r="Q37" s="6"/>
      <c r="R37" s="6"/>
      <c r="S37" s="6"/>
      <c r="T37" s="6"/>
      <c r="U37" s="6"/>
      <c r="V37" s="6"/>
      <c r="W37" s="6"/>
      <c r="X37" s="6"/>
      <c r="Y37" s="6"/>
      <c r="Z37" s="6"/>
      <c r="AA37" s="6"/>
      <c r="AB37" s="6"/>
    </row>
    <row r="38" spans="2:28" ht="21" customHeight="1">
      <c r="B38" s="6"/>
      <c r="C38" s="19" t="s">
        <v>29</v>
      </c>
      <c r="D38" s="6"/>
      <c r="E38" s="6"/>
      <c r="F38" s="6"/>
      <c r="G38" s="6"/>
      <c r="H38" s="6"/>
      <c r="I38" s="6"/>
      <c r="J38" s="6"/>
      <c r="K38" s="6"/>
      <c r="L38" s="6"/>
      <c r="M38" s="6"/>
      <c r="N38" s="6"/>
      <c r="O38" s="6"/>
      <c r="P38" s="6"/>
      <c r="Q38" s="6"/>
      <c r="R38" s="6"/>
      <c r="S38" s="6"/>
      <c r="T38" s="6"/>
      <c r="U38" s="6"/>
      <c r="V38" s="6"/>
      <c r="W38" s="6"/>
      <c r="X38" s="6"/>
      <c r="Y38" s="6"/>
      <c r="Z38" s="6"/>
      <c r="AA38" s="6"/>
      <c r="AB38" s="6"/>
    </row>
    <row r="39" spans="2:28" ht="21" customHeight="1">
      <c r="B39" s="6"/>
      <c r="C39" s="6"/>
      <c r="D39" s="399" t="s">
        <v>30</v>
      </c>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296"/>
    </row>
    <row r="40" spans="2:28" ht="18" customHeight="1">
      <c r="B40" s="6"/>
      <c r="C40" s="6"/>
      <c r="D40" s="396" t="s">
        <v>31</v>
      </c>
      <c r="E40" s="396"/>
      <c r="F40" s="396"/>
      <c r="G40" s="396"/>
      <c r="H40" s="396"/>
      <c r="I40" s="396"/>
      <c r="J40" s="396"/>
      <c r="K40" s="396"/>
      <c r="L40" s="396"/>
      <c r="M40" s="396"/>
      <c r="N40" s="396"/>
      <c r="O40" s="396"/>
      <c r="P40" s="396"/>
      <c r="Q40" s="396"/>
      <c r="R40" s="396"/>
      <c r="S40" s="396"/>
      <c r="T40" s="396"/>
      <c r="U40" s="396"/>
      <c r="V40" s="396"/>
      <c r="W40" s="396"/>
      <c r="X40" s="396"/>
      <c r="Y40" s="396"/>
      <c r="Z40" s="396"/>
      <c r="AA40" s="396"/>
    </row>
    <row r="41" spans="2:28" ht="5.25" customHeight="1">
      <c r="B41" s="6"/>
      <c r="C41" s="6"/>
      <c r="E41" s="66"/>
      <c r="F41" s="5"/>
      <c r="AB41" s="6"/>
    </row>
    <row r="42" spans="2:28" ht="21" customHeight="1">
      <c r="B42" s="6"/>
      <c r="C42" s="6"/>
      <c r="E42" s="67"/>
      <c r="F42" s="5" t="s">
        <v>25</v>
      </c>
      <c r="AB42" s="6"/>
    </row>
    <row r="43" spans="2:28" ht="5.25" customHeight="1">
      <c r="B43" s="6"/>
      <c r="C43" s="6"/>
      <c r="E43" s="68"/>
      <c r="F43" s="5"/>
      <c r="AB43" s="6"/>
    </row>
    <row r="44" spans="2:28" ht="21" customHeight="1">
      <c r="B44" s="6"/>
      <c r="C44" s="6"/>
      <c r="E44" s="69"/>
      <c r="F44" s="70" t="s">
        <v>26</v>
      </c>
      <c r="G44" s="297"/>
      <c r="H44" s="297"/>
      <c r="I44" s="297"/>
      <c r="J44" s="297"/>
      <c r="K44" s="297"/>
      <c r="L44" s="297"/>
      <c r="M44" s="297"/>
      <c r="N44" s="297"/>
      <c r="O44" s="297"/>
      <c r="P44" s="297"/>
      <c r="Q44" s="297"/>
      <c r="R44" s="297"/>
      <c r="S44" s="297"/>
      <c r="T44" s="297"/>
      <c r="U44" s="297"/>
      <c r="V44" s="297"/>
      <c r="W44" s="297"/>
      <c r="X44" s="297"/>
      <c r="Y44" s="297"/>
      <c r="Z44" s="297"/>
      <c r="AA44" s="297"/>
      <c r="AB44" s="20"/>
    </row>
    <row r="45" spans="2:28" ht="5.25" customHeight="1">
      <c r="B45" s="6"/>
      <c r="C45" s="6"/>
      <c r="E45" s="68"/>
      <c r="F45" s="5"/>
      <c r="AB45" s="6"/>
    </row>
    <row r="46" spans="2:28" ht="21" customHeight="1">
      <c r="B46" s="6"/>
      <c r="C46" s="6"/>
      <c r="E46" s="71"/>
      <c r="F46" s="5" t="s">
        <v>27</v>
      </c>
      <c r="G46" s="297"/>
      <c r="H46" s="297"/>
      <c r="I46" s="297"/>
      <c r="J46" s="297"/>
      <c r="K46" s="297"/>
      <c r="L46" s="297"/>
      <c r="M46" s="297"/>
      <c r="N46" s="297"/>
      <c r="O46" s="297"/>
      <c r="P46" s="297"/>
      <c r="Q46" s="297"/>
      <c r="R46" s="297"/>
      <c r="S46" s="297"/>
      <c r="T46" s="297"/>
      <c r="U46" s="297"/>
      <c r="V46" s="297"/>
      <c r="W46" s="297"/>
      <c r="X46" s="297"/>
      <c r="Y46" s="297"/>
      <c r="Z46" s="297"/>
      <c r="AA46" s="297"/>
      <c r="AB46" s="20"/>
    </row>
    <row r="47" spans="2:28" ht="5.25" customHeight="1">
      <c r="B47" s="6"/>
      <c r="C47" s="6"/>
      <c r="E47" s="68"/>
      <c r="F47" s="5"/>
      <c r="G47" s="297"/>
      <c r="H47" s="297"/>
      <c r="I47" s="297"/>
      <c r="J47" s="297"/>
      <c r="K47" s="297"/>
      <c r="L47" s="297"/>
      <c r="M47" s="297"/>
      <c r="N47" s="297"/>
      <c r="O47" s="297"/>
      <c r="P47" s="297"/>
      <c r="Q47" s="297"/>
      <c r="R47" s="297"/>
      <c r="S47" s="297"/>
      <c r="T47" s="297"/>
      <c r="U47" s="297"/>
      <c r="V47" s="297"/>
      <c r="W47" s="297"/>
      <c r="X47" s="297"/>
      <c r="Y47" s="297"/>
      <c r="Z47" s="297"/>
      <c r="AA47" s="297"/>
      <c r="AB47" s="20"/>
    </row>
    <row r="48" spans="2:28" ht="21" customHeight="1">
      <c r="B48" s="6"/>
      <c r="C48" s="6"/>
      <c r="E48" s="72"/>
      <c r="F48" s="1" t="s">
        <v>28</v>
      </c>
      <c r="AB48" s="6"/>
    </row>
    <row r="49" spans="2:28" ht="14.25" customHeight="1">
      <c r="B49" s="6"/>
      <c r="C49" s="6"/>
      <c r="AB49" s="6"/>
    </row>
    <row r="50" spans="2:28" ht="14.25" customHeight="1"/>
    <row r="51" spans="2:28" ht="54.75" customHeight="1">
      <c r="B51" s="397" t="s">
        <v>32</v>
      </c>
      <c r="C51" s="398"/>
      <c r="D51" s="398"/>
      <c r="E51" s="398"/>
      <c r="F51" s="398"/>
      <c r="G51" s="398"/>
      <c r="H51" s="398"/>
      <c r="I51" s="398"/>
      <c r="J51" s="398"/>
      <c r="K51" s="398"/>
      <c r="L51" s="398"/>
      <c r="M51" s="398"/>
      <c r="N51" s="398"/>
      <c r="O51" s="398"/>
      <c r="P51" s="398"/>
      <c r="Q51" s="398"/>
      <c r="R51" s="398"/>
      <c r="S51" s="398"/>
      <c r="T51" s="398"/>
      <c r="U51" s="398"/>
      <c r="V51" s="398"/>
      <c r="W51" s="398"/>
      <c r="X51" s="398"/>
      <c r="Y51" s="398"/>
      <c r="Z51" s="398"/>
      <c r="AA51" s="398"/>
      <c r="AB51" s="398"/>
    </row>
    <row r="52" spans="2:28" ht="14.25" customHeight="1"/>
    <row r="53" spans="2:28" ht="14.25" customHeight="1"/>
    <row r="54" spans="2:28" ht="23.25" customHeight="1">
      <c r="B54" s="19" t="s">
        <v>33</v>
      </c>
      <c r="C54" s="25"/>
      <c r="D54" s="25"/>
      <c r="E54" s="6"/>
      <c r="F54" s="6"/>
      <c r="G54" s="6"/>
      <c r="H54" s="6"/>
      <c r="I54" s="6"/>
      <c r="J54" s="6"/>
      <c r="K54" s="6"/>
      <c r="L54" s="6"/>
      <c r="M54" s="6"/>
      <c r="N54" s="6"/>
      <c r="O54" s="6"/>
      <c r="P54" s="6"/>
      <c r="Q54" s="6"/>
      <c r="R54" s="6"/>
      <c r="S54" s="6"/>
      <c r="T54" s="6"/>
      <c r="U54" s="6"/>
      <c r="V54" s="6"/>
      <c r="W54" s="6"/>
      <c r="X54" s="6"/>
      <c r="Y54" s="6"/>
      <c r="Z54" s="6"/>
      <c r="AA54" s="6"/>
      <c r="AB54" s="6"/>
    </row>
    <row r="55" spans="2:28" ht="21" customHeight="1">
      <c r="B55" s="15"/>
      <c r="C55" s="6"/>
      <c r="D55" s="399" t="s">
        <v>34</v>
      </c>
      <c r="E55" s="399"/>
      <c r="F55" s="399"/>
      <c r="G55" s="399"/>
      <c r="H55" s="399"/>
      <c r="I55" s="399"/>
      <c r="J55" s="399"/>
      <c r="K55" s="399"/>
      <c r="L55" s="399"/>
      <c r="M55" s="399"/>
      <c r="N55" s="399"/>
      <c r="O55" s="399"/>
      <c r="P55" s="399"/>
      <c r="Q55" s="399"/>
      <c r="R55" s="399"/>
      <c r="S55" s="399"/>
      <c r="T55" s="399"/>
      <c r="U55" s="399"/>
      <c r="V55" s="399"/>
      <c r="W55" s="399"/>
      <c r="X55" s="399"/>
      <c r="Y55" s="399"/>
      <c r="Z55" s="399"/>
      <c r="AA55" s="399"/>
      <c r="AB55" s="10"/>
    </row>
    <row r="56" spans="2:28" ht="14.25" customHeight="1">
      <c r="B56" s="6"/>
      <c r="C56" s="6"/>
      <c r="D56" s="6"/>
      <c r="E56" s="6"/>
      <c r="F56" s="6"/>
      <c r="G56" s="6"/>
      <c r="H56" s="6"/>
      <c r="I56" s="6"/>
      <c r="J56" s="6"/>
      <c r="K56" s="6"/>
      <c r="L56" s="6"/>
      <c r="M56" s="6"/>
      <c r="N56" s="6"/>
      <c r="O56" s="6"/>
      <c r="P56" s="6"/>
      <c r="Q56" s="6"/>
      <c r="R56" s="6"/>
      <c r="S56" s="6"/>
      <c r="T56" s="6"/>
      <c r="U56" s="6"/>
      <c r="V56" s="6"/>
      <c r="W56" s="6"/>
      <c r="X56" s="6"/>
      <c r="Y56" s="6"/>
      <c r="Z56" s="6"/>
      <c r="AA56" s="6"/>
      <c r="AB56" s="6"/>
    </row>
    <row r="57" spans="2:28" ht="14.25" customHeight="1">
      <c r="B57" s="6"/>
      <c r="C57" s="6"/>
      <c r="D57" s="6"/>
      <c r="E57" s="6"/>
      <c r="F57" s="6"/>
      <c r="G57" s="6"/>
      <c r="H57" s="6"/>
      <c r="I57" s="6"/>
      <c r="J57" s="6"/>
      <c r="K57" s="6"/>
      <c r="L57" s="6"/>
      <c r="M57" s="6"/>
      <c r="N57" s="6"/>
      <c r="O57" s="6"/>
      <c r="P57" s="6"/>
      <c r="Q57" s="6"/>
      <c r="R57" s="6"/>
      <c r="S57" s="6"/>
      <c r="T57" s="6"/>
      <c r="U57" s="6"/>
      <c r="V57" s="6"/>
      <c r="W57" s="6"/>
      <c r="X57" s="6"/>
      <c r="Y57" s="6"/>
      <c r="Z57" s="6"/>
      <c r="AA57" s="6"/>
      <c r="AB57" s="6"/>
    </row>
    <row r="58" spans="2:28" ht="24" customHeight="1">
      <c r="B58" s="18" t="s">
        <v>35</v>
      </c>
      <c r="C58" s="6"/>
      <c r="D58" s="6"/>
      <c r="E58" s="6"/>
      <c r="F58" s="6"/>
      <c r="G58" s="6"/>
      <c r="H58" s="6"/>
      <c r="I58" s="6"/>
      <c r="J58" s="6"/>
      <c r="K58" s="6"/>
      <c r="L58" s="6"/>
      <c r="M58" s="6"/>
      <c r="N58" s="6"/>
      <c r="O58" s="6"/>
      <c r="P58" s="6"/>
      <c r="Q58" s="6"/>
      <c r="R58" s="6"/>
      <c r="S58" s="6"/>
      <c r="T58" s="6"/>
      <c r="U58" s="6"/>
      <c r="V58" s="6"/>
      <c r="W58" s="6"/>
      <c r="X58" s="6"/>
      <c r="Y58" s="6"/>
      <c r="Z58" s="6"/>
      <c r="AA58" s="6"/>
      <c r="AB58" s="6"/>
    </row>
    <row r="59" spans="2:28" ht="21" customHeight="1">
      <c r="B59" s="6"/>
      <c r="C59" s="6"/>
      <c r="D59" s="396" t="s">
        <v>36</v>
      </c>
      <c r="E59" s="396"/>
      <c r="F59" s="396"/>
      <c r="G59" s="396"/>
      <c r="H59" s="396"/>
      <c r="I59" s="396"/>
      <c r="J59" s="396"/>
      <c r="K59" s="396"/>
      <c r="L59" s="396"/>
      <c r="M59" s="396"/>
      <c r="N59" s="396"/>
      <c r="O59" s="396"/>
      <c r="P59" s="396"/>
      <c r="Q59" s="396"/>
      <c r="R59" s="396"/>
      <c r="S59" s="396"/>
      <c r="T59" s="396"/>
      <c r="U59" s="396"/>
      <c r="V59" s="396"/>
      <c r="W59" s="396"/>
      <c r="X59" s="396"/>
      <c r="Y59" s="396"/>
      <c r="Z59" s="396"/>
      <c r="AA59" s="396"/>
      <c r="AB59" s="6"/>
    </row>
    <row r="60" spans="2:28" ht="21" customHeight="1">
      <c r="B60" s="6"/>
      <c r="C60" s="6"/>
      <c r="D60" s="401" t="s">
        <v>37</v>
      </c>
      <c r="E60" s="401"/>
      <c r="F60" s="401"/>
      <c r="G60" s="401"/>
      <c r="H60" s="401"/>
      <c r="I60" s="401"/>
      <c r="J60" s="401"/>
      <c r="K60" s="401"/>
      <c r="L60" s="401"/>
      <c r="M60" s="401"/>
      <c r="N60" s="401"/>
      <c r="O60" s="401"/>
      <c r="P60" s="401"/>
      <c r="Q60" s="401"/>
      <c r="R60" s="401"/>
      <c r="S60" s="401"/>
      <c r="T60" s="401"/>
      <c r="U60" s="401"/>
      <c r="V60" s="401"/>
      <c r="W60" s="401"/>
      <c r="X60" s="401"/>
      <c r="Y60" s="401"/>
      <c r="Z60" s="401"/>
      <c r="AA60" s="401"/>
      <c r="AB60" s="6"/>
    </row>
    <row r="61" spans="2:28" ht="21" customHeight="1">
      <c r="B61" s="6"/>
      <c r="C61" s="6"/>
      <c r="D61" s="22"/>
      <c r="E61" s="22"/>
      <c r="F61" s="22"/>
      <c r="G61" s="22"/>
      <c r="H61" s="22"/>
      <c r="I61" s="22"/>
      <c r="J61" s="22"/>
      <c r="K61" s="22"/>
      <c r="L61" s="22"/>
      <c r="M61" s="22"/>
      <c r="N61" s="22"/>
      <c r="O61" s="22"/>
      <c r="P61" s="22"/>
      <c r="Q61" s="22"/>
      <c r="R61" s="22"/>
      <c r="S61" s="22"/>
      <c r="T61" s="22"/>
      <c r="U61" s="22"/>
      <c r="V61" s="22"/>
      <c r="W61" s="22"/>
      <c r="X61" s="22"/>
      <c r="Y61" s="22"/>
      <c r="Z61" s="22"/>
      <c r="AA61" s="22"/>
      <c r="AB61" s="6"/>
    </row>
    <row r="62" spans="2:28" ht="21" customHeight="1">
      <c r="B62" s="6"/>
      <c r="C62" s="6" t="s">
        <v>38</v>
      </c>
      <c r="D62" s="22"/>
      <c r="E62" s="22"/>
      <c r="F62" s="22"/>
      <c r="G62" s="22"/>
      <c r="H62" s="22"/>
      <c r="I62" s="22"/>
      <c r="J62" s="22"/>
      <c r="K62" s="22"/>
      <c r="L62" s="22"/>
      <c r="M62" s="22"/>
      <c r="N62" s="22"/>
      <c r="O62" s="22"/>
      <c r="P62" s="22"/>
      <c r="Q62" s="22"/>
      <c r="R62" s="22"/>
      <c r="S62" s="22"/>
      <c r="T62" s="22"/>
      <c r="U62" s="22"/>
      <c r="V62" s="22"/>
      <c r="W62" s="22"/>
      <c r="X62" s="22"/>
      <c r="Y62" s="22"/>
      <c r="Z62" s="22"/>
      <c r="AA62" s="22"/>
      <c r="AB62" s="6"/>
    </row>
    <row r="63" spans="2:28" ht="24" customHeight="1">
      <c r="B63" s="6"/>
      <c r="C63" s="6"/>
      <c r="D63" s="396" t="s">
        <v>39</v>
      </c>
      <c r="E63" s="396"/>
      <c r="F63" s="396"/>
      <c r="G63" s="396"/>
      <c r="H63" s="396"/>
      <c r="I63" s="396"/>
      <c r="J63" s="396"/>
      <c r="K63" s="396"/>
      <c r="L63" s="396"/>
      <c r="M63" s="396"/>
      <c r="N63" s="396"/>
      <c r="O63" s="396"/>
      <c r="P63" s="396"/>
      <c r="Q63" s="396"/>
      <c r="R63" s="396"/>
      <c r="S63" s="396"/>
      <c r="T63" s="396"/>
      <c r="U63" s="396"/>
      <c r="V63" s="396"/>
      <c r="W63" s="396"/>
      <c r="X63" s="396"/>
      <c r="Y63" s="396"/>
      <c r="Z63" s="396"/>
      <c r="AA63" s="396"/>
      <c r="AB63" s="6"/>
    </row>
    <row r="64" spans="2:28" ht="24" customHeight="1">
      <c r="B64" s="6"/>
      <c r="C64" s="6"/>
      <c r="D64" s="399" t="s">
        <v>40</v>
      </c>
      <c r="E64" s="399"/>
      <c r="F64" s="399"/>
      <c r="G64" s="399"/>
      <c r="H64" s="399"/>
      <c r="I64" s="399"/>
      <c r="J64" s="399"/>
      <c r="K64" s="399"/>
      <c r="L64" s="399"/>
      <c r="M64" s="399"/>
      <c r="N64" s="399"/>
      <c r="O64" s="399"/>
      <c r="P64" s="399"/>
      <c r="Q64" s="399"/>
      <c r="R64" s="399"/>
      <c r="S64" s="399"/>
      <c r="T64" s="399"/>
      <c r="U64" s="399"/>
      <c r="V64" s="399"/>
      <c r="W64" s="399"/>
      <c r="X64" s="399"/>
      <c r="Y64" s="399"/>
      <c r="Z64" s="399"/>
      <c r="AA64" s="399"/>
      <c r="AB64" s="10"/>
    </row>
    <row r="65" spans="2:28" ht="14.25" customHeight="1">
      <c r="B65" s="6"/>
      <c r="C65" s="6"/>
      <c r="AB65" s="6"/>
    </row>
    <row r="66" spans="2:28" ht="21" customHeight="1">
      <c r="B66" s="6"/>
      <c r="C66" s="6"/>
      <c r="D66" s="1" t="s">
        <v>41</v>
      </c>
      <c r="AB66" s="6"/>
    </row>
    <row r="67" spans="2:28" ht="14.25" customHeight="1">
      <c r="B67" s="6"/>
      <c r="C67" s="6"/>
      <c r="D67" s="6"/>
      <c r="E67" s="6"/>
      <c r="F67" s="6"/>
      <c r="G67" s="6"/>
      <c r="H67" s="6"/>
      <c r="I67" s="6"/>
      <c r="J67" s="6"/>
      <c r="K67" s="6"/>
      <c r="L67" s="6"/>
      <c r="M67" s="6"/>
      <c r="N67" s="6"/>
      <c r="O67" s="6"/>
      <c r="P67" s="6"/>
      <c r="Q67" s="6"/>
      <c r="R67" s="6"/>
      <c r="S67" s="6"/>
      <c r="T67" s="6"/>
      <c r="U67" s="6"/>
      <c r="V67" s="6"/>
      <c r="W67" s="6"/>
      <c r="X67" s="6"/>
      <c r="Y67" s="6"/>
      <c r="Z67" s="6"/>
      <c r="AA67" s="6"/>
      <c r="AB67" s="6"/>
    </row>
    <row r="68" spans="2:28" ht="14.4">
      <c r="B68" s="6"/>
      <c r="C68" s="6"/>
      <c r="D68" s="6"/>
      <c r="E68" s="6"/>
      <c r="F68" s="6"/>
      <c r="G68" s="6"/>
      <c r="H68" s="6"/>
      <c r="I68" s="6"/>
      <c r="J68" s="6"/>
      <c r="K68" s="6"/>
      <c r="L68" s="6"/>
      <c r="M68" s="6"/>
      <c r="N68" s="6"/>
      <c r="O68" s="6"/>
      <c r="P68" s="6"/>
      <c r="Q68" s="6"/>
      <c r="R68" s="6"/>
      <c r="S68" s="6"/>
      <c r="T68" s="6"/>
      <c r="U68" s="6"/>
      <c r="V68" s="6"/>
      <c r="W68" s="6"/>
      <c r="X68" s="6"/>
      <c r="Y68" s="6"/>
      <c r="Z68" s="6"/>
      <c r="AA68" s="6"/>
      <c r="AB68" s="6"/>
    </row>
    <row r="69" spans="2:28" ht="14.4">
      <c r="B69" s="6"/>
      <c r="C69" s="6"/>
      <c r="D69" s="6"/>
      <c r="E69" s="6"/>
      <c r="F69" s="6"/>
      <c r="G69" s="6"/>
      <c r="H69" s="6"/>
      <c r="I69" s="6"/>
      <c r="J69" s="6"/>
      <c r="K69" s="6"/>
      <c r="L69" s="6"/>
      <c r="M69" s="6"/>
      <c r="N69" s="6"/>
      <c r="O69" s="6"/>
      <c r="P69" s="6"/>
      <c r="Q69" s="6"/>
      <c r="R69" s="6"/>
      <c r="S69" s="6"/>
      <c r="T69" s="6"/>
      <c r="U69" s="6"/>
      <c r="V69" s="6"/>
      <c r="W69" s="6"/>
      <c r="X69" s="6"/>
      <c r="Y69" s="6"/>
      <c r="Z69" s="6"/>
      <c r="AA69" s="6"/>
      <c r="AB69" s="6"/>
    </row>
    <row r="70" spans="2:28" ht="14.4">
      <c r="B70" s="6"/>
      <c r="C70" s="6"/>
      <c r="D70" s="6"/>
      <c r="E70" s="6"/>
      <c r="F70" s="6"/>
      <c r="G70" s="6"/>
      <c r="H70" s="6"/>
      <c r="I70" s="6"/>
      <c r="J70" s="6"/>
      <c r="K70" s="6"/>
      <c r="L70" s="6"/>
      <c r="M70" s="6"/>
      <c r="N70" s="6"/>
      <c r="O70" s="6"/>
      <c r="P70" s="6"/>
      <c r="Q70" s="6"/>
      <c r="R70" s="6"/>
      <c r="S70" s="6"/>
      <c r="T70" s="6"/>
      <c r="U70" s="6"/>
      <c r="V70" s="6"/>
      <c r="W70" s="6"/>
      <c r="X70" s="6"/>
      <c r="Y70" s="6"/>
      <c r="Z70" s="6"/>
      <c r="AA70" s="6"/>
      <c r="AB70" s="6"/>
    </row>
    <row r="71" spans="2:28" ht="14.4">
      <c r="B71" s="6"/>
      <c r="C71" s="6"/>
      <c r="D71" s="6"/>
      <c r="E71" s="6"/>
      <c r="F71" s="6"/>
      <c r="G71" s="6"/>
      <c r="H71" s="6"/>
      <c r="I71" s="6"/>
      <c r="J71" s="6"/>
      <c r="K71" s="6"/>
      <c r="L71" s="6"/>
      <c r="M71" s="6"/>
      <c r="N71" s="6"/>
      <c r="O71" s="6"/>
      <c r="P71" s="6"/>
      <c r="Q71" s="6"/>
      <c r="R71" s="6"/>
      <c r="S71" s="6"/>
      <c r="T71" s="6"/>
      <c r="U71" s="6"/>
      <c r="V71" s="6"/>
      <c r="W71" s="6"/>
      <c r="X71" s="6"/>
      <c r="Y71" s="6"/>
      <c r="Z71" s="6"/>
      <c r="AA71" s="6"/>
      <c r="AB71" s="6"/>
    </row>
    <row r="72" spans="2:28" ht="14.4">
      <c r="B72" s="6"/>
      <c r="C72" s="6"/>
      <c r="D72" s="6"/>
      <c r="E72" s="6"/>
      <c r="F72" s="6"/>
      <c r="G72" s="6"/>
      <c r="H72" s="6"/>
      <c r="I72" s="6"/>
      <c r="J72" s="6"/>
      <c r="K72" s="6"/>
      <c r="L72" s="6"/>
      <c r="M72" s="6"/>
      <c r="N72" s="6"/>
      <c r="O72" s="6"/>
      <c r="P72" s="6"/>
      <c r="Q72" s="6"/>
      <c r="R72" s="6"/>
      <c r="S72" s="6"/>
      <c r="T72" s="6"/>
      <c r="U72" s="6"/>
      <c r="V72" s="6"/>
      <c r="W72" s="6"/>
      <c r="X72" s="6"/>
      <c r="Y72" s="6"/>
      <c r="Z72" s="6"/>
      <c r="AA72" s="6"/>
      <c r="AB72" s="6"/>
    </row>
    <row r="73" spans="2:28" ht="14.4">
      <c r="B73" s="6"/>
      <c r="C73" s="6"/>
      <c r="D73" s="6"/>
      <c r="E73" s="6"/>
      <c r="F73" s="6"/>
      <c r="G73" s="6"/>
      <c r="H73" s="6"/>
      <c r="I73" s="6"/>
      <c r="J73" s="6"/>
      <c r="K73" s="6"/>
      <c r="L73" s="6"/>
      <c r="M73" s="6"/>
      <c r="N73" s="6"/>
      <c r="O73" s="6"/>
      <c r="P73" s="6"/>
      <c r="Q73" s="6"/>
      <c r="R73" s="6"/>
      <c r="S73" s="6"/>
      <c r="T73" s="6"/>
      <c r="U73" s="6"/>
      <c r="V73" s="6"/>
      <c r="W73" s="6"/>
      <c r="X73" s="6"/>
      <c r="Y73" s="6"/>
      <c r="Z73" s="6"/>
      <c r="AA73" s="6"/>
      <c r="AB73" s="6"/>
    </row>
    <row r="74" spans="2:28" ht="14.4">
      <c r="B74" s="6"/>
      <c r="C74" s="6"/>
      <c r="D74" s="6"/>
      <c r="E74" s="6"/>
      <c r="F74" s="6"/>
      <c r="G74" s="6"/>
      <c r="H74" s="6"/>
      <c r="I74" s="6"/>
      <c r="J74" s="6"/>
      <c r="K74" s="6"/>
      <c r="L74" s="6"/>
      <c r="M74" s="6"/>
      <c r="N74" s="6"/>
      <c r="O74" s="6"/>
      <c r="P74" s="6"/>
      <c r="Q74" s="6"/>
      <c r="R74" s="6"/>
      <c r="S74" s="6"/>
      <c r="T74" s="6"/>
      <c r="U74" s="6"/>
      <c r="V74" s="6"/>
      <c r="W74" s="6"/>
      <c r="X74" s="6"/>
      <c r="Y74" s="6"/>
      <c r="Z74" s="6"/>
      <c r="AA74" s="6"/>
      <c r="AB74" s="6"/>
    </row>
    <row r="75" spans="2:28" ht="14.4">
      <c r="B75" s="6"/>
      <c r="C75" s="6"/>
      <c r="D75" s="6"/>
      <c r="E75" s="6"/>
      <c r="F75" s="6"/>
      <c r="G75" s="6"/>
      <c r="H75" s="6"/>
      <c r="I75" s="6"/>
      <c r="J75" s="6"/>
      <c r="K75" s="6"/>
      <c r="L75" s="6"/>
      <c r="M75" s="6"/>
      <c r="N75" s="6"/>
      <c r="O75" s="6"/>
      <c r="P75" s="6"/>
      <c r="Q75" s="6"/>
      <c r="R75" s="6"/>
      <c r="S75" s="6"/>
      <c r="T75" s="6"/>
      <c r="U75" s="6"/>
      <c r="V75" s="6"/>
      <c r="W75" s="6"/>
      <c r="X75" s="6"/>
      <c r="Y75" s="6"/>
      <c r="Z75" s="6"/>
      <c r="AA75" s="6"/>
      <c r="AB75" s="6"/>
    </row>
    <row r="76" spans="2:28" ht="14.4">
      <c r="B76" s="6"/>
      <c r="C76" s="6"/>
      <c r="D76" s="6"/>
      <c r="E76" s="6"/>
      <c r="F76" s="6"/>
      <c r="G76" s="6"/>
      <c r="H76" s="6"/>
      <c r="I76" s="6"/>
      <c r="J76" s="6"/>
      <c r="K76" s="6"/>
      <c r="L76" s="6"/>
      <c r="M76" s="6"/>
      <c r="N76" s="6"/>
      <c r="O76" s="6"/>
      <c r="P76" s="6"/>
      <c r="Q76" s="6"/>
      <c r="R76" s="6"/>
      <c r="S76" s="6"/>
      <c r="T76" s="6"/>
      <c r="U76" s="6"/>
      <c r="V76" s="6"/>
      <c r="W76" s="6"/>
      <c r="X76" s="6"/>
      <c r="Y76" s="6"/>
      <c r="Z76" s="6"/>
      <c r="AA76" s="6"/>
      <c r="AB76" s="6"/>
    </row>
    <row r="77" spans="2:28" ht="14.4">
      <c r="B77" s="6"/>
      <c r="C77" s="6"/>
      <c r="D77" s="6"/>
      <c r="E77" s="6"/>
      <c r="F77" s="6"/>
      <c r="G77" s="6"/>
      <c r="H77" s="6"/>
      <c r="I77" s="6"/>
      <c r="J77" s="6"/>
      <c r="K77" s="6"/>
      <c r="L77" s="6"/>
      <c r="M77" s="6"/>
      <c r="N77" s="6"/>
      <c r="O77" s="6"/>
      <c r="P77" s="6"/>
      <c r="Q77" s="6"/>
      <c r="R77" s="6"/>
      <c r="S77" s="6"/>
      <c r="T77" s="6"/>
      <c r="U77" s="6"/>
      <c r="V77" s="6"/>
      <c r="W77" s="6"/>
      <c r="X77" s="6"/>
      <c r="Y77" s="6"/>
      <c r="Z77" s="6"/>
      <c r="AA77" s="6"/>
      <c r="AB77" s="6"/>
    </row>
    <row r="78" spans="2:28" ht="14.4">
      <c r="B78" s="6"/>
      <c r="C78" s="6"/>
      <c r="D78" s="6"/>
      <c r="E78" s="6"/>
      <c r="F78" s="6"/>
      <c r="G78" s="6"/>
      <c r="H78" s="6"/>
      <c r="I78" s="6"/>
      <c r="J78" s="6"/>
      <c r="K78" s="6"/>
      <c r="L78" s="6"/>
      <c r="M78" s="6"/>
      <c r="N78" s="6"/>
      <c r="O78" s="6"/>
      <c r="P78" s="6"/>
      <c r="Q78" s="6"/>
      <c r="R78" s="6"/>
      <c r="S78" s="6"/>
      <c r="T78" s="6"/>
      <c r="U78" s="6"/>
      <c r="V78" s="6"/>
      <c r="W78" s="6"/>
      <c r="X78" s="6"/>
      <c r="Y78" s="6"/>
      <c r="Z78" s="6"/>
      <c r="AA78" s="6"/>
      <c r="AB78" s="6"/>
    </row>
    <row r="79" spans="2:28" ht="14.4">
      <c r="B79" s="6"/>
      <c r="C79" s="6"/>
      <c r="D79" s="6"/>
      <c r="E79" s="6"/>
      <c r="F79" s="6"/>
      <c r="G79" s="6"/>
      <c r="H79" s="6"/>
      <c r="I79" s="6"/>
      <c r="J79" s="6"/>
      <c r="K79" s="6"/>
      <c r="L79" s="6"/>
      <c r="M79" s="6"/>
      <c r="N79" s="6"/>
      <c r="O79" s="6"/>
      <c r="P79" s="6"/>
      <c r="Q79" s="6"/>
      <c r="R79" s="6"/>
      <c r="S79" s="6"/>
      <c r="T79" s="6"/>
      <c r="U79" s="6"/>
      <c r="V79" s="6"/>
      <c r="W79" s="6"/>
      <c r="X79" s="6"/>
      <c r="Y79" s="6"/>
      <c r="Z79" s="6"/>
      <c r="AA79" s="6"/>
      <c r="AB79" s="6"/>
    </row>
    <row r="80" spans="2:28" ht="14.4">
      <c r="B80" s="6"/>
      <c r="C80" s="6"/>
      <c r="D80" s="6"/>
      <c r="E80" s="6"/>
      <c r="F80" s="6"/>
      <c r="G80" s="6"/>
      <c r="H80" s="6"/>
      <c r="I80" s="6"/>
      <c r="J80" s="6"/>
      <c r="K80" s="6"/>
      <c r="L80" s="6"/>
      <c r="M80" s="6"/>
      <c r="N80" s="6"/>
      <c r="O80" s="6"/>
      <c r="P80" s="6"/>
      <c r="Q80" s="6"/>
      <c r="R80" s="6"/>
      <c r="S80" s="6"/>
      <c r="T80" s="6"/>
      <c r="U80" s="6"/>
      <c r="V80" s="6"/>
      <c r="W80" s="6"/>
      <c r="X80" s="6"/>
      <c r="Y80" s="6"/>
      <c r="Z80" s="6"/>
      <c r="AA80" s="6"/>
      <c r="AB80" s="6"/>
    </row>
    <row r="81" spans="2:28" ht="14.4">
      <c r="B81" s="6"/>
      <c r="C81" s="6"/>
      <c r="D81" s="6"/>
      <c r="E81" s="6"/>
      <c r="F81" s="6"/>
      <c r="G81" s="6"/>
      <c r="H81" s="6"/>
      <c r="I81" s="6"/>
      <c r="J81" s="6"/>
      <c r="K81" s="6"/>
      <c r="L81" s="6"/>
      <c r="M81" s="6"/>
      <c r="N81" s="6"/>
      <c r="O81" s="6"/>
      <c r="P81" s="6"/>
      <c r="Q81" s="6"/>
      <c r="R81" s="6"/>
      <c r="S81" s="6"/>
      <c r="T81" s="6"/>
      <c r="U81" s="6"/>
      <c r="V81" s="6"/>
      <c r="W81" s="6"/>
      <c r="X81" s="6"/>
      <c r="Y81" s="6"/>
      <c r="Z81" s="6"/>
      <c r="AA81" s="6"/>
      <c r="AB81" s="6"/>
    </row>
    <row r="82" spans="2:28" ht="14.4">
      <c r="B82" s="6"/>
      <c r="C82" s="6"/>
      <c r="D82" s="6"/>
      <c r="E82" s="6"/>
      <c r="F82" s="6"/>
      <c r="G82" s="6"/>
      <c r="H82" s="6"/>
      <c r="I82" s="6"/>
      <c r="J82" s="6"/>
      <c r="K82" s="6"/>
      <c r="L82" s="6"/>
      <c r="M82" s="6"/>
      <c r="N82" s="6"/>
      <c r="O82" s="6"/>
      <c r="P82" s="6"/>
      <c r="Q82" s="6"/>
      <c r="R82" s="6"/>
      <c r="S82" s="6"/>
      <c r="T82" s="6"/>
      <c r="U82" s="6"/>
      <c r="V82" s="6"/>
      <c r="W82" s="6"/>
      <c r="X82" s="6"/>
      <c r="Y82" s="6"/>
      <c r="Z82" s="6"/>
      <c r="AA82" s="6"/>
      <c r="AB82" s="6"/>
    </row>
    <row r="83" spans="2:28" ht="21.75" customHeight="1">
      <c r="B83" s="6"/>
      <c r="C83" s="6"/>
      <c r="D83" s="6"/>
      <c r="F83" s="6"/>
      <c r="G83" s="6"/>
      <c r="H83" s="6"/>
      <c r="I83" s="6"/>
      <c r="J83" s="6"/>
      <c r="K83" s="6"/>
      <c r="L83" s="6"/>
      <c r="M83" s="6"/>
      <c r="N83" s="6"/>
      <c r="O83" s="6"/>
      <c r="P83" s="6"/>
      <c r="Q83" s="6"/>
      <c r="R83" s="6"/>
      <c r="S83" s="6"/>
      <c r="T83" s="6"/>
      <c r="U83" s="6"/>
      <c r="V83" s="6"/>
      <c r="W83" s="6"/>
      <c r="X83" s="6"/>
      <c r="Y83" s="6"/>
      <c r="Z83" s="6"/>
      <c r="AA83" s="6"/>
      <c r="AB83" s="6"/>
    </row>
    <row r="84" spans="2:28" ht="21.75" customHeight="1">
      <c r="B84" s="6"/>
      <c r="C84" s="6"/>
      <c r="D84" s="6"/>
      <c r="F84" s="6"/>
      <c r="G84" s="6"/>
      <c r="H84" s="6"/>
      <c r="I84" s="6"/>
      <c r="J84" s="6"/>
      <c r="K84" s="6"/>
      <c r="L84" s="6"/>
      <c r="M84" s="6"/>
      <c r="N84" s="6"/>
      <c r="O84" s="6"/>
      <c r="P84" s="6"/>
      <c r="Q84" s="6"/>
      <c r="R84" s="6"/>
      <c r="S84" s="6"/>
      <c r="T84" s="6"/>
      <c r="U84" s="6"/>
      <c r="V84" s="6"/>
      <c r="W84" s="6"/>
      <c r="X84" s="6"/>
      <c r="Y84" s="6"/>
      <c r="Z84" s="6"/>
      <c r="AA84" s="6"/>
      <c r="AB84" s="6"/>
    </row>
    <row r="85" spans="2:28" ht="14.4">
      <c r="B85" s="6"/>
      <c r="C85" s="6"/>
      <c r="D85" s="6"/>
      <c r="E85" s="6"/>
      <c r="F85" s="6"/>
      <c r="G85" s="6"/>
      <c r="H85" s="6"/>
      <c r="I85" s="6"/>
      <c r="J85" s="6"/>
      <c r="K85" s="6"/>
      <c r="L85" s="6"/>
      <c r="M85" s="6"/>
      <c r="N85" s="6"/>
      <c r="O85" s="6"/>
      <c r="P85" s="6"/>
      <c r="Q85" s="6"/>
      <c r="R85" s="6"/>
      <c r="S85" s="6"/>
      <c r="T85" s="6"/>
      <c r="U85" s="6"/>
      <c r="V85" s="6"/>
      <c r="W85" s="6"/>
      <c r="X85" s="6"/>
      <c r="Y85" s="6"/>
      <c r="Z85" s="6"/>
      <c r="AA85" s="6"/>
      <c r="AB85" s="6"/>
    </row>
    <row r="86" spans="2:28" ht="14.4">
      <c r="B86" s="6"/>
      <c r="C86" s="6"/>
      <c r="D86" s="6"/>
      <c r="E86" s="6"/>
      <c r="F86" s="6"/>
      <c r="G86" s="6"/>
      <c r="H86" s="6"/>
      <c r="I86" s="6"/>
      <c r="J86" s="6"/>
      <c r="K86" s="6"/>
      <c r="L86" s="6"/>
      <c r="M86" s="6"/>
      <c r="N86" s="6"/>
      <c r="O86" s="6"/>
      <c r="P86" s="6"/>
      <c r="Q86" s="6"/>
      <c r="R86" s="6"/>
      <c r="S86" s="6"/>
      <c r="T86" s="6"/>
      <c r="U86" s="6"/>
      <c r="V86" s="6"/>
      <c r="W86" s="6"/>
      <c r="X86" s="6"/>
      <c r="Y86" s="6"/>
      <c r="Z86" s="6"/>
      <c r="AA86" s="6"/>
      <c r="AB86" s="6"/>
    </row>
    <row r="87" spans="2:28" ht="18" customHeight="1">
      <c r="B87" s="6"/>
      <c r="C87" s="6"/>
      <c r="D87" s="6"/>
      <c r="E87" s="6"/>
      <c r="F87" s="6"/>
      <c r="G87" s="6"/>
      <c r="H87" s="6"/>
      <c r="I87" s="6"/>
      <c r="J87" s="6"/>
      <c r="K87" s="6"/>
      <c r="L87" s="6"/>
      <c r="M87" s="6"/>
      <c r="N87" s="6"/>
      <c r="O87" s="6"/>
      <c r="P87" s="6"/>
      <c r="Q87" s="6"/>
      <c r="R87" s="6"/>
      <c r="S87" s="6"/>
      <c r="T87" s="6"/>
      <c r="U87" s="6"/>
      <c r="V87" s="6"/>
      <c r="W87" s="6"/>
      <c r="X87" s="6"/>
      <c r="Y87" s="6"/>
      <c r="Z87" s="6"/>
      <c r="AA87" s="6"/>
      <c r="AB87" s="6"/>
    </row>
  </sheetData>
  <sheetProtection algorithmName="SHA-512" hashValue="sH+Xy6wFDSnFQN0bs/IcfAA3Ns5B53iaYpxAZN4y+QnPXlfp6Y4qZGnmjrroZfMU+aEvKPropXGESFsjpvvsWg==" saltValue="R4Y4amThmq5xIvgE/+ppNw==" spinCount="100000" sheet="1" selectLockedCells="1"/>
  <mergeCells count="11">
    <mergeCell ref="D59:AA59"/>
    <mergeCell ref="D63:AA63"/>
    <mergeCell ref="B2:AB2"/>
    <mergeCell ref="D64:AA64"/>
    <mergeCell ref="D26:AA26"/>
    <mergeCell ref="B51:AB51"/>
    <mergeCell ref="D55:AA55"/>
    <mergeCell ref="D60:AA60"/>
    <mergeCell ref="D39:AA39"/>
    <mergeCell ref="D40:AA40"/>
    <mergeCell ref="D27:AA27"/>
  </mergeCells>
  <phoneticPr fontId="14"/>
  <printOptions horizontalCentered="1"/>
  <pageMargins left="0.23622047244094491" right="0.23622047244094491" top="0.74803149606299213" bottom="0.74803149606299213" header="0.31496062992125984" footer="0.31496062992125984"/>
  <pageSetup paperSize="9" orientation="portrait" blackAndWhite="1" r:id="rId1"/>
  <rowBreaks count="1" manualBreakCount="1">
    <brk id="50" max="27"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7F50E-15FE-4490-B4DC-3B848B0FCEE9}">
  <sheetPr>
    <tabColor theme="9" tint="0.79998168889431442"/>
  </sheetPr>
  <dimension ref="A1:J49"/>
  <sheetViews>
    <sheetView view="pageBreakPreview" topLeftCell="A13" zoomScaleNormal="100" zoomScaleSheetLayoutView="100" workbookViewId="0">
      <selection activeCell="F40" sqref="F40"/>
    </sheetView>
  </sheetViews>
  <sheetFormatPr defaultColWidth="10" defaultRowHeight="13.2"/>
  <cols>
    <col min="1" max="1" width="6.33203125" style="142" customWidth="1"/>
    <col min="2" max="2" width="2.33203125" style="142" customWidth="1"/>
    <col min="3" max="3" width="1.88671875" style="142" customWidth="1"/>
    <col min="4" max="4" width="3" style="142" customWidth="1"/>
    <col min="5" max="5" width="48.33203125" style="142" customWidth="1"/>
    <col min="6" max="6" width="23" style="142" customWidth="1"/>
    <col min="7" max="9" width="3" style="142" customWidth="1"/>
    <col min="10" max="16384" width="10" style="142"/>
  </cols>
  <sheetData>
    <row r="1" spans="1:10" ht="27" customHeight="1">
      <c r="A1" s="658" t="s">
        <v>2423</v>
      </c>
      <c r="B1" s="658"/>
      <c r="C1" s="658"/>
      <c r="D1" s="658"/>
      <c r="E1" s="658"/>
      <c r="F1" s="658"/>
      <c r="I1" s="155"/>
      <c r="J1" s="155"/>
    </row>
    <row r="2" spans="1:10" ht="13.2" customHeight="1">
      <c r="A2" s="325"/>
      <c r="B2" s="325"/>
      <c r="C2" s="325"/>
      <c r="D2" s="325"/>
      <c r="E2" s="325"/>
      <c r="F2" s="325"/>
      <c r="I2" s="155"/>
      <c r="J2" s="155"/>
    </row>
    <row r="3" spans="1:10" ht="13.2" customHeight="1">
      <c r="A3" s="142" t="s">
        <v>2272</v>
      </c>
      <c r="C3" s="155"/>
    </row>
    <row r="4" spans="1:10" ht="13.2" customHeight="1">
      <c r="B4" s="143"/>
      <c r="F4" s="143" t="s">
        <v>2262</v>
      </c>
      <c r="H4" s="155"/>
    </row>
    <row r="5" spans="1:10" ht="30" customHeight="1">
      <c r="A5" s="674" t="s">
        <v>2267</v>
      </c>
      <c r="B5" s="660" t="s">
        <v>2268</v>
      </c>
      <c r="C5" s="661"/>
      <c r="D5" s="662"/>
      <c r="E5" s="679" t="s">
        <v>2123</v>
      </c>
      <c r="F5" s="681" t="s">
        <v>2269</v>
      </c>
      <c r="H5" s="155"/>
    </row>
    <row r="6" spans="1:10" ht="30" customHeight="1">
      <c r="A6" s="674"/>
      <c r="B6" s="663"/>
      <c r="C6" s="664"/>
      <c r="D6" s="665"/>
      <c r="E6" s="680"/>
      <c r="F6" s="681"/>
      <c r="H6" s="155"/>
    </row>
    <row r="7" spans="1:10" ht="20.100000000000001" customHeight="1">
      <c r="A7" s="659" t="s">
        <v>2263</v>
      </c>
      <c r="B7" s="156" t="s">
        <v>2273</v>
      </c>
      <c r="C7" s="157" t="s">
        <v>2271</v>
      </c>
      <c r="D7" s="158">
        <v>1</v>
      </c>
      <c r="E7" s="195"/>
      <c r="F7" s="203"/>
      <c r="H7" s="155"/>
    </row>
    <row r="8" spans="1:10" ht="20.100000000000001" customHeight="1">
      <c r="A8" s="659"/>
      <c r="B8" s="147" t="s">
        <v>2273</v>
      </c>
      <c r="C8" s="155" t="s">
        <v>2271</v>
      </c>
      <c r="D8" s="159">
        <v>2</v>
      </c>
      <c r="E8" s="197"/>
      <c r="F8" s="204"/>
      <c r="H8" s="155"/>
    </row>
    <row r="9" spans="1:10" ht="20.100000000000001" customHeight="1">
      <c r="A9" s="659"/>
      <c r="B9" s="147" t="s">
        <v>2273</v>
      </c>
      <c r="C9" s="160" t="s">
        <v>2271</v>
      </c>
      <c r="D9" s="159">
        <v>3</v>
      </c>
      <c r="E9" s="197"/>
      <c r="F9" s="204"/>
      <c r="H9" s="155"/>
    </row>
    <row r="10" spans="1:10" ht="20.100000000000001" customHeight="1">
      <c r="A10" s="659"/>
      <c r="B10" s="147" t="s">
        <v>2273</v>
      </c>
      <c r="C10" s="148" t="s">
        <v>2271</v>
      </c>
      <c r="D10" s="159">
        <v>4</v>
      </c>
      <c r="E10" s="197"/>
      <c r="F10" s="204"/>
      <c r="H10" s="155"/>
    </row>
    <row r="11" spans="1:10" ht="20.100000000000001" customHeight="1">
      <c r="A11" s="659"/>
      <c r="B11" s="147" t="s">
        <v>2273</v>
      </c>
      <c r="C11" s="155" t="s">
        <v>2271</v>
      </c>
      <c r="D11" s="159">
        <v>5</v>
      </c>
      <c r="E11" s="197"/>
      <c r="F11" s="204"/>
    </row>
    <row r="12" spans="1:10" ht="20.100000000000001" customHeight="1">
      <c r="A12" s="659"/>
      <c r="B12" s="147" t="s">
        <v>2273</v>
      </c>
      <c r="C12" s="160" t="s">
        <v>2271</v>
      </c>
      <c r="D12" s="159">
        <v>6</v>
      </c>
      <c r="E12" s="197"/>
      <c r="F12" s="204"/>
    </row>
    <row r="13" spans="1:10" ht="20.100000000000001" customHeight="1">
      <c r="A13" s="659"/>
      <c r="B13" s="147" t="s">
        <v>2273</v>
      </c>
      <c r="C13" s="148" t="s">
        <v>2271</v>
      </c>
      <c r="D13" s="159">
        <v>7</v>
      </c>
      <c r="E13" s="197"/>
      <c r="F13" s="204"/>
    </row>
    <row r="14" spans="1:10" ht="20.100000000000001" customHeight="1">
      <c r="A14" s="659"/>
      <c r="B14" s="147" t="s">
        <v>2273</v>
      </c>
      <c r="C14" s="155" t="s">
        <v>2271</v>
      </c>
      <c r="D14" s="159">
        <v>8</v>
      </c>
      <c r="E14" s="197"/>
      <c r="F14" s="204"/>
    </row>
    <row r="15" spans="1:10" ht="20.100000000000001" customHeight="1">
      <c r="A15" s="659"/>
      <c r="B15" s="147" t="s">
        <v>2273</v>
      </c>
      <c r="C15" s="160" t="s">
        <v>2271</v>
      </c>
      <c r="D15" s="159">
        <v>9</v>
      </c>
      <c r="E15" s="197"/>
      <c r="F15" s="204"/>
    </row>
    <row r="16" spans="1:10" ht="20.100000000000001" customHeight="1">
      <c r="A16" s="659"/>
      <c r="B16" s="147" t="s">
        <v>2273</v>
      </c>
      <c r="C16" s="148" t="s">
        <v>2271</v>
      </c>
      <c r="D16" s="159">
        <v>10</v>
      </c>
      <c r="E16" s="197"/>
      <c r="F16" s="204"/>
    </row>
    <row r="17" spans="1:6" ht="20.100000000000001" customHeight="1">
      <c r="A17" s="659"/>
      <c r="B17" s="147" t="s">
        <v>2273</v>
      </c>
      <c r="C17" s="155" t="s">
        <v>2271</v>
      </c>
      <c r="D17" s="159">
        <v>11</v>
      </c>
      <c r="E17" s="197"/>
      <c r="F17" s="204"/>
    </row>
    <row r="18" spans="1:6" ht="20.100000000000001" customHeight="1">
      <c r="A18" s="659"/>
      <c r="B18" s="147" t="s">
        <v>2273</v>
      </c>
      <c r="C18" s="160" t="s">
        <v>2271</v>
      </c>
      <c r="D18" s="159">
        <v>12</v>
      </c>
      <c r="E18" s="197"/>
      <c r="F18" s="204"/>
    </row>
    <row r="19" spans="1:6" ht="20.100000000000001" customHeight="1">
      <c r="A19" s="659"/>
      <c r="B19" s="147" t="s">
        <v>2273</v>
      </c>
      <c r="C19" s="160" t="s">
        <v>2271</v>
      </c>
      <c r="D19" s="159">
        <v>13</v>
      </c>
      <c r="E19" s="197"/>
      <c r="F19" s="204"/>
    </row>
    <row r="20" spans="1:6" ht="20.100000000000001" customHeight="1">
      <c r="A20" s="659"/>
      <c r="B20" s="147" t="s">
        <v>2273</v>
      </c>
      <c r="C20" s="160" t="s">
        <v>2271</v>
      </c>
      <c r="D20" s="159">
        <v>14</v>
      </c>
      <c r="E20" s="197"/>
      <c r="F20" s="204"/>
    </row>
    <row r="21" spans="1:6" ht="20.100000000000001" customHeight="1">
      <c r="A21" s="659"/>
      <c r="B21" s="150" t="s">
        <v>2273</v>
      </c>
      <c r="C21" s="160" t="s">
        <v>2271</v>
      </c>
      <c r="D21" s="159">
        <v>15</v>
      </c>
      <c r="E21" s="205"/>
      <c r="F21" s="204"/>
    </row>
    <row r="22" spans="1:6" ht="20.100000000000001" customHeight="1" thickBot="1">
      <c r="A22" s="677"/>
      <c r="B22" s="675" t="s">
        <v>2061</v>
      </c>
      <c r="C22" s="676"/>
      <c r="D22" s="676"/>
      <c r="E22" s="676"/>
      <c r="F22" s="174">
        <f>SUM(F7:F21)</f>
        <v>0</v>
      </c>
    </row>
    <row r="23" spans="1:6" ht="20.100000000000001" customHeight="1" thickTop="1">
      <c r="A23" s="678" t="s">
        <v>2264</v>
      </c>
      <c r="B23" s="161" t="s">
        <v>2273</v>
      </c>
      <c r="C23" s="162" t="s">
        <v>2271</v>
      </c>
      <c r="D23" s="163">
        <v>1</v>
      </c>
      <c r="E23" s="201"/>
      <c r="F23" s="206"/>
    </row>
    <row r="24" spans="1:6" ht="20.100000000000001" customHeight="1">
      <c r="A24" s="659"/>
      <c r="B24" s="147" t="s">
        <v>2273</v>
      </c>
      <c r="C24" s="148" t="s">
        <v>2271</v>
      </c>
      <c r="D24" s="159">
        <v>2</v>
      </c>
      <c r="E24" s="197"/>
      <c r="F24" s="204"/>
    </row>
    <row r="25" spans="1:6" ht="20.100000000000001" customHeight="1">
      <c r="A25" s="659"/>
      <c r="B25" s="147" t="s">
        <v>2273</v>
      </c>
      <c r="C25" s="148" t="s">
        <v>2271</v>
      </c>
      <c r="D25" s="159">
        <v>3</v>
      </c>
      <c r="E25" s="197"/>
      <c r="F25" s="204"/>
    </row>
    <row r="26" spans="1:6" ht="20.100000000000001" customHeight="1">
      <c r="A26" s="659"/>
      <c r="B26" s="147" t="s">
        <v>2273</v>
      </c>
      <c r="C26" s="148" t="s">
        <v>2271</v>
      </c>
      <c r="D26" s="159">
        <v>4</v>
      </c>
      <c r="E26" s="197"/>
      <c r="F26" s="204"/>
    </row>
    <row r="27" spans="1:6" ht="20.100000000000001" customHeight="1">
      <c r="A27" s="659"/>
      <c r="B27" s="147" t="s">
        <v>2273</v>
      </c>
      <c r="C27" s="148" t="s">
        <v>2271</v>
      </c>
      <c r="D27" s="159">
        <v>5</v>
      </c>
      <c r="E27" s="197"/>
      <c r="F27" s="204"/>
    </row>
    <row r="28" spans="1:6" ht="20.100000000000001" customHeight="1">
      <c r="A28" s="659"/>
      <c r="B28" s="147" t="s">
        <v>2273</v>
      </c>
      <c r="C28" s="148" t="s">
        <v>2271</v>
      </c>
      <c r="D28" s="159">
        <v>6</v>
      </c>
      <c r="E28" s="197"/>
      <c r="F28" s="204"/>
    </row>
    <row r="29" spans="1:6" ht="20.100000000000001" customHeight="1">
      <c r="A29" s="659"/>
      <c r="B29" s="147" t="s">
        <v>2273</v>
      </c>
      <c r="C29" s="148" t="s">
        <v>2271</v>
      </c>
      <c r="D29" s="159">
        <v>7</v>
      </c>
      <c r="E29" s="197"/>
      <c r="F29" s="204"/>
    </row>
    <row r="30" spans="1:6" ht="20.100000000000001" customHeight="1">
      <c r="A30" s="659"/>
      <c r="B30" s="147" t="s">
        <v>2273</v>
      </c>
      <c r="C30" s="148" t="s">
        <v>2271</v>
      </c>
      <c r="D30" s="159">
        <v>8</v>
      </c>
      <c r="E30" s="197"/>
      <c r="F30" s="204"/>
    </row>
    <row r="31" spans="1:6" ht="20.100000000000001" customHeight="1">
      <c r="A31" s="659"/>
      <c r="B31" s="147" t="s">
        <v>2273</v>
      </c>
      <c r="C31" s="148" t="s">
        <v>2271</v>
      </c>
      <c r="D31" s="159">
        <v>9</v>
      </c>
      <c r="E31" s="197"/>
      <c r="F31" s="204"/>
    </row>
    <row r="32" spans="1:6" ht="20.100000000000001" customHeight="1">
      <c r="A32" s="659"/>
      <c r="B32" s="147" t="s">
        <v>2273</v>
      </c>
      <c r="C32" s="148" t="s">
        <v>2271</v>
      </c>
      <c r="D32" s="159">
        <v>10</v>
      </c>
      <c r="E32" s="197"/>
      <c r="F32" s="204"/>
    </row>
    <row r="33" spans="1:6" ht="20.100000000000001" customHeight="1">
      <c r="A33" s="659"/>
      <c r="B33" s="147" t="s">
        <v>2273</v>
      </c>
      <c r="C33" s="148" t="s">
        <v>2271</v>
      </c>
      <c r="D33" s="159">
        <v>11</v>
      </c>
      <c r="E33" s="197"/>
      <c r="F33" s="204"/>
    </row>
    <row r="34" spans="1:6" ht="20.100000000000001" customHeight="1">
      <c r="A34" s="659"/>
      <c r="B34" s="147" t="s">
        <v>2273</v>
      </c>
      <c r="C34" s="148" t="s">
        <v>2271</v>
      </c>
      <c r="D34" s="159">
        <v>12</v>
      </c>
      <c r="E34" s="197"/>
      <c r="F34" s="204"/>
    </row>
    <row r="35" spans="1:6" ht="20.100000000000001" customHeight="1">
      <c r="A35" s="659"/>
      <c r="B35" s="147" t="s">
        <v>2273</v>
      </c>
      <c r="C35" s="148" t="s">
        <v>2271</v>
      </c>
      <c r="D35" s="159">
        <v>13</v>
      </c>
      <c r="E35" s="197"/>
      <c r="F35" s="204"/>
    </row>
    <row r="36" spans="1:6" ht="20.100000000000001" customHeight="1">
      <c r="A36" s="659"/>
      <c r="B36" s="147" t="s">
        <v>2273</v>
      </c>
      <c r="C36" s="148" t="s">
        <v>2271</v>
      </c>
      <c r="D36" s="159">
        <v>14</v>
      </c>
      <c r="E36" s="197"/>
      <c r="F36" s="204"/>
    </row>
    <row r="37" spans="1:6" ht="20.100000000000001" customHeight="1">
      <c r="A37" s="659"/>
      <c r="B37" s="150" t="s">
        <v>2273</v>
      </c>
      <c r="C37" s="151" t="s">
        <v>2271</v>
      </c>
      <c r="D37" s="168">
        <v>15</v>
      </c>
      <c r="E37" s="199"/>
      <c r="F37" s="207"/>
    </row>
    <row r="38" spans="1:6" ht="20.100000000000001" customHeight="1" thickBot="1">
      <c r="A38" s="677"/>
      <c r="B38" s="675" t="s">
        <v>2061</v>
      </c>
      <c r="C38" s="676"/>
      <c r="D38" s="676"/>
      <c r="E38" s="676"/>
      <c r="F38" s="174">
        <f>SUM(F23:F37)</f>
        <v>0</v>
      </c>
    </row>
    <row r="39" spans="1:6" ht="20.100000000000001" customHeight="1" thickTop="1">
      <c r="A39" s="164"/>
      <c r="B39" s="656" t="s">
        <v>2057</v>
      </c>
      <c r="C39" s="656"/>
      <c r="D39" s="656"/>
      <c r="E39" s="656"/>
      <c r="F39" s="177">
        <f>F22+F38</f>
        <v>0</v>
      </c>
    </row>
    <row r="41" spans="1:6" hidden="1">
      <c r="A41" s="142" t="s">
        <v>2274</v>
      </c>
    </row>
    <row r="42" spans="1:6" hidden="1">
      <c r="A42" s="672" t="s">
        <v>2275</v>
      </c>
      <c r="B42" s="672"/>
      <c r="C42" s="672"/>
      <c r="D42" s="672"/>
      <c r="E42" s="672"/>
      <c r="F42" s="672"/>
    </row>
    <row r="43" spans="1:6" hidden="1">
      <c r="A43" s="673"/>
      <c r="B43" s="673"/>
      <c r="C43" s="673"/>
      <c r="D43" s="673"/>
      <c r="E43" s="673"/>
      <c r="F43" s="673"/>
    </row>
    <row r="44" spans="1:6" ht="18.75" hidden="1" customHeight="1">
      <c r="A44" s="165"/>
      <c r="B44" s="674" t="s">
        <v>2276</v>
      </c>
      <c r="C44" s="674"/>
      <c r="D44" s="674"/>
      <c r="E44" s="327" t="s">
        <v>2277</v>
      </c>
      <c r="F44" s="327" t="s">
        <v>2278</v>
      </c>
    </row>
    <row r="45" spans="1:6" ht="50.1" hidden="1" customHeight="1">
      <c r="A45" s="327">
        <v>1</v>
      </c>
      <c r="B45" s="671"/>
      <c r="C45" s="671"/>
      <c r="D45" s="671"/>
      <c r="E45" s="166"/>
      <c r="F45" s="326"/>
    </row>
    <row r="46" spans="1:6" ht="50.1" hidden="1" customHeight="1">
      <c r="A46" s="327">
        <v>2</v>
      </c>
      <c r="B46" s="671"/>
      <c r="C46" s="671"/>
      <c r="D46" s="671"/>
      <c r="E46" s="166"/>
      <c r="F46" s="326"/>
    </row>
    <row r="47" spans="1:6" ht="50.1" hidden="1" customHeight="1">
      <c r="A47" s="327">
        <v>3</v>
      </c>
      <c r="B47" s="671"/>
      <c r="C47" s="671"/>
      <c r="D47" s="671"/>
      <c r="E47" s="166"/>
      <c r="F47" s="326"/>
    </row>
    <row r="48" spans="1:6" ht="50.1" hidden="1" customHeight="1">
      <c r="A48" s="327">
        <v>4</v>
      </c>
      <c r="B48" s="671"/>
      <c r="C48" s="671"/>
      <c r="D48" s="671"/>
      <c r="E48" s="166"/>
      <c r="F48" s="326"/>
    </row>
    <row r="49" spans="1:6" ht="50.1" hidden="1" customHeight="1">
      <c r="A49" s="327">
        <v>5</v>
      </c>
      <c r="B49" s="671"/>
      <c r="C49" s="671"/>
      <c r="D49" s="671"/>
      <c r="E49" s="166"/>
      <c r="F49" s="326"/>
    </row>
  </sheetData>
  <sheetProtection algorithmName="SHA-512" hashValue="S4xheVx0IoDk8O4IzQv2baXu3PmBPDHqcCF0raaJePMXTsMBPMjDua8Bjh/TCkv6MbZ8gM+neREA3I1qQVdzdA==" saltValue="u0y7mGhDMCFBMhNWvP37mg==" spinCount="100000" sheet="1" objects="1" scenarios="1" formatCells="0" selectLockedCells="1"/>
  <mergeCells count="17">
    <mergeCell ref="B46:D46"/>
    <mergeCell ref="B47:D47"/>
    <mergeCell ref="B48:D48"/>
    <mergeCell ref="B49:D49"/>
    <mergeCell ref="A23:A38"/>
    <mergeCell ref="B38:E38"/>
    <mergeCell ref="B39:E39"/>
    <mergeCell ref="A42:F43"/>
    <mergeCell ref="B44:D44"/>
    <mergeCell ref="B45:D45"/>
    <mergeCell ref="A7:A22"/>
    <mergeCell ref="B22:E22"/>
    <mergeCell ref="A1:F1"/>
    <mergeCell ref="A5:A6"/>
    <mergeCell ref="B5:D6"/>
    <mergeCell ref="E5:E6"/>
    <mergeCell ref="F5:F6"/>
  </mergeCells>
  <phoneticPr fontId="52"/>
  <pageMargins left="0.70866141732283472" right="0.70866141732283472" top="0.74803149606299213" bottom="0.74803149606299213" header="0.31496062992125984" footer="0.31496062992125984"/>
  <pageSetup paperSize="9" scale="95" orientation="portrait" blackAndWhite="1" r:id="rId1"/>
  <rowBreaks count="1" manualBreakCount="1">
    <brk id="39"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5CBD6-AB84-48E9-A45E-330E24528890}">
  <sheetPr>
    <tabColor theme="9" tint="0.79998168889431442"/>
  </sheetPr>
  <dimension ref="A1:F39"/>
  <sheetViews>
    <sheetView view="pageBreakPreview" topLeftCell="A12" zoomScaleNormal="100" zoomScaleSheetLayoutView="100" workbookViewId="0">
      <selection activeCell="E7" sqref="E7"/>
    </sheetView>
  </sheetViews>
  <sheetFormatPr defaultColWidth="10" defaultRowHeight="13.2"/>
  <cols>
    <col min="1" max="1" width="6.33203125" style="142" customWidth="1"/>
    <col min="2" max="2" width="2.33203125" style="142" customWidth="1"/>
    <col min="3" max="3" width="1.88671875" style="142" customWidth="1"/>
    <col min="4" max="4" width="3" style="142" customWidth="1"/>
    <col min="5" max="5" width="48.33203125" style="142" customWidth="1"/>
    <col min="6" max="6" width="23" style="142" customWidth="1"/>
    <col min="7" max="16384" width="10" style="142"/>
  </cols>
  <sheetData>
    <row r="1" spans="1:6" ht="27" customHeight="1">
      <c r="A1" s="658" t="s">
        <v>2423</v>
      </c>
      <c r="B1" s="658"/>
      <c r="C1" s="658"/>
      <c r="D1" s="658"/>
      <c r="E1" s="658"/>
      <c r="F1" s="658"/>
    </row>
    <row r="3" spans="1:6">
      <c r="A3" s="142" t="s">
        <v>2279</v>
      </c>
    </row>
    <row r="4" spans="1:6">
      <c r="F4" s="143" t="s">
        <v>2262</v>
      </c>
    </row>
    <row r="5" spans="1:6" ht="30" customHeight="1">
      <c r="A5" s="674" t="s">
        <v>2267</v>
      </c>
      <c r="B5" s="660" t="s">
        <v>2268</v>
      </c>
      <c r="C5" s="661"/>
      <c r="D5" s="662"/>
      <c r="E5" s="683" t="s">
        <v>2123</v>
      </c>
      <c r="F5" s="668" t="s">
        <v>2269</v>
      </c>
    </row>
    <row r="6" spans="1:6" ht="30" customHeight="1">
      <c r="A6" s="674"/>
      <c r="B6" s="663"/>
      <c r="C6" s="664"/>
      <c r="D6" s="665"/>
      <c r="E6" s="667"/>
      <c r="F6" s="669"/>
    </row>
    <row r="7" spans="1:6" ht="20.100000000000001" customHeight="1">
      <c r="A7" s="670" t="s">
        <v>2263</v>
      </c>
      <c r="B7" s="156" t="s">
        <v>2280</v>
      </c>
      <c r="C7" s="157" t="s">
        <v>2271</v>
      </c>
      <c r="D7" s="158">
        <v>1</v>
      </c>
      <c r="E7" s="195"/>
      <c r="F7" s="211"/>
    </row>
    <row r="8" spans="1:6" ht="20.100000000000001" customHeight="1">
      <c r="A8" s="651"/>
      <c r="B8" s="147" t="s">
        <v>2280</v>
      </c>
      <c r="C8" s="148" t="s">
        <v>2271</v>
      </c>
      <c r="D8" s="171">
        <v>2</v>
      </c>
      <c r="E8" s="197"/>
      <c r="F8" s="209"/>
    </row>
    <row r="9" spans="1:6" ht="20.100000000000001" customHeight="1">
      <c r="A9" s="651"/>
      <c r="B9" s="147" t="s">
        <v>2280</v>
      </c>
      <c r="C9" s="148" t="s">
        <v>2271</v>
      </c>
      <c r="D9" s="171">
        <v>3</v>
      </c>
      <c r="E9" s="197"/>
      <c r="F9" s="209"/>
    </row>
    <row r="10" spans="1:6" ht="20.100000000000001" customHeight="1">
      <c r="A10" s="651"/>
      <c r="B10" s="147" t="s">
        <v>2280</v>
      </c>
      <c r="C10" s="148" t="s">
        <v>2271</v>
      </c>
      <c r="D10" s="171">
        <v>4</v>
      </c>
      <c r="E10" s="197"/>
      <c r="F10" s="209"/>
    </row>
    <row r="11" spans="1:6" ht="20.100000000000001" customHeight="1">
      <c r="A11" s="651"/>
      <c r="B11" s="147" t="s">
        <v>2280</v>
      </c>
      <c r="C11" s="148" t="s">
        <v>2271</v>
      </c>
      <c r="D11" s="171">
        <v>5</v>
      </c>
      <c r="E11" s="197"/>
      <c r="F11" s="209"/>
    </row>
    <row r="12" spans="1:6" ht="20.100000000000001" customHeight="1">
      <c r="A12" s="651"/>
      <c r="B12" s="147" t="s">
        <v>2280</v>
      </c>
      <c r="C12" s="148" t="s">
        <v>2271</v>
      </c>
      <c r="D12" s="171">
        <v>6</v>
      </c>
      <c r="E12" s="197"/>
      <c r="F12" s="209"/>
    </row>
    <row r="13" spans="1:6" ht="20.100000000000001" customHeight="1">
      <c r="A13" s="651"/>
      <c r="B13" s="147" t="s">
        <v>2280</v>
      </c>
      <c r="C13" s="148" t="s">
        <v>2271</v>
      </c>
      <c r="D13" s="171">
        <v>7</v>
      </c>
      <c r="E13" s="197"/>
      <c r="F13" s="209"/>
    </row>
    <row r="14" spans="1:6" ht="20.100000000000001" customHeight="1">
      <c r="A14" s="651"/>
      <c r="B14" s="147" t="s">
        <v>2280</v>
      </c>
      <c r="C14" s="148" t="s">
        <v>2271</v>
      </c>
      <c r="D14" s="171">
        <v>8</v>
      </c>
      <c r="E14" s="197"/>
      <c r="F14" s="209"/>
    </row>
    <row r="15" spans="1:6" ht="20.100000000000001" customHeight="1">
      <c r="A15" s="651"/>
      <c r="B15" s="147" t="s">
        <v>2280</v>
      </c>
      <c r="C15" s="148" t="s">
        <v>2271</v>
      </c>
      <c r="D15" s="171">
        <v>9</v>
      </c>
      <c r="E15" s="197"/>
      <c r="F15" s="209"/>
    </row>
    <row r="16" spans="1:6" ht="20.100000000000001" customHeight="1">
      <c r="A16" s="651"/>
      <c r="B16" s="147" t="s">
        <v>2280</v>
      </c>
      <c r="C16" s="148" t="s">
        <v>2271</v>
      </c>
      <c r="D16" s="171">
        <v>10</v>
      </c>
      <c r="E16" s="197"/>
      <c r="F16" s="209"/>
    </row>
    <row r="17" spans="1:6" ht="20.100000000000001" customHeight="1">
      <c r="A17" s="651"/>
      <c r="B17" s="147" t="s">
        <v>2280</v>
      </c>
      <c r="C17" s="148" t="s">
        <v>2271</v>
      </c>
      <c r="D17" s="171">
        <v>11</v>
      </c>
      <c r="E17" s="197"/>
      <c r="F17" s="209"/>
    </row>
    <row r="18" spans="1:6" ht="20.100000000000001" customHeight="1">
      <c r="A18" s="651"/>
      <c r="B18" s="147" t="s">
        <v>2280</v>
      </c>
      <c r="C18" s="148" t="s">
        <v>2271</v>
      </c>
      <c r="D18" s="171">
        <v>12</v>
      </c>
      <c r="E18" s="197"/>
      <c r="F18" s="209"/>
    </row>
    <row r="19" spans="1:6" ht="20.100000000000001" customHeight="1">
      <c r="A19" s="651"/>
      <c r="B19" s="147" t="s">
        <v>2280</v>
      </c>
      <c r="C19" s="148" t="s">
        <v>2271</v>
      </c>
      <c r="D19" s="171">
        <v>13</v>
      </c>
      <c r="E19" s="197"/>
      <c r="F19" s="209"/>
    </row>
    <row r="20" spans="1:6" ht="20.100000000000001" customHeight="1">
      <c r="A20" s="651"/>
      <c r="B20" s="147" t="s">
        <v>2280</v>
      </c>
      <c r="C20" s="148" t="s">
        <v>2271</v>
      </c>
      <c r="D20" s="171">
        <v>14</v>
      </c>
      <c r="E20" s="197"/>
      <c r="F20" s="209"/>
    </row>
    <row r="21" spans="1:6" ht="20.100000000000001" customHeight="1">
      <c r="A21" s="651"/>
      <c r="B21" s="150" t="s">
        <v>2280</v>
      </c>
      <c r="C21" s="151" t="s">
        <v>2271</v>
      </c>
      <c r="D21" s="172">
        <v>15</v>
      </c>
      <c r="E21" s="199"/>
      <c r="F21" s="210"/>
    </row>
    <row r="22" spans="1:6" ht="20.100000000000001" customHeight="1" thickBot="1">
      <c r="A22" s="652"/>
      <c r="B22" s="653" t="s">
        <v>2061</v>
      </c>
      <c r="C22" s="654"/>
      <c r="D22" s="654"/>
      <c r="E22" s="654"/>
      <c r="F22" s="173">
        <f>SUM(F7:F21)</f>
        <v>0</v>
      </c>
    </row>
    <row r="23" spans="1:6" ht="20.100000000000001" customHeight="1" thickTop="1">
      <c r="A23" s="651" t="s">
        <v>2264</v>
      </c>
      <c r="B23" s="161" t="s">
        <v>2280</v>
      </c>
      <c r="C23" s="162" t="s">
        <v>2271</v>
      </c>
      <c r="D23" s="163">
        <v>1</v>
      </c>
      <c r="E23" s="201"/>
      <c r="F23" s="208"/>
    </row>
    <row r="24" spans="1:6" ht="20.100000000000001" customHeight="1">
      <c r="A24" s="651"/>
      <c r="B24" s="147" t="s">
        <v>2280</v>
      </c>
      <c r="C24" s="148" t="s">
        <v>2271</v>
      </c>
      <c r="D24" s="171">
        <v>2</v>
      </c>
      <c r="E24" s="197"/>
      <c r="F24" s="209"/>
    </row>
    <row r="25" spans="1:6" ht="20.100000000000001" customHeight="1">
      <c r="A25" s="651"/>
      <c r="B25" s="147" t="s">
        <v>2280</v>
      </c>
      <c r="C25" s="148" t="s">
        <v>2271</v>
      </c>
      <c r="D25" s="171">
        <v>3</v>
      </c>
      <c r="E25" s="197"/>
      <c r="F25" s="209"/>
    </row>
    <row r="26" spans="1:6" ht="20.100000000000001" customHeight="1">
      <c r="A26" s="651"/>
      <c r="B26" s="147" t="s">
        <v>2280</v>
      </c>
      <c r="C26" s="148" t="s">
        <v>2271</v>
      </c>
      <c r="D26" s="171">
        <v>4</v>
      </c>
      <c r="E26" s="197"/>
      <c r="F26" s="209"/>
    </row>
    <row r="27" spans="1:6" ht="20.100000000000001" customHeight="1">
      <c r="A27" s="651"/>
      <c r="B27" s="147" t="s">
        <v>2280</v>
      </c>
      <c r="C27" s="148" t="s">
        <v>2271</v>
      </c>
      <c r="D27" s="171">
        <v>5</v>
      </c>
      <c r="E27" s="197"/>
      <c r="F27" s="209"/>
    </row>
    <row r="28" spans="1:6" ht="20.100000000000001" customHeight="1">
      <c r="A28" s="651"/>
      <c r="B28" s="147" t="s">
        <v>2280</v>
      </c>
      <c r="C28" s="148" t="s">
        <v>2271</v>
      </c>
      <c r="D28" s="171">
        <v>6</v>
      </c>
      <c r="E28" s="197"/>
      <c r="F28" s="209"/>
    </row>
    <row r="29" spans="1:6" ht="20.100000000000001" customHeight="1">
      <c r="A29" s="651"/>
      <c r="B29" s="147" t="s">
        <v>2280</v>
      </c>
      <c r="C29" s="148" t="s">
        <v>2271</v>
      </c>
      <c r="D29" s="171">
        <v>7</v>
      </c>
      <c r="E29" s="197"/>
      <c r="F29" s="209"/>
    </row>
    <row r="30" spans="1:6" ht="20.100000000000001" customHeight="1">
      <c r="A30" s="651"/>
      <c r="B30" s="147" t="s">
        <v>2280</v>
      </c>
      <c r="C30" s="148" t="s">
        <v>2271</v>
      </c>
      <c r="D30" s="171">
        <v>8</v>
      </c>
      <c r="E30" s="197"/>
      <c r="F30" s="209"/>
    </row>
    <row r="31" spans="1:6" ht="20.100000000000001" customHeight="1">
      <c r="A31" s="651"/>
      <c r="B31" s="147" t="s">
        <v>2280</v>
      </c>
      <c r="C31" s="148" t="s">
        <v>2271</v>
      </c>
      <c r="D31" s="171">
        <v>9</v>
      </c>
      <c r="E31" s="197"/>
      <c r="F31" s="209"/>
    </row>
    <row r="32" spans="1:6" ht="20.100000000000001" customHeight="1">
      <c r="A32" s="651"/>
      <c r="B32" s="147" t="s">
        <v>2280</v>
      </c>
      <c r="C32" s="148" t="s">
        <v>2271</v>
      </c>
      <c r="D32" s="171">
        <v>10</v>
      </c>
      <c r="E32" s="197"/>
      <c r="F32" s="209"/>
    </row>
    <row r="33" spans="1:6" ht="20.100000000000001" customHeight="1">
      <c r="A33" s="651"/>
      <c r="B33" s="147" t="s">
        <v>2280</v>
      </c>
      <c r="C33" s="148" t="s">
        <v>2271</v>
      </c>
      <c r="D33" s="171">
        <v>11</v>
      </c>
      <c r="E33" s="197"/>
      <c r="F33" s="209"/>
    </row>
    <row r="34" spans="1:6" ht="20.100000000000001" customHeight="1">
      <c r="A34" s="651"/>
      <c r="B34" s="147" t="s">
        <v>2280</v>
      </c>
      <c r="C34" s="148" t="s">
        <v>2271</v>
      </c>
      <c r="D34" s="171">
        <v>12</v>
      </c>
      <c r="E34" s="197"/>
      <c r="F34" s="209"/>
    </row>
    <row r="35" spans="1:6" ht="20.100000000000001" customHeight="1">
      <c r="A35" s="651"/>
      <c r="B35" s="147" t="s">
        <v>2280</v>
      </c>
      <c r="C35" s="148" t="s">
        <v>2271</v>
      </c>
      <c r="D35" s="171">
        <v>13</v>
      </c>
      <c r="E35" s="197"/>
      <c r="F35" s="209"/>
    </row>
    <row r="36" spans="1:6" ht="20.100000000000001" customHeight="1">
      <c r="A36" s="651"/>
      <c r="B36" s="147" t="s">
        <v>2280</v>
      </c>
      <c r="C36" s="148" t="s">
        <v>2271</v>
      </c>
      <c r="D36" s="171">
        <v>14</v>
      </c>
      <c r="E36" s="197"/>
      <c r="F36" s="209"/>
    </row>
    <row r="37" spans="1:6" ht="20.100000000000001" customHeight="1">
      <c r="A37" s="651"/>
      <c r="B37" s="150" t="s">
        <v>2280</v>
      </c>
      <c r="C37" s="151" t="s">
        <v>2271</v>
      </c>
      <c r="D37" s="172">
        <v>15</v>
      </c>
      <c r="E37" s="199"/>
      <c r="F37" s="210"/>
    </row>
    <row r="38" spans="1:6" ht="20.100000000000001" customHeight="1" thickBot="1">
      <c r="A38" s="652"/>
      <c r="B38" s="653" t="s">
        <v>2061</v>
      </c>
      <c r="C38" s="654"/>
      <c r="D38" s="654"/>
      <c r="E38" s="654"/>
      <c r="F38" s="173">
        <f>SUM(F23:F37)</f>
        <v>0</v>
      </c>
    </row>
    <row r="39" spans="1:6" ht="20.100000000000001" customHeight="1" thickTop="1">
      <c r="A39" s="154"/>
      <c r="B39" s="682" t="s">
        <v>2057</v>
      </c>
      <c r="C39" s="682"/>
      <c r="D39" s="682"/>
      <c r="E39" s="682"/>
      <c r="F39" s="170">
        <f>SUM(F22,F38)</f>
        <v>0</v>
      </c>
    </row>
  </sheetData>
  <sheetProtection algorithmName="SHA-512" hashValue="gFTldjYtxF59mr9YTwDxPeXlir7749Ix9qFG5MLE+xT+FEpjUsDBeZeXHhVaWaPk9iIIM8kilz4QRibqEVMUoA==" saltValue="r5w30xfttIZYQubAnAO6gw==" spinCount="100000" sheet="1" objects="1" scenarios="1" formatCells="0" selectLockedCells="1"/>
  <mergeCells count="10">
    <mergeCell ref="A23:A38"/>
    <mergeCell ref="B38:E38"/>
    <mergeCell ref="B39:E39"/>
    <mergeCell ref="A1:F1"/>
    <mergeCell ref="A5:A6"/>
    <mergeCell ref="B5:D6"/>
    <mergeCell ref="E5:E6"/>
    <mergeCell ref="F5:F6"/>
    <mergeCell ref="A7:A22"/>
    <mergeCell ref="B22:E22"/>
  </mergeCells>
  <phoneticPr fontId="52"/>
  <pageMargins left="0.70866141732283472" right="0.70866141732283472" top="0.74803149606299213" bottom="0.74803149606299213" header="0.31496062992125984" footer="0.31496062992125984"/>
  <pageSetup paperSize="9" scale="95" orientation="portrait" blackAndWhite="1"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EA006-4A8D-4DE8-B861-131F8850A49E}">
  <sheetPr>
    <tabColor theme="9" tint="0.79998168889431442"/>
  </sheetPr>
  <dimension ref="A1:F39"/>
  <sheetViews>
    <sheetView view="pageBreakPreview" zoomScaleNormal="100" zoomScaleSheetLayoutView="100" workbookViewId="0">
      <selection activeCell="F20" sqref="F20"/>
    </sheetView>
  </sheetViews>
  <sheetFormatPr defaultColWidth="10" defaultRowHeight="13.2"/>
  <cols>
    <col min="1" max="1" width="6.33203125" style="142" customWidth="1"/>
    <col min="2" max="2" width="2.33203125" style="142" customWidth="1"/>
    <col min="3" max="3" width="1.88671875" style="142" customWidth="1"/>
    <col min="4" max="4" width="3" style="142" customWidth="1"/>
    <col min="5" max="5" width="48.33203125" style="142" customWidth="1"/>
    <col min="6" max="6" width="23" style="142" customWidth="1"/>
    <col min="7" max="16384" width="10" style="142"/>
  </cols>
  <sheetData>
    <row r="1" spans="1:6" ht="27" customHeight="1">
      <c r="A1" s="658" t="s">
        <v>2423</v>
      </c>
      <c r="B1" s="658"/>
      <c r="C1" s="658"/>
      <c r="D1" s="658"/>
      <c r="E1" s="658"/>
      <c r="F1" s="658"/>
    </row>
    <row r="3" spans="1:6">
      <c r="A3" s="142" t="s">
        <v>2281</v>
      </c>
    </row>
    <row r="4" spans="1:6">
      <c r="F4" s="143" t="s">
        <v>2262</v>
      </c>
    </row>
    <row r="5" spans="1:6" ht="30" customHeight="1">
      <c r="A5" s="684" t="s">
        <v>2267</v>
      </c>
      <c r="B5" s="660" t="s">
        <v>2268</v>
      </c>
      <c r="C5" s="661"/>
      <c r="D5" s="662"/>
      <c r="E5" s="683" t="s">
        <v>2123</v>
      </c>
      <c r="F5" s="668" t="s">
        <v>2269</v>
      </c>
    </row>
    <row r="6" spans="1:6" ht="30" customHeight="1">
      <c r="A6" s="685"/>
      <c r="B6" s="663"/>
      <c r="C6" s="664"/>
      <c r="D6" s="665"/>
      <c r="E6" s="667"/>
      <c r="F6" s="669"/>
    </row>
    <row r="7" spans="1:6" ht="20.100000000000001" customHeight="1">
      <c r="A7" s="651" t="s">
        <v>2263</v>
      </c>
      <c r="B7" s="161" t="s">
        <v>2282</v>
      </c>
      <c r="C7" s="162" t="s">
        <v>2271</v>
      </c>
      <c r="D7" s="167">
        <v>1</v>
      </c>
      <c r="E7" s="212"/>
      <c r="F7" s="208"/>
    </row>
    <row r="8" spans="1:6" ht="20.100000000000001" customHeight="1">
      <c r="A8" s="651"/>
      <c r="B8" s="147" t="s">
        <v>2282</v>
      </c>
      <c r="C8" s="148" t="s">
        <v>2271</v>
      </c>
      <c r="D8" s="149">
        <v>2</v>
      </c>
      <c r="E8" s="197"/>
      <c r="F8" s="209"/>
    </row>
    <row r="9" spans="1:6" ht="20.100000000000001" customHeight="1">
      <c r="A9" s="651"/>
      <c r="B9" s="147" t="s">
        <v>2282</v>
      </c>
      <c r="C9" s="148" t="s">
        <v>2271</v>
      </c>
      <c r="D9" s="171">
        <v>3</v>
      </c>
      <c r="E9" s="197"/>
      <c r="F9" s="209"/>
    </row>
    <row r="10" spans="1:6" ht="20.100000000000001" customHeight="1">
      <c r="A10" s="651"/>
      <c r="B10" s="147" t="s">
        <v>2282</v>
      </c>
      <c r="C10" s="148" t="s">
        <v>2271</v>
      </c>
      <c r="D10" s="171">
        <v>4</v>
      </c>
      <c r="E10" s="197"/>
      <c r="F10" s="209"/>
    </row>
    <row r="11" spans="1:6" ht="20.100000000000001" customHeight="1">
      <c r="A11" s="651"/>
      <c r="B11" s="147" t="s">
        <v>2282</v>
      </c>
      <c r="C11" s="148" t="s">
        <v>2271</v>
      </c>
      <c r="D11" s="171">
        <v>5</v>
      </c>
      <c r="E11" s="197"/>
      <c r="F11" s="209"/>
    </row>
    <row r="12" spans="1:6" ht="20.100000000000001" customHeight="1">
      <c r="A12" s="651"/>
      <c r="B12" s="147" t="s">
        <v>2282</v>
      </c>
      <c r="C12" s="148" t="s">
        <v>2271</v>
      </c>
      <c r="D12" s="171">
        <v>6</v>
      </c>
      <c r="E12" s="197"/>
      <c r="F12" s="209"/>
    </row>
    <row r="13" spans="1:6" ht="20.100000000000001" customHeight="1">
      <c r="A13" s="651"/>
      <c r="B13" s="147" t="s">
        <v>2282</v>
      </c>
      <c r="C13" s="148" t="s">
        <v>2271</v>
      </c>
      <c r="D13" s="171">
        <v>7</v>
      </c>
      <c r="E13" s="197"/>
      <c r="F13" s="209"/>
    </row>
    <row r="14" spans="1:6" ht="20.100000000000001" customHeight="1">
      <c r="A14" s="651"/>
      <c r="B14" s="147" t="s">
        <v>2282</v>
      </c>
      <c r="C14" s="148" t="s">
        <v>2271</v>
      </c>
      <c r="D14" s="171">
        <v>8</v>
      </c>
      <c r="E14" s="197"/>
      <c r="F14" s="209"/>
    </row>
    <row r="15" spans="1:6" ht="20.100000000000001" customHeight="1">
      <c r="A15" s="651"/>
      <c r="B15" s="147" t="s">
        <v>2282</v>
      </c>
      <c r="C15" s="148" t="s">
        <v>2271</v>
      </c>
      <c r="D15" s="171">
        <v>9</v>
      </c>
      <c r="E15" s="197"/>
      <c r="F15" s="209"/>
    </row>
    <row r="16" spans="1:6" ht="20.100000000000001" customHeight="1">
      <c r="A16" s="651"/>
      <c r="B16" s="147" t="s">
        <v>2282</v>
      </c>
      <c r="C16" s="148" t="s">
        <v>2271</v>
      </c>
      <c r="D16" s="171">
        <v>10</v>
      </c>
      <c r="E16" s="197"/>
      <c r="F16" s="209"/>
    </row>
    <row r="17" spans="1:6" ht="20.100000000000001" customHeight="1">
      <c r="A17" s="651"/>
      <c r="B17" s="147" t="s">
        <v>2282</v>
      </c>
      <c r="C17" s="148" t="s">
        <v>2271</v>
      </c>
      <c r="D17" s="171">
        <v>11</v>
      </c>
      <c r="E17" s="197"/>
      <c r="F17" s="209"/>
    </row>
    <row r="18" spans="1:6" ht="20.100000000000001" customHeight="1">
      <c r="A18" s="651"/>
      <c r="B18" s="147" t="s">
        <v>2282</v>
      </c>
      <c r="C18" s="148" t="s">
        <v>2271</v>
      </c>
      <c r="D18" s="171">
        <v>12</v>
      </c>
      <c r="E18" s="197"/>
      <c r="F18" s="209"/>
    </row>
    <row r="19" spans="1:6" ht="20.100000000000001" customHeight="1">
      <c r="A19" s="651"/>
      <c r="B19" s="147" t="s">
        <v>2282</v>
      </c>
      <c r="C19" s="148" t="s">
        <v>2271</v>
      </c>
      <c r="D19" s="171">
        <v>13</v>
      </c>
      <c r="E19" s="197"/>
      <c r="F19" s="209"/>
    </row>
    <row r="20" spans="1:6" ht="20.100000000000001" customHeight="1">
      <c r="A20" s="651"/>
      <c r="B20" s="147" t="s">
        <v>2282</v>
      </c>
      <c r="C20" s="148" t="s">
        <v>2271</v>
      </c>
      <c r="D20" s="171">
        <v>14</v>
      </c>
      <c r="E20" s="197"/>
      <c r="F20" s="209"/>
    </row>
    <row r="21" spans="1:6" ht="20.100000000000001" customHeight="1">
      <c r="A21" s="651"/>
      <c r="B21" s="150" t="s">
        <v>2282</v>
      </c>
      <c r="C21" s="151" t="s">
        <v>2271</v>
      </c>
      <c r="D21" s="172">
        <v>15</v>
      </c>
      <c r="E21" s="199"/>
      <c r="F21" s="210"/>
    </row>
    <row r="22" spans="1:6" ht="20.100000000000001" customHeight="1" thickBot="1">
      <c r="A22" s="652"/>
      <c r="B22" s="653" t="s">
        <v>2061</v>
      </c>
      <c r="C22" s="654"/>
      <c r="D22" s="654"/>
      <c r="E22" s="654"/>
      <c r="F22" s="169">
        <f>SUM(F7:F21)</f>
        <v>0</v>
      </c>
    </row>
    <row r="23" spans="1:6" ht="20.100000000000001" customHeight="1" thickTop="1">
      <c r="A23" s="651" t="s">
        <v>2263</v>
      </c>
      <c r="B23" s="161" t="s">
        <v>2282</v>
      </c>
      <c r="C23" s="162" t="s">
        <v>2271</v>
      </c>
      <c r="D23" s="167">
        <v>1</v>
      </c>
      <c r="E23" s="212"/>
      <c r="F23" s="208"/>
    </row>
    <row r="24" spans="1:6" ht="20.100000000000001" customHeight="1">
      <c r="A24" s="651"/>
      <c r="B24" s="147" t="s">
        <v>2282</v>
      </c>
      <c r="C24" s="148" t="s">
        <v>2271</v>
      </c>
      <c r="D24" s="149">
        <v>2</v>
      </c>
      <c r="E24" s="197"/>
      <c r="F24" s="209"/>
    </row>
    <row r="25" spans="1:6" ht="20.100000000000001" customHeight="1">
      <c r="A25" s="651"/>
      <c r="B25" s="147" t="s">
        <v>2282</v>
      </c>
      <c r="C25" s="148" t="s">
        <v>2271</v>
      </c>
      <c r="D25" s="171">
        <v>3</v>
      </c>
      <c r="E25" s="197"/>
      <c r="F25" s="209"/>
    </row>
    <row r="26" spans="1:6" ht="20.100000000000001" customHeight="1">
      <c r="A26" s="651"/>
      <c r="B26" s="147" t="s">
        <v>2282</v>
      </c>
      <c r="C26" s="148" t="s">
        <v>2271</v>
      </c>
      <c r="D26" s="171">
        <v>4</v>
      </c>
      <c r="E26" s="197"/>
      <c r="F26" s="209"/>
    </row>
    <row r="27" spans="1:6" ht="20.100000000000001" customHeight="1">
      <c r="A27" s="651"/>
      <c r="B27" s="147" t="s">
        <v>2282</v>
      </c>
      <c r="C27" s="148" t="s">
        <v>2271</v>
      </c>
      <c r="D27" s="171">
        <v>5</v>
      </c>
      <c r="E27" s="197"/>
      <c r="F27" s="209"/>
    </row>
    <row r="28" spans="1:6" ht="20.100000000000001" customHeight="1">
      <c r="A28" s="651"/>
      <c r="B28" s="147" t="s">
        <v>2282</v>
      </c>
      <c r="C28" s="148" t="s">
        <v>2271</v>
      </c>
      <c r="D28" s="171">
        <v>6</v>
      </c>
      <c r="E28" s="197"/>
      <c r="F28" s="209"/>
    </row>
    <row r="29" spans="1:6" ht="20.100000000000001" customHeight="1">
      <c r="A29" s="651"/>
      <c r="B29" s="147" t="s">
        <v>2282</v>
      </c>
      <c r="C29" s="148" t="s">
        <v>2271</v>
      </c>
      <c r="D29" s="171">
        <v>7</v>
      </c>
      <c r="E29" s="197"/>
      <c r="F29" s="209"/>
    </row>
    <row r="30" spans="1:6" ht="20.100000000000001" customHeight="1">
      <c r="A30" s="651"/>
      <c r="B30" s="147" t="s">
        <v>2282</v>
      </c>
      <c r="C30" s="148" t="s">
        <v>2271</v>
      </c>
      <c r="D30" s="171">
        <v>8</v>
      </c>
      <c r="E30" s="197"/>
      <c r="F30" s="209"/>
    </row>
    <row r="31" spans="1:6" ht="20.100000000000001" customHeight="1">
      <c r="A31" s="651"/>
      <c r="B31" s="147" t="s">
        <v>2282</v>
      </c>
      <c r="C31" s="148" t="s">
        <v>2271</v>
      </c>
      <c r="D31" s="171">
        <v>9</v>
      </c>
      <c r="E31" s="197"/>
      <c r="F31" s="209"/>
    </row>
    <row r="32" spans="1:6" ht="20.100000000000001" customHeight="1">
      <c r="A32" s="651"/>
      <c r="B32" s="147" t="s">
        <v>2282</v>
      </c>
      <c r="C32" s="148" t="s">
        <v>2271</v>
      </c>
      <c r="D32" s="171">
        <v>10</v>
      </c>
      <c r="E32" s="197"/>
      <c r="F32" s="209"/>
    </row>
    <row r="33" spans="1:6" ht="20.100000000000001" customHeight="1">
      <c r="A33" s="651"/>
      <c r="B33" s="147" t="s">
        <v>2282</v>
      </c>
      <c r="C33" s="148" t="s">
        <v>2271</v>
      </c>
      <c r="D33" s="171">
        <v>11</v>
      </c>
      <c r="E33" s="197"/>
      <c r="F33" s="209"/>
    </row>
    <row r="34" spans="1:6" ht="20.100000000000001" customHeight="1">
      <c r="A34" s="651"/>
      <c r="B34" s="147" t="s">
        <v>2282</v>
      </c>
      <c r="C34" s="148" t="s">
        <v>2271</v>
      </c>
      <c r="D34" s="171">
        <v>12</v>
      </c>
      <c r="E34" s="197"/>
      <c r="F34" s="209"/>
    </row>
    <row r="35" spans="1:6" ht="20.100000000000001" customHeight="1">
      <c r="A35" s="651"/>
      <c r="B35" s="147" t="s">
        <v>2282</v>
      </c>
      <c r="C35" s="148" t="s">
        <v>2271</v>
      </c>
      <c r="D35" s="171">
        <v>13</v>
      </c>
      <c r="E35" s="197"/>
      <c r="F35" s="209"/>
    </row>
    <row r="36" spans="1:6" ht="20.100000000000001" customHeight="1">
      <c r="A36" s="651"/>
      <c r="B36" s="147" t="s">
        <v>2282</v>
      </c>
      <c r="C36" s="148" t="s">
        <v>2271</v>
      </c>
      <c r="D36" s="171">
        <v>14</v>
      </c>
      <c r="E36" s="197"/>
      <c r="F36" s="209"/>
    </row>
    <row r="37" spans="1:6" ht="20.100000000000001" customHeight="1">
      <c r="A37" s="651"/>
      <c r="B37" s="150" t="s">
        <v>2282</v>
      </c>
      <c r="C37" s="151" t="s">
        <v>2271</v>
      </c>
      <c r="D37" s="172">
        <v>15</v>
      </c>
      <c r="E37" s="199"/>
      <c r="F37" s="210"/>
    </row>
    <row r="38" spans="1:6" ht="20.100000000000001" customHeight="1" thickBot="1">
      <c r="A38" s="652"/>
      <c r="B38" s="653" t="s">
        <v>2061</v>
      </c>
      <c r="C38" s="654"/>
      <c r="D38" s="654"/>
      <c r="E38" s="654"/>
      <c r="F38" s="169">
        <f>SUM(F23:F37)</f>
        <v>0</v>
      </c>
    </row>
    <row r="39" spans="1:6" ht="20.100000000000001" customHeight="1" thickTop="1">
      <c r="A39" s="154"/>
      <c r="B39" s="682" t="s">
        <v>2057</v>
      </c>
      <c r="C39" s="682"/>
      <c r="D39" s="682"/>
      <c r="E39" s="682"/>
      <c r="F39" s="170">
        <f>F22+F38</f>
        <v>0</v>
      </c>
    </row>
  </sheetData>
  <sheetProtection algorithmName="SHA-512" hashValue="Z7VU0tYJhH3qGVnBaABtkD2oqXBuuO74/byVzO8ZK0dG6piV6hR0Mn/guSsODqPsxeCTtNMaQc5vDTWHHyv1iw==" saltValue="eRWf51kctn4ScxLPXT58jw==" spinCount="100000" sheet="1" objects="1" scenarios="1" formatCells="0" selectLockedCells="1"/>
  <mergeCells count="10">
    <mergeCell ref="A23:A38"/>
    <mergeCell ref="B38:E38"/>
    <mergeCell ref="B39:E39"/>
    <mergeCell ref="A1:F1"/>
    <mergeCell ref="A5:A6"/>
    <mergeCell ref="B5:D6"/>
    <mergeCell ref="E5:E6"/>
    <mergeCell ref="F5:F6"/>
    <mergeCell ref="A7:A22"/>
    <mergeCell ref="B22:E22"/>
  </mergeCells>
  <phoneticPr fontId="52"/>
  <pageMargins left="0.70866141732283472" right="0.70866141732283472" top="0.74803149606299213" bottom="0.74803149606299213" header="0.31496062992125984" footer="0.31496062992125984"/>
  <pageSetup paperSize="9" scale="95" orientation="portrait" blackAndWhite="1"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BC1AC-1DF6-4EB1-83AC-9174E62F9BBB}">
  <sheetPr>
    <tabColor theme="6" tint="0.39997558519241921"/>
  </sheetPr>
  <dimension ref="A1:AV47"/>
  <sheetViews>
    <sheetView showZeros="0" view="pageBreakPreview" zoomScaleNormal="100" zoomScaleSheetLayoutView="100" workbookViewId="0">
      <selection activeCell="O28" sqref="O28:AH29"/>
    </sheetView>
  </sheetViews>
  <sheetFormatPr defaultColWidth="2.21875" defaultRowHeight="15" customHeight="1"/>
  <cols>
    <col min="1" max="39" width="2.21875" style="223"/>
    <col min="40" max="46" width="2.21875" style="224"/>
    <col min="47" max="16384" width="2.21875" style="223"/>
  </cols>
  <sheetData>
    <row r="1" spans="2:48" ht="15" customHeight="1">
      <c r="B1" s="222" t="s">
        <v>2400</v>
      </c>
    </row>
    <row r="2" spans="2:48" ht="15" customHeight="1">
      <c r="AL2" s="225"/>
      <c r="AM2" s="225"/>
      <c r="AQ2" s="225"/>
      <c r="AU2" s="226"/>
      <c r="AV2" s="223" t="s">
        <v>2303</v>
      </c>
    </row>
    <row r="3" spans="2:48" ht="15" customHeight="1">
      <c r="AG3" s="972"/>
      <c r="AH3" s="972"/>
      <c r="AI3" s="972"/>
      <c r="AJ3" s="972"/>
      <c r="AK3" s="227" t="s">
        <v>2304</v>
      </c>
      <c r="AL3" s="972"/>
      <c r="AM3" s="972"/>
      <c r="AN3" s="227" t="s">
        <v>2305</v>
      </c>
      <c r="AO3" s="972"/>
      <c r="AP3" s="972"/>
      <c r="AQ3" s="227" t="s">
        <v>2306</v>
      </c>
    </row>
    <row r="4" spans="2:48" s="50" customFormat="1" ht="15" customHeight="1">
      <c r="B4" s="50" t="s">
        <v>2307</v>
      </c>
      <c r="AF4" s="76"/>
      <c r="AG4" s="76"/>
      <c r="AH4" s="76"/>
      <c r="AI4" s="76"/>
      <c r="AJ4" s="340"/>
      <c r="AK4" s="340"/>
      <c r="AO4" s="340"/>
      <c r="AP4" s="340"/>
      <c r="AQ4" s="51"/>
      <c r="AR4" s="51"/>
      <c r="AS4" s="51"/>
    </row>
    <row r="5" spans="2:48" s="50" customFormat="1" ht="15" customHeight="1">
      <c r="B5" s="50" t="s">
        <v>2331</v>
      </c>
      <c r="W5" s="50" t="str">
        <f>第5号様式!W5</f>
        <v>（被交付者）</v>
      </c>
      <c r="AL5" s="54"/>
      <c r="AM5" s="54"/>
      <c r="AN5" s="54"/>
      <c r="AO5" s="54"/>
      <c r="AP5" s="54"/>
      <c r="AQ5" s="51"/>
      <c r="AR5" s="51"/>
      <c r="AS5" s="51"/>
    </row>
    <row r="6" spans="2:48" s="50" customFormat="1" ht="15" customHeight="1">
      <c r="W6" s="701" t="str">
        <f>第5号様式!W6</f>
        <v>住　　所</v>
      </c>
      <c r="X6" s="701"/>
      <c r="Y6" s="701"/>
      <c r="Z6" s="701"/>
      <c r="AA6" s="743" t="str">
        <f>'第1号(交付申請) '!AD7</f>
        <v/>
      </c>
      <c r="AB6" s="743"/>
      <c r="AC6" s="743"/>
      <c r="AD6" s="743"/>
      <c r="AE6" s="743"/>
      <c r="AF6" s="743"/>
      <c r="AG6" s="743"/>
      <c r="AH6" s="743"/>
      <c r="AI6" s="743"/>
      <c r="AJ6" s="743"/>
      <c r="AK6" s="743"/>
      <c r="AL6" s="743"/>
      <c r="AM6" s="743"/>
      <c r="AN6" s="743"/>
      <c r="AO6" s="743"/>
      <c r="AP6" s="743"/>
      <c r="AQ6" s="743"/>
      <c r="AR6" s="51"/>
      <c r="AS6" s="51"/>
    </row>
    <row r="7" spans="2:48" s="50" customFormat="1" ht="15" customHeight="1">
      <c r="B7" s="50" t="s">
        <v>2333</v>
      </c>
      <c r="W7" s="701"/>
      <c r="X7" s="701"/>
      <c r="Y7" s="701"/>
      <c r="Z7" s="701"/>
      <c r="AA7" s="743"/>
      <c r="AB7" s="743"/>
      <c r="AC7" s="743"/>
      <c r="AD7" s="743"/>
      <c r="AE7" s="743"/>
      <c r="AF7" s="743"/>
      <c r="AG7" s="743"/>
      <c r="AH7" s="743"/>
      <c r="AI7" s="743"/>
      <c r="AJ7" s="743"/>
      <c r="AK7" s="743"/>
      <c r="AL7" s="743"/>
      <c r="AM7" s="743"/>
      <c r="AN7" s="743"/>
      <c r="AO7" s="743"/>
      <c r="AP7" s="743"/>
      <c r="AQ7" s="743"/>
      <c r="AR7" s="51"/>
      <c r="AS7" s="51"/>
    </row>
    <row r="8" spans="2:48" s="50" customFormat="1" ht="15" customHeight="1">
      <c r="H8" s="332"/>
      <c r="I8" s="332"/>
      <c r="J8" s="332"/>
      <c r="K8" s="332"/>
      <c r="L8" s="332"/>
      <c r="M8" s="332"/>
      <c r="N8" s="332"/>
      <c r="O8" s="332"/>
      <c r="P8" s="332"/>
      <c r="Q8" s="332"/>
      <c r="R8" s="332"/>
      <c r="S8" s="332"/>
      <c r="W8" s="701" t="str">
        <f>第5号様式!W8</f>
        <v>名　　称</v>
      </c>
      <c r="X8" s="701"/>
      <c r="Y8" s="701"/>
      <c r="Z8" s="701"/>
      <c r="AA8" s="743" t="str">
        <f>'第1号(交付申請) '!AA9</f>
        <v/>
      </c>
      <c r="AB8" s="743"/>
      <c r="AC8" s="743"/>
      <c r="AD8" s="743"/>
      <c r="AE8" s="743"/>
      <c r="AF8" s="743"/>
      <c r="AG8" s="743"/>
      <c r="AH8" s="743"/>
      <c r="AI8" s="743"/>
      <c r="AJ8" s="743"/>
      <c r="AK8" s="743"/>
      <c r="AL8" s="743"/>
      <c r="AM8" s="743"/>
      <c r="AN8" s="743"/>
      <c r="AO8" s="743"/>
      <c r="AP8" s="743"/>
      <c r="AQ8" s="743"/>
      <c r="AR8" s="51"/>
      <c r="AS8" s="51"/>
    </row>
    <row r="9" spans="2:48" s="50" customFormat="1" ht="15" customHeight="1">
      <c r="F9" s="332"/>
      <c r="G9" s="332"/>
      <c r="H9" s="332"/>
      <c r="I9" s="332"/>
      <c r="J9" s="332"/>
      <c r="K9" s="332"/>
      <c r="L9" s="332"/>
      <c r="M9" s="332"/>
      <c r="N9" s="332"/>
      <c r="O9" s="332"/>
      <c r="P9" s="332"/>
      <c r="Q9" s="332"/>
      <c r="R9" s="332"/>
      <c r="S9" s="332"/>
      <c r="W9" s="701"/>
      <c r="X9" s="701"/>
      <c r="Y9" s="701"/>
      <c r="Z9" s="701"/>
      <c r="AA9" s="743"/>
      <c r="AB9" s="743"/>
      <c r="AC9" s="743"/>
      <c r="AD9" s="743"/>
      <c r="AE9" s="743"/>
      <c r="AF9" s="743"/>
      <c r="AG9" s="743"/>
      <c r="AH9" s="743"/>
      <c r="AI9" s="743"/>
      <c r="AJ9" s="743"/>
      <c r="AK9" s="743"/>
      <c r="AL9" s="743"/>
      <c r="AM9" s="743"/>
      <c r="AN9" s="743"/>
      <c r="AO9" s="743"/>
      <c r="AP9" s="743"/>
      <c r="AQ9" s="743"/>
      <c r="AR9" s="51"/>
      <c r="AS9" s="51"/>
    </row>
    <row r="10" spans="2:48" s="50" customFormat="1" ht="15" customHeight="1">
      <c r="W10" s="694" t="str">
        <f>第5号様式!W10</f>
        <v>代表者の職・氏名</v>
      </c>
      <c r="X10" s="694"/>
      <c r="Y10" s="694"/>
      <c r="Z10" s="694"/>
      <c r="AA10" s="743" t="str">
        <f>'第1号(交付申請) '!AA11</f>
        <v/>
      </c>
      <c r="AB10" s="743"/>
      <c r="AC10" s="743"/>
      <c r="AD10" s="743"/>
      <c r="AE10" s="743"/>
      <c r="AF10" s="743"/>
      <c r="AG10" s="743"/>
      <c r="AH10" s="743" t="str">
        <f>'第1号(交付申請) '!AH11</f>
        <v/>
      </c>
      <c r="AI10" s="743"/>
      <c r="AJ10" s="743"/>
      <c r="AK10" s="743"/>
      <c r="AL10" s="743"/>
      <c r="AM10" s="743"/>
      <c r="AN10" s="743"/>
      <c r="AO10" s="743"/>
      <c r="AP10" s="743"/>
      <c r="AQ10" s="743"/>
      <c r="AR10" s="51"/>
      <c r="AS10" s="51"/>
    </row>
    <row r="11" spans="2:48" s="50" customFormat="1" ht="15" customHeight="1">
      <c r="W11" s="694"/>
      <c r="X11" s="694"/>
      <c r="Y11" s="694"/>
      <c r="Z11" s="694"/>
      <c r="AA11" s="743"/>
      <c r="AB11" s="743"/>
      <c r="AC11" s="743"/>
      <c r="AD11" s="743"/>
      <c r="AE11" s="743"/>
      <c r="AF11" s="743"/>
      <c r="AG11" s="743"/>
      <c r="AH11" s="743"/>
      <c r="AI11" s="743"/>
      <c r="AJ11" s="743"/>
      <c r="AK11" s="743"/>
      <c r="AL11" s="743"/>
      <c r="AM11" s="743"/>
      <c r="AN11" s="743"/>
      <c r="AO11" s="743"/>
      <c r="AP11" s="743"/>
      <c r="AQ11" s="743"/>
      <c r="AR11" s="51"/>
      <c r="AS11" s="51"/>
    </row>
    <row r="12" spans="2:48" ht="15" customHeight="1">
      <c r="V12" s="228"/>
      <c r="W12" s="228"/>
      <c r="X12" s="228"/>
      <c r="Y12" s="228"/>
      <c r="Z12" s="229"/>
      <c r="AA12" s="229"/>
      <c r="AB12" s="229"/>
      <c r="AC12" s="229"/>
      <c r="AD12" s="229"/>
      <c r="AE12" s="229"/>
      <c r="AF12" s="229"/>
      <c r="AG12" s="230"/>
      <c r="AH12" s="230"/>
      <c r="AI12" s="230"/>
      <c r="AJ12" s="230"/>
      <c r="AK12" s="230"/>
      <c r="AL12" s="230"/>
      <c r="AM12" s="230"/>
      <c r="AN12" s="230"/>
      <c r="AO12" s="230"/>
      <c r="AP12" s="230"/>
      <c r="AQ12" s="230"/>
      <c r="AU12" s="231"/>
    </row>
    <row r="13" spans="2:48" ht="15" customHeight="1">
      <c r="B13" s="940" t="s">
        <v>2401</v>
      </c>
      <c r="C13" s="940"/>
      <c r="D13" s="940"/>
      <c r="E13" s="940"/>
      <c r="F13" s="940"/>
      <c r="G13" s="940"/>
      <c r="H13" s="940"/>
      <c r="I13" s="940"/>
      <c r="J13" s="940"/>
      <c r="K13" s="940"/>
      <c r="L13" s="940"/>
      <c r="M13" s="940"/>
      <c r="N13" s="940"/>
      <c r="O13" s="940"/>
      <c r="P13" s="940"/>
      <c r="Q13" s="940"/>
      <c r="R13" s="940"/>
      <c r="S13" s="940"/>
      <c r="T13" s="940"/>
      <c r="U13" s="940"/>
      <c r="V13" s="940"/>
      <c r="W13" s="940"/>
      <c r="X13" s="940"/>
      <c r="Y13" s="940"/>
      <c r="Z13" s="940"/>
      <c r="AA13" s="940"/>
      <c r="AB13" s="940"/>
      <c r="AC13" s="940"/>
      <c r="AD13" s="940"/>
      <c r="AE13" s="940"/>
      <c r="AF13" s="940"/>
      <c r="AG13" s="940"/>
      <c r="AH13" s="940"/>
      <c r="AI13" s="940"/>
      <c r="AJ13" s="940"/>
      <c r="AK13" s="940"/>
      <c r="AL13" s="940"/>
      <c r="AM13" s="940"/>
      <c r="AN13" s="940"/>
      <c r="AO13" s="940"/>
      <c r="AP13" s="940"/>
      <c r="AQ13" s="940"/>
      <c r="AU13" s="231"/>
    </row>
    <row r="14" spans="2:48" ht="15" customHeight="1">
      <c r="B14" s="940"/>
      <c r="C14" s="940"/>
      <c r="D14" s="940"/>
      <c r="E14" s="940"/>
      <c r="F14" s="940"/>
      <c r="G14" s="940"/>
      <c r="H14" s="940"/>
      <c r="I14" s="940"/>
      <c r="J14" s="940"/>
      <c r="K14" s="940"/>
      <c r="L14" s="940"/>
      <c r="M14" s="940"/>
      <c r="N14" s="940"/>
      <c r="O14" s="940"/>
      <c r="P14" s="940"/>
      <c r="Q14" s="940"/>
      <c r="R14" s="940"/>
      <c r="S14" s="940"/>
      <c r="T14" s="940"/>
      <c r="U14" s="940"/>
      <c r="V14" s="940"/>
      <c r="W14" s="940"/>
      <c r="X14" s="940"/>
      <c r="Y14" s="940"/>
      <c r="Z14" s="940"/>
      <c r="AA14" s="940"/>
      <c r="AB14" s="940"/>
      <c r="AC14" s="940"/>
      <c r="AD14" s="940"/>
      <c r="AE14" s="940"/>
      <c r="AF14" s="940"/>
      <c r="AG14" s="940"/>
      <c r="AH14" s="940"/>
      <c r="AI14" s="940"/>
      <c r="AJ14" s="940"/>
      <c r="AK14" s="940"/>
      <c r="AL14" s="940"/>
      <c r="AM14" s="940"/>
      <c r="AN14" s="940"/>
      <c r="AO14" s="940"/>
      <c r="AP14" s="940"/>
      <c r="AQ14" s="940"/>
      <c r="AU14" s="231"/>
    </row>
    <row r="16" spans="2:48" ht="15" customHeight="1">
      <c r="C16" s="941">
        <f>基本情報!E44</f>
        <v>0</v>
      </c>
      <c r="D16" s="941"/>
      <c r="E16" s="941"/>
      <c r="F16" s="941"/>
      <c r="G16" s="941"/>
      <c r="H16" s="941"/>
      <c r="I16" s="941"/>
      <c r="J16" s="224" t="s">
        <v>2313</v>
      </c>
      <c r="K16" s="942">
        <f>基本情報!E45</f>
        <v>0</v>
      </c>
      <c r="L16" s="942"/>
      <c r="M16" s="223" t="s">
        <v>2314</v>
      </c>
      <c r="S16" s="942">
        <f>基本情報!E46</f>
        <v>0</v>
      </c>
      <c r="T16" s="942"/>
      <c r="U16" s="942"/>
      <c r="V16" s="983" t="s">
        <v>2402</v>
      </c>
      <c r="W16" s="983"/>
      <c r="X16" s="983"/>
      <c r="Y16" s="983"/>
      <c r="Z16" s="983"/>
      <c r="AA16" s="983"/>
      <c r="AB16" s="983"/>
      <c r="AC16" s="983"/>
      <c r="AD16" s="983"/>
      <c r="AE16" s="983"/>
      <c r="AF16" s="983"/>
      <c r="AG16" s="983"/>
      <c r="AH16" s="983"/>
      <c r="AI16" s="983"/>
      <c r="AJ16" s="983"/>
      <c r="AK16" s="983"/>
      <c r="AL16" s="983"/>
      <c r="AM16" s="983"/>
      <c r="AN16" s="983"/>
      <c r="AO16" s="983"/>
      <c r="AP16" s="983"/>
      <c r="AQ16" s="983"/>
      <c r="AR16" s="223"/>
      <c r="AU16" s="231" t="s">
        <v>2403</v>
      </c>
    </row>
    <row r="17" spans="2:46" ht="15" customHeight="1">
      <c r="B17" s="938" t="s">
        <v>2404</v>
      </c>
      <c r="C17" s="938"/>
      <c r="D17" s="938"/>
      <c r="E17" s="938"/>
      <c r="F17" s="938"/>
      <c r="G17" s="938"/>
      <c r="H17" s="938"/>
      <c r="I17" s="938"/>
      <c r="J17" s="938"/>
      <c r="K17" s="938"/>
      <c r="L17" s="938"/>
      <c r="M17" s="938"/>
      <c r="N17" s="938"/>
      <c r="O17" s="938"/>
      <c r="P17" s="938"/>
      <c r="Q17" s="938"/>
      <c r="R17" s="938"/>
      <c r="S17" s="938"/>
      <c r="T17" s="938"/>
      <c r="U17" s="938"/>
      <c r="V17" s="938"/>
      <c r="W17" s="938"/>
      <c r="X17" s="938"/>
      <c r="Y17" s="938"/>
      <c r="Z17" s="938"/>
      <c r="AA17" s="938"/>
      <c r="AB17" s="938"/>
      <c r="AC17" s="938"/>
      <c r="AD17" s="938"/>
      <c r="AE17" s="938"/>
      <c r="AF17" s="938"/>
      <c r="AG17" s="938"/>
      <c r="AH17" s="938"/>
      <c r="AI17" s="938"/>
      <c r="AJ17" s="938"/>
      <c r="AK17" s="938"/>
      <c r="AL17" s="938"/>
      <c r="AM17" s="938"/>
      <c r="AN17" s="938"/>
      <c r="AO17" s="938"/>
      <c r="AP17" s="938"/>
      <c r="AQ17" s="938"/>
    </row>
    <row r="18" spans="2:46" ht="15" customHeight="1">
      <c r="B18" s="938"/>
      <c r="C18" s="938"/>
      <c r="D18" s="938"/>
      <c r="E18" s="938"/>
      <c r="F18" s="938"/>
      <c r="G18" s="938"/>
      <c r="H18" s="938"/>
      <c r="I18" s="938"/>
      <c r="J18" s="938"/>
      <c r="K18" s="938"/>
      <c r="L18" s="938"/>
      <c r="M18" s="938"/>
      <c r="N18" s="938"/>
      <c r="O18" s="938"/>
      <c r="P18" s="938"/>
      <c r="Q18" s="938"/>
      <c r="R18" s="938"/>
      <c r="S18" s="938"/>
      <c r="T18" s="938"/>
      <c r="U18" s="938"/>
      <c r="V18" s="938"/>
      <c r="W18" s="938"/>
      <c r="X18" s="938"/>
      <c r="Y18" s="938"/>
      <c r="Z18" s="938"/>
      <c r="AA18" s="938"/>
      <c r="AB18" s="938"/>
      <c r="AC18" s="938"/>
      <c r="AD18" s="938"/>
      <c r="AE18" s="938"/>
      <c r="AF18" s="938"/>
      <c r="AG18" s="938"/>
      <c r="AH18" s="938"/>
      <c r="AI18" s="938"/>
      <c r="AJ18" s="938"/>
      <c r="AK18" s="938"/>
      <c r="AL18" s="938"/>
      <c r="AM18" s="938"/>
      <c r="AN18" s="938"/>
      <c r="AO18" s="938"/>
      <c r="AP18" s="938"/>
      <c r="AQ18" s="938"/>
    </row>
    <row r="19" spans="2:46" ht="15" customHeight="1">
      <c r="B19" s="342"/>
      <c r="C19" s="342"/>
      <c r="D19" s="342"/>
      <c r="E19" s="342"/>
      <c r="F19" s="342"/>
      <c r="G19" s="342"/>
      <c r="H19" s="342"/>
      <c r="I19" s="342"/>
      <c r="J19" s="342"/>
      <c r="K19" s="342"/>
      <c r="L19" s="342"/>
      <c r="M19" s="342"/>
      <c r="N19" s="342"/>
      <c r="O19" s="342"/>
      <c r="P19" s="342"/>
      <c r="Q19" s="342"/>
      <c r="R19" s="342"/>
      <c r="S19" s="342"/>
      <c r="T19" s="342"/>
      <c r="U19" s="342"/>
      <c r="V19" s="342"/>
      <c r="W19" s="342"/>
      <c r="X19" s="342"/>
      <c r="Y19" s="342"/>
      <c r="Z19" s="342"/>
      <c r="AA19" s="342"/>
      <c r="AB19" s="342"/>
      <c r="AC19" s="342"/>
      <c r="AD19" s="342"/>
      <c r="AE19" s="342"/>
      <c r="AF19" s="342"/>
      <c r="AG19" s="342"/>
      <c r="AH19" s="342"/>
      <c r="AI19" s="342"/>
      <c r="AJ19" s="342"/>
      <c r="AK19" s="342"/>
      <c r="AL19" s="342"/>
      <c r="AM19" s="342"/>
      <c r="AN19" s="342"/>
      <c r="AO19" s="342"/>
      <c r="AP19" s="342"/>
      <c r="AQ19" s="342"/>
    </row>
    <row r="20" spans="2:46" ht="15" customHeight="1">
      <c r="B20" s="939" t="s">
        <v>2318</v>
      </c>
      <c r="C20" s="939"/>
      <c r="D20" s="939"/>
      <c r="E20" s="939"/>
      <c r="F20" s="939"/>
      <c r="G20" s="939"/>
      <c r="H20" s="939"/>
      <c r="I20" s="939"/>
      <c r="J20" s="939"/>
      <c r="K20" s="939"/>
      <c r="L20" s="939"/>
      <c r="M20" s="939"/>
      <c r="N20" s="939"/>
      <c r="O20" s="939"/>
      <c r="P20" s="939"/>
      <c r="Q20" s="939"/>
      <c r="R20" s="939"/>
      <c r="S20" s="939"/>
      <c r="T20" s="939"/>
      <c r="U20" s="939"/>
      <c r="V20" s="939"/>
      <c r="W20" s="939"/>
      <c r="X20" s="939"/>
      <c r="Y20" s="939"/>
      <c r="Z20" s="939"/>
      <c r="AA20" s="939"/>
      <c r="AB20" s="939"/>
      <c r="AC20" s="939"/>
      <c r="AD20" s="939"/>
      <c r="AE20" s="939"/>
      <c r="AF20" s="939"/>
      <c r="AG20" s="939"/>
      <c r="AH20" s="939"/>
      <c r="AI20" s="939"/>
      <c r="AJ20" s="939"/>
      <c r="AK20" s="939"/>
      <c r="AL20" s="939"/>
      <c r="AM20" s="939"/>
      <c r="AN20" s="939"/>
      <c r="AO20" s="939"/>
      <c r="AP20" s="939"/>
      <c r="AQ20" s="939"/>
    </row>
    <row r="21" spans="2:46" ht="15" customHeight="1">
      <c r="B21" s="343"/>
      <c r="C21" s="343"/>
      <c r="D21" s="343"/>
      <c r="E21" s="343"/>
      <c r="F21" s="343"/>
      <c r="G21" s="343"/>
      <c r="H21" s="343"/>
      <c r="I21" s="343"/>
      <c r="J21" s="343"/>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3"/>
      <c r="AL21" s="343"/>
      <c r="AM21" s="343"/>
      <c r="AN21" s="343"/>
      <c r="AO21" s="343"/>
      <c r="AP21" s="343"/>
      <c r="AQ21" s="343"/>
    </row>
    <row r="22" spans="2:46" s="50" customFormat="1" ht="30" customHeight="1">
      <c r="B22" s="802" t="s">
        <v>2163</v>
      </c>
      <c r="C22" s="802"/>
      <c r="D22" s="802"/>
      <c r="E22" s="802"/>
      <c r="F22" s="802"/>
      <c r="G22" s="802"/>
      <c r="H22" s="802"/>
      <c r="I22" s="802"/>
      <c r="J22" s="802"/>
      <c r="K22" s="802"/>
      <c r="L22" s="802"/>
      <c r="M22" s="802"/>
      <c r="N22" s="802"/>
      <c r="O22" s="980">
        <f>'第1号(交付申請) '!O22</f>
        <v>0</v>
      </c>
      <c r="P22" s="981"/>
      <c r="Q22" s="981"/>
      <c r="R22" s="981"/>
      <c r="S22" s="981"/>
      <c r="T22" s="981"/>
      <c r="U22" s="981"/>
      <c r="V22" s="981"/>
      <c r="W22" s="981"/>
      <c r="X22" s="981"/>
      <c r="Y22" s="981"/>
      <c r="Z22" s="981"/>
      <c r="AA22" s="981"/>
      <c r="AB22" s="981"/>
      <c r="AC22" s="981"/>
      <c r="AD22" s="981"/>
      <c r="AE22" s="981"/>
      <c r="AF22" s="981"/>
      <c r="AG22" s="981"/>
      <c r="AH22" s="981"/>
      <c r="AI22" s="981"/>
      <c r="AJ22" s="981"/>
      <c r="AK22" s="981"/>
      <c r="AL22" s="981"/>
      <c r="AM22" s="981"/>
      <c r="AN22" s="981"/>
      <c r="AO22" s="981"/>
      <c r="AP22" s="981"/>
      <c r="AQ22" s="982"/>
      <c r="AR22" s="51"/>
    </row>
    <row r="23" spans="2:46" ht="30" customHeight="1">
      <c r="B23" s="943" t="s">
        <v>2319</v>
      </c>
      <c r="C23" s="935"/>
      <c r="D23" s="935"/>
      <c r="E23" s="935"/>
      <c r="F23" s="935"/>
      <c r="G23" s="935"/>
      <c r="H23" s="935"/>
      <c r="I23" s="935"/>
      <c r="J23" s="935"/>
      <c r="K23" s="935"/>
      <c r="L23" s="935"/>
      <c r="M23" s="935"/>
      <c r="N23" s="944"/>
      <c r="O23" s="950">
        <f>基本情報!E42</f>
        <v>0</v>
      </c>
      <c r="P23" s="951"/>
      <c r="Q23" s="951"/>
      <c r="R23" s="951"/>
      <c r="S23" s="951"/>
      <c r="T23" s="951"/>
      <c r="U23" s="951"/>
      <c r="V23" s="951"/>
      <c r="W23" s="951"/>
      <c r="X23" s="951"/>
      <c r="Y23" s="951"/>
      <c r="Z23" s="951"/>
      <c r="AA23" s="951"/>
      <c r="AB23" s="951"/>
      <c r="AC23" s="951"/>
      <c r="AD23" s="951"/>
      <c r="AE23" s="951"/>
      <c r="AF23" s="951"/>
      <c r="AG23" s="951"/>
      <c r="AH23" s="951"/>
      <c r="AI23" s="951"/>
      <c r="AJ23" s="951"/>
      <c r="AK23" s="951"/>
      <c r="AL23" s="951"/>
      <c r="AM23" s="951"/>
      <c r="AN23" s="951"/>
      <c r="AO23" s="951"/>
      <c r="AP23" s="951"/>
      <c r="AQ23" s="952"/>
      <c r="AT23" s="223"/>
    </row>
    <row r="24" spans="2:46" ht="15" customHeight="1">
      <c r="B24" s="945" t="s">
        <v>2405</v>
      </c>
      <c r="C24" s="945"/>
      <c r="D24" s="945"/>
      <c r="E24" s="945"/>
      <c r="F24" s="945"/>
      <c r="G24" s="945"/>
      <c r="H24" s="945"/>
      <c r="I24" s="945"/>
      <c r="J24" s="945"/>
      <c r="K24" s="945"/>
      <c r="L24" s="945"/>
      <c r="M24" s="945"/>
      <c r="N24" s="946"/>
      <c r="O24" s="232"/>
      <c r="P24" s="233"/>
      <c r="Q24" s="947" t="s">
        <v>2406</v>
      </c>
      <c r="R24" s="947"/>
      <c r="S24" s="948"/>
      <c r="T24" s="948"/>
      <c r="U24" s="948"/>
      <c r="V24" s="948"/>
      <c r="W24" s="948"/>
      <c r="X24" s="948"/>
      <c r="Y24" s="948"/>
      <c r="Z24" s="948"/>
      <c r="AA24" s="948"/>
      <c r="AB24" s="948"/>
      <c r="AC24" s="948"/>
      <c r="AD24" s="948"/>
      <c r="AE24" s="948"/>
      <c r="AF24" s="948"/>
      <c r="AG24" s="948"/>
      <c r="AH24" s="948"/>
      <c r="AI24" s="947" t="s">
        <v>2407</v>
      </c>
      <c r="AJ24" s="947"/>
      <c r="AK24" s="234"/>
      <c r="AL24" s="234"/>
      <c r="AM24" s="234"/>
      <c r="AN24" s="234"/>
      <c r="AO24" s="234"/>
      <c r="AP24" s="234"/>
      <c r="AQ24" s="235"/>
      <c r="AT24" s="223"/>
    </row>
    <row r="25" spans="2:46" ht="15" customHeight="1">
      <c r="B25" s="945"/>
      <c r="C25" s="945"/>
      <c r="D25" s="945"/>
      <c r="E25" s="945"/>
      <c r="F25" s="945"/>
      <c r="G25" s="945"/>
      <c r="H25" s="945"/>
      <c r="I25" s="945"/>
      <c r="J25" s="945"/>
      <c r="K25" s="945"/>
      <c r="L25" s="945"/>
      <c r="M25" s="945"/>
      <c r="N25" s="946"/>
      <c r="O25" s="236"/>
      <c r="P25" s="237"/>
      <c r="Q25" s="936"/>
      <c r="R25" s="936"/>
      <c r="S25" s="949"/>
      <c r="T25" s="949"/>
      <c r="U25" s="949"/>
      <c r="V25" s="949"/>
      <c r="W25" s="949"/>
      <c r="X25" s="949"/>
      <c r="Y25" s="949"/>
      <c r="Z25" s="949"/>
      <c r="AA25" s="949"/>
      <c r="AB25" s="949"/>
      <c r="AC25" s="949"/>
      <c r="AD25" s="949"/>
      <c r="AE25" s="949"/>
      <c r="AF25" s="949"/>
      <c r="AG25" s="949"/>
      <c r="AH25" s="949"/>
      <c r="AI25" s="936"/>
      <c r="AJ25" s="936"/>
      <c r="AK25" s="222"/>
      <c r="AL25" s="222"/>
      <c r="AM25" s="222"/>
      <c r="AN25" s="222"/>
      <c r="AO25" s="222"/>
      <c r="AP25" s="222"/>
      <c r="AQ25" s="238"/>
    </row>
    <row r="26" spans="2:46" ht="15" customHeight="1">
      <c r="B26" s="945" t="s">
        <v>2408</v>
      </c>
      <c r="C26" s="945"/>
      <c r="D26" s="945"/>
      <c r="E26" s="945"/>
      <c r="F26" s="945"/>
      <c r="G26" s="945"/>
      <c r="H26" s="945"/>
      <c r="I26" s="945"/>
      <c r="J26" s="945"/>
      <c r="K26" s="945"/>
      <c r="L26" s="945"/>
      <c r="M26" s="945"/>
      <c r="N26" s="946"/>
      <c r="O26" s="239"/>
      <c r="P26" s="234"/>
      <c r="Q26" s="954" t="s">
        <v>2409</v>
      </c>
      <c r="R26" s="954"/>
      <c r="S26" s="954"/>
      <c r="T26" s="963"/>
      <c r="U26" s="963"/>
      <c r="V26" s="965" t="s">
        <v>2304</v>
      </c>
      <c r="W26" s="965"/>
      <c r="X26" s="967"/>
      <c r="Y26" s="967"/>
      <c r="Z26" s="965" t="s">
        <v>2305</v>
      </c>
      <c r="AA26" s="965"/>
      <c r="AB26" s="967"/>
      <c r="AC26" s="967"/>
      <c r="AD26" s="965" t="s">
        <v>2306</v>
      </c>
      <c r="AE26" s="965"/>
      <c r="AF26" s="344"/>
      <c r="AG26" s="344"/>
      <c r="AH26" s="240"/>
      <c r="AI26" s="241"/>
      <c r="AJ26" s="344"/>
      <c r="AK26" s="344"/>
      <c r="AL26" s="344"/>
      <c r="AM26" s="344"/>
      <c r="AN26" s="344"/>
      <c r="AO26" s="344"/>
      <c r="AP26" s="344"/>
      <c r="AQ26" s="242"/>
    </row>
    <row r="27" spans="2:46" ht="15" customHeight="1">
      <c r="B27" s="945"/>
      <c r="C27" s="945"/>
      <c r="D27" s="945"/>
      <c r="E27" s="945"/>
      <c r="F27" s="945"/>
      <c r="G27" s="945"/>
      <c r="H27" s="945"/>
      <c r="I27" s="945"/>
      <c r="J27" s="945"/>
      <c r="K27" s="945"/>
      <c r="L27" s="945"/>
      <c r="M27" s="945"/>
      <c r="N27" s="946"/>
      <c r="O27" s="236"/>
      <c r="P27" s="237"/>
      <c r="Q27" s="935"/>
      <c r="R27" s="935"/>
      <c r="S27" s="935"/>
      <c r="T27" s="964"/>
      <c r="U27" s="964"/>
      <c r="V27" s="966"/>
      <c r="W27" s="966"/>
      <c r="X27" s="968"/>
      <c r="Y27" s="968"/>
      <c r="Z27" s="966"/>
      <c r="AA27" s="966"/>
      <c r="AB27" s="968"/>
      <c r="AC27" s="968"/>
      <c r="AD27" s="966"/>
      <c r="AE27" s="966"/>
      <c r="AF27" s="345"/>
      <c r="AG27" s="345"/>
      <c r="AH27" s="243"/>
      <c r="AI27" s="243"/>
      <c r="AJ27" s="345"/>
      <c r="AK27" s="345"/>
      <c r="AL27" s="345"/>
      <c r="AM27" s="345"/>
      <c r="AN27" s="345"/>
      <c r="AO27" s="345"/>
      <c r="AP27" s="345"/>
      <c r="AQ27" s="244"/>
    </row>
    <row r="28" spans="2:46" ht="15" customHeight="1">
      <c r="B28" s="945"/>
      <c r="C28" s="945"/>
      <c r="D28" s="945"/>
      <c r="E28" s="945"/>
      <c r="F28" s="945"/>
      <c r="G28" s="945"/>
      <c r="H28" s="945"/>
      <c r="I28" s="945"/>
      <c r="J28" s="945"/>
      <c r="K28" s="945"/>
      <c r="L28" s="945"/>
      <c r="M28" s="945"/>
      <c r="N28" s="946"/>
      <c r="O28" s="236"/>
      <c r="P28" s="237"/>
      <c r="Q28" s="936" t="s">
        <v>2406</v>
      </c>
      <c r="R28" s="936"/>
      <c r="S28" s="949"/>
      <c r="T28" s="949"/>
      <c r="U28" s="949"/>
      <c r="V28" s="949"/>
      <c r="W28" s="949"/>
      <c r="X28" s="949"/>
      <c r="Y28" s="949"/>
      <c r="Z28" s="949"/>
      <c r="AA28" s="949"/>
      <c r="AB28" s="949"/>
      <c r="AC28" s="949"/>
      <c r="AD28" s="949"/>
      <c r="AE28" s="949"/>
      <c r="AF28" s="949"/>
      <c r="AG28" s="949"/>
      <c r="AH28" s="949"/>
      <c r="AI28" s="936" t="s">
        <v>2407</v>
      </c>
      <c r="AJ28" s="936"/>
      <c r="AK28" s="345"/>
      <c r="AL28" s="345"/>
      <c r="AM28" s="345"/>
      <c r="AN28" s="345"/>
      <c r="AO28" s="345"/>
      <c r="AP28" s="345"/>
      <c r="AQ28" s="244"/>
    </row>
    <row r="29" spans="2:46" ht="15" customHeight="1">
      <c r="B29" s="945"/>
      <c r="C29" s="945"/>
      <c r="D29" s="945"/>
      <c r="E29" s="945"/>
      <c r="F29" s="945"/>
      <c r="G29" s="945"/>
      <c r="H29" s="945"/>
      <c r="I29" s="945"/>
      <c r="J29" s="945"/>
      <c r="K29" s="945"/>
      <c r="L29" s="945"/>
      <c r="M29" s="945"/>
      <c r="N29" s="946"/>
      <c r="O29" s="245"/>
      <c r="P29" s="246"/>
      <c r="Q29" s="937"/>
      <c r="R29" s="937"/>
      <c r="S29" s="979"/>
      <c r="T29" s="979"/>
      <c r="U29" s="979"/>
      <c r="V29" s="979"/>
      <c r="W29" s="979"/>
      <c r="X29" s="979"/>
      <c r="Y29" s="979"/>
      <c r="Z29" s="979"/>
      <c r="AA29" s="979"/>
      <c r="AB29" s="979"/>
      <c r="AC29" s="979"/>
      <c r="AD29" s="979"/>
      <c r="AE29" s="979"/>
      <c r="AF29" s="979"/>
      <c r="AG29" s="979"/>
      <c r="AH29" s="979"/>
      <c r="AI29" s="937"/>
      <c r="AJ29" s="937"/>
      <c r="AK29" s="247"/>
      <c r="AL29" s="247"/>
      <c r="AM29" s="247"/>
      <c r="AN29" s="247"/>
      <c r="AO29" s="247"/>
      <c r="AP29" s="247"/>
      <c r="AQ29" s="248"/>
    </row>
    <row r="30" spans="2:46" ht="15" customHeight="1">
      <c r="B30" s="945" t="s">
        <v>2410</v>
      </c>
      <c r="C30" s="945"/>
      <c r="D30" s="945"/>
      <c r="E30" s="945"/>
      <c r="F30" s="945"/>
      <c r="G30" s="945"/>
      <c r="H30" s="945"/>
      <c r="I30" s="945"/>
      <c r="J30" s="945"/>
      <c r="K30" s="945"/>
      <c r="L30" s="945"/>
      <c r="M30" s="945"/>
      <c r="N30" s="945"/>
      <c r="O30" s="237"/>
      <c r="P30" s="237"/>
      <c r="Q30" s="954" t="s">
        <v>2409</v>
      </c>
      <c r="R30" s="954"/>
      <c r="S30" s="954"/>
      <c r="T30" s="963"/>
      <c r="U30" s="963"/>
      <c r="V30" s="965" t="s">
        <v>2304</v>
      </c>
      <c r="W30" s="965"/>
      <c r="X30" s="967"/>
      <c r="Y30" s="967"/>
      <c r="Z30" s="965" t="s">
        <v>2305</v>
      </c>
      <c r="AA30" s="965"/>
      <c r="AB30" s="971"/>
      <c r="AC30" s="971"/>
      <c r="AD30" s="965" t="s">
        <v>2306</v>
      </c>
      <c r="AE30" s="965"/>
      <c r="AI30" s="243"/>
      <c r="AJ30" s="345"/>
      <c r="AK30" s="345"/>
      <c r="AL30" s="345"/>
      <c r="AM30" s="345"/>
      <c r="AN30" s="345"/>
      <c r="AO30" s="345"/>
      <c r="AP30" s="345"/>
      <c r="AQ30" s="244"/>
    </row>
    <row r="31" spans="2:46" ht="15" customHeight="1">
      <c r="B31" s="945"/>
      <c r="C31" s="945"/>
      <c r="D31" s="945"/>
      <c r="E31" s="945"/>
      <c r="F31" s="945"/>
      <c r="G31" s="945"/>
      <c r="H31" s="945"/>
      <c r="I31" s="945"/>
      <c r="J31" s="945"/>
      <c r="K31" s="945"/>
      <c r="L31" s="945"/>
      <c r="M31" s="945"/>
      <c r="N31" s="945"/>
      <c r="O31" s="237"/>
      <c r="P31" s="237"/>
      <c r="Q31" s="935"/>
      <c r="R31" s="935"/>
      <c r="S31" s="935"/>
      <c r="T31" s="964"/>
      <c r="U31" s="964"/>
      <c r="V31" s="966"/>
      <c r="W31" s="966"/>
      <c r="X31" s="968"/>
      <c r="Y31" s="968"/>
      <c r="Z31" s="966"/>
      <c r="AA31" s="966"/>
      <c r="AB31" s="972"/>
      <c r="AC31" s="972"/>
      <c r="AD31" s="966"/>
      <c r="AE31" s="966"/>
      <c r="AF31" s="345"/>
      <c r="AG31" s="345"/>
      <c r="AH31" s="243"/>
      <c r="AI31" s="243"/>
      <c r="AJ31" s="345"/>
      <c r="AK31" s="345"/>
      <c r="AL31" s="345"/>
      <c r="AM31" s="345"/>
      <c r="AN31" s="345"/>
      <c r="AO31" s="345"/>
      <c r="AP31" s="345"/>
      <c r="AQ31" s="244"/>
    </row>
    <row r="32" spans="2:46" ht="15" customHeight="1">
      <c r="B32" s="945"/>
      <c r="C32" s="945"/>
      <c r="D32" s="945"/>
      <c r="E32" s="945"/>
      <c r="F32" s="945"/>
      <c r="G32" s="945"/>
      <c r="H32" s="945"/>
      <c r="I32" s="945"/>
      <c r="J32" s="945"/>
      <c r="K32" s="945"/>
      <c r="L32" s="945"/>
      <c r="M32" s="945"/>
      <c r="N32" s="945"/>
      <c r="O32" s="237"/>
      <c r="P32" s="237"/>
      <c r="Q32" s="936" t="s">
        <v>2411</v>
      </c>
      <c r="R32" s="936"/>
      <c r="S32" s="936"/>
      <c r="T32" s="936"/>
      <c r="U32" s="936"/>
      <c r="V32" s="969" t="s">
        <v>2406</v>
      </c>
      <c r="W32" s="969"/>
      <c r="X32" s="970"/>
      <c r="Y32" s="970"/>
      <c r="Z32" s="970"/>
      <c r="AA32" s="970"/>
      <c r="AB32" s="970"/>
      <c r="AC32" s="970"/>
      <c r="AD32" s="970"/>
      <c r="AE32" s="970"/>
      <c r="AF32" s="970"/>
      <c r="AG32" s="970"/>
      <c r="AH32" s="970"/>
      <c r="AI32" s="935" t="s">
        <v>2407</v>
      </c>
      <c r="AJ32" s="935"/>
      <c r="AK32" s="249"/>
      <c r="AM32" s="222"/>
      <c r="AN32" s="222"/>
      <c r="AO32" s="222"/>
      <c r="AP32" s="222"/>
      <c r="AQ32" s="238"/>
    </row>
    <row r="33" spans="1:48" ht="15" customHeight="1">
      <c r="B33" s="945"/>
      <c r="C33" s="945"/>
      <c r="D33" s="945"/>
      <c r="E33" s="945"/>
      <c r="F33" s="945"/>
      <c r="G33" s="945"/>
      <c r="H33" s="945"/>
      <c r="I33" s="945"/>
      <c r="J33" s="945"/>
      <c r="K33" s="945"/>
      <c r="L33" s="945"/>
      <c r="M33" s="945"/>
      <c r="N33" s="945"/>
      <c r="O33" s="237"/>
      <c r="P33" s="237"/>
      <c r="Q33" s="936"/>
      <c r="R33" s="936"/>
      <c r="S33" s="936"/>
      <c r="T33" s="936"/>
      <c r="U33" s="936"/>
      <c r="V33" s="969"/>
      <c r="W33" s="969"/>
      <c r="X33" s="970"/>
      <c r="Y33" s="970"/>
      <c r="Z33" s="970"/>
      <c r="AA33" s="970"/>
      <c r="AB33" s="970"/>
      <c r="AC33" s="970"/>
      <c r="AD33" s="970"/>
      <c r="AE33" s="970"/>
      <c r="AF33" s="970"/>
      <c r="AG33" s="970"/>
      <c r="AH33" s="970"/>
      <c r="AI33" s="935"/>
      <c r="AJ33" s="935"/>
      <c r="AK33" s="345"/>
      <c r="AM33" s="345"/>
      <c r="AN33" s="345"/>
      <c r="AO33" s="345"/>
      <c r="AP33" s="345"/>
      <c r="AQ33" s="244"/>
    </row>
    <row r="34" spans="1:48" ht="15" customHeight="1">
      <c r="B34" s="945"/>
      <c r="C34" s="945"/>
      <c r="D34" s="945"/>
      <c r="E34" s="945"/>
      <c r="F34" s="945"/>
      <c r="G34" s="945"/>
      <c r="H34" s="945"/>
      <c r="I34" s="945"/>
      <c r="J34" s="945"/>
      <c r="K34" s="945"/>
      <c r="L34" s="945"/>
      <c r="M34" s="945"/>
      <c r="N34" s="945"/>
      <c r="O34" s="237"/>
      <c r="P34" s="237"/>
      <c r="Q34" s="936" t="s">
        <v>2412</v>
      </c>
      <c r="R34" s="936"/>
      <c r="S34" s="936"/>
      <c r="T34" s="936"/>
      <c r="U34" s="936"/>
      <c r="V34" s="969" t="s">
        <v>2406</v>
      </c>
      <c r="W34" s="969"/>
      <c r="X34" s="970"/>
      <c r="Y34" s="970"/>
      <c r="Z34" s="970"/>
      <c r="AA34" s="970"/>
      <c r="AB34" s="970"/>
      <c r="AC34" s="970"/>
      <c r="AD34" s="970"/>
      <c r="AE34" s="970"/>
      <c r="AF34" s="970"/>
      <c r="AG34" s="970"/>
      <c r="AH34" s="970"/>
      <c r="AI34" s="935" t="s">
        <v>2407</v>
      </c>
      <c r="AJ34" s="935"/>
      <c r="AK34" s="249"/>
      <c r="AM34" s="222"/>
      <c r="AN34" s="222"/>
      <c r="AO34" s="222"/>
      <c r="AP34" s="222"/>
      <c r="AQ34" s="238"/>
    </row>
    <row r="35" spans="1:48" s="224" customFormat="1" ht="15" customHeight="1">
      <c r="A35" s="223"/>
      <c r="B35" s="945"/>
      <c r="C35" s="945"/>
      <c r="D35" s="945"/>
      <c r="E35" s="945"/>
      <c r="F35" s="945"/>
      <c r="G35" s="945"/>
      <c r="H35" s="945"/>
      <c r="I35" s="945"/>
      <c r="J35" s="945"/>
      <c r="K35" s="945"/>
      <c r="L35" s="945"/>
      <c r="M35" s="945"/>
      <c r="N35" s="945"/>
      <c r="O35" s="237"/>
      <c r="P35" s="237"/>
      <c r="Q35" s="936"/>
      <c r="R35" s="936"/>
      <c r="S35" s="936"/>
      <c r="T35" s="936"/>
      <c r="U35" s="936"/>
      <c r="V35" s="969"/>
      <c r="W35" s="969"/>
      <c r="X35" s="970"/>
      <c r="Y35" s="970"/>
      <c r="Z35" s="970"/>
      <c r="AA35" s="970"/>
      <c r="AB35" s="970"/>
      <c r="AC35" s="970"/>
      <c r="AD35" s="970"/>
      <c r="AE35" s="970"/>
      <c r="AF35" s="970"/>
      <c r="AG35" s="970"/>
      <c r="AH35" s="970"/>
      <c r="AI35" s="935"/>
      <c r="AJ35" s="935"/>
      <c r="AK35" s="345"/>
      <c r="AL35" s="223"/>
      <c r="AM35" s="345"/>
      <c r="AN35" s="345"/>
      <c r="AO35" s="345"/>
      <c r="AP35" s="345"/>
      <c r="AQ35" s="244"/>
      <c r="AU35" s="223"/>
      <c r="AV35" s="223"/>
    </row>
    <row r="36" spans="1:48" s="224" customFormat="1" ht="15" customHeight="1">
      <c r="A36" s="223"/>
      <c r="B36" s="945"/>
      <c r="C36" s="945"/>
      <c r="D36" s="945"/>
      <c r="E36" s="945"/>
      <c r="F36" s="945"/>
      <c r="G36" s="945"/>
      <c r="H36" s="945"/>
      <c r="I36" s="945"/>
      <c r="J36" s="945"/>
      <c r="K36" s="945"/>
      <c r="L36" s="945"/>
      <c r="M36" s="945"/>
      <c r="N36" s="945"/>
      <c r="O36" s="237"/>
      <c r="P36" s="237"/>
      <c r="Q36" s="936" t="s">
        <v>2413</v>
      </c>
      <c r="R36" s="936"/>
      <c r="S36" s="936"/>
      <c r="T36" s="936"/>
      <c r="U36" s="936"/>
      <c r="V36" s="969" t="s">
        <v>2406</v>
      </c>
      <c r="W36" s="969"/>
      <c r="X36" s="977"/>
      <c r="Y36" s="977"/>
      <c r="Z36" s="977"/>
      <c r="AA36" s="977"/>
      <c r="AB36" s="977"/>
      <c r="AC36" s="977"/>
      <c r="AD36" s="977"/>
      <c r="AE36" s="977"/>
      <c r="AF36" s="977"/>
      <c r="AG36" s="977"/>
      <c r="AH36" s="977"/>
      <c r="AI36" s="935" t="s">
        <v>2407</v>
      </c>
      <c r="AJ36" s="935"/>
      <c r="AK36" s="345"/>
      <c r="AL36" s="223"/>
      <c r="AM36" s="345"/>
      <c r="AN36" s="345"/>
      <c r="AO36" s="345"/>
      <c r="AP36" s="345"/>
      <c r="AQ36" s="244"/>
      <c r="AU36" s="223"/>
      <c r="AV36" s="223"/>
    </row>
    <row r="37" spans="1:48" s="224" customFormat="1" ht="15" customHeight="1">
      <c r="A37" s="223"/>
      <c r="B37" s="945"/>
      <c r="C37" s="945"/>
      <c r="D37" s="945"/>
      <c r="E37" s="945"/>
      <c r="F37" s="945"/>
      <c r="G37" s="945"/>
      <c r="H37" s="945"/>
      <c r="I37" s="945"/>
      <c r="J37" s="945"/>
      <c r="K37" s="945"/>
      <c r="L37" s="945"/>
      <c r="M37" s="945"/>
      <c r="N37" s="945"/>
      <c r="O37" s="237"/>
      <c r="P37" s="237"/>
      <c r="Q37" s="936"/>
      <c r="R37" s="936"/>
      <c r="S37" s="936"/>
      <c r="T37" s="936"/>
      <c r="U37" s="936"/>
      <c r="V37" s="969"/>
      <c r="W37" s="969"/>
      <c r="X37" s="977"/>
      <c r="Y37" s="977"/>
      <c r="Z37" s="977"/>
      <c r="AA37" s="977"/>
      <c r="AB37" s="977"/>
      <c r="AC37" s="977"/>
      <c r="AD37" s="977"/>
      <c r="AE37" s="977"/>
      <c r="AF37" s="977"/>
      <c r="AG37" s="977"/>
      <c r="AH37" s="977"/>
      <c r="AI37" s="935"/>
      <c r="AJ37" s="935"/>
      <c r="AK37" s="249"/>
      <c r="AL37" s="223"/>
      <c r="AM37" s="222"/>
      <c r="AN37" s="222"/>
      <c r="AO37" s="222"/>
      <c r="AP37" s="222"/>
      <c r="AQ37" s="238"/>
      <c r="AU37" s="223"/>
      <c r="AV37" s="223"/>
    </row>
    <row r="38" spans="1:48" s="224" customFormat="1" ht="15" customHeight="1">
      <c r="A38" s="223"/>
      <c r="B38" s="953" t="s">
        <v>2414</v>
      </c>
      <c r="C38" s="954"/>
      <c r="D38" s="954"/>
      <c r="E38" s="954"/>
      <c r="F38" s="954"/>
      <c r="G38" s="954"/>
      <c r="H38" s="954"/>
      <c r="I38" s="954"/>
      <c r="J38" s="954"/>
      <c r="K38" s="954"/>
      <c r="L38" s="954"/>
      <c r="M38" s="954"/>
      <c r="N38" s="955"/>
      <c r="O38" s="239"/>
      <c r="P38" s="234"/>
      <c r="Q38" s="959" t="s">
        <v>2415</v>
      </c>
      <c r="R38" s="959"/>
      <c r="S38" s="959"/>
      <c r="T38" s="959"/>
      <c r="U38" s="959"/>
      <c r="V38" s="959"/>
      <c r="W38" s="959"/>
      <c r="X38" s="959"/>
      <c r="Y38" s="959"/>
      <c r="Z38" s="959"/>
      <c r="AA38" s="959"/>
      <c r="AB38" s="959"/>
      <c r="AC38" s="959"/>
      <c r="AD38" s="959"/>
      <c r="AE38" s="959"/>
      <c r="AF38" s="959"/>
      <c r="AG38" s="959"/>
      <c r="AH38" s="959"/>
      <c r="AI38" s="959"/>
      <c r="AJ38" s="959"/>
      <c r="AK38" s="959"/>
      <c r="AL38" s="959"/>
      <c r="AM38" s="959"/>
      <c r="AN38" s="959"/>
      <c r="AO38" s="959"/>
      <c r="AP38" s="959"/>
      <c r="AQ38" s="960"/>
      <c r="AU38" s="223"/>
      <c r="AV38" s="223"/>
    </row>
    <row r="39" spans="1:48" s="224" customFormat="1" ht="15" customHeight="1">
      <c r="A39" s="223"/>
      <c r="B39" s="956"/>
      <c r="C39" s="957"/>
      <c r="D39" s="957"/>
      <c r="E39" s="957"/>
      <c r="F39" s="957"/>
      <c r="G39" s="957"/>
      <c r="H39" s="957"/>
      <c r="I39" s="957"/>
      <c r="J39" s="957"/>
      <c r="K39" s="957"/>
      <c r="L39" s="957"/>
      <c r="M39" s="957"/>
      <c r="N39" s="958"/>
      <c r="O39" s="245"/>
      <c r="P39" s="246"/>
      <c r="Q39" s="961"/>
      <c r="R39" s="961"/>
      <c r="S39" s="961"/>
      <c r="T39" s="961"/>
      <c r="U39" s="961"/>
      <c r="V39" s="961"/>
      <c r="W39" s="961"/>
      <c r="X39" s="961"/>
      <c r="Y39" s="961"/>
      <c r="Z39" s="961"/>
      <c r="AA39" s="961"/>
      <c r="AB39" s="961"/>
      <c r="AC39" s="961"/>
      <c r="AD39" s="961"/>
      <c r="AE39" s="961"/>
      <c r="AF39" s="961"/>
      <c r="AG39" s="961"/>
      <c r="AH39" s="961"/>
      <c r="AI39" s="961"/>
      <c r="AJ39" s="961"/>
      <c r="AK39" s="961"/>
      <c r="AL39" s="961"/>
      <c r="AM39" s="961"/>
      <c r="AN39" s="961"/>
      <c r="AO39" s="961"/>
      <c r="AP39" s="961"/>
      <c r="AQ39" s="962"/>
      <c r="AU39" s="223"/>
      <c r="AV39" s="223"/>
    </row>
    <row r="40" spans="1:48" s="224" customFormat="1" ht="15" customHeight="1">
      <c r="A40" s="223"/>
      <c r="B40" s="973" t="s">
        <v>2416</v>
      </c>
      <c r="C40" s="973"/>
      <c r="D40" s="973"/>
      <c r="E40" s="973"/>
      <c r="F40" s="973"/>
      <c r="G40" s="973"/>
      <c r="H40" s="973"/>
      <c r="I40" s="973"/>
      <c r="J40" s="973"/>
      <c r="K40" s="973"/>
      <c r="L40" s="973"/>
      <c r="M40" s="973"/>
      <c r="N40" s="973"/>
      <c r="O40" s="250"/>
      <c r="P40" s="251"/>
      <c r="Q40" s="947" t="s">
        <v>2411</v>
      </c>
      <c r="R40" s="947"/>
      <c r="S40" s="947"/>
      <c r="T40" s="947"/>
      <c r="U40" s="947"/>
      <c r="V40" s="974" t="s">
        <v>2406</v>
      </c>
      <c r="W40" s="974"/>
      <c r="X40" s="975"/>
      <c r="Y40" s="975"/>
      <c r="Z40" s="975"/>
      <c r="AA40" s="975"/>
      <c r="AB40" s="975"/>
      <c r="AC40" s="975"/>
      <c r="AD40" s="975"/>
      <c r="AE40" s="975"/>
      <c r="AF40" s="975"/>
      <c r="AG40" s="975"/>
      <c r="AH40" s="975"/>
      <c r="AI40" s="954" t="s">
        <v>2407</v>
      </c>
      <c r="AJ40" s="954"/>
      <c r="AK40" s="252"/>
      <c r="AL40" s="240"/>
      <c r="AM40" s="240"/>
      <c r="AN40" s="251"/>
      <c r="AO40" s="251"/>
      <c r="AP40" s="251"/>
      <c r="AQ40" s="253"/>
      <c r="AU40" s="223"/>
      <c r="AV40" s="223"/>
    </row>
    <row r="41" spans="1:48" s="224" customFormat="1" ht="15" customHeight="1">
      <c r="A41" s="223"/>
      <c r="B41" s="973"/>
      <c r="C41" s="973"/>
      <c r="D41" s="973"/>
      <c r="E41" s="973"/>
      <c r="F41" s="973"/>
      <c r="G41" s="973"/>
      <c r="H41" s="973"/>
      <c r="I41" s="973"/>
      <c r="J41" s="973"/>
      <c r="K41" s="973"/>
      <c r="L41" s="973"/>
      <c r="M41" s="973"/>
      <c r="N41" s="973"/>
      <c r="O41" s="254"/>
      <c r="P41" s="222"/>
      <c r="Q41" s="936"/>
      <c r="R41" s="936"/>
      <c r="S41" s="936"/>
      <c r="T41" s="936"/>
      <c r="U41" s="936"/>
      <c r="V41" s="969"/>
      <c r="W41" s="969"/>
      <c r="X41" s="970"/>
      <c r="Y41" s="970"/>
      <c r="Z41" s="970"/>
      <c r="AA41" s="970"/>
      <c r="AB41" s="970"/>
      <c r="AC41" s="970"/>
      <c r="AD41" s="970"/>
      <c r="AE41" s="970"/>
      <c r="AF41" s="970"/>
      <c r="AG41" s="970"/>
      <c r="AH41" s="970"/>
      <c r="AI41" s="935"/>
      <c r="AJ41" s="935"/>
      <c r="AK41" s="345"/>
      <c r="AL41" s="223"/>
      <c r="AM41" s="223"/>
      <c r="AN41" s="345"/>
      <c r="AO41" s="345"/>
      <c r="AP41" s="345"/>
      <c r="AQ41" s="244"/>
      <c r="AU41" s="223"/>
      <c r="AV41" s="223"/>
    </row>
    <row r="42" spans="1:48" s="224" customFormat="1" ht="15" customHeight="1">
      <c r="A42" s="223"/>
      <c r="B42" s="973"/>
      <c r="C42" s="973"/>
      <c r="D42" s="973"/>
      <c r="E42" s="973"/>
      <c r="F42" s="973"/>
      <c r="G42" s="973"/>
      <c r="H42" s="973"/>
      <c r="I42" s="973"/>
      <c r="J42" s="973"/>
      <c r="K42" s="973"/>
      <c r="L42" s="973"/>
      <c r="M42" s="973"/>
      <c r="N42" s="973"/>
      <c r="O42" s="254"/>
      <c r="P42" s="222"/>
      <c r="Q42" s="936" t="s">
        <v>2412</v>
      </c>
      <c r="R42" s="936"/>
      <c r="S42" s="936"/>
      <c r="T42" s="936"/>
      <c r="U42" s="936"/>
      <c r="V42" s="969" t="s">
        <v>2406</v>
      </c>
      <c r="W42" s="969"/>
      <c r="X42" s="970"/>
      <c r="Y42" s="970"/>
      <c r="Z42" s="970"/>
      <c r="AA42" s="970"/>
      <c r="AB42" s="970"/>
      <c r="AC42" s="970"/>
      <c r="AD42" s="970"/>
      <c r="AE42" s="970"/>
      <c r="AF42" s="970"/>
      <c r="AG42" s="970"/>
      <c r="AH42" s="970"/>
      <c r="AI42" s="935" t="s">
        <v>2407</v>
      </c>
      <c r="AJ42" s="935"/>
      <c r="AK42" s="249"/>
      <c r="AL42" s="223"/>
      <c r="AM42" s="223"/>
      <c r="AN42" s="222"/>
      <c r="AO42" s="222"/>
      <c r="AP42" s="222"/>
      <c r="AQ42" s="238"/>
      <c r="AU42" s="223"/>
      <c r="AV42" s="223"/>
    </row>
    <row r="43" spans="1:48" s="224" customFormat="1" ht="15" customHeight="1">
      <c r="A43" s="223"/>
      <c r="B43" s="973"/>
      <c r="C43" s="973"/>
      <c r="D43" s="973"/>
      <c r="E43" s="973"/>
      <c r="F43" s="973"/>
      <c r="G43" s="973"/>
      <c r="H43" s="973"/>
      <c r="I43" s="973"/>
      <c r="J43" s="973"/>
      <c r="K43" s="973"/>
      <c r="L43" s="973"/>
      <c r="M43" s="973"/>
      <c r="N43" s="973"/>
      <c r="O43" s="254"/>
      <c r="P43" s="222"/>
      <c r="Q43" s="936"/>
      <c r="R43" s="936"/>
      <c r="S43" s="936"/>
      <c r="T43" s="936"/>
      <c r="U43" s="936"/>
      <c r="V43" s="969"/>
      <c r="W43" s="969"/>
      <c r="X43" s="970"/>
      <c r="Y43" s="970"/>
      <c r="Z43" s="970"/>
      <c r="AA43" s="970"/>
      <c r="AB43" s="970"/>
      <c r="AC43" s="970"/>
      <c r="AD43" s="970"/>
      <c r="AE43" s="970"/>
      <c r="AF43" s="970"/>
      <c r="AG43" s="970"/>
      <c r="AH43" s="970"/>
      <c r="AI43" s="935"/>
      <c r="AJ43" s="935"/>
      <c r="AK43" s="345"/>
      <c r="AL43" s="223"/>
      <c r="AM43" s="223"/>
      <c r="AN43" s="345"/>
      <c r="AO43" s="345"/>
      <c r="AP43" s="345"/>
      <c r="AQ43" s="244"/>
      <c r="AU43" s="223"/>
      <c r="AV43" s="223"/>
    </row>
    <row r="44" spans="1:48" s="224" customFormat="1" ht="15" customHeight="1">
      <c r="A44" s="223"/>
      <c r="B44" s="973"/>
      <c r="C44" s="973"/>
      <c r="D44" s="973"/>
      <c r="E44" s="973"/>
      <c r="F44" s="973"/>
      <c r="G44" s="973"/>
      <c r="H44" s="973"/>
      <c r="I44" s="973"/>
      <c r="J44" s="973"/>
      <c r="K44" s="973"/>
      <c r="L44" s="973"/>
      <c r="M44" s="973"/>
      <c r="N44" s="973"/>
      <c r="O44" s="254"/>
      <c r="P44" s="341"/>
      <c r="Q44" s="936" t="s">
        <v>2413</v>
      </c>
      <c r="R44" s="936"/>
      <c r="S44" s="936"/>
      <c r="T44" s="936"/>
      <c r="U44" s="936"/>
      <c r="V44" s="969" t="s">
        <v>2406</v>
      </c>
      <c r="W44" s="969"/>
      <c r="X44" s="977"/>
      <c r="Y44" s="977"/>
      <c r="Z44" s="977"/>
      <c r="AA44" s="977"/>
      <c r="AB44" s="977"/>
      <c r="AC44" s="977"/>
      <c r="AD44" s="977"/>
      <c r="AE44" s="977"/>
      <c r="AF44" s="977"/>
      <c r="AG44" s="977"/>
      <c r="AH44" s="977"/>
      <c r="AI44" s="935" t="s">
        <v>2407</v>
      </c>
      <c r="AJ44" s="935"/>
      <c r="AK44" s="345"/>
      <c r="AL44" s="223"/>
      <c r="AM44" s="223"/>
      <c r="AN44" s="345"/>
      <c r="AO44" s="345"/>
      <c r="AP44" s="345"/>
      <c r="AQ44" s="244"/>
      <c r="AU44" s="223"/>
      <c r="AV44" s="223"/>
    </row>
    <row r="45" spans="1:48" s="224" customFormat="1" ht="15" customHeight="1">
      <c r="A45" s="223"/>
      <c r="B45" s="973"/>
      <c r="C45" s="973"/>
      <c r="D45" s="973"/>
      <c r="E45" s="973"/>
      <c r="F45" s="973"/>
      <c r="G45" s="973"/>
      <c r="H45" s="973"/>
      <c r="I45" s="973"/>
      <c r="J45" s="973"/>
      <c r="K45" s="973"/>
      <c r="L45" s="973"/>
      <c r="M45" s="973"/>
      <c r="N45" s="973"/>
      <c r="O45" s="255"/>
      <c r="P45" s="247"/>
      <c r="Q45" s="937"/>
      <c r="R45" s="937"/>
      <c r="S45" s="937"/>
      <c r="T45" s="937"/>
      <c r="U45" s="937"/>
      <c r="V45" s="976"/>
      <c r="W45" s="976"/>
      <c r="X45" s="978"/>
      <c r="Y45" s="978"/>
      <c r="Z45" s="978"/>
      <c r="AA45" s="978"/>
      <c r="AB45" s="978"/>
      <c r="AC45" s="978"/>
      <c r="AD45" s="978"/>
      <c r="AE45" s="978"/>
      <c r="AF45" s="978"/>
      <c r="AG45" s="978"/>
      <c r="AH45" s="978"/>
      <c r="AI45" s="957"/>
      <c r="AJ45" s="957"/>
      <c r="AK45" s="256"/>
      <c r="AL45" s="257"/>
      <c r="AM45" s="257"/>
      <c r="AN45" s="247"/>
      <c r="AO45" s="247"/>
      <c r="AP45" s="247"/>
      <c r="AQ45" s="248"/>
      <c r="AU45" s="223"/>
      <c r="AV45" s="223"/>
    </row>
    <row r="46" spans="1:48" s="224" customFormat="1" ht="15" customHeight="1">
      <c r="A46" s="223"/>
      <c r="B46" s="222"/>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341"/>
      <c r="AO46" s="341"/>
      <c r="AP46" s="341"/>
      <c r="AQ46" s="341"/>
      <c r="AU46" s="223"/>
      <c r="AV46" s="223"/>
    </row>
    <row r="47" spans="1:48" s="224" customFormat="1" ht="15" customHeight="1">
      <c r="A47" s="223"/>
      <c r="B47" s="223"/>
      <c r="C47" s="223"/>
      <c r="D47" s="223"/>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5"/>
      <c r="AQ47" s="258"/>
      <c r="AU47" s="223"/>
      <c r="AV47" s="223"/>
    </row>
  </sheetData>
  <sheetProtection algorithmName="SHA-512" hashValue="D8b4f+XbVwp9GZGVmVNaFijGzi4+r+oI+qRrxnbMv/WTyb/e028AI1eSF63vjbR1fVNnv8dx+HM/BGHP/qpL+A==" saltValue="Mgz/U3LFcpCpc0y2ES4fPA==" spinCount="100000" sheet="1" formatCells="0" selectLockedCells="1"/>
  <mergeCells count="71">
    <mergeCell ref="W8:Z9"/>
    <mergeCell ref="O22:AQ22"/>
    <mergeCell ref="V16:AQ16"/>
    <mergeCell ref="AA8:AQ9"/>
    <mergeCell ref="W10:Z11"/>
    <mergeCell ref="AA10:AG11"/>
    <mergeCell ref="AH10:AQ11"/>
    <mergeCell ref="AG3:AJ3"/>
    <mergeCell ref="AL3:AM3"/>
    <mergeCell ref="AO3:AP3"/>
    <mergeCell ref="W6:Z7"/>
    <mergeCell ref="AA6:AQ7"/>
    <mergeCell ref="X36:AH37"/>
    <mergeCell ref="B26:N29"/>
    <mergeCell ref="Q26:S27"/>
    <mergeCell ref="T26:U27"/>
    <mergeCell ref="V26:W27"/>
    <mergeCell ref="X26:Y27"/>
    <mergeCell ref="AB26:AC27"/>
    <mergeCell ref="AD26:AE27"/>
    <mergeCell ref="Q28:R29"/>
    <mergeCell ref="S28:AH29"/>
    <mergeCell ref="Z26:AA27"/>
    <mergeCell ref="Q34:U35"/>
    <mergeCell ref="V34:W35"/>
    <mergeCell ref="X34:AH35"/>
    <mergeCell ref="AD30:AE31"/>
    <mergeCell ref="B40:N45"/>
    <mergeCell ref="Q40:U41"/>
    <mergeCell ref="V40:W41"/>
    <mergeCell ref="X40:AH41"/>
    <mergeCell ref="AI40:AJ41"/>
    <mergeCell ref="Q42:U43"/>
    <mergeCell ref="V42:W43"/>
    <mergeCell ref="X42:AH43"/>
    <mergeCell ref="Q44:U45"/>
    <mergeCell ref="V44:W45"/>
    <mergeCell ref="X44:AH45"/>
    <mergeCell ref="AI44:AJ45"/>
    <mergeCell ref="AI42:AJ43"/>
    <mergeCell ref="AI34:AJ35"/>
    <mergeCell ref="B38:N39"/>
    <mergeCell ref="Q38:AQ39"/>
    <mergeCell ref="B30:N37"/>
    <mergeCell ref="Q30:S31"/>
    <mergeCell ref="T30:U31"/>
    <mergeCell ref="V30:W31"/>
    <mergeCell ref="X30:Y31"/>
    <mergeCell ref="Q32:U33"/>
    <mergeCell ref="V32:W33"/>
    <mergeCell ref="X32:AH33"/>
    <mergeCell ref="Q36:U37"/>
    <mergeCell ref="V36:W37"/>
    <mergeCell ref="AI36:AJ37"/>
    <mergeCell ref="Z30:AA31"/>
    <mergeCell ref="AB30:AC31"/>
    <mergeCell ref="AI32:AJ33"/>
    <mergeCell ref="AI28:AJ29"/>
    <mergeCell ref="B17:AQ18"/>
    <mergeCell ref="B20:AQ20"/>
    <mergeCell ref="B13:AQ14"/>
    <mergeCell ref="C16:I16"/>
    <mergeCell ref="K16:L16"/>
    <mergeCell ref="S16:U16"/>
    <mergeCell ref="B23:N23"/>
    <mergeCell ref="B24:N25"/>
    <mergeCell ref="Q24:R25"/>
    <mergeCell ref="S24:AH25"/>
    <mergeCell ref="AI24:AJ25"/>
    <mergeCell ref="O23:AQ23"/>
    <mergeCell ref="B22:N22"/>
  </mergeCells>
  <phoneticPr fontId="52"/>
  <printOptions horizontalCentered="1"/>
  <pageMargins left="0.23622047244094491" right="0.23622047244094491" top="0.74803149606299213" bottom="0.74803149606299213" header="0.31496062992125984" footer="0.31496062992125984"/>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B1:C101"/>
  <sheetViews>
    <sheetView showGridLines="0" view="pageBreakPreview" zoomScaleNormal="100" zoomScaleSheetLayoutView="100" workbookViewId="0">
      <selection activeCell="C1" sqref="C1"/>
    </sheetView>
  </sheetViews>
  <sheetFormatPr defaultColWidth="9" defaultRowHeight="14.4"/>
  <cols>
    <col min="1" max="1" width="1.6640625" style="1" customWidth="1"/>
    <col min="2" max="2" width="35.6640625" style="23" customWidth="1"/>
    <col min="3" max="3" width="45.6640625" style="23" customWidth="1"/>
    <col min="4" max="16384" width="9" style="1"/>
  </cols>
  <sheetData>
    <row r="1" spans="2:3" ht="24" customHeight="1">
      <c r="B1" s="23" t="s">
        <v>42</v>
      </c>
    </row>
    <row r="2" spans="2:3" ht="18" customHeight="1">
      <c r="B2" s="26" t="s">
        <v>43</v>
      </c>
      <c r="C2" s="24" t="s">
        <v>44</v>
      </c>
    </row>
    <row r="3" spans="2:3" ht="13.2">
      <c r="B3" s="402" t="s">
        <v>45</v>
      </c>
      <c r="C3" s="28" t="s">
        <v>46</v>
      </c>
    </row>
    <row r="4" spans="2:3" ht="13.2">
      <c r="B4" s="403"/>
      <c r="C4" s="28" t="s">
        <v>47</v>
      </c>
    </row>
    <row r="5" spans="2:3" ht="13.2">
      <c r="B5" s="402" t="s">
        <v>48</v>
      </c>
      <c r="C5" s="28" t="s">
        <v>49</v>
      </c>
    </row>
    <row r="6" spans="2:3" ht="13.2">
      <c r="B6" s="403"/>
      <c r="C6" s="28" t="s">
        <v>50</v>
      </c>
    </row>
    <row r="7" spans="2:3" ht="13.2">
      <c r="B7" s="27" t="s">
        <v>51</v>
      </c>
      <c r="C7" s="28" t="s">
        <v>52</v>
      </c>
    </row>
    <row r="8" spans="2:3" ht="13.2">
      <c r="B8" s="402" t="s">
        <v>53</v>
      </c>
      <c r="C8" s="28" t="s">
        <v>54</v>
      </c>
    </row>
    <row r="9" spans="2:3" ht="13.2">
      <c r="B9" s="404"/>
      <c r="C9" s="28" t="s">
        <v>55</v>
      </c>
    </row>
    <row r="10" spans="2:3" ht="13.2">
      <c r="B10" s="403"/>
      <c r="C10" s="28" t="s">
        <v>56</v>
      </c>
    </row>
    <row r="11" spans="2:3" ht="13.2">
      <c r="B11" s="402" t="s">
        <v>57</v>
      </c>
      <c r="C11" s="28" t="s">
        <v>58</v>
      </c>
    </row>
    <row r="12" spans="2:3" ht="13.2">
      <c r="B12" s="404"/>
      <c r="C12" s="28" t="s">
        <v>59</v>
      </c>
    </row>
    <row r="13" spans="2:3" ht="13.2">
      <c r="B13" s="404"/>
      <c r="C13" s="28" t="s">
        <v>60</v>
      </c>
    </row>
    <row r="14" spans="2:3" ht="13.2">
      <c r="B14" s="404"/>
      <c r="C14" s="28" t="s">
        <v>61</v>
      </c>
    </row>
    <row r="15" spans="2:3" ht="13.2">
      <c r="B15" s="404"/>
      <c r="C15" s="28" t="s">
        <v>62</v>
      </c>
    </row>
    <row r="16" spans="2:3" ht="13.2">
      <c r="B16" s="404"/>
      <c r="C16" s="28" t="s">
        <v>63</v>
      </c>
    </row>
    <row r="17" spans="2:3" ht="13.2">
      <c r="B17" s="404"/>
      <c r="C17" s="28" t="s">
        <v>64</v>
      </c>
    </row>
    <row r="18" spans="2:3" ht="13.2">
      <c r="B18" s="404"/>
      <c r="C18" s="28" t="s">
        <v>65</v>
      </c>
    </row>
    <row r="19" spans="2:3" ht="13.2">
      <c r="B19" s="404"/>
      <c r="C19" s="28" t="s">
        <v>66</v>
      </c>
    </row>
    <row r="20" spans="2:3" ht="13.2">
      <c r="B20" s="404"/>
      <c r="C20" s="28" t="s">
        <v>67</v>
      </c>
    </row>
    <row r="21" spans="2:3" ht="13.2">
      <c r="B21" s="404"/>
      <c r="C21" s="28" t="s">
        <v>68</v>
      </c>
    </row>
    <row r="22" spans="2:3" ht="13.2">
      <c r="B22" s="404"/>
      <c r="C22" s="28" t="s">
        <v>69</v>
      </c>
    </row>
    <row r="23" spans="2:3" ht="13.2">
      <c r="B23" s="404"/>
      <c r="C23" s="28" t="s">
        <v>70</v>
      </c>
    </row>
    <row r="24" spans="2:3" ht="13.2">
      <c r="B24" s="404"/>
      <c r="C24" s="28" t="s">
        <v>71</v>
      </c>
    </row>
    <row r="25" spans="2:3" ht="13.2">
      <c r="B25" s="404"/>
      <c r="C25" s="28" t="s">
        <v>72</v>
      </c>
    </row>
    <row r="26" spans="2:3" ht="13.2">
      <c r="B26" s="404"/>
      <c r="C26" s="28" t="s">
        <v>73</v>
      </c>
    </row>
    <row r="27" spans="2:3" ht="13.2">
      <c r="B27" s="404"/>
      <c r="C27" s="28" t="s">
        <v>74</v>
      </c>
    </row>
    <row r="28" spans="2:3" ht="13.2">
      <c r="B28" s="404"/>
      <c r="C28" s="28" t="s">
        <v>75</v>
      </c>
    </row>
    <row r="29" spans="2:3" ht="13.2">
      <c r="B29" s="404"/>
      <c r="C29" s="28" t="s">
        <v>76</v>
      </c>
    </row>
    <row r="30" spans="2:3" ht="13.2">
      <c r="B30" s="404"/>
      <c r="C30" s="28" t="s">
        <v>77</v>
      </c>
    </row>
    <row r="31" spans="2:3" ht="13.2">
      <c r="B31" s="404"/>
      <c r="C31" s="28" t="s">
        <v>78</v>
      </c>
    </row>
    <row r="32" spans="2:3" ht="13.2">
      <c r="B32" s="404"/>
      <c r="C32" s="28" t="s">
        <v>79</v>
      </c>
    </row>
    <row r="33" spans="2:3" ht="13.2">
      <c r="B33" s="404"/>
      <c r="C33" s="28" t="s">
        <v>80</v>
      </c>
    </row>
    <row r="34" spans="2:3" ht="13.2">
      <c r="B34" s="403"/>
      <c r="C34" s="28" t="s">
        <v>81</v>
      </c>
    </row>
    <row r="35" spans="2:3" ht="13.2">
      <c r="B35" s="402" t="s">
        <v>82</v>
      </c>
      <c r="C35" s="28" t="s">
        <v>83</v>
      </c>
    </row>
    <row r="36" spans="2:3" ht="13.2">
      <c r="B36" s="404"/>
      <c r="C36" s="28" t="s">
        <v>84</v>
      </c>
    </row>
    <row r="37" spans="2:3" ht="13.2">
      <c r="B37" s="404"/>
      <c r="C37" s="28" t="s">
        <v>85</v>
      </c>
    </row>
    <row r="38" spans="2:3" ht="13.2">
      <c r="B38" s="403"/>
      <c r="C38" s="28" t="s">
        <v>86</v>
      </c>
    </row>
    <row r="39" spans="2:3" ht="13.2">
      <c r="B39" s="402" t="s">
        <v>87</v>
      </c>
      <c r="C39" s="28" t="s">
        <v>88</v>
      </c>
    </row>
    <row r="40" spans="2:3" ht="13.2">
      <c r="B40" s="404"/>
      <c r="C40" s="28" t="s">
        <v>89</v>
      </c>
    </row>
    <row r="41" spans="2:3" ht="13.2">
      <c r="B41" s="404"/>
      <c r="C41" s="28" t="s">
        <v>90</v>
      </c>
    </row>
    <row r="42" spans="2:3" ht="13.2">
      <c r="B42" s="404"/>
      <c r="C42" s="28" t="s">
        <v>91</v>
      </c>
    </row>
    <row r="43" spans="2:3" ht="13.2">
      <c r="B43" s="403"/>
      <c r="C43" s="28" t="s">
        <v>92</v>
      </c>
    </row>
    <row r="44" spans="2:3" ht="13.2">
      <c r="B44" s="402" t="s">
        <v>93</v>
      </c>
      <c r="C44" s="28" t="s">
        <v>94</v>
      </c>
    </row>
    <row r="45" spans="2:3" ht="13.2">
      <c r="B45" s="404"/>
      <c r="C45" s="28" t="s">
        <v>95</v>
      </c>
    </row>
    <row r="46" spans="2:3" ht="13.2">
      <c r="B46" s="404"/>
      <c r="C46" s="28" t="s">
        <v>96</v>
      </c>
    </row>
    <row r="47" spans="2:3" ht="13.2">
      <c r="B47" s="404"/>
      <c r="C47" s="28" t="s">
        <v>97</v>
      </c>
    </row>
    <row r="48" spans="2:3" ht="13.2">
      <c r="B48" s="404"/>
      <c r="C48" s="28" t="s">
        <v>98</v>
      </c>
    </row>
    <row r="49" spans="2:3" ht="13.2">
      <c r="B49" s="404"/>
      <c r="C49" s="28" t="s">
        <v>99</v>
      </c>
    </row>
    <row r="50" spans="2:3" ht="13.2">
      <c r="B50" s="404"/>
      <c r="C50" s="28" t="s">
        <v>100</v>
      </c>
    </row>
    <row r="51" spans="2:3" ht="13.2">
      <c r="B51" s="403"/>
      <c r="C51" s="28" t="s">
        <v>101</v>
      </c>
    </row>
    <row r="52" spans="2:3" ht="13.2">
      <c r="B52" s="402" t="s">
        <v>102</v>
      </c>
      <c r="C52" s="28" t="s">
        <v>103</v>
      </c>
    </row>
    <row r="53" spans="2:3" ht="13.2">
      <c r="B53" s="404"/>
      <c r="C53" s="28" t="s">
        <v>104</v>
      </c>
    </row>
    <row r="54" spans="2:3" ht="13.2">
      <c r="B54" s="404"/>
      <c r="C54" s="28" t="s">
        <v>105</v>
      </c>
    </row>
    <row r="55" spans="2:3" ht="13.2">
      <c r="B55" s="404"/>
      <c r="C55" s="28" t="s">
        <v>106</v>
      </c>
    </row>
    <row r="56" spans="2:3" ht="13.2">
      <c r="B56" s="404"/>
      <c r="C56" s="28" t="s">
        <v>107</v>
      </c>
    </row>
    <row r="57" spans="2:3" ht="13.2">
      <c r="B57" s="404"/>
      <c r="C57" s="28" t="s">
        <v>108</v>
      </c>
    </row>
    <row r="58" spans="2:3" ht="13.2">
      <c r="B58" s="404"/>
      <c r="C58" s="28" t="s">
        <v>109</v>
      </c>
    </row>
    <row r="59" spans="2:3" ht="13.2">
      <c r="B59" s="404"/>
      <c r="C59" s="28" t="s">
        <v>110</v>
      </c>
    </row>
    <row r="60" spans="2:3" ht="13.2">
      <c r="B60" s="404"/>
      <c r="C60" s="28" t="s">
        <v>111</v>
      </c>
    </row>
    <row r="61" spans="2:3" ht="13.2">
      <c r="B61" s="404"/>
      <c r="C61" s="28" t="s">
        <v>112</v>
      </c>
    </row>
    <row r="62" spans="2:3" ht="13.2">
      <c r="B62" s="404"/>
      <c r="C62" s="28" t="s">
        <v>113</v>
      </c>
    </row>
    <row r="63" spans="2:3" ht="13.2">
      <c r="B63" s="403"/>
      <c r="C63" s="28" t="s">
        <v>114</v>
      </c>
    </row>
    <row r="64" spans="2:3" ht="13.2">
      <c r="B64" s="402" t="s">
        <v>115</v>
      </c>
      <c r="C64" s="28" t="s">
        <v>116</v>
      </c>
    </row>
    <row r="65" spans="2:3" ht="13.2">
      <c r="B65" s="404"/>
      <c r="C65" s="28" t="s">
        <v>117</v>
      </c>
    </row>
    <row r="66" spans="2:3" ht="13.2">
      <c r="B66" s="404"/>
      <c r="C66" s="28" t="s">
        <v>118</v>
      </c>
    </row>
    <row r="67" spans="2:3" ht="13.2">
      <c r="B67" s="404"/>
      <c r="C67" s="28" t="s">
        <v>119</v>
      </c>
    </row>
    <row r="68" spans="2:3" ht="13.2">
      <c r="B68" s="404"/>
      <c r="C68" s="28" t="s">
        <v>120</v>
      </c>
    </row>
    <row r="69" spans="2:3" ht="13.2">
      <c r="B69" s="403"/>
      <c r="C69" s="29" t="s">
        <v>121</v>
      </c>
    </row>
    <row r="70" spans="2:3" ht="13.2">
      <c r="B70" s="402" t="s">
        <v>122</v>
      </c>
      <c r="C70" s="28" t="s">
        <v>123</v>
      </c>
    </row>
    <row r="71" spans="2:3" ht="13.2">
      <c r="B71" s="404"/>
      <c r="C71" s="28" t="s">
        <v>124</v>
      </c>
    </row>
    <row r="72" spans="2:3" ht="13.2">
      <c r="B72" s="403"/>
      <c r="C72" s="28" t="s">
        <v>125</v>
      </c>
    </row>
    <row r="73" spans="2:3" ht="13.2">
      <c r="B73" s="402" t="s">
        <v>126</v>
      </c>
      <c r="C73" s="28" t="s">
        <v>127</v>
      </c>
    </row>
    <row r="74" spans="2:3" ht="13.2">
      <c r="B74" s="404"/>
      <c r="C74" s="28" t="s">
        <v>128</v>
      </c>
    </row>
    <row r="75" spans="2:3" ht="13.2">
      <c r="B75" s="404"/>
      <c r="C75" s="28" t="s">
        <v>129</v>
      </c>
    </row>
    <row r="76" spans="2:3" ht="13.2">
      <c r="B76" s="403"/>
      <c r="C76" s="28" t="s">
        <v>130</v>
      </c>
    </row>
    <row r="77" spans="2:3" ht="13.2">
      <c r="B77" s="402" t="s">
        <v>131</v>
      </c>
      <c r="C77" s="28" t="s">
        <v>132</v>
      </c>
    </row>
    <row r="78" spans="2:3" ht="13.2">
      <c r="B78" s="404"/>
      <c r="C78" s="28" t="s">
        <v>133</v>
      </c>
    </row>
    <row r="79" spans="2:3" ht="13.2">
      <c r="B79" s="403"/>
      <c r="C79" s="28" t="s">
        <v>134</v>
      </c>
    </row>
    <row r="80" spans="2:3" ht="13.2">
      <c r="B80" s="402" t="s">
        <v>135</v>
      </c>
      <c r="C80" s="28" t="s">
        <v>136</v>
      </c>
    </row>
    <row r="81" spans="2:3" ht="13.2">
      <c r="B81" s="404"/>
      <c r="C81" s="28" t="s">
        <v>137</v>
      </c>
    </row>
    <row r="82" spans="2:3" ht="13.2">
      <c r="B82" s="403"/>
      <c r="C82" s="28" t="s">
        <v>138</v>
      </c>
    </row>
    <row r="83" spans="2:3" ht="13.2">
      <c r="B83" s="402" t="s">
        <v>139</v>
      </c>
      <c r="C83" s="28" t="s">
        <v>140</v>
      </c>
    </row>
    <row r="84" spans="2:3" ht="13.2">
      <c r="B84" s="403"/>
      <c r="C84" s="28" t="s">
        <v>141</v>
      </c>
    </row>
    <row r="85" spans="2:3" ht="13.2">
      <c r="B85" s="402" t="s">
        <v>142</v>
      </c>
      <c r="C85" s="28" t="s">
        <v>143</v>
      </c>
    </row>
    <row r="86" spans="2:3" ht="13.2">
      <c r="B86" s="404"/>
      <c r="C86" s="28" t="s">
        <v>144</v>
      </c>
    </row>
    <row r="87" spans="2:3" ht="13.2">
      <c r="B87" s="403"/>
      <c r="C87" s="28" t="s">
        <v>145</v>
      </c>
    </row>
    <row r="88" spans="2:3" ht="13.2">
      <c r="B88" s="402" t="s">
        <v>146</v>
      </c>
      <c r="C88" s="28" t="s">
        <v>147</v>
      </c>
    </row>
    <row r="89" spans="2:3" ht="13.2">
      <c r="B89" s="403"/>
      <c r="C89" s="28" t="s">
        <v>148</v>
      </c>
    </row>
    <row r="90" spans="2:3" ht="13.2">
      <c r="B90" s="402" t="s">
        <v>149</v>
      </c>
      <c r="C90" s="28" t="s">
        <v>150</v>
      </c>
    </row>
    <row r="91" spans="2:3" ht="13.2">
      <c r="B91" s="404"/>
      <c r="C91" s="28" t="s">
        <v>151</v>
      </c>
    </row>
    <row r="92" spans="2:3" ht="13.2">
      <c r="B92" s="404"/>
      <c r="C92" s="28" t="s">
        <v>152</v>
      </c>
    </row>
    <row r="93" spans="2:3" ht="13.2">
      <c r="B93" s="404"/>
      <c r="C93" s="28" t="s">
        <v>153</v>
      </c>
    </row>
    <row r="94" spans="2:3" ht="13.2">
      <c r="B94" s="404"/>
      <c r="C94" s="28" t="s">
        <v>154</v>
      </c>
    </row>
    <row r="95" spans="2:3" ht="13.2">
      <c r="B95" s="404"/>
      <c r="C95" s="28" t="s">
        <v>155</v>
      </c>
    </row>
    <row r="96" spans="2:3" ht="13.2">
      <c r="B96" s="404"/>
      <c r="C96" s="28" t="s">
        <v>156</v>
      </c>
    </row>
    <row r="97" spans="2:3" ht="13.2">
      <c r="B97" s="404"/>
      <c r="C97" s="28" t="s">
        <v>157</v>
      </c>
    </row>
    <row r="98" spans="2:3" ht="13.2">
      <c r="B98" s="403"/>
      <c r="C98" s="28" t="s">
        <v>158</v>
      </c>
    </row>
    <row r="99" spans="2:3" ht="13.2">
      <c r="B99" s="402" t="s">
        <v>159</v>
      </c>
      <c r="C99" s="28" t="s">
        <v>160</v>
      </c>
    </row>
    <row r="100" spans="2:3" ht="13.2">
      <c r="B100" s="403"/>
      <c r="C100" s="28" t="s">
        <v>161</v>
      </c>
    </row>
    <row r="101" spans="2:3" ht="13.2">
      <c r="B101" s="27" t="s">
        <v>162</v>
      </c>
      <c r="C101" s="28" t="s">
        <v>163</v>
      </c>
    </row>
  </sheetData>
  <sheetProtection algorithmName="SHA-512" hashValue="dtgYvZPnIBwJztTWvjiDUTwwAIMbVa17PGySF3+LKJ/wntFrSpfK/ktafOd2Ywdo4KcZXpXIptb80iLkBzm3uA==" saltValue="HLMeEXtZwcH5XrsLAHpQqg==" spinCount="100000" sheet="1" objects="1" scenarios="1"/>
  <mergeCells count="18">
    <mergeCell ref="B88:B89"/>
    <mergeCell ref="B90:B98"/>
    <mergeCell ref="B99:B100"/>
    <mergeCell ref="B73:B76"/>
    <mergeCell ref="B77:B79"/>
    <mergeCell ref="B80:B82"/>
    <mergeCell ref="B83:B84"/>
    <mergeCell ref="B85:B87"/>
    <mergeCell ref="B39:B43"/>
    <mergeCell ref="B44:B51"/>
    <mergeCell ref="B52:B63"/>
    <mergeCell ref="B64:B69"/>
    <mergeCell ref="B70:B72"/>
    <mergeCell ref="B3:B4"/>
    <mergeCell ref="B5:B6"/>
    <mergeCell ref="B8:B10"/>
    <mergeCell ref="B11:B34"/>
    <mergeCell ref="B35:B38"/>
  </mergeCells>
  <phoneticPr fontId="27"/>
  <printOptions horizontalCentered="1"/>
  <pageMargins left="0.23622047244094491" right="0.23622047244094491" top="0.74803149606299213" bottom="0.74803149606299213" header="0.31496062992125984" footer="0.31496062992125984"/>
  <pageSetup paperSize="9" scale="92" orientation="portrait" blackAndWhite="1" r:id="rId1"/>
  <rowBreaks count="1" manualBreakCount="1">
    <brk id="63"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B1:G2118"/>
  <sheetViews>
    <sheetView showGridLines="0" view="pageBreakPreview" zoomScaleNormal="100" zoomScaleSheetLayoutView="100" workbookViewId="0">
      <pane xSplit="1" ySplit="9" topLeftCell="B694" activePane="bottomRight" state="frozen"/>
      <selection pane="topRight" activeCell="A2" sqref="A2"/>
      <selection pane="bottomLeft" activeCell="A2" sqref="A2"/>
      <selection pane="bottomRight" activeCell="B10" sqref="B10"/>
    </sheetView>
  </sheetViews>
  <sheetFormatPr defaultColWidth="16.33203125" defaultRowHeight="13.2"/>
  <cols>
    <col min="1" max="1" width="1.33203125" style="37" customWidth="1"/>
    <col min="2" max="2" width="24.6640625" style="37" bestFit="1" customWidth="1"/>
    <col min="3" max="6" width="16.33203125" style="37"/>
    <col min="7" max="7" width="51.6640625" style="37" customWidth="1"/>
    <col min="8" max="8" width="1.77734375" style="37" customWidth="1"/>
    <col min="9" max="16384" width="16.33203125" style="37"/>
  </cols>
  <sheetData>
    <row r="1" spans="2:7" ht="13.8" thickBot="1"/>
    <row r="2" spans="2:7">
      <c r="B2" s="45" t="s">
        <v>164</v>
      </c>
      <c r="C2" s="408" t="s">
        <v>165</v>
      </c>
      <c r="D2" s="408"/>
      <c r="E2" s="408" t="s">
        <v>166</v>
      </c>
      <c r="F2" s="409"/>
    </row>
    <row r="3" spans="2:7">
      <c r="B3" s="46" t="s">
        <v>167</v>
      </c>
      <c r="C3" s="410" t="s">
        <v>168</v>
      </c>
      <c r="D3" s="410"/>
      <c r="E3" s="410" t="s">
        <v>169</v>
      </c>
      <c r="F3" s="412"/>
    </row>
    <row r="4" spans="2:7">
      <c r="B4" s="46" t="s">
        <v>170</v>
      </c>
      <c r="C4" s="410" t="s">
        <v>171</v>
      </c>
      <c r="D4" s="410"/>
      <c r="E4" s="410" t="s">
        <v>172</v>
      </c>
      <c r="F4" s="412"/>
    </row>
    <row r="5" spans="2:7">
      <c r="B5" s="46" t="s">
        <v>173</v>
      </c>
      <c r="C5" s="410" t="s">
        <v>174</v>
      </c>
      <c r="D5" s="410"/>
      <c r="E5" s="410" t="s">
        <v>172</v>
      </c>
      <c r="F5" s="412"/>
    </row>
    <row r="6" spans="2:7" ht="13.8" thickBot="1">
      <c r="B6" s="47" t="s">
        <v>175</v>
      </c>
      <c r="C6" s="411" t="s">
        <v>176</v>
      </c>
      <c r="D6" s="411"/>
      <c r="E6" s="411" t="s">
        <v>177</v>
      </c>
      <c r="F6" s="413"/>
    </row>
    <row r="7" spans="2:7">
      <c r="C7" s="41"/>
      <c r="D7" s="41"/>
      <c r="E7" s="41"/>
      <c r="F7" s="41"/>
    </row>
    <row r="8" spans="2:7">
      <c r="B8" s="42" t="s">
        <v>178</v>
      </c>
      <c r="C8" s="405" t="s">
        <v>179</v>
      </c>
      <c r="D8" s="406"/>
      <c r="E8" s="406"/>
      <c r="F8" s="406"/>
      <c r="G8" s="407"/>
    </row>
    <row r="9" spans="2:7">
      <c r="B9" s="44" t="s">
        <v>180</v>
      </c>
      <c r="C9" s="39" t="s">
        <v>181</v>
      </c>
      <c r="D9" s="39" t="s">
        <v>182</v>
      </c>
      <c r="E9" s="39" t="s">
        <v>183</v>
      </c>
      <c r="F9" s="39" t="s">
        <v>184</v>
      </c>
      <c r="G9" s="39" t="s">
        <v>185</v>
      </c>
    </row>
    <row r="10" spans="2:7">
      <c r="B10" s="43" t="s">
        <v>167</v>
      </c>
      <c r="C10" s="38" t="s">
        <v>186</v>
      </c>
      <c r="D10" s="38">
        <v>0</v>
      </c>
      <c r="E10" s="38">
        <v>0</v>
      </c>
      <c r="F10" s="38">
        <v>0</v>
      </c>
      <c r="G10" s="38" t="s">
        <v>187</v>
      </c>
    </row>
    <row r="11" spans="2:7">
      <c r="B11" s="43" t="s">
        <v>167</v>
      </c>
      <c r="C11" s="38" t="s">
        <v>186</v>
      </c>
      <c r="D11" s="38">
        <v>1</v>
      </c>
      <c r="E11" s="38">
        <v>0</v>
      </c>
      <c r="F11" s="38">
        <v>0</v>
      </c>
      <c r="G11" s="38" t="s">
        <v>188</v>
      </c>
    </row>
    <row r="12" spans="2:7">
      <c r="B12" s="43" t="s">
        <v>167</v>
      </c>
      <c r="C12" s="38" t="s">
        <v>186</v>
      </c>
      <c r="D12" s="38">
        <v>1</v>
      </c>
      <c r="E12" s="38">
        <v>10</v>
      </c>
      <c r="F12" s="38">
        <v>0</v>
      </c>
      <c r="G12" s="38" t="s">
        <v>189</v>
      </c>
    </row>
    <row r="13" spans="2:7">
      <c r="B13" s="43" t="s">
        <v>167</v>
      </c>
      <c r="C13" s="38" t="s">
        <v>186</v>
      </c>
      <c r="D13" s="38">
        <v>1</v>
      </c>
      <c r="E13" s="38">
        <v>10</v>
      </c>
      <c r="F13" s="38">
        <v>100</v>
      </c>
      <c r="G13" s="38" t="s">
        <v>190</v>
      </c>
    </row>
    <row r="14" spans="2:7">
      <c r="B14" s="43" t="s">
        <v>167</v>
      </c>
      <c r="C14" s="38" t="s">
        <v>186</v>
      </c>
      <c r="D14" s="38">
        <v>1</v>
      </c>
      <c r="E14" s="38">
        <v>10</v>
      </c>
      <c r="F14" s="38">
        <v>109</v>
      </c>
      <c r="G14" s="38" t="s">
        <v>191</v>
      </c>
    </row>
    <row r="15" spans="2:7">
      <c r="B15" s="43" t="s">
        <v>167</v>
      </c>
      <c r="C15" s="38" t="s">
        <v>186</v>
      </c>
      <c r="D15" s="38">
        <v>1</v>
      </c>
      <c r="E15" s="38">
        <v>11</v>
      </c>
      <c r="F15" s="38">
        <v>0</v>
      </c>
      <c r="G15" s="38" t="s">
        <v>192</v>
      </c>
    </row>
    <row r="16" spans="2:7">
      <c r="B16" s="43" t="s">
        <v>167</v>
      </c>
      <c r="C16" s="38" t="s">
        <v>186</v>
      </c>
      <c r="D16" s="38">
        <v>1</v>
      </c>
      <c r="E16" s="38">
        <v>11</v>
      </c>
      <c r="F16" s="38">
        <v>111</v>
      </c>
      <c r="G16" s="38" t="s">
        <v>193</v>
      </c>
    </row>
    <row r="17" spans="2:7">
      <c r="B17" s="43" t="s">
        <v>167</v>
      </c>
      <c r="C17" s="38" t="s">
        <v>186</v>
      </c>
      <c r="D17" s="38">
        <v>1</v>
      </c>
      <c r="E17" s="38">
        <v>11</v>
      </c>
      <c r="F17" s="38">
        <v>112</v>
      </c>
      <c r="G17" s="38" t="s">
        <v>194</v>
      </c>
    </row>
    <row r="18" spans="2:7">
      <c r="B18" s="43" t="s">
        <v>167</v>
      </c>
      <c r="C18" s="38" t="s">
        <v>186</v>
      </c>
      <c r="D18" s="38">
        <v>1</v>
      </c>
      <c r="E18" s="38">
        <v>11</v>
      </c>
      <c r="F18" s="38">
        <v>113</v>
      </c>
      <c r="G18" s="38" t="s">
        <v>195</v>
      </c>
    </row>
    <row r="19" spans="2:7">
      <c r="B19" s="43" t="s">
        <v>167</v>
      </c>
      <c r="C19" s="38" t="s">
        <v>186</v>
      </c>
      <c r="D19" s="38">
        <v>1</v>
      </c>
      <c r="E19" s="38">
        <v>11</v>
      </c>
      <c r="F19" s="38">
        <v>114</v>
      </c>
      <c r="G19" s="38" t="s">
        <v>196</v>
      </c>
    </row>
    <row r="20" spans="2:7">
      <c r="B20" s="43" t="s">
        <v>167</v>
      </c>
      <c r="C20" s="38" t="s">
        <v>186</v>
      </c>
      <c r="D20" s="38">
        <v>1</v>
      </c>
      <c r="E20" s="38">
        <v>11</v>
      </c>
      <c r="F20" s="38">
        <v>115</v>
      </c>
      <c r="G20" s="38" t="s">
        <v>197</v>
      </c>
    </row>
    <row r="21" spans="2:7">
      <c r="B21" s="43" t="s">
        <v>167</v>
      </c>
      <c r="C21" s="38" t="s">
        <v>186</v>
      </c>
      <c r="D21" s="38">
        <v>1</v>
      </c>
      <c r="E21" s="38">
        <v>11</v>
      </c>
      <c r="F21" s="38">
        <v>116</v>
      </c>
      <c r="G21" s="38" t="s">
        <v>198</v>
      </c>
    </row>
    <row r="22" spans="2:7">
      <c r="B22" s="43" t="s">
        <v>167</v>
      </c>
      <c r="C22" s="38" t="s">
        <v>186</v>
      </c>
      <c r="D22" s="38">
        <v>1</v>
      </c>
      <c r="E22" s="38">
        <v>11</v>
      </c>
      <c r="F22" s="38">
        <v>117</v>
      </c>
      <c r="G22" s="38" t="s">
        <v>199</v>
      </c>
    </row>
    <row r="23" spans="2:7">
      <c r="B23" s="43" t="s">
        <v>167</v>
      </c>
      <c r="C23" s="38" t="s">
        <v>186</v>
      </c>
      <c r="D23" s="38">
        <v>1</v>
      </c>
      <c r="E23" s="38">
        <v>11</v>
      </c>
      <c r="F23" s="38">
        <v>119</v>
      </c>
      <c r="G23" s="38" t="s">
        <v>200</v>
      </c>
    </row>
    <row r="24" spans="2:7">
      <c r="B24" s="43" t="s">
        <v>167</v>
      </c>
      <c r="C24" s="38" t="s">
        <v>186</v>
      </c>
      <c r="D24" s="38">
        <v>1</v>
      </c>
      <c r="E24" s="38">
        <v>12</v>
      </c>
      <c r="F24" s="38">
        <v>0</v>
      </c>
      <c r="G24" s="38" t="s">
        <v>201</v>
      </c>
    </row>
    <row r="25" spans="2:7">
      <c r="B25" s="43" t="s">
        <v>167</v>
      </c>
      <c r="C25" s="38" t="s">
        <v>186</v>
      </c>
      <c r="D25" s="38">
        <v>1</v>
      </c>
      <c r="E25" s="38">
        <v>12</v>
      </c>
      <c r="F25" s="38">
        <v>121</v>
      </c>
      <c r="G25" s="38" t="s">
        <v>202</v>
      </c>
    </row>
    <row r="26" spans="2:7">
      <c r="B26" s="43" t="s">
        <v>167</v>
      </c>
      <c r="C26" s="38" t="s">
        <v>186</v>
      </c>
      <c r="D26" s="38">
        <v>1</v>
      </c>
      <c r="E26" s="38">
        <v>12</v>
      </c>
      <c r="F26" s="38">
        <v>122</v>
      </c>
      <c r="G26" s="38" t="s">
        <v>203</v>
      </c>
    </row>
    <row r="27" spans="2:7">
      <c r="B27" s="43" t="s">
        <v>167</v>
      </c>
      <c r="C27" s="38" t="s">
        <v>186</v>
      </c>
      <c r="D27" s="38">
        <v>1</v>
      </c>
      <c r="E27" s="38">
        <v>12</v>
      </c>
      <c r="F27" s="38">
        <v>123</v>
      </c>
      <c r="G27" s="38" t="s">
        <v>204</v>
      </c>
    </row>
    <row r="28" spans="2:7">
      <c r="B28" s="43" t="s">
        <v>167</v>
      </c>
      <c r="C28" s="38" t="s">
        <v>186</v>
      </c>
      <c r="D28" s="38">
        <v>1</v>
      </c>
      <c r="E28" s="38">
        <v>12</v>
      </c>
      <c r="F28" s="38">
        <v>124</v>
      </c>
      <c r="G28" s="38" t="s">
        <v>205</v>
      </c>
    </row>
    <row r="29" spans="2:7">
      <c r="B29" s="43" t="s">
        <v>167</v>
      </c>
      <c r="C29" s="38" t="s">
        <v>186</v>
      </c>
      <c r="D29" s="38">
        <v>1</v>
      </c>
      <c r="E29" s="38">
        <v>12</v>
      </c>
      <c r="F29" s="38">
        <v>125</v>
      </c>
      <c r="G29" s="38" t="s">
        <v>206</v>
      </c>
    </row>
    <row r="30" spans="2:7">
      <c r="B30" s="43" t="s">
        <v>167</v>
      </c>
      <c r="C30" s="38" t="s">
        <v>186</v>
      </c>
      <c r="D30" s="38">
        <v>1</v>
      </c>
      <c r="E30" s="38">
        <v>12</v>
      </c>
      <c r="F30" s="38">
        <v>126</v>
      </c>
      <c r="G30" s="38" t="s">
        <v>207</v>
      </c>
    </row>
    <row r="31" spans="2:7">
      <c r="B31" s="43" t="s">
        <v>167</v>
      </c>
      <c r="C31" s="38" t="s">
        <v>186</v>
      </c>
      <c r="D31" s="38">
        <v>1</v>
      </c>
      <c r="E31" s="38">
        <v>12</v>
      </c>
      <c r="F31" s="38">
        <v>129</v>
      </c>
      <c r="G31" s="38" t="s">
        <v>208</v>
      </c>
    </row>
    <row r="32" spans="2:7">
      <c r="B32" s="43" t="s">
        <v>167</v>
      </c>
      <c r="C32" s="38" t="s">
        <v>186</v>
      </c>
      <c r="D32" s="38">
        <v>1</v>
      </c>
      <c r="E32" s="38">
        <v>13</v>
      </c>
      <c r="F32" s="38">
        <v>0</v>
      </c>
      <c r="G32" s="38" t="s">
        <v>209</v>
      </c>
    </row>
    <row r="33" spans="2:7">
      <c r="B33" s="43" t="s">
        <v>167</v>
      </c>
      <c r="C33" s="38" t="s">
        <v>186</v>
      </c>
      <c r="D33" s="38">
        <v>1</v>
      </c>
      <c r="E33" s="38">
        <v>13</v>
      </c>
      <c r="F33" s="38">
        <v>131</v>
      </c>
      <c r="G33" s="38" t="s">
        <v>210</v>
      </c>
    </row>
    <row r="34" spans="2:7">
      <c r="B34" s="43" t="s">
        <v>167</v>
      </c>
      <c r="C34" s="38" t="s">
        <v>186</v>
      </c>
      <c r="D34" s="38">
        <v>1</v>
      </c>
      <c r="E34" s="38">
        <v>13</v>
      </c>
      <c r="F34" s="38">
        <v>132</v>
      </c>
      <c r="G34" s="38" t="s">
        <v>211</v>
      </c>
    </row>
    <row r="35" spans="2:7">
      <c r="B35" s="43" t="s">
        <v>167</v>
      </c>
      <c r="C35" s="38" t="s">
        <v>186</v>
      </c>
      <c r="D35" s="38">
        <v>1</v>
      </c>
      <c r="E35" s="38">
        <v>13</v>
      </c>
      <c r="F35" s="38">
        <v>133</v>
      </c>
      <c r="G35" s="38" t="s">
        <v>212</v>
      </c>
    </row>
    <row r="36" spans="2:7">
      <c r="B36" s="43" t="s">
        <v>167</v>
      </c>
      <c r="C36" s="38" t="s">
        <v>186</v>
      </c>
      <c r="D36" s="38">
        <v>1</v>
      </c>
      <c r="E36" s="38">
        <v>13</v>
      </c>
      <c r="F36" s="38">
        <v>134</v>
      </c>
      <c r="G36" s="38" t="s">
        <v>213</v>
      </c>
    </row>
    <row r="37" spans="2:7">
      <c r="B37" s="43" t="s">
        <v>167</v>
      </c>
      <c r="C37" s="38" t="s">
        <v>186</v>
      </c>
      <c r="D37" s="38">
        <v>1</v>
      </c>
      <c r="E37" s="38">
        <v>14</v>
      </c>
      <c r="F37" s="38">
        <v>0</v>
      </c>
      <c r="G37" s="38" t="s">
        <v>214</v>
      </c>
    </row>
    <row r="38" spans="2:7">
      <c r="B38" s="43" t="s">
        <v>167</v>
      </c>
      <c r="C38" s="38" t="s">
        <v>186</v>
      </c>
      <c r="D38" s="38">
        <v>1</v>
      </c>
      <c r="E38" s="38">
        <v>14</v>
      </c>
      <c r="F38" s="38">
        <v>141</v>
      </c>
      <c r="G38" s="38" t="s">
        <v>214</v>
      </c>
    </row>
    <row r="39" spans="2:7">
      <c r="B39" s="43" t="s">
        <v>167</v>
      </c>
      <c r="C39" s="38" t="s">
        <v>186</v>
      </c>
      <c r="D39" s="38">
        <v>2</v>
      </c>
      <c r="E39" s="38">
        <v>0</v>
      </c>
      <c r="F39" s="38">
        <v>0</v>
      </c>
      <c r="G39" s="38" t="s">
        <v>215</v>
      </c>
    </row>
    <row r="40" spans="2:7">
      <c r="B40" s="43" t="s">
        <v>167</v>
      </c>
      <c r="C40" s="38" t="s">
        <v>186</v>
      </c>
      <c r="D40" s="38">
        <v>2</v>
      </c>
      <c r="E40" s="38">
        <v>20</v>
      </c>
      <c r="F40" s="38">
        <v>0</v>
      </c>
      <c r="G40" s="38" t="s">
        <v>216</v>
      </c>
    </row>
    <row r="41" spans="2:7">
      <c r="B41" s="43" t="s">
        <v>167</v>
      </c>
      <c r="C41" s="38" t="s">
        <v>186</v>
      </c>
      <c r="D41" s="38">
        <v>2</v>
      </c>
      <c r="E41" s="38">
        <v>20</v>
      </c>
      <c r="F41" s="38">
        <v>200</v>
      </c>
      <c r="G41" s="38" t="s">
        <v>190</v>
      </c>
    </row>
    <row r="42" spans="2:7">
      <c r="B42" s="43" t="s">
        <v>167</v>
      </c>
      <c r="C42" s="38" t="s">
        <v>186</v>
      </c>
      <c r="D42" s="38">
        <v>2</v>
      </c>
      <c r="E42" s="38">
        <v>20</v>
      </c>
      <c r="F42" s="38">
        <v>209</v>
      </c>
      <c r="G42" s="38" t="s">
        <v>191</v>
      </c>
    </row>
    <row r="43" spans="2:7">
      <c r="B43" s="43" t="s">
        <v>167</v>
      </c>
      <c r="C43" s="38" t="s">
        <v>186</v>
      </c>
      <c r="D43" s="38">
        <v>2</v>
      </c>
      <c r="E43" s="38">
        <v>21</v>
      </c>
      <c r="F43" s="38">
        <v>0</v>
      </c>
      <c r="G43" s="38" t="s">
        <v>217</v>
      </c>
    </row>
    <row r="44" spans="2:7">
      <c r="B44" s="43" t="s">
        <v>167</v>
      </c>
      <c r="C44" s="38" t="s">
        <v>186</v>
      </c>
      <c r="D44" s="38">
        <v>2</v>
      </c>
      <c r="E44" s="38">
        <v>21</v>
      </c>
      <c r="F44" s="38">
        <v>211</v>
      </c>
      <c r="G44" s="38" t="s">
        <v>217</v>
      </c>
    </row>
    <row r="45" spans="2:7">
      <c r="B45" s="43" t="s">
        <v>167</v>
      </c>
      <c r="C45" s="38" t="s">
        <v>186</v>
      </c>
      <c r="D45" s="38">
        <v>2</v>
      </c>
      <c r="E45" s="38">
        <v>22</v>
      </c>
      <c r="F45" s="38">
        <v>0</v>
      </c>
      <c r="G45" s="38" t="s">
        <v>218</v>
      </c>
    </row>
    <row r="46" spans="2:7">
      <c r="B46" s="43" t="s">
        <v>167</v>
      </c>
      <c r="C46" s="38" t="s">
        <v>186</v>
      </c>
      <c r="D46" s="38">
        <v>2</v>
      </c>
      <c r="E46" s="38">
        <v>22</v>
      </c>
      <c r="F46" s="38">
        <v>221</v>
      </c>
      <c r="G46" s="38" t="s">
        <v>218</v>
      </c>
    </row>
    <row r="47" spans="2:7">
      <c r="B47" s="43" t="s">
        <v>167</v>
      </c>
      <c r="C47" s="38" t="s">
        <v>186</v>
      </c>
      <c r="D47" s="38">
        <v>2</v>
      </c>
      <c r="E47" s="38">
        <v>23</v>
      </c>
      <c r="F47" s="38">
        <v>0</v>
      </c>
      <c r="G47" s="38" t="s">
        <v>219</v>
      </c>
    </row>
    <row r="48" spans="2:7">
      <c r="B48" s="43" t="s">
        <v>167</v>
      </c>
      <c r="C48" s="38" t="s">
        <v>186</v>
      </c>
      <c r="D48" s="38">
        <v>2</v>
      </c>
      <c r="E48" s="38">
        <v>23</v>
      </c>
      <c r="F48" s="38">
        <v>231</v>
      </c>
      <c r="G48" s="38" t="s">
        <v>220</v>
      </c>
    </row>
    <row r="49" spans="2:7">
      <c r="B49" s="43" t="s">
        <v>167</v>
      </c>
      <c r="C49" s="38" t="s">
        <v>186</v>
      </c>
      <c r="D49" s="38">
        <v>2</v>
      </c>
      <c r="E49" s="38">
        <v>23</v>
      </c>
      <c r="F49" s="38">
        <v>239</v>
      </c>
      <c r="G49" s="38" t="s">
        <v>221</v>
      </c>
    </row>
    <row r="50" spans="2:7">
      <c r="B50" s="43" t="s">
        <v>167</v>
      </c>
      <c r="C50" s="38" t="s">
        <v>186</v>
      </c>
      <c r="D50" s="38">
        <v>2</v>
      </c>
      <c r="E50" s="38">
        <v>24</v>
      </c>
      <c r="F50" s="38">
        <v>0</v>
      </c>
      <c r="G50" s="38" t="s">
        <v>222</v>
      </c>
    </row>
    <row r="51" spans="2:7">
      <c r="B51" s="43" t="s">
        <v>167</v>
      </c>
      <c r="C51" s="38" t="s">
        <v>186</v>
      </c>
      <c r="D51" s="38">
        <v>2</v>
      </c>
      <c r="E51" s="38">
        <v>24</v>
      </c>
      <c r="F51" s="38">
        <v>241</v>
      </c>
      <c r="G51" s="38" t="s">
        <v>223</v>
      </c>
    </row>
    <row r="52" spans="2:7">
      <c r="B52" s="43" t="s">
        <v>167</v>
      </c>
      <c r="C52" s="38" t="s">
        <v>186</v>
      </c>
      <c r="D52" s="38">
        <v>2</v>
      </c>
      <c r="E52" s="38">
        <v>24</v>
      </c>
      <c r="F52" s="38">
        <v>242</v>
      </c>
      <c r="G52" s="38" t="s">
        <v>224</v>
      </c>
    </row>
    <row r="53" spans="2:7">
      <c r="B53" s="43" t="s">
        <v>167</v>
      </c>
      <c r="C53" s="38" t="s">
        <v>186</v>
      </c>
      <c r="D53" s="38">
        <v>2</v>
      </c>
      <c r="E53" s="38">
        <v>24</v>
      </c>
      <c r="F53" s="38">
        <v>243</v>
      </c>
      <c r="G53" s="38" t="s">
        <v>225</v>
      </c>
    </row>
    <row r="54" spans="2:7">
      <c r="B54" s="43" t="s">
        <v>167</v>
      </c>
      <c r="C54" s="38" t="s">
        <v>186</v>
      </c>
      <c r="D54" s="38">
        <v>2</v>
      </c>
      <c r="E54" s="38">
        <v>24</v>
      </c>
      <c r="F54" s="38">
        <v>249</v>
      </c>
      <c r="G54" s="38" t="s">
        <v>226</v>
      </c>
    </row>
    <row r="55" spans="2:7">
      <c r="B55" s="43" t="s">
        <v>167</v>
      </c>
      <c r="C55" s="38" t="s">
        <v>186</v>
      </c>
      <c r="D55" s="38">
        <v>2</v>
      </c>
      <c r="E55" s="38">
        <v>29</v>
      </c>
      <c r="F55" s="38">
        <v>0</v>
      </c>
      <c r="G55" s="38" t="s">
        <v>227</v>
      </c>
    </row>
    <row r="56" spans="2:7">
      <c r="B56" s="43" t="s">
        <v>167</v>
      </c>
      <c r="C56" s="38" t="s">
        <v>186</v>
      </c>
      <c r="D56" s="38">
        <v>2</v>
      </c>
      <c r="E56" s="38">
        <v>29</v>
      </c>
      <c r="F56" s="38">
        <v>299</v>
      </c>
      <c r="G56" s="38" t="s">
        <v>227</v>
      </c>
    </row>
    <row r="57" spans="2:7">
      <c r="B57" s="43" t="s">
        <v>167</v>
      </c>
      <c r="C57" s="38" t="s">
        <v>228</v>
      </c>
      <c r="D57" s="38">
        <v>0</v>
      </c>
      <c r="E57" s="38">
        <v>0</v>
      </c>
      <c r="F57" s="38">
        <v>0</v>
      </c>
      <c r="G57" s="38" t="s">
        <v>229</v>
      </c>
    </row>
    <row r="58" spans="2:7">
      <c r="B58" s="43" t="s">
        <v>167</v>
      </c>
      <c r="C58" s="38" t="s">
        <v>228</v>
      </c>
      <c r="D58" s="38">
        <v>3</v>
      </c>
      <c r="E58" s="38">
        <v>0</v>
      </c>
      <c r="F58" s="38">
        <v>0</v>
      </c>
      <c r="G58" s="38" t="s">
        <v>230</v>
      </c>
    </row>
    <row r="59" spans="2:7">
      <c r="B59" s="43" t="s">
        <v>167</v>
      </c>
      <c r="C59" s="38" t="s">
        <v>228</v>
      </c>
      <c r="D59" s="38">
        <v>3</v>
      </c>
      <c r="E59" s="38">
        <v>30</v>
      </c>
      <c r="F59" s="38">
        <v>0</v>
      </c>
      <c r="G59" s="38" t="s">
        <v>231</v>
      </c>
    </row>
    <row r="60" spans="2:7">
      <c r="B60" s="43" t="s">
        <v>167</v>
      </c>
      <c r="C60" s="38" t="s">
        <v>228</v>
      </c>
      <c r="D60" s="38">
        <v>3</v>
      </c>
      <c r="E60" s="38">
        <v>30</v>
      </c>
      <c r="F60" s="38">
        <v>300</v>
      </c>
      <c r="G60" s="38" t="s">
        <v>190</v>
      </c>
    </row>
    <row r="61" spans="2:7">
      <c r="B61" s="43" t="s">
        <v>167</v>
      </c>
      <c r="C61" s="38" t="s">
        <v>228</v>
      </c>
      <c r="D61" s="38">
        <v>3</v>
      </c>
      <c r="E61" s="38">
        <v>30</v>
      </c>
      <c r="F61" s="38">
        <v>309</v>
      </c>
      <c r="G61" s="38" t="s">
        <v>191</v>
      </c>
    </row>
    <row r="62" spans="2:7">
      <c r="B62" s="43" t="s">
        <v>167</v>
      </c>
      <c r="C62" s="38" t="s">
        <v>228</v>
      </c>
      <c r="D62" s="38">
        <v>3</v>
      </c>
      <c r="E62" s="38">
        <v>31</v>
      </c>
      <c r="F62" s="38">
        <v>0</v>
      </c>
      <c r="G62" s="38" t="s">
        <v>232</v>
      </c>
    </row>
    <row r="63" spans="2:7">
      <c r="B63" s="43" t="s">
        <v>167</v>
      </c>
      <c r="C63" s="38" t="s">
        <v>228</v>
      </c>
      <c r="D63" s="38">
        <v>3</v>
      </c>
      <c r="E63" s="38">
        <v>31</v>
      </c>
      <c r="F63" s="38">
        <v>311</v>
      </c>
      <c r="G63" s="38" t="s">
        <v>233</v>
      </c>
    </row>
    <row r="64" spans="2:7">
      <c r="B64" s="43" t="s">
        <v>167</v>
      </c>
      <c r="C64" s="38" t="s">
        <v>228</v>
      </c>
      <c r="D64" s="38">
        <v>3</v>
      </c>
      <c r="E64" s="38">
        <v>31</v>
      </c>
      <c r="F64" s="38">
        <v>312</v>
      </c>
      <c r="G64" s="38" t="s">
        <v>234</v>
      </c>
    </row>
    <row r="65" spans="2:7">
      <c r="B65" s="43" t="s">
        <v>167</v>
      </c>
      <c r="C65" s="38" t="s">
        <v>228</v>
      </c>
      <c r="D65" s="38">
        <v>3</v>
      </c>
      <c r="E65" s="38">
        <v>31</v>
      </c>
      <c r="F65" s="38">
        <v>313</v>
      </c>
      <c r="G65" s="38" t="s">
        <v>235</v>
      </c>
    </row>
    <row r="66" spans="2:7">
      <c r="B66" s="43" t="s">
        <v>167</v>
      </c>
      <c r="C66" s="38" t="s">
        <v>228</v>
      </c>
      <c r="D66" s="38">
        <v>3</v>
      </c>
      <c r="E66" s="38">
        <v>31</v>
      </c>
      <c r="F66" s="38">
        <v>314</v>
      </c>
      <c r="G66" s="38" t="s">
        <v>236</v>
      </c>
    </row>
    <row r="67" spans="2:7">
      <c r="B67" s="43" t="s">
        <v>167</v>
      </c>
      <c r="C67" s="38" t="s">
        <v>228</v>
      </c>
      <c r="D67" s="38">
        <v>3</v>
      </c>
      <c r="E67" s="38">
        <v>31</v>
      </c>
      <c r="F67" s="38">
        <v>315</v>
      </c>
      <c r="G67" s="38" t="s">
        <v>237</v>
      </c>
    </row>
    <row r="68" spans="2:7">
      <c r="B68" s="43" t="s">
        <v>167</v>
      </c>
      <c r="C68" s="38" t="s">
        <v>228</v>
      </c>
      <c r="D68" s="38">
        <v>3</v>
      </c>
      <c r="E68" s="38">
        <v>31</v>
      </c>
      <c r="F68" s="38">
        <v>316</v>
      </c>
      <c r="G68" s="38" t="s">
        <v>238</v>
      </c>
    </row>
    <row r="69" spans="2:7">
      <c r="B69" s="43" t="s">
        <v>167</v>
      </c>
      <c r="C69" s="38" t="s">
        <v>228</v>
      </c>
      <c r="D69" s="38">
        <v>3</v>
      </c>
      <c r="E69" s="38">
        <v>31</v>
      </c>
      <c r="F69" s="38">
        <v>317</v>
      </c>
      <c r="G69" s="38" t="s">
        <v>239</v>
      </c>
    </row>
    <row r="70" spans="2:7">
      <c r="B70" s="43" t="s">
        <v>167</v>
      </c>
      <c r="C70" s="38" t="s">
        <v>228</v>
      </c>
      <c r="D70" s="38">
        <v>3</v>
      </c>
      <c r="E70" s="38">
        <v>31</v>
      </c>
      <c r="F70" s="38">
        <v>318</v>
      </c>
      <c r="G70" s="38" t="s">
        <v>240</v>
      </c>
    </row>
    <row r="71" spans="2:7">
      <c r="B71" s="43" t="s">
        <v>167</v>
      </c>
      <c r="C71" s="38" t="s">
        <v>228</v>
      </c>
      <c r="D71" s="38">
        <v>3</v>
      </c>
      <c r="E71" s="38">
        <v>31</v>
      </c>
      <c r="F71" s="38">
        <v>319</v>
      </c>
      <c r="G71" s="38" t="s">
        <v>241</v>
      </c>
    </row>
    <row r="72" spans="2:7">
      <c r="B72" s="43" t="s">
        <v>167</v>
      </c>
      <c r="C72" s="38" t="s">
        <v>228</v>
      </c>
      <c r="D72" s="38">
        <v>3</v>
      </c>
      <c r="E72" s="38">
        <v>32</v>
      </c>
      <c r="F72" s="38">
        <v>0</v>
      </c>
      <c r="G72" s="38" t="s">
        <v>242</v>
      </c>
    </row>
    <row r="73" spans="2:7">
      <c r="B73" s="43" t="s">
        <v>167</v>
      </c>
      <c r="C73" s="38" t="s">
        <v>228</v>
      </c>
      <c r="D73" s="38">
        <v>3</v>
      </c>
      <c r="E73" s="38">
        <v>32</v>
      </c>
      <c r="F73" s="38">
        <v>321</v>
      </c>
      <c r="G73" s="38" t="s">
        <v>242</v>
      </c>
    </row>
    <row r="74" spans="2:7">
      <c r="B74" s="43" t="s">
        <v>167</v>
      </c>
      <c r="C74" s="38" t="s">
        <v>228</v>
      </c>
      <c r="D74" s="38">
        <v>4</v>
      </c>
      <c r="E74" s="38">
        <v>0</v>
      </c>
      <c r="F74" s="38">
        <v>0</v>
      </c>
      <c r="G74" s="38" t="s">
        <v>243</v>
      </c>
    </row>
    <row r="75" spans="2:7">
      <c r="B75" s="43" t="s">
        <v>167</v>
      </c>
      <c r="C75" s="38" t="s">
        <v>228</v>
      </c>
      <c r="D75" s="38">
        <v>4</v>
      </c>
      <c r="E75" s="38">
        <v>40</v>
      </c>
      <c r="F75" s="38">
        <v>0</v>
      </c>
      <c r="G75" s="38" t="s">
        <v>244</v>
      </c>
    </row>
    <row r="76" spans="2:7">
      <c r="B76" s="43" t="s">
        <v>167</v>
      </c>
      <c r="C76" s="38" t="s">
        <v>228</v>
      </c>
      <c r="D76" s="38">
        <v>4</v>
      </c>
      <c r="E76" s="38">
        <v>40</v>
      </c>
      <c r="F76" s="38">
        <v>400</v>
      </c>
      <c r="G76" s="38" t="s">
        <v>190</v>
      </c>
    </row>
    <row r="77" spans="2:7">
      <c r="B77" s="43" t="s">
        <v>167</v>
      </c>
      <c r="C77" s="38" t="s">
        <v>228</v>
      </c>
      <c r="D77" s="38">
        <v>4</v>
      </c>
      <c r="E77" s="38">
        <v>40</v>
      </c>
      <c r="F77" s="38">
        <v>409</v>
      </c>
      <c r="G77" s="38" t="s">
        <v>191</v>
      </c>
    </row>
    <row r="78" spans="2:7">
      <c r="B78" s="43" t="s">
        <v>167</v>
      </c>
      <c r="C78" s="38" t="s">
        <v>228</v>
      </c>
      <c r="D78" s="38">
        <v>4</v>
      </c>
      <c r="E78" s="38">
        <v>41</v>
      </c>
      <c r="F78" s="38">
        <v>0</v>
      </c>
      <c r="G78" s="38" t="s">
        <v>245</v>
      </c>
    </row>
    <row r="79" spans="2:7">
      <c r="B79" s="43" t="s">
        <v>167</v>
      </c>
      <c r="C79" s="38" t="s">
        <v>228</v>
      </c>
      <c r="D79" s="38">
        <v>4</v>
      </c>
      <c r="E79" s="38">
        <v>41</v>
      </c>
      <c r="F79" s="38">
        <v>411</v>
      </c>
      <c r="G79" s="38" t="s">
        <v>246</v>
      </c>
    </row>
    <row r="80" spans="2:7">
      <c r="B80" s="43" t="s">
        <v>167</v>
      </c>
      <c r="C80" s="38" t="s">
        <v>228</v>
      </c>
      <c r="D80" s="38">
        <v>4</v>
      </c>
      <c r="E80" s="38">
        <v>41</v>
      </c>
      <c r="F80" s="38">
        <v>412</v>
      </c>
      <c r="G80" s="38" t="s">
        <v>247</v>
      </c>
    </row>
    <row r="81" spans="2:7">
      <c r="B81" s="43" t="s">
        <v>167</v>
      </c>
      <c r="C81" s="38" t="s">
        <v>228</v>
      </c>
      <c r="D81" s="38">
        <v>4</v>
      </c>
      <c r="E81" s="38">
        <v>41</v>
      </c>
      <c r="F81" s="38">
        <v>413</v>
      </c>
      <c r="G81" s="38" t="s">
        <v>248</v>
      </c>
    </row>
    <row r="82" spans="2:7">
      <c r="B82" s="43" t="s">
        <v>167</v>
      </c>
      <c r="C82" s="38" t="s">
        <v>228</v>
      </c>
      <c r="D82" s="38">
        <v>4</v>
      </c>
      <c r="E82" s="38">
        <v>41</v>
      </c>
      <c r="F82" s="38">
        <v>414</v>
      </c>
      <c r="G82" s="38" t="s">
        <v>249</v>
      </c>
    </row>
    <row r="83" spans="2:7">
      <c r="B83" s="43" t="s">
        <v>167</v>
      </c>
      <c r="C83" s="38" t="s">
        <v>228</v>
      </c>
      <c r="D83" s="38">
        <v>4</v>
      </c>
      <c r="E83" s="38">
        <v>41</v>
      </c>
      <c r="F83" s="38">
        <v>415</v>
      </c>
      <c r="G83" s="38" t="s">
        <v>250</v>
      </c>
    </row>
    <row r="84" spans="2:7">
      <c r="B84" s="43" t="s">
        <v>167</v>
      </c>
      <c r="C84" s="38" t="s">
        <v>228</v>
      </c>
      <c r="D84" s="38">
        <v>4</v>
      </c>
      <c r="E84" s="38">
        <v>41</v>
      </c>
      <c r="F84" s="38">
        <v>419</v>
      </c>
      <c r="G84" s="38" t="s">
        <v>251</v>
      </c>
    </row>
    <row r="85" spans="2:7">
      <c r="B85" s="43" t="s">
        <v>167</v>
      </c>
      <c r="C85" s="38" t="s">
        <v>228</v>
      </c>
      <c r="D85" s="38">
        <v>4</v>
      </c>
      <c r="E85" s="38">
        <v>42</v>
      </c>
      <c r="F85" s="38">
        <v>0</v>
      </c>
      <c r="G85" s="38" t="s">
        <v>252</v>
      </c>
    </row>
    <row r="86" spans="2:7">
      <c r="B86" s="43" t="s">
        <v>167</v>
      </c>
      <c r="C86" s="38" t="s">
        <v>228</v>
      </c>
      <c r="D86" s="38">
        <v>4</v>
      </c>
      <c r="E86" s="38">
        <v>42</v>
      </c>
      <c r="F86" s="38">
        <v>421</v>
      </c>
      <c r="G86" s="38" t="s">
        <v>252</v>
      </c>
    </row>
    <row r="87" spans="2:7">
      <c r="B87" s="43" t="s">
        <v>167</v>
      </c>
      <c r="C87" s="38" t="s">
        <v>253</v>
      </c>
      <c r="D87" s="38">
        <v>0</v>
      </c>
      <c r="E87" s="38">
        <v>0</v>
      </c>
      <c r="F87" s="38">
        <v>0</v>
      </c>
      <c r="G87" s="38" t="s">
        <v>254</v>
      </c>
    </row>
    <row r="88" spans="2:7">
      <c r="B88" s="43" t="s">
        <v>167</v>
      </c>
      <c r="C88" s="38" t="s">
        <v>253</v>
      </c>
      <c r="D88" s="38">
        <v>5</v>
      </c>
      <c r="E88" s="38">
        <v>0</v>
      </c>
      <c r="F88" s="38">
        <v>0</v>
      </c>
      <c r="G88" s="38" t="s">
        <v>254</v>
      </c>
    </row>
    <row r="89" spans="2:7">
      <c r="B89" s="43" t="s">
        <v>167</v>
      </c>
      <c r="C89" s="38" t="s">
        <v>253</v>
      </c>
      <c r="D89" s="38">
        <v>5</v>
      </c>
      <c r="E89" s="38">
        <v>50</v>
      </c>
      <c r="F89" s="38">
        <v>0</v>
      </c>
      <c r="G89" s="38" t="s">
        <v>255</v>
      </c>
    </row>
    <row r="90" spans="2:7">
      <c r="B90" s="43" t="s">
        <v>167</v>
      </c>
      <c r="C90" s="38" t="s">
        <v>253</v>
      </c>
      <c r="D90" s="38">
        <v>5</v>
      </c>
      <c r="E90" s="38">
        <v>50</v>
      </c>
      <c r="F90" s="38">
        <v>500</v>
      </c>
      <c r="G90" s="38" t="s">
        <v>190</v>
      </c>
    </row>
    <row r="91" spans="2:7">
      <c r="B91" s="43" t="s">
        <v>167</v>
      </c>
      <c r="C91" s="38" t="s">
        <v>253</v>
      </c>
      <c r="D91" s="38">
        <v>5</v>
      </c>
      <c r="E91" s="38">
        <v>50</v>
      </c>
      <c r="F91" s="38">
        <v>509</v>
      </c>
      <c r="G91" s="38" t="s">
        <v>191</v>
      </c>
    </row>
    <row r="92" spans="2:7">
      <c r="B92" s="43" t="s">
        <v>167</v>
      </c>
      <c r="C92" s="38" t="s">
        <v>253</v>
      </c>
      <c r="D92" s="38">
        <v>5</v>
      </c>
      <c r="E92" s="38">
        <v>51</v>
      </c>
      <c r="F92" s="38">
        <v>0</v>
      </c>
      <c r="G92" s="38" t="s">
        <v>256</v>
      </c>
    </row>
    <row r="93" spans="2:7">
      <c r="B93" s="43" t="s">
        <v>167</v>
      </c>
      <c r="C93" s="38" t="s">
        <v>253</v>
      </c>
      <c r="D93" s="38">
        <v>5</v>
      </c>
      <c r="E93" s="38">
        <v>51</v>
      </c>
      <c r="F93" s="38">
        <v>511</v>
      </c>
      <c r="G93" s="38" t="s">
        <v>257</v>
      </c>
    </row>
    <row r="94" spans="2:7">
      <c r="B94" s="43" t="s">
        <v>167</v>
      </c>
      <c r="C94" s="38" t="s">
        <v>253</v>
      </c>
      <c r="D94" s="38">
        <v>5</v>
      </c>
      <c r="E94" s="38">
        <v>51</v>
      </c>
      <c r="F94" s="38">
        <v>512</v>
      </c>
      <c r="G94" s="38" t="s">
        <v>258</v>
      </c>
    </row>
    <row r="95" spans="2:7">
      <c r="B95" s="43" t="s">
        <v>167</v>
      </c>
      <c r="C95" s="38" t="s">
        <v>253</v>
      </c>
      <c r="D95" s="38">
        <v>5</v>
      </c>
      <c r="E95" s="38">
        <v>51</v>
      </c>
      <c r="F95" s="38">
        <v>513</v>
      </c>
      <c r="G95" s="38" t="s">
        <v>259</v>
      </c>
    </row>
    <row r="96" spans="2:7">
      <c r="B96" s="43" t="s">
        <v>167</v>
      </c>
      <c r="C96" s="38" t="s">
        <v>253</v>
      </c>
      <c r="D96" s="38">
        <v>5</v>
      </c>
      <c r="E96" s="38">
        <v>51</v>
      </c>
      <c r="F96" s="38">
        <v>519</v>
      </c>
      <c r="G96" s="38" t="s">
        <v>260</v>
      </c>
    </row>
    <row r="97" spans="2:7">
      <c r="B97" s="43" t="s">
        <v>167</v>
      </c>
      <c r="C97" s="38" t="s">
        <v>253</v>
      </c>
      <c r="D97" s="38">
        <v>5</v>
      </c>
      <c r="E97" s="38">
        <v>52</v>
      </c>
      <c r="F97" s="38">
        <v>0</v>
      </c>
      <c r="G97" s="38" t="s">
        <v>261</v>
      </c>
    </row>
    <row r="98" spans="2:7">
      <c r="B98" s="43" t="s">
        <v>167</v>
      </c>
      <c r="C98" s="38" t="s">
        <v>253</v>
      </c>
      <c r="D98" s="38">
        <v>5</v>
      </c>
      <c r="E98" s="38">
        <v>52</v>
      </c>
      <c r="F98" s="38">
        <v>521</v>
      </c>
      <c r="G98" s="38" t="s">
        <v>262</v>
      </c>
    </row>
    <row r="99" spans="2:7">
      <c r="B99" s="43" t="s">
        <v>167</v>
      </c>
      <c r="C99" s="38" t="s">
        <v>253</v>
      </c>
      <c r="D99" s="38">
        <v>5</v>
      </c>
      <c r="E99" s="38">
        <v>52</v>
      </c>
      <c r="F99" s="38">
        <v>522</v>
      </c>
      <c r="G99" s="38" t="s">
        <v>263</v>
      </c>
    </row>
    <row r="100" spans="2:7">
      <c r="B100" s="43" t="s">
        <v>167</v>
      </c>
      <c r="C100" s="38" t="s">
        <v>253</v>
      </c>
      <c r="D100" s="38">
        <v>5</v>
      </c>
      <c r="E100" s="38">
        <v>53</v>
      </c>
      <c r="F100" s="38">
        <v>0</v>
      </c>
      <c r="G100" s="38" t="s">
        <v>264</v>
      </c>
    </row>
    <row r="101" spans="2:7">
      <c r="B101" s="43" t="s">
        <v>167</v>
      </c>
      <c r="C101" s="38" t="s">
        <v>253</v>
      </c>
      <c r="D101" s="38">
        <v>5</v>
      </c>
      <c r="E101" s="38">
        <v>53</v>
      </c>
      <c r="F101" s="38">
        <v>531</v>
      </c>
      <c r="G101" s="38" t="s">
        <v>265</v>
      </c>
    </row>
    <row r="102" spans="2:7">
      <c r="B102" s="43" t="s">
        <v>167</v>
      </c>
      <c r="C102" s="38" t="s">
        <v>253</v>
      </c>
      <c r="D102" s="38">
        <v>5</v>
      </c>
      <c r="E102" s="38">
        <v>53</v>
      </c>
      <c r="F102" s="38">
        <v>532</v>
      </c>
      <c r="G102" s="38" t="s">
        <v>266</v>
      </c>
    </row>
    <row r="103" spans="2:7">
      <c r="B103" s="43" t="s">
        <v>167</v>
      </c>
      <c r="C103" s="38" t="s">
        <v>253</v>
      </c>
      <c r="D103" s="38">
        <v>5</v>
      </c>
      <c r="E103" s="38">
        <v>54</v>
      </c>
      <c r="F103" s="38">
        <v>0</v>
      </c>
      <c r="G103" s="38" t="s">
        <v>267</v>
      </c>
    </row>
    <row r="104" spans="2:7">
      <c r="B104" s="43" t="s">
        <v>167</v>
      </c>
      <c r="C104" s="38" t="s">
        <v>253</v>
      </c>
      <c r="D104" s="38">
        <v>5</v>
      </c>
      <c r="E104" s="38">
        <v>54</v>
      </c>
      <c r="F104" s="38">
        <v>541</v>
      </c>
      <c r="G104" s="38" t="s">
        <v>268</v>
      </c>
    </row>
    <row r="105" spans="2:7">
      <c r="B105" s="43" t="s">
        <v>167</v>
      </c>
      <c r="C105" s="38" t="s">
        <v>253</v>
      </c>
      <c r="D105" s="38">
        <v>5</v>
      </c>
      <c r="E105" s="38">
        <v>54</v>
      </c>
      <c r="F105" s="38">
        <v>542</v>
      </c>
      <c r="G105" s="38" t="s">
        <v>269</v>
      </c>
    </row>
    <row r="106" spans="2:7">
      <c r="B106" s="43" t="s">
        <v>167</v>
      </c>
      <c r="C106" s="38" t="s">
        <v>253</v>
      </c>
      <c r="D106" s="38">
        <v>5</v>
      </c>
      <c r="E106" s="38">
        <v>54</v>
      </c>
      <c r="F106" s="38">
        <v>543</v>
      </c>
      <c r="G106" s="38" t="s">
        <v>270</v>
      </c>
    </row>
    <row r="107" spans="2:7">
      <c r="B107" s="43" t="s">
        <v>167</v>
      </c>
      <c r="C107" s="38" t="s">
        <v>253</v>
      </c>
      <c r="D107" s="38">
        <v>5</v>
      </c>
      <c r="E107" s="38">
        <v>54</v>
      </c>
      <c r="F107" s="38">
        <v>544</v>
      </c>
      <c r="G107" s="38" t="s">
        <v>271</v>
      </c>
    </row>
    <row r="108" spans="2:7">
      <c r="B108" s="43" t="s">
        <v>167</v>
      </c>
      <c r="C108" s="38" t="s">
        <v>253</v>
      </c>
      <c r="D108" s="38">
        <v>5</v>
      </c>
      <c r="E108" s="38">
        <v>54</v>
      </c>
      <c r="F108" s="38">
        <v>545</v>
      </c>
      <c r="G108" s="38" t="s">
        <v>272</v>
      </c>
    </row>
    <row r="109" spans="2:7">
      <c r="B109" s="43" t="s">
        <v>167</v>
      </c>
      <c r="C109" s="38" t="s">
        <v>253</v>
      </c>
      <c r="D109" s="38">
        <v>5</v>
      </c>
      <c r="E109" s="38">
        <v>54</v>
      </c>
      <c r="F109" s="38">
        <v>546</v>
      </c>
      <c r="G109" s="38" t="s">
        <v>273</v>
      </c>
    </row>
    <row r="110" spans="2:7">
      <c r="B110" s="43" t="s">
        <v>167</v>
      </c>
      <c r="C110" s="38" t="s">
        <v>253</v>
      </c>
      <c r="D110" s="38">
        <v>5</v>
      </c>
      <c r="E110" s="38">
        <v>54</v>
      </c>
      <c r="F110" s="38">
        <v>547</v>
      </c>
      <c r="G110" s="38" t="s">
        <v>274</v>
      </c>
    </row>
    <row r="111" spans="2:7">
      <c r="B111" s="43" t="s">
        <v>167</v>
      </c>
      <c r="C111" s="38" t="s">
        <v>253</v>
      </c>
      <c r="D111" s="38">
        <v>5</v>
      </c>
      <c r="E111" s="38">
        <v>54</v>
      </c>
      <c r="F111" s="38">
        <v>548</v>
      </c>
      <c r="G111" s="38" t="s">
        <v>275</v>
      </c>
    </row>
    <row r="112" spans="2:7">
      <c r="B112" s="43" t="s">
        <v>167</v>
      </c>
      <c r="C112" s="38" t="s">
        <v>253</v>
      </c>
      <c r="D112" s="38">
        <v>5</v>
      </c>
      <c r="E112" s="38">
        <v>54</v>
      </c>
      <c r="F112" s="38">
        <v>549</v>
      </c>
      <c r="G112" s="38" t="s">
        <v>276</v>
      </c>
    </row>
    <row r="113" spans="2:7">
      <c r="B113" s="43" t="s">
        <v>167</v>
      </c>
      <c r="C113" s="38" t="s">
        <v>253</v>
      </c>
      <c r="D113" s="38">
        <v>5</v>
      </c>
      <c r="E113" s="38">
        <v>55</v>
      </c>
      <c r="F113" s="38">
        <v>0</v>
      </c>
      <c r="G113" s="38" t="s">
        <v>277</v>
      </c>
    </row>
    <row r="114" spans="2:7">
      <c r="B114" s="43" t="s">
        <v>167</v>
      </c>
      <c r="C114" s="38" t="s">
        <v>253</v>
      </c>
      <c r="D114" s="38">
        <v>5</v>
      </c>
      <c r="E114" s="38">
        <v>55</v>
      </c>
      <c r="F114" s="38">
        <v>551</v>
      </c>
      <c r="G114" s="38" t="s">
        <v>278</v>
      </c>
    </row>
    <row r="115" spans="2:7">
      <c r="B115" s="43" t="s">
        <v>167</v>
      </c>
      <c r="C115" s="38" t="s">
        <v>253</v>
      </c>
      <c r="D115" s="38">
        <v>5</v>
      </c>
      <c r="E115" s="38">
        <v>55</v>
      </c>
      <c r="F115" s="38">
        <v>552</v>
      </c>
      <c r="G115" s="38" t="s">
        <v>279</v>
      </c>
    </row>
    <row r="116" spans="2:7">
      <c r="B116" s="43" t="s">
        <v>167</v>
      </c>
      <c r="C116" s="38" t="s">
        <v>253</v>
      </c>
      <c r="D116" s="38">
        <v>5</v>
      </c>
      <c r="E116" s="38">
        <v>55</v>
      </c>
      <c r="F116" s="38">
        <v>553</v>
      </c>
      <c r="G116" s="38" t="s">
        <v>280</v>
      </c>
    </row>
    <row r="117" spans="2:7">
      <c r="B117" s="43" t="s">
        <v>167</v>
      </c>
      <c r="C117" s="38" t="s">
        <v>253</v>
      </c>
      <c r="D117" s="38">
        <v>5</v>
      </c>
      <c r="E117" s="38">
        <v>55</v>
      </c>
      <c r="F117" s="38">
        <v>554</v>
      </c>
      <c r="G117" s="38" t="s">
        <v>281</v>
      </c>
    </row>
    <row r="118" spans="2:7">
      <c r="B118" s="43" t="s">
        <v>167</v>
      </c>
      <c r="C118" s="38" t="s">
        <v>253</v>
      </c>
      <c r="D118" s="38">
        <v>5</v>
      </c>
      <c r="E118" s="38">
        <v>55</v>
      </c>
      <c r="F118" s="38">
        <v>555</v>
      </c>
      <c r="G118" s="38" t="s">
        <v>282</v>
      </c>
    </row>
    <row r="119" spans="2:7">
      <c r="B119" s="43" t="s">
        <v>167</v>
      </c>
      <c r="C119" s="38" t="s">
        <v>253</v>
      </c>
      <c r="D119" s="38">
        <v>5</v>
      </c>
      <c r="E119" s="38">
        <v>55</v>
      </c>
      <c r="F119" s="38">
        <v>556</v>
      </c>
      <c r="G119" s="38" t="s">
        <v>283</v>
      </c>
    </row>
    <row r="120" spans="2:7">
      <c r="B120" s="43" t="s">
        <v>167</v>
      </c>
      <c r="C120" s="38" t="s">
        <v>253</v>
      </c>
      <c r="D120" s="38">
        <v>5</v>
      </c>
      <c r="E120" s="38">
        <v>55</v>
      </c>
      <c r="F120" s="38">
        <v>557</v>
      </c>
      <c r="G120" s="38" t="s">
        <v>284</v>
      </c>
    </row>
    <row r="121" spans="2:7">
      <c r="B121" s="43" t="s">
        <v>167</v>
      </c>
      <c r="C121" s="38" t="s">
        <v>253</v>
      </c>
      <c r="D121" s="38">
        <v>5</v>
      </c>
      <c r="E121" s="38">
        <v>55</v>
      </c>
      <c r="F121" s="38">
        <v>559</v>
      </c>
      <c r="G121" s="38" t="s">
        <v>285</v>
      </c>
    </row>
    <row r="122" spans="2:7">
      <c r="B122" s="43" t="s">
        <v>167</v>
      </c>
      <c r="C122" s="38" t="s">
        <v>253</v>
      </c>
      <c r="D122" s="38">
        <v>5</v>
      </c>
      <c r="E122" s="38">
        <v>59</v>
      </c>
      <c r="F122" s="38">
        <v>0</v>
      </c>
      <c r="G122" s="38" t="s">
        <v>286</v>
      </c>
    </row>
    <row r="123" spans="2:7">
      <c r="B123" s="43" t="s">
        <v>167</v>
      </c>
      <c r="C123" s="38" t="s">
        <v>253</v>
      </c>
      <c r="D123" s="38">
        <v>5</v>
      </c>
      <c r="E123" s="38">
        <v>59</v>
      </c>
      <c r="F123" s="38">
        <v>591</v>
      </c>
      <c r="G123" s="38" t="s">
        <v>287</v>
      </c>
    </row>
    <row r="124" spans="2:7">
      <c r="B124" s="43" t="s">
        <v>167</v>
      </c>
      <c r="C124" s="38" t="s">
        <v>253</v>
      </c>
      <c r="D124" s="38">
        <v>5</v>
      </c>
      <c r="E124" s="38">
        <v>59</v>
      </c>
      <c r="F124" s="38">
        <v>592</v>
      </c>
      <c r="G124" s="38" t="s">
        <v>288</v>
      </c>
    </row>
    <row r="125" spans="2:7">
      <c r="B125" s="43" t="s">
        <v>167</v>
      </c>
      <c r="C125" s="38" t="s">
        <v>253</v>
      </c>
      <c r="D125" s="38">
        <v>5</v>
      </c>
      <c r="E125" s="38">
        <v>59</v>
      </c>
      <c r="F125" s="38">
        <v>593</v>
      </c>
      <c r="G125" s="38" t="s">
        <v>289</v>
      </c>
    </row>
    <row r="126" spans="2:7">
      <c r="B126" s="43" t="s">
        <v>167</v>
      </c>
      <c r="C126" s="38" t="s">
        <v>253</v>
      </c>
      <c r="D126" s="38">
        <v>5</v>
      </c>
      <c r="E126" s="38">
        <v>59</v>
      </c>
      <c r="F126" s="38">
        <v>594</v>
      </c>
      <c r="G126" s="38" t="s">
        <v>290</v>
      </c>
    </row>
    <row r="127" spans="2:7">
      <c r="B127" s="43" t="s">
        <v>167</v>
      </c>
      <c r="C127" s="38" t="s">
        <v>253</v>
      </c>
      <c r="D127" s="38">
        <v>5</v>
      </c>
      <c r="E127" s="38">
        <v>59</v>
      </c>
      <c r="F127" s="38">
        <v>599</v>
      </c>
      <c r="G127" s="38" t="s">
        <v>291</v>
      </c>
    </row>
    <row r="128" spans="2:7">
      <c r="B128" s="43" t="s">
        <v>167</v>
      </c>
      <c r="C128" s="38" t="s">
        <v>292</v>
      </c>
      <c r="D128" s="38">
        <v>0</v>
      </c>
      <c r="E128" s="38">
        <v>0</v>
      </c>
      <c r="F128" s="38">
        <v>0</v>
      </c>
      <c r="G128" s="38" t="s">
        <v>293</v>
      </c>
    </row>
    <row r="129" spans="2:7">
      <c r="B129" s="43" t="s">
        <v>167</v>
      </c>
      <c r="C129" s="38" t="s">
        <v>292</v>
      </c>
      <c r="D129" s="38">
        <v>6</v>
      </c>
      <c r="E129" s="38">
        <v>0</v>
      </c>
      <c r="F129" s="38">
        <v>0</v>
      </c>
      <c r="G129" s="38" t="s">
        <v>294</v>
      </c>
    </row>
    <row r="130" spans="2:7">
      <c r="B130" s="43" t="s">
        <v>167</v>
      </c>
      <c r="C130" s="38" t="s">
        <v>292</v>
      </c>
      <c r="D130" s="38">
        <v>6</v>
      </c>
      <c r="E130" s="38">
        <v>60</v>
      </c>
      <c r="F130" s="38">
        <v>0</v>
      </c>
      <c r="G130" s="38" t="s">
        <v>295</v>
      </c>
    </row>
    <row r="131" spans="2:7">
      <c r="B131" s="43" t="s">
        <v>167</v>
      </c>
      <c r="C131" s="38" t="s">
        <v>292</v>
      </c>
      <c r="D131" s="38">
        <v>6</v>
      </c>
      <c r="E131" s="38">
        <v>60</v>
      </c>
      <c r="F131" s="38">
        <v>600</v>
      </c>
      <c r="G131" s="38" t="s">
        <v>190</v>
      </c>
    </row>
    <row r="132" spans="2:7">
      <c r="B132" s="43" t="s">
        <v>167</v>
      </c>
      <c r="C132" s="38" t="s">
        <v>292</v>
      </c>
      <c r="D132" s="38">
        <v>6</v>
      </c>
      <c r="E132" s="38">
        <v>60</v>
      </c>
      <c r="F132" s="38">
        <v>609</v>
      </c>
      <c r="G132" s="38" t="s">
        <v>191</v>
      </c>
    </row>
    <row r="133" spans="2:7">
      <c r="B133" s="43" t="s">
        <v>167</v>
      </c>
      <c r="C133" s="38" t="s">
        <v>292</v>
      </c>
      <c r="D133" s="38">
        <v>6</v>
      </c>
      <c r="E133" s="38">
        <v>61</v>
      </c>
      <c r="F133" s="38">
        <v>0</v>
      </c>
      <c r="G133" s="38" t="s">
        <v>296</v>
      </c>
    </row>
    <row r="134" spans="2:7">
      <c r="B134" s="43" t="s">
        <v>167</v>
      </c>
      <c r="C134" s="38" t="s">
        <v>292</v>
      </c>
      <c r="D134" s="38">
        <v>6</v>
      </c>
      <c r="E134" s="38">
        <v>61</v>
      </c>
      <c r="F134" s="38">
        <v>611</v>
      </c>
      <c r="G134" s="38" t="s">
        <v>296</v>
      </c>
    </row>
    <row r="135" spans="2:7">
      <c r="B135" s="43" t="s">
        <v>167</v>
      </c>
      <c r="C135" s="38" t="s">
        <v>292</v>
      </c>
      <c r="D135" s="38">
        <v>6</v>
      </c>
      <c r="E135" s="38">
        <v>62</v>
      </c>
      <c r="F135" s="38">
        <v>0</v>
      </c>
      <c r="G135" s="38" t="s">
        <v>297</v>
      </c>
    </row>
    <row r="136" spans="2:7">
      <c r="B136" s="43" t="s">
        <v>167</v>
      </c>
      <c r="C136" s="38" t="s">
        <v>292</v>
      </c>
      <c r="D136" s="38">
        <v>6</v>
      </c>
      <c r="E136" s="38">
        <v>62</v>
      </c>
      <c r="F136" s="38">
        <v>621</v>
      </c>
      <c r="G136" s="38" t="s">
        <v>298</v>
      </c>
    </row>
    <row r="137" spans="2:7">
      <c r="B137" s="43" t="s">
        <v>167</v>
      </c>
      <c r="C137" s="38" t="s">
        <v>292</v>
      </c>
      <c r="D137" s="38">
        <v>6</v>
      </c>
      <c r="E137" s="38">
        <v>62</v>
      </c>
      <c r="F137" s="38">
        <v>622</v>
      </c>
      <c r="G137" s="38" t="s">
        <v>299</v>
      </c>
    </row>
    <row r="138" spans="2:7">
      <c r="B138" s="43" t="s">
        <v>167</v>
      </c>
      <c r="C138" s="38" t="s">
        <v>292</v>
      </c>
      <c r="D138" s="38">
        <v>6</v>
      </c>
      <c r="E138" s="38">
        <v>62</v>
      </c>
      <c r="F138" s="38">
        <v>623</v>
      </c>
      <c r="G138" s="38" t="s">
        <v>300</v>
      </c>
    </row>
    <row r="139" spans="2:7">
      <c r="B139" s="43" t="s">
        <v>167</v>
      </c>
      <c r="C139" s="38" t="s">
        <v>292</v>
      </c>
      <c r="D139" s="38">
        <v>6</v>
      </c>
      <c r="E139" s="38">
        <v>63</v>
      </c>
      <c r="F139" s="38">
        <v>0</v>
      </c>
      <c r="G139" s="38" t="s">
        <v>301</v>
      </c>
    </row>
    <row r="140" spans="2:7">
      <c r="B140" s="43" t="s">
        <v>167</v>
      </c>
      <c r="C140" s="38" t="s">
        <v>292</v>
      </c>
      <c r="D140" s="38">
        <v>6</v>
      </c>
      <c r="E140" s="38">
        <v>63</v>
      </c>
      <c r="F140" s="38">
        <v>631</v>
      </c>
      <c r="G140" s="38" t="s">
        <v>301</v>
      </c>
    </row>
    <row r="141" spans="2:7">
      <c r="B141" s="43" t="s">
        <v>167</v>
      </c>
      <c r="C141" s="38" t="s">
        <v>292</v>
      </c>
      <c r="D141" s="38">
        <v>6</v>
      </c>
      <c r="E141" s="38">
        <v>64</v>
      </c>
      <c r="F141" s="38">
        <v>0</v>
      </c>
      <c r="G141" s="38" t="s">
        <v>302</v>
      </c>
    </row>
    <row r="142" spans="2:7">
      <c r="B142" s="43" t="s">
        <v>167</v>
      </c>
      <c r="C142" s="38" t="s">
        <v>292</v>
      </c>
      <c r="D142" s="38">
        <v>6</v>
      </c>
      <c r="E142" s="38">
        <v>64</v>
      </c>
      <c r="F142" s="38">
        <v>641</v>
      </c>
      <c r="G142" s="38" t="s">
        <v>302</v>
      </c>
    </row>
    <row r="143" spans="2:7">
      <c r="B143" s="43" t="s">
        <v>167</v>
      </c>
      <c r="C143" s="38" t="s">
        <v>292</v>
      </c>
      <c r="D143" s="38">
        <v>6</v>
      </c>
      <c r="E143" s="38">
        <v>65</v>
      </c>
      <c r="F143" s="38">
        <v>0</v>
      </c>
      <c r="G143" s="38" t="s">
        <v>303</v>
      </c>
    </row>
    <row r="144" spans="2:7">
      <c r="B144" s="43" t="s">
        <v>167</v>
      </c>
      <c r="C144" s="38" t="s">
        <v>292</v>
      </c>
      <c r="D144" s="38">
        <v>6</v>
      </c>
      <c r="E144" s="38">
        <v>65</v>
      </c>
      <c r="F144" s="38">
        <v>651</v>
      </c>
      <c r="G144" s="38" t="s">
        <v>303</v>
      </c>
    </row>
    <row r="145" spans="2:7">
      <c r="B145" s="43" t="s">
        <v>167</v>
      </c>
      <c r="C145" s="38" t="s">
        <v>292</v>
      </c>
      <c r="D145" s="38">
        <v>6</v>
      </c>
      <c r="E145" s="38">
        <v>66</v>
      </c>
      <c r="F145" s="38">
        <v>0</v>
      </c>
      <c r="G145" s="38" t="s">
        <v>304</v>
      </c>
    </row>
    <row r="146" spans="2:7">
      <c r="B146" s="43" t="s">
        <v>167</v>
      </c>
      <c r="C146" s="38" t="s">
        <v>292</v>
      </c>
      <c r="D146" s="38">
        <v>6</v>
      </c>
      <c r="E146" s="38">
        <v>66</v>
      </c>
      <c r="F146" s="38">
        <v>661</v>
      </c>
      <c r="G146" s="38" t="s">
        <v>304</v>
      </c>
    </row>
    <row r="147" spans="2:7">
      <c r="B147" s="43" t="s">
        <v>167</v>
      </c>
      <c r="C147" s="38" t="s">
        <v>292</v>
      </c>
      <c r="D147" s="38">
        <v>7</v>
      </c>
      <c r="E147" s="38">
        <v>0</v>
      </c>
      <c r="F147" s="38">
        <v>0</v>
      </c>
      <c r="G147" s="38" t="s">
        <v>305</v>
      </c>
    </row>
    <row r="148" spans="2:7">
      <c r="B148" s="43" t="s">
        <v>167</v>
      </c>
      <c r="C148" s="38" t="s">
        <v>292</v>
      </c>
      <c r="D148" s="38">
        <v>7</v>
      </c>
      <c r="E148" s="38">
        <v>70</v>
      </c>
      <c r="F148" s="38">
        <v>0</v>
      </c>
      <c r="G148" s="38" t="s">
        <v>306</v>
      </c>
    </row>
    <row r="149" spans="2:7">
      <c r="B149" s="43" t="s">
        <v>167</v>
      </c>
      <c r="C149" s="38" t="s">
        <v>292</v>
      </c>
      <c r="D149" s="38">
        <v>7</v>
      </c>
      <c r="E149" s="38">
        <v>70</v>
      </c>
      <c r="F149" s="38">
        <v>700</v>
      </c>
      <c r="G149" s="38" t="s">
        <v>190</v>
      </c>
    </row>
    <row r="150" spans="2:7">
      <c r="B150" s="43" t="s">
        <v>167</v>
      </c>
      <c r="C150" s="38" t="s">
        <v>292</v>
      </c>
      <c r="D150" s="38">
        <v>7</v>
      </c>
      <c r="E150" s="38">
        <v>70</v>
      </c>
      <c r="F150" s="38">
        <v>709</v>
      </c>
      <c r="G150" s="38" t="s">
        <v>191</v>
      </c>
    </row>
    <row r="151" spans="2:7">
      <c r="B151" s="43" t="s">
        <v>167</v>
      </c>
      <c r="C151" s="38" t="s">
        <v>292</v>
      </c>
      <c r="D151" s="38">
        <v>7</v>
      </c>
      <c r="E151" s="38">
        <v>71</v>
      </c>
      <c r="F151" s="38">
        <v>0</v>
      </c>
      <c r="G151" s="38" t="s">
        <v>307</v>
      </c>
    </row>
    <row r="152" spans="2:7">
      <c r="B152" s="43" t="s">
        <v>167</v>
      </c>
      <c r="C152" s="38" t="s">
        <v>292</v>
      </c>
      <c r="D152" s="38">
        <v>7</v>
      </c>
      <c r="E152" s="38">
        <v>71</v>
      </c>
      <c r="F152" s="38">
        <v>711</v>
      </c>
      <c r="G152" s="38" t="s">
        <v>308</v>
      </c>
    </row>
    <row r="153" spans="2:7">
      <c r="B153" s="43" t="s">
        <v>167</v>
      </c>
      <c r="C153" s="38" t="s">
        <v>292</v>
      </c>
      <c r="D153" s="38">
        <v>7</v>
      </c>
      <c r="E153" s="38">
        <v>71</v>
      </c>
      <c r="F153" s="38">
        <v>712</v>
      </c>
      <c r="G153" s="38" t="s">
        <v>309</v>
      </c>
    </row>
    <row r="154" spans="2:7">
      <c r="B154" s="43" t="s">
        <v>167</v>
      </c>
      <c r="C154" s="38" t="s">
        <v>292</v>
      </c>
      <c r="D154" s="38">
        <v>7</v>
      </c>
      <c r="E154" s="38">
        <v>72</v>
      </c>
      <c r="F154" s="38">
        <v>0</v>
      </c>
      <c r="G154" s="38" t="s">
        <v>310</v>
      </c>
    </row>
    <row r="155" spans="2:7">
      <c r="B155" s="43" t="s">
        <v>167</v>
      </c>
      <c r="C155" s="38" t="s">
        <v>292</v>
      </c>
      <c r="D155" s="38">
        <v>7</v>
      </c>
      <c r="E155" s="38">
        <v>72</v>
      </c>
      <c r="F155" s="38">
        <v>721</v>
      </c>
      <c r="G155" s="38" t="s">
        <v>311</v>
      </c>
    </row>
    <row r="156" spans="2:7">
      <c r="B156" s="43" t="s">
        <v>167</v>
      </c>
      <c r="C156" s="38" t="s">
        <v>292</v>
      </c>
      <c r="D156" s="38">
        <v>7</v>
      </c>
      <c r="E156" s="38">
        <v>72</v>
      </c>
      <c r="F156" s="38">
        <v>722</v>
      </c>
      <c r="G156" s="38" t="s">
        <v>312</v>
      </c>
    </row>
    <row r="157" spans="2:7">
      <c r="B157" s="43" t="s">
        <v>167</v>
      </c>
      <c r="C157" s="38" t="s">
        <v>292</v>
      </c>
      <c r="D157" s="38">
        <v>7</v>
      </c>
      <c r="E157" s="38">
        <v>72</v>
      </c>
      <c r="F157" s="38">
        <v>723</v>
      </c>
      <c r="G157" s="38" t="s">
        <v>313</v>
      </c>
    </row>
    <row r="158" spans="2:7">
      <c r="B158" s="43" t="s">
        <v>167</v>
      </c>
      <c r="C158" s="38" t="s">
        <v>292</v>
      </c>
      <c r="D158" s="38">
        <v>7</v>
      </c>
      <c r="E158" s="38">
        <v>73</v>
      </c>
      <c r="F158" s="38">
        <v>0</v>
      </c>
      <c r="G158" s="38" t="s">
        <v>314</v>
      </c>
    </row>
    <row r="159" spans="2:7">
      <c r="B159" s="43" t="s">
        <v>167</v>
      </c>
      <c r="C159" s="38" t="s">
        <v>292</v>
      </c>
      <c r="D159" s="38">
        <v>7</v>
      </c>
      <c r="E159" s="38">
        <v>73</v>
      </c>
      <c r="F159" s="38">
        <v>731</v>
      </c>
      <c r="G159" s="38" t="s">
        <v>315</v>
      </c>
    </row>
    <row r="160" spans="2:7">
      <c r="B160" s="43" t="s">
        <v>167</v>
      </c>
      <c r="C160" s="38" t="s">
        <v>292</v>
      </c>
      <c r="D160" s="38">
        <v>7</v>
      </c>
      <c r="E160" s="38">
        <v>73</v>
      </c>
      <c r="F160" s="38">
        <v>732</v>
      </c>
      <c r="G160" s="38" t="s">
        <v>316</v>
      </c>
    </row>
    <row r="161" spans="2:7">
      <c r="B161" s="43" t="s">
        <v>167</v>
      </c>
      <c r="C161" s="38" t="s">
        <v>292</v>
      </c>
      <c r="D161" s="38">
        <v>7</v>
      </c>
      <c r="E161" s="38">
        <v>74</v>
      </c>
      <c r="F161" s="38">
        <v>0</v>
      </c>
      <c r="G161" s="38" t="s">
        <v>317</v>
      </c>
    </row>
    <row r="162" spans="2:7">
      <c r="B162" s="43" t="s">
        <v>167</v>
      </c>
      <c r="C162" s="38" t="s">
        <v>292</v>
      </c>
      <c r="D162" s="38">
        <v>7</v>
      </c>
      <c r="E162" s="38">
        <v>74</v>
      </c>
      <c r="F162" s="38">
        <v>741</v>
      </c>
      <c r="G162" s="38" t="s">
        <v>318</v>
      </c>
    </row>
    <row r="163" spans="2:7">
      <c r="B163" s="43" t="s">
        <v>167</v>
      </c>
      <c r="C163" s="38" t="s">
        <v>292</v>
      </c>
      <c r="D163" s="38">
        <v>7</v>
      </c>
      <c r="E163" s="38">
        <v>74</v>
      </c>
      <c r="F163" s="38">
        <v>742</v>
      </c>
      <c r="G163" s="38" t="s">
        <v>319</v>
      </c>
    </row>
    <row r="164" spans="2:7">
      <c r="B164" s="43" t="s">
        <v>167</v>
      </c>
      <c r="C164" s="38" t="s">
        <v>292</v>
      </c>
      <c r="D164" s="38">
        <v>7</v>
      </c>
      <c r="E164" s="38">
        <v>74</v>
      </c>
      <c r="F164" s="38">
        <v>743</v>
      </c>
      <c r="G164" s="38" t="s">
        <v>320</v>
      </c>
    </row>
    <row r="165" spans="2:7">
      <c r="B165" s="43" t="s">
        <v>167</v>
      </c>
      <c r="C165" s="38" t="s">
        <v>292</v>
      </c>
      <c r="D165" s="38">
        <v>7</v>
      </c>
      <c r="E165" s="38">
        <v>74</v>
      </c>
      <c r="F165" s="38">
        <v>744</v>
      </c>
      <c r="G165" s="38" t="s">
        <v>321</v>
      </c>
    </row>
    <row r="166" spans="2:7">
      <c r="B166" s="43" t="s">
        <v>167</v>
      </c>
      <c r="C166" s="38" t="s">
        <v>292</v>
      </c>
      <c r="D166" s="38">
        <v>7</v>
      </c>
      <c r="E166" s="38">
        <v>75</v>
      </c>
      <c r="F166" s="38">
        <v>0</v>
      </c>
      <c r="G166" s="38" t="s">
        <v>322</v>
      </c>
    </row>
    <row r="167" spans="2:7">
      <c r="B167" s="43" t="s">
        <v>167</v>
      </c>
      <c r="C167" s="38" t="s">
        <v>292</v>
      </c>
      <c r="D167" s="38">
        <v>7</v>
      </c>
      <c r="E167" s="38">
        <v>75</v>
      </c>
      <c r="F167" s="38">
        <v>751</v>
      </c>
      <c r="G167" s="38" t="s">
        <v>322</v>
      </c>
    </row>
    <row r="168" spans="2:7">
      <c r="B168" s="43" t="s">
        <v>167</v>
      </c>
      <c r="C168" s="38" t="s">
        <v>292</v>
      </c>
      <c r="D168" s="38">
        <v>7</v>
      </c>
      <c r="E168" s="38">
        <v>76</v>
      </c>
      <c r="F168" s="38">
        <v>0</v>
      </c>
      <c r="G168" s="38" t="s">
        <v>323</v>
      </c>
    </row>
    <row r="169" spans="2:7">
      <c r="B169" s="43" t="s">
        <v>167</v>
      </c>
      <c r="C169" s="38" t="s">
        <v>292</v>
      </c>
      <c r="D169" s="38">
        <v>7</v>
      </c>
      <c r="E169" s="38">
        <v>76</v>
      </c>
      <c r="F169" s="38">
        <v>761</v>
      </c>
      <c r="G169" s="38" t="s">
        <v>324</v>
      </c>
    </row>
    <row r="170" spans="2:7">
      <c r="B170" s="43" t="s">
        <v>167</v>
      </c>
      <c r="C170" s="38" t="s">
        <v>292</v>
      </c>
      <c r="D170" s="38">
        <v>7</v>
      </c>
      <c r="E170" s="38">
        <v>76</v>
      </c>
      <c r="F170" s="38">
        <v>762</v>
      </c>
      <c r="G170" s="38" t="s">
        <v>325</v>
      </c>
    </row>
    <row r="171" spans="2:7">
      <c r="B171" s="43" t="s">
        <v>167</v>
      </c>
      <c r="C171" s="38" t="s">
        <v>292</v>
      </c>
      <c r="D171" s="38">
        <v>7</v>
      </c>
      <c r="E171" s="38">
        <v>76</v>
      </c>
      <c r="F171" s="38">
        <v>763</v>
      </c>
      <c r="G171" s="38" t="s">
        <v>326</v>
      </c>
    </row>
    <row r="172" spans="2:7">
      <c r="B172" s="43" t="s">
        <v>167</v>
      </c>
      <c r="C172" s="38" t="s">
        <v>292</v>
      </c>
      <c r="D172" s="38">
        <v>7</v>
      </c>
      <c r="E172" s="38">
        <v>77</v>
      </c>
      <c r="F172" s="38">
        <v>0</v>
      </c>
      <c r="G172" s="38" t="s">
        <v>327</v>
      </c>
    </row>
    <row r="173" spans="2:7">
      <c r="B173" s="43" t="s">
        <v>167</v>
      </c>
      <c r="C173" s="38" t="s">
        <v>292</v>
      </c>
      <c r="D173" s="38">
        <v>7</v>
      </c>
      <c r="E173" s="38">
        <v>77</v>
      </c>
      <c r="F173" s="38">
        <v>771</v>
      </c>
      <c r="G173" s="38" t="s">
        <v>328</v>
      </c>
    </row>
    <row r="174" spans="2:7">
      <c r="B174" s="43" t="s">
        <v>167</v>
      </c>
      <c r="C174" s="38" t="s">
        <v>292</v>
      </c>
      <c r="D174" s="38">
        <v>7</v>
      </c>
      <c r="E174" s="38">
        <v>77</v>
      </c>
      <c r="F174" s="38">
        <v>772</v>
      </c>
      <c r="G174" s="38" t="s">
        <v>329</v>
      </c>
    </row>
    <row r="175" spans="2:7">
      <c r="B175" s="43" t="s">
        <v>167</v>
      </c>
      <c r="C175" s="38" t="s">
        <v>292</v>
      </c>
      <c r="D175" s="38">
        <v>7</v>
      </c>
      <c r="E175" s="38">
        <v>78</v>
      </c>
      <c r="F175" s="38">
        <v>0</v>
      </c>
      <c r="G175" s="38" t="s">
        <v>330</v>
      </c>
    </row>
    <row r="176" spans="2:7">
      <c r="B176" s="43" t="s">
        <v>167</v>
      </c>
      <c r="C176" s="38" t="s">
        <v>292</v>
      </c>
      <c r="D176" s="38">
        <v>7</v>
      </c>
      <c r="E176" s="38">
        <v>78</v>
      </c>
      <c r="F176" s="38">
        <v>781</v>
      </c>
      <c r="G176" s="38" t="s">
        <v>331</v>
      </c>
    </row>
    <row r="177" spans="2:7">
      <c r="B177" s="43" t="s">
        <v>167</v>
      </c>
      <c r="C177" s="38" t="s">
        <v>292</v>
      </c>
      <c r="D177" s="38">
        <v>7</v>
      </c>
      <c r="E177" s="38">
        <v>78</v>
      </c>
      <c r="F177" s="38">
        <v>782</v>
      </c>
      <c r="G177" s="38" t="s">
        <v>332</v>
      </c>
    </row>
    <row r="178" spans="2:7">
      <c r="B178" s="43" t="s">
        <v>167</v>
      </c>
      <c r="C178" s="38" t="s">
        <v>292</v>
      </c>
      <c r="D178" s="38">
        <v>7</v>
      </c>
      <c r="E178" s="38">
        <v>79</v>
      </c>
      <c r="F178" s="38">
        <v>0</v>
      </c>
      <c r="G178" s="38" t="s">
        <v>333</v>
      </c>
    </row>
    <row r="179" spans="2:7">
      <c r="B179" s="43" t="s">
        <v>167</v>
      </c>
      <c r="C179" s="38" t="s">
        <v>292</v>
      </c>
      <c r="D179" s="38">
        <v>7</v>
      </c>
      <c r="E179" s="38">
        <v>79</v>
      </c>
      <c r="F179" s="38">
        <v>791</v>
      </c>
      <c r="G179" s="38" t="s">
        <v>334</v>
      </c>
    </row>
    <row r="180" spans="2:7">
      <c r="B180" s="43" t="s">
        <v>167</v>
      </c>
      <c r="C180" s="38" t="s">
        <v>292</v>
      </c>
      <c r="D180" s="38">
        <v>7</v>
      </c>
      <c r="E180" s="38">
        <v>79</v>
      </c>
      <c r="F180" s="38">
        <v>792</v>
      </c>
      <c r="G180" s="38" t="s">
        <v>335</v>
      </c>
    </row>
    <row r="181" spans="2:7">
      <c r="B181" s="43" t="s">
        <v>167</v>
      </c>
      <c r="C181" s="38" t="s">
        <v>292</v>
      </c>
      <c r="D181" s="38">
        <v>7</v>
      </c>
      <c r="E181" s="38">
        <v>79</v>
      </c>
      <c r="F181" s="38">
        <v>793</v>
      </c>
      <c r="G181" s="38" t="s">
        <v>336</v>
      </c>
    </row>
    <row r="182" spans="2:7">
      <c r="B182" s="43" t="s">
        <v>167</v>
      </c>
      <c r="C182" s="38" t="s">
        <v>292</v>
      </c>
      <c r="D182" s="38">
        <v>7</v>
      </c>
      <c r="E182" s="38">
        <v>79</v>
      </c>
      <c r="F182" s="38">
        <v>794</v>
      </c>
      <c r="G182" s="38" t="s">
        <v>337</v>
      </c>
    </row>
    <row r="183" spans="2:7">
      <c r="B183" s="43" t="s">
        <v>167</v>
      </c>
      <c r="C183" s="38" t="s">
        <v>292</v>
      </c>
      <c r="D183" s="38">
        <v>7</v>
      </c>
      <c r="E183" s="38">
        <v>79</v>
      </c>
      <c r="F183" s="38">
        <v>795</v>
      </c>
      <c r="G183" s="38" t="s">
        <v>338</v>
      </c>
    </row>
    <row r="184" spans="2:7">
      <c r="B184" s="43" t="s">
        <v>167</v>
      </c>
      <c r="C184" s="38" t="s">
        <v>292</v>
      </c>
      <c r="D184" s="38">
        <v>7</v>
      </c>
      <c r="E184" s="38">
        <v>79</v>
      </c>
      <c r="F184" s="38">
        <v>796</v>
      </c>
      <c r="G184" s="38" t="s">
        <v>339</v>
      </c>
    </row>
    <row r="185" spans="2:7">
      <c r="B185" s="43" t="s">
        <v>167</v>
      </c>
      <c r="C185" s="38" t="s">
        <v>292</v>
      </c>
      <c r="D185" s="38">
        <v>7</v>
      </c>
      <c r="E185" s="38">
        <v>79</v>
      </c>
      <c r="F185" s="38">
        <v>799</v>
      </c>
      <c r="G185" s="38" t="s">
        <v>340</v>
      </c>
    </row>
    <row r="186" spans="2:7">
      <c r="B186" s="43" t="s">
        <v>167</v>
      </c>
      <c r="C186" s="38" t="s">
        <v>292</v>
      </c>
      <c r="D186" s="38">
        <v>8</v>
      </c>
      <c r="E186" s="38">
        <v>0</v>
      </c>
      <c r="F186" s="38">
        <v>0</v>
      </c>
      <c r="G186" s="38" t="s">
        <v>341</v>
      </c>
    </row>
    <row r="187" spans="2:7">
      <c r="B187" s="43" t="s">
        <v>167</v>
      </c>
      <c r="C187" s="38" t="s">
        <v>292</v>
      </c>
      <c r="D187" s="38">
        <v>8</v>
      </c>
      <c r="E187" s="38">
        <v>80</v>
      </c>
      <c r="F187" s="38">
        <v>0</v>
      </c>
      <c r="G187" s="38" t="s">
        <v>342</v>
      </c>
    </row>
    <row r="188" spans="2:7">
      <c r="B188" s="43" t="s">
        <v>167</v>
      </c>
      <c r="C188" s="38" t="s">
        <v>292</v>
      </c>
      <c r="D188" s="38">
        <v>8</v>
      </c>
      <c r="E188" s="38">
        <v>80</v>
      </c>
      <c r="F188" s="38">
        <v>800</v>
      </c>
      <c r="G188" s="38" t="s">
        <v>190</v>
      </c>
    </row>
    <row r="189" spans="2:7">
      <c r="B189" s="43" t="s">
        <v>167</v>
      </c>
      <c r="C189" s="38" t="s">
        <v>292</v>
      </c>
      <c r="D189" s="38">
        <v>8</v>
      </c>
      <c r="E189" s="38">
        <v>80</v>
      </c>
      <c r="F189" s="38">
        <v>809</v>
      </c>
      <c r="G189" s="38" t="s">
        <v>191</v>
      </c>
    </row>
    <row r="190" spans="2:7">
      <c r="B190" s="43" t="s">
        <v>167</v>
      </c>
      <c r="C190" s="38" t="s">
        <v>292</v>
      </c>
      <c r="D190" s="38">
        <v>8</v>
      </c>
      <c r="E190" s="38">
        <v>81</v>
      </c>
      <c r="F190" s="38">
        <v>0</v>
      </c>
      <c r="G190" s="38" t="s">
        <v>343</v>
      </c>
    </row>
    <row r="191" spans="2:7">
      <c r="B191" s="43" t="s">
        <v>167</v>
      </c>
      <c r="C191" s="38" t="s">
        <v>292</v>
      </c>
      <c r="D191" s="38">
        <v>8</v>
      </c>
      <c r="E191" s="38">
        <v>81</v>
      </c>
      <c r="F191" s="38">
        <v>811</v>
      </c>
      <c r="G191" s="38" t="s">
        <v>344</v>
      </c>
    </row>
    <row r="192" spans="2:7">
      <c r="B192" s="43" t="s">
        <v>167</v>
      </c>
      <c r="C192" s="38" t="s">
        <v>292</v>
      </c>
      <c r="D192" s="38">
        <v>8</v>
      </c>
      <c r="E192" s="38">
        <v>81</v>
      </c>
      <c r="F192" s="38">
        <v>812</v>
      </c>
      <c r="G192" s="38" t="s">
        <v>345</v>
      </c>
    </row>
    <row r="193" spans="2:7">
      <c r="B193" s="43" t="s">
        <v>167</v>
      </c>
      <c r="C193" s="38" t="s">
        <v>292</v>
      </c>
      <c r="D193" s="38">
        <v>8</v>
      </c>
      <c r="E193" s="38">
        <v>82</v>
      </c>
      <c r="F193" s="38">
        <v>0</v>
      </c>
      <c r="G193" s="38" t="s">
        <v>346</v>
      </c>
    </row>
    <row r="194" spans="2:7">
      <c r="B194" s="43" t="s">
        <v>167</v>
      </c>
      <c r="C194" s="38" t="s">
        <v>292</v>
      </c>
      <c r="D194" s="38">
        <v>8</v>
      </c>
      <c r="E194" s="38">
        <v>82</v>
      </c>
      <c r="F194" s="38">
        <v>821</v>
      </c>
      <c r="G194" s="38" t="s">
        <v>347</v>
      </c>
    </row>
    <row r="195" spans="2:7">
      <c r="B195" s="43" t="s">
        <v>167</v>
      </c>
      <c r="C195" s="38" t="s">
        <v>292</v>
      </c>
      <c r="D195" s="38">
        <v>8</v>
      </c>
      <c r="E195" s="38">
        <v>82</v>
      </c>
      <c r="F195" s="38">
        <v>822</v>
      </c>
      <c r="G195" s="38" t="s">
        <v>348</v>
      </c>
    </row>
    <row r="196" spans="2:7">
      <c r="B196" s="43" t="s">
        <v>167</v>
      </c>
      <c r="C196" s="38" t="s">
        <v>292</v>
      </c>
      <c r="D196" s="38">
        <v>8</v>
      </c>
      <c r="E196" s="38">
        <v>82</v>
      </c>
      <c r="F196" s="38">
        <v>823</v>
      </c>
      <c r="G196" s="38" t="s">
        <v>349</v>
      </c>
    </row>
    <row r="197" spans="2:7">
      <c r="B197" s="43" t="s">
        <v>167</v>
      </c>
      <c r="C197" s="38" t="s">
        <v>292</v>
      </c>
      <c r="D197" s="38">
        <v>8</v>
      </c>
      <c r="E197" s="38">
        <v>83</v>
      </c>
      <c r="F197" s="38">
        <v>0</v>
      </c>
      <c r="G197" s="38" t="s">
        <v>350</v>
      </c>
    </row>
    <row r="198" spans="2:7">
      <c r="B198" s="43" t="s">
        <v>167</v>
      </c>
      <c r="C198" s="38" t="s">
        <v>292</v>
      </c>
      <c r="D198" s="38">
        <v>8</v>
      </c>
      <c r="E198" s="38">
        <v>83</v>
      </c>
      <c r="F198" s="38">
        <v>831</v>
      </c>
      <c r="G198" s="38" t="s">
        <v>351</v>
      </c>
    </row>
    <row r="199" spans="2:7">
      <c r="B199" s="43" t="s">
        <v>167</v>
      </c>
      <c r="C199" s="38" t="s">
        <v>292</v>
      </c>
      <c r="D199" s="38">
        <v>8</v>
      </c>
      <c r="E199" s="38">
        <v>83</v>
      </c>
      <c r="F199" s="38">
        <v>832</v>
      </c>
      <c r="G199" s="38" t="s">
        <v>352</v>
      </c>
    </row>
    <row r="200" spans="2:7">
      <c r="B200" s="43" t="s">
        <v>167</v>
      </c>
      <c r="C200" s="38" t="s">
        <v>292</v>
      </c>
      <c r="D200" s="38">
        <v>8</v>
      </c>
      <c r="E200" s="38">
        <v>83</v>
      </c>
      <c r="F200" s="38">
        <v>833</v>
      </c>
      <c r="G200" s="38" t="s">
        <v>353</v>
      </c>
    </row>
    <row r="201" spans="2:7">
      <c r="B201" s="43" t="s">
        <v>167</v>
      </c>
      <c r="C201" s="38" t="s">
        <v>292</v>
      </c>
      <c r="D201" s="38">
        <v>8</v>
      </c>
      <c r="E201" s="38">
        <v>83</v>
      </c>
      <c r="F201" s="38">
        <v>839</v>
      </c>
      <c r="G201" s="38" t="s">
        <v>354</v>
      </c>
    </row>
    <row r="202" spans="2:7">
      <c r="B202" s="43" t="s">
        <v>167</v>
      </c>
      <c r="C202" s="38" t="s">
        <v>292</v>
      </c>
      <c r="D202" s="38">
        <v>8</v>
      </c>
      <c r="E202" s="38">
        <v>84</v>
      </c>
      <c r="F202" s="38">
        <v>0</v>
      </c>
      <c r="G202" s="38" t="s">
        <v>355</v>
      </c>
    </row>
    <row r="203" spans="2:7">
      <c r="B203" s="43" t="s">
        <v>167</v>
      </c>
      <c r="C203" s="38" t="s">
        <v>292</v>
      </c>
      <c r="D203" s="38">
        <v>8</v>
      </c>
      <c r="E203" s="38">
        <v>84</v>
      </c>
      <c r="F203" s="38">
        <v>841</v>
      </c>
      <c r="G203" s="38" t="s">
        <v>356</v>
      </c>
    </row>
    <row r="204" spans="2:7">
      <c r="B204" s="43" t="s">
        <v>167</v>
      </c>
      <c r="C204" s="38" t="s">
        <v>292</v>
      </c>
      <c r="D204" s="38">
        <v>8</v>
      </c>
      <c r="E204" s="38">
        <v>84</v>
      </c>
      <c r="F204" s="38">
        <v>842</v>
      </c>
      <c r="G204" s="38" t="s">
        <v>357</v>
      </c>
    </row>
    <row r="205" spans="2:7">
      <c r="B205" s="43" t="s">
        <v>167</v>
      </c>
      <c r="C205" s="38" t="s">
        <v>292</v>
      </c>
      <c r="D205" s="38">
        <v>8</v>
      </c>
      <c r="E205" s="38">
        <v>89</v>
      </c>
      <c r="F205" s="38">
        <v>0</v>
      </c>
      <c r="G205" s="38" t="s">
        <v>358</v>
      </c>
    </row>
    <row r="206" spans="2:7">
      <c r="B206" s="43" t="s">
        <v>167</v>
      </c>
      <c r="C206" s="38" t="s">
        <v>292</v>
      </c>
      <c r="D206" s="38">
        <v>8</v>
      </c>
      <c r="E206" s="38">
        <v>89</v>
      </c>
      <c r="F206" s="38">
        <v>891</v>
      </c>
      <c r="G206" s="38" t="s">
        <v>359</v>
      </c>
    </row>
    <row r="207" spans="2:7">
      <c r="B207" s="43" t="s">
        <v>167</v>
      </c>
      <c r="C207" s="38" t="s">
        <v>292</v>
      </c>
      <c r="D207" s="38">
        <v>8</v>
      </c>
      <c r="E207" s="38">
        <v>89</v>
      </c>
      <c r="F207" s="38">
        <v>892</v>
      </c>
      <c r="G207" s="38" t="s">
        <v>360</v>
      </c>
    </row>
    <row r="208" spans="2:7">
      <c r="B208" s="43" t="s">
        <v>167</v>
      </c>
      <c r="C208" s="38" t="s">
        <v>292</v>
      </c>
      <c r="D208" s="38">
        <v>8</v>
      </c>
      <c r="E208" s="38">
        <v>89</v>
      </c>
      <c r="F208" s="38">
        <v>893</v>
      </c>
      <c r="G208" s="38" t="s">
        <v>361</v>
      </c>
    </row>
    <row r="209" spans="2:7">
      <c r="B209" s="43" t="s">
        <v>167</v>
      </c>
      <c r="C209" s="38" t="s">
        <v>292</v>
      </c>
      <c r="D209" s="38">
        <v>8</v>
      </c>
      <c r="E209" s="38">
        <v>89</v>
      </c>
      <c r="F209" s="38">
        <v>894</v>
      </c>
      <c r="G209" s="38" t="s">
        <v>362</v>
      </c>
    </row>
    <row r="210" spans="2:7">
      <c r="B210" s="43" t="s">
        <v>167</v>
      </c>
      <c r="C210" s="38" t="s">
        <v>363</v>
      </c>
      <c r="D210" s="38">
        <v>0</v>
      </c>
      <c r="E210" s="38">
        <v>0</v>
      </c>
      <c r="F210" s="38">
        <v>0</v>
      </c>
      <c r="G210" s="38" t="s">
        <v>364</v>
      </c>
    </row>
    <row r="211" spans="2:7">
      <c r="B211" s="43" t="s">
        <v>167</v>
      </c>
      <c r="C211" s="38" t="s">
        <v>363</v>
      </c>
      <c r="D211" s="38">
        <v>9</v>
      </c>
      <c r="E211" s="38">
        <v>0</v>
      </c>
      <c r="F211" s="38">
        <v>0</v>
      </c>
      <c r="G211" s="38" t="s">
        <v>365</v>
      </c>
    </row>
    <row r="212" spans="2:7">
      <c r="B212" s="43" t="s">
        <v>167</v>
      </c>
      <c r="C212" s="38" t="s">
        <v>363</v>
      </c>
      <c r="D212" s="38">
        <v>9</v>
      </c>
      <c r="E212" s="38">
        <v>90</v>
      </c>
      <c r="F212" s="38">
        <v>0</v>
      </c>
      <c r="G212" s="38" t="s">
        <v>366</v>
      </c>
    </row>
    <row r="213" spans="2:7">
      <c r="B213" s="43" t="s">
        <v>167</v>
      </c>
      <c r="C213" s="38" t="s">
        <v>363</v>
      </c>
      <c r="D213" s="38">
        <v>9</v>
      </c>
      <c r="E213" s="38">
        <v>90</v>
      </c>
      <c r="F213" s="38">
        <v>900</v>
      </c>
      <c r="G213" s="38" t="s">
        <v>190</v>
      </c>
    </row>
    <row r="214" spans="2:7">
      <c r="B214" s="43" t="s">
        <v>167</v>
      </c>
      <c r="C214" s="38" t="s">
        <v>363</v>
      </c>
      <c r="D214" s="38">
        <v>9</v>
      </c>
      <c r="E214" s="38">
        <v>90</v>
      </c>
      <c r="F214" s="38">
        <v>909</v>
      </c>
      <c r="G214" s="38" t="s">
        <v>191</v>
      </c>
    </row>
    <row r="215" spans="2:7">
      <c r="B215" s="43" t="s">
        <v>167</v>
      </c>
      <c r="C215" s="38" t="s">
        <v>363</v>
      </c>
      <c r="D215" s="38">
        <v>9</v>
      </c>
      <c r="E215" s="38">
        <v>91</v>
      </c>
      <c r="F215" s="38">
        <v>0</v>
      </c>
      <c r="G215" s="38" t="s">
        <v>367</v>
      </c>
    </row>
    <row r="216" spans="2:7">
      <c r="B216" s="43" t="s">
        <v>167</v>
      </c>
      <c r="C216" s="38" t="s">
        <v>363</v>
      </c>
      <c r="D216" s="38">
        <v>9</v>
      </c>
      <c r="E216" s="38">
        <v>91</v>
      </c>
      <c r="F216" s="38">
        <v>911</v>
      </c>
      <c r="G216" s="38" t="s">
        <v>368</v>
      </c>
    </row>
    <row r="217" spans="2:7">
      <c r="B217" s="43" t="s">
        <v>167</v>
      </c>
      <c r="C217" s="38" t="s">
        <v>363</v>
      </c>
      <c r="D217" s="38">
        <v>9</v>
      </c>
      <c r="E217" s="38">
        <v>91</v>
      </c>
      <c r="F217" s="38">
        <v>912</v>
      </c>
      <c r="G217" s="38" t="s">
        <v>369</v>
      </c>
    </row>
    <row r="218" spans="2:7">
      <c r="B218" s="43" t="s">
        <v>167</v>
      </c>
      <c r="C218" s="38" t="s">
        <v>363</v>
      </c>
      <c r="D218" s="38">
        <v>9</v>
      </c>
      <c r="E218" s="38">
        <v>91</v>
      </c>
      <c r="F218" s="38">
        <v>913</v>
      </c>
      <c r="G218" s="38" t="s">
        <v>370</v>
      </c>
    </row>
    <row r="219" spans="2:7">
      <c r="B219" s="43" t="s">
        <v>167</v>
      </c>
      <c r="C219" s="38" t="s">
        <v>363</v>
      </c>
      <c r="D219" s="38">
        <v>9</v>
      </c>
      <c r="E219" s="38">
        <v>91</v>
      </c>
      <c r="F219" s="38">
        <v>914</v>
      </c>
      <c r="G219" s="38" t="s">
        <v>371</v>
      </c>
    </row>
    <row r="220" spans="2:7">
      <c r="B220" s="43" t="s">
        <v>167</v>
      </c>
      <c r="C220" s="38" t="s">
        <v>363</v>
      </c>
      <c r="D220" s="38">
        <v>9</v>
      </c>
      <c r="E220" s="38">
        <v>91</v>
      </c>
      <c r="F220" s="38">
        <v>919</v>
      </c>
      <c r="G220" s="38" t="s">
        <v>372</v>
      </c>
    </row>
    <row r="221" spans="2:7">
      <c r="B221" s="43" t="s">
        <v>167</v>
      </c>
      <c r="C221" s="38" t="s">
        <v>363</v>
      </c>
      <c r="D221" s="38">
        <v>9</v>
      </c>
      <c r="E221" s="38">
        <v>92</v>
      </c>
      <c r="F221" s="38">
        <v>0</v>
      </c>
      <c r="G221" s="38" t="s">
        <v>373</v>
      </c>
    </row>
    <row r="222" spans="2:7">
      <c r="B222" s="43" t="s">
        <v>167</v>
      </c>
      <c r="C222" s="38" t="s">
        <v>363</v>
      </c>
      <c r="D222" s="38">
        <v>9</v>
      </c>
      <c r="E222" s="38">
        <v>92</v>
      </c>
      <c r="F222" s="38">
        <v>921</v>
      </c>
      <c r="G222" s="38" t="s">
        <v>374</v>
      </c>
    </row>
    <row r="223" spans="2:7">
      <c r="B223" s="43" t="s">
        <v>167</v>
      </c>
      <c r="C223" s="38" t="s">
        <v>363</v>
      </c>
      <c r="D223" s="38">
        <v>9</v>
      </c>
      <c r="E223" s="38">
        <v>92</v>
      </c>
      <c r="F223" s="38">
        <v>922</v>
      </c>
      <c r="G223" s="38" t="s">
        <v>375</v>
      </c>
    </row>
    <row r="224" spans="2:7">
      <c r="B224" s="43" t="s">
        <v>167</v>
      </c>
      <c r="C224" s="38" t="s">
        <v>363</v>
      </c>
      <c r="D224" s="38">
        <v>9</v>
      </c>
      <c r="E224" s="38">
        <v>92</v>
      </c>
      <c r="F224" s="38">
        <v>923</v>
      </c>
      <c r="G224" s="38" t="s">
        <v>376</v>
      </c>
    </row>
    <row r="225" spans="2:7">
      <c r="B225" s="43" t="s">
        <v>167</v>
      </c>
      <c r="C225" s="38" t="s">
        <v>363</v>
      </c>
      <c r="D225" s="38">
        <v>9</v>
      </c>
      <c r="E225" s="38">
        <v>92</v>
      </c>
      <c r="F225" s="38">
        <v>924</v>
      </c>
      <c r="G225" s="38" t="s">
        <v>377</v>
      </c>
    </row>
    <row r="226" spans="2:7">
      <c r="B226" s="43" t="s">
        <v>167</v>
      </c>
      <c r="C226" s="38" t="s">
        <v>363</v>
      </c>
      <c r="D226" s="38">
        <v>9</v>
      </c>
      <c r="E226" s="38">
        <v>92</v>
      </c>
      <c r="F226" s="38">
        <v>925</v>
      </c>
      <c r="G226" s="38" t="s">
        <v>378</v>
      </c>
    </row>
    <row r="227" spans="2:7">
      <c r="B227" s="43" t="s">
        <v>167</v>
      </c>
      <c r="C227" s="38" t="s">
        <v>363</v>
      </c>
      <c r="D227" s="38">
        <v>9</v>
      </c>
      <c r="E227" s="38">
        <v>92</v>
      </c>
      <c r="F227" s="38">
        <v>926</v>
      </c>
      <c r="G227" s="38" t="s">
        <v>379</v>
      </c>
    </row>
    <row r="228" spans="2:7">
      <c r="B228" s="43" t="s">
        <v>167</v>
      </c>
      <c r="C228" s="38" t="s">
        <v>363</v>
      </c>
      <c r="D228" s="38">
        <v>9</v>
      </c>
      <c r="E228" s="38">
        <v>92</v>
      </c>
      <c r="F228" s="38">
        <v>929</v>
      </c>
      <c r="G228" s="38" t="s">
        <v>380</v>
      </c>
    </row>
    <row r="229" spans="2:7">
      <c r="B229" s="43" t="s">
        <v>167</v>
      </c>
      <c r="C229" s="38" t="s">
        <v>363</v>
      </c>
      <c r="D229" s="38">
        <v>9</v>
      </c>
      <c r="E229" s="38">
        <v>93</v>
      </c>
      <c r="F229" s="38">
        <v>0</v>
      </c>
      <c r="G229" s="38" t="s">
        <v>381</v>
      </c>
    </row>
    <row r="230" spans="2:7">
      <c r="B230" s="43" t="s">
        <v>167</v>
      </c>
      <c r="C230" s="38" t="s">
        <v>363</v>
      </c>
      <c r="D230" s="38">
        <v>9</v>
      </c>
      <c r="E230" s="38">
        <v>93</v>
      </c>
      <c r="F230" s="38">
        <v>931</v>
      </c>
      <c r="G230" s="38" t="s">
        <v>382</v>
      </c>
    </row>
    <row r="231" spans="2:7">
      <c r="B231" s="43" t="s">
        <v>167</v>
      </c>
      <c r="C231" s="38" t="s">
        <v>363</v>
      </c>
      <c r="D231" s="38">
        <v>9</v>
      </c>
      <c r="E231" s="38">
        <v>93</v>
      </c>
      <c r="F231" s="38">
        <v>932</v>
      </c>
      <c r="G231" s="38" t="s">
        <v>383</v>
      </c>
    </row>
    <row r="232" spans="2:7">
      <c r="B232" s="43" t="s">
        <v>167</v>
      </c>
      <c r="C232" s="38" t="s">
        <v>363</v>
      </c>
      <c r="D232" s="38">
        <v>9</v>
      </c>
      <c r="E232" s="38">
        <v>94</v>
      </c>
      <c r="F232" s="38">
        <v>0</v>
      </c>
      <c r="G232" s="38" t="s">
        <v>384</v>
      </c>
    </row>
    <row r="233" spans="2:7">
      <c r="B233" s="43" t="s">
        <v>167</v>
      </c>
      <c r="C233" s="38" t="s">
        <v>363</v>
      </c>
      <c r="D233" s="38">
        <v>9</v>
      </c>
      <c r="E233" s="38">
        <v>94</v>
      </c>
      <c r="F233" s="38">
        <v>941</v>
      </c>
      <c r="G233" s="38" t="s">
        <v>385</v>
      </c>
    </row>
    <row r="234" spans="2:7">
      <c r="B234" s="43" t="s">
        <v>167</v>
      </c>
      <c r="C234" s="38" t="s">
        <v>363</v>
      </c>
      <c r="D234" s="38">
        <v>9</v>
      </c>
      <c r="E234" s="38">
        <v>94</v>
      </c>
      <c r="F234" s="38">
        <v>942</v>
      </c>
      <c r="G234" s="38" t="s">
        <v>386</v>
      </c>
    </row>
    <row r="235" spans="2:7">
      <c r="B235" s="43" t="s">
        <v>167</v>
      </c>
      <c r="C235" s="38" t="s">
        <v>363</v>
      </c>
      <c r="D235" s="38">
        <v>9</v>
      </c>
      <c r="E235" s="38">
        <v>94</v>
      </c>
      <c r="F235" s="38">
        <v>943</v>
      </c>
      <c r="G235" s="38" t="s">
        <v>387</v>
      </c>
    </row>
    <row r="236" spans="2:7">
      <c r="B236" s="43" t="s">
        <v>167</v>
      </c>
      <c r="C236" s="38" t="s">
        <v>363</v>
      </c>
      <c r="D236" s="38">
        <v>9</v>
      </c>
      <c r="E236" s="38">
        <v>94</v>
      </c>
      <c r="F236" s="38">
        <v>944</v>
      </c>
      <c r="G236" s="38" t="s">
        <v>388</v>
      </c>
    </row>
    <row r="237" spans="2:7">
      <c r="B237" s="43" t="s">
        <v>167</v>
      </c>
      <c r="C237" s="38" t="s">
        <v>363</v>
      </c>
      <c r="D237" s="38">
        <v>9</v>
      </c>
      <c r="E237" s="38">
        <v>94</v>
      </c>
      <c r="F237" s="38">
        <v>949</v>
      </c>
      <c r="G237" s="38" t="s">
        <v>389</v>
      </c>
    </row>
    <row r="238" spans="2:7">
      <c r="B238" s="43" t="s">
        <v>167</v>
      </c>
      <c r="C238" s="38" t="s">
        <v>363</v>
      </c>
      <c r="D238" s="38">
        <v>9</v>
      </c>
      <c r="E238" s="38">
        <v>95</v>
      </c>
      <c r="F238" s="38">
        <v>0</v>
      </c>
      <c r="G238" s="38" t="s">
        <v>390</v>
      </c>
    </row>
    <row r="239" spans="2:7">
      <c r="B239" s="43" t="s">
        <v>167</v>
      </c>
      <c r="C239" s="38" t="s">
        <v>363</v>
      </c>
      <c r="D239" s="38">
        <v>9</v>
      </c>
      <c r="E239" s="38">
        <v>95</v>
      </c>
      <c r="F239" s="38">
        <v>951</v>
      </c>
      <c r="G239" s="38" t="s">
        <v>391</v>
      </c>
    </row>
    <row r="240" spans="2:7">
      <c r="B240" s="43" t="s">
        <v>167</v>
      </c>
      <c r="C240" s="38" t="s">
        <v>363</v>
      </c>
      <c r="D240" s="38">
        <v>9</v>
      </c>
      <c r="E240" s="38">
        <v>95</v>
      </c>
      <c r="F240" s="38">
        <v>952</v>
      </c>
      <c r="G240" s="38" t="s">
        <v>392</v>
      </c>
    </row>
    <row r="241" spans="2:7">
      <c r="B241" s="43" t="s">
        <v>167</v>
      </c>
      <c r="C241" s="38" t="s">
        <v>363</v>
      </c>
      <c r="D241" s="38">
        <v>9</v>
      </c>
      <c r="E241" s="38">
        <v>95</v>
      </c>
      <c r="F241" s="38">
        <v>953</v>
      </c>
      <c r="G241" s="38" t="s">
        <v>393</v>
      </c>
    </row>
    <row r="242" spans="2:7">
      <c r="B242" s="43" t="s">
        <v>167</v>
      </c>
      <c r="C242" s="38" t="s">
        <v>363</v>
      </c>
      <c r="D242" s="38">
        <v>9</v>
      </c>
      <c r="E242" s="38">
        <v>96</v>
      </c>
      <c r="F242" s="38">
        <v>0</v>
      </c>
      <c r="G242" s="38" t="s">
        <v>394</v>
      </c>
    </row>
    <row r="243" spans="2:7">
      <c r="B243" s="43" t="s">
        <v>167</v>
      </c>
      <c r="C243" s="38" t="s">
        <v>363</v>
      </c>
      <c r="D243" s="38">
        <v>9</v>
      </c>
      <c r="E243" s="38">
        <v>96</v>
      </c>
      <c r="F243" s="38">
        <v>961</v>
      </c>
      <c r="G243" s="38" t="s">
        <v>395</v>
      </c>
    </row>
    <row r="244" spans="2:7">
      <c r="B244" s="43" t="s">
        <v>167</v>
      </c>
      <c r="C244" s="38" t="s">
        <v>363</v>
      </c>
      <c r="D244" s="38">
        <v>9</v>
      </c>
      <c r="E244" s="38">
        <v>96</v>
      </c>
      <c r="F244" s="38">
        <v>962</v>
      </c>
      <c r="G244" s="38" t="s">
        <v>396</v>
      </c>
    </row>
    <row r="245" spans="2:7">
      <c r="B245" s="43" t="s">
        <v>167</v>
      </c>
      <c r="C245" s="38" t="s">
        <v>363</v>
      </c>
      <c r="D245" s="38">
        <v>9</v>
      </c>
      <c r="E245" s="38">
        <v>96</v>
      </c>
      <c r="F245" s="38">
        <v>969</v>
      </c>
      <c r="G245" s="38" t="s">
        <v>397</v>
      </c>
    </row>
    <row r="246" spans="2:7">
      <c r="B246" s="43" t="s">
        <v>167</v>
      </c>
      <c r="C246" s="38" t="s">
        <v>363</v>
      </c>
      <c r="D246" s="38">
        <v>9</v>
      </c>
      <c r="E246" s="38">
        <v>97</v>
      </c>
      <c r="F246" s="38">
        <v>0</v>
      </c>
      <c r="G246" s="38" t="s">
        <v>398</v>
      </c>
    </row>
    <row r="247" spans="2:7">
      <c r="B247" s="43" t="s">
        <v>167</v>
      </c>
      <c r="C247" s="38" t="s">
        <v>363</v>
      </c>
      <c r="D247" s="38">
        <v>9</v>
      </c>
      <c r="E247" s="38">
        <v>97</v>
      </c>
      <c r="F247" s="38">
        <v>971</v>
      </c>
      <c r="G247" s="38" t="s">
        <v>399</v>
      </c>
    </row>
    <row r="248" spans="2:7">
      <c r="B248" s="43" t="s">
        <v>167</v>
      </c>
      <c r="C248" s="38" t="s">
        <v>363</v>
      </c>
      <c r="D248" s="38">
        <v>9</v>
      </c>
      <c r="E248" s="38">
        <v>97</v>
      </c>
      <c r="F248" s="38">
        <v>972</v>
      </c>
      <c r="G248" s="38" t="s">
        <v>400</v>
      </c>
    </row>
    <row r="249" spans="2:7">
      <c r="B249" s="43" t="s">
        <v>167</v>
      </c>
      <c r="C249" s="38" t="s">
        <v>363</v>
      </c>
      <c r="D249" s="38">
        <v>9</v>
      </c>
      <c r="E249" s="38">
        <v>97</v>
      </c>
      <c r="F249" s="38">
        <v>973</v>
      </c>
      <c r="G249" s="38" t="s">
        <v>401</v>
      </c>
    </row>
    <row r="250" spans="2:7">
      <c r="B250" s="43" t="s">
        <v>167</v>
      </c>
      <c r="C250" s="38" t="s">
        <v>363</v>
      </c>
      <c r="D250" s="38">
        <v>9</v>
      </c>
      <c r="E250" s="38">
        <v>97</v>
      </c>
      <c r="F250" s="38">
        <v>974</v>
      </c>
      <c r="G250" s="38" t="s">
        <v>402</v>
      </c>
    </row>
    <row r="251" spans="2:7">
      <c r="B251" s="43" t="s">
        <v>167</v>
      </c>
      <c r="C251" s="38" t="s">
        <v>363</v>
      </c>
      <c r="D251" s="38">
        <v>9</v>
      </c>
      <c r="E251" s="38">
        <v>97</v>
      </c>
      <c r="F251" s="38">
        <v>979</v>
      </c>
      <c r="G251" s="38" t="s">
        <v>403</v>
      </c>
    </row>
    <row r="252" spans="2:7">
      <c r="B252" s="43" t="s">
        <v>167</v>
      </c>
      <c r="C252" s="38" t="s">
        <v>363</v>
      </c>
      <c r="D252" s="38">
        <v>9</v>
      </c>
      <c r="E252" s="38">
        <v>98</v>
      </c>
      <c r="F252" s="38">
        <v>0</v>
      </c>
      <c r="G252" s="38" t="s">
        <v>404</v>
      </c>
    </row>
    <row r="253" spans="2:7">
      <c r="B253" s="43" t="s">
        <v>167</v>
      </c>
      <c r="C253" s="38" t="s">
        <v>363</v>
      </c>
      <c r="D253" s="38">
        <v>9</v>
      </c>
      <c r="E253" s="38">
        <v>98</v>
      </c>
      <c r="F253" s="38">
        <v>981</v>
      </c>
      <c r="G253" s="38" t="s">
        <v>405</v>
      </c>
    </row>
    <row r="254" spans="2:7">
      <c r="B254" s="43" t="s">
        <v>167</v>
      </c>
      <c r="C254" s="38" t="s">
        <v>363</v>
      </c>
      <c r="D254" s="38">
        <v>9</v>
      </c>
      <c r="E254" s="38">
        <v>98</v>
      </c>
      <c r="F254" s="38">
        <v>982</v>
      </c>
      <c r="G254" s="38" t="s">
        <v>406</v>
      </c>
    </row>
    <row r="255" spans="2:7">
      <c r="B255" s="43" t="s">
        <v>167</v>
      </c>
      <c r="C255" s="38" t="s">
        <v>363</v>
      </c>
      <c r="D255" s="38">
        <v>9</v>
      </c>
      <c r="E255" s="38">
        <v>99</v>
      </c>
      <c r="F255" s="38">
        <v>0</v>
      </c>
      <c r="G255" s="38" t="s">
        <v>407</v>
      </c>
    </row>
    <row r="256" spans="2:7">
      <c r="B256" s="43" t="s">
        <v>167</v>
      </c>
      <c r="C256" s="38" t="s">
        <v>363</v>
      </c>
      <c r="D256" s="38">
        <v>9</v>
      </c>
      <c r="E256" s="38">
        <v>99</v>
      </c>
      <c r="F256" s="38">
        <v>991</v>
      </c>
      <c r="G256" s="38" t="s">
        <v>408</v>
      </c>
    </row>
    <row r="257" spans="2:7">
      <c r="B257" s="43" t="s">
        <v>167</v>
      </c>
      <c r="C257" s="38" t="s">
        <v>363</v>
      </c>
      <c r="D257" s="38">
        <v>9</v>
      </c>
      <c r="E257" s="38">
        <v>99</v>
      </c>
      <c r="F257" s="38">
        <v>992</v>
      </c>
      <c r="G257" s="38" t="s">
        <v>409</v>
      </c>
    </row>
    <row r="258" spans="2:7">
      <c r="B258" s="43" t="s">
        <v>167</v>
      </c>
      <c r="C258" s="38" t="s">
        <v>363</v>
      </c>
      <c r="D258" s="38">
        <v>9</v>
      </c>
      <c r="E258" s="38">
        <v>99</v>
      </c>
      <c r="F258" s="38">
        <v>993</v>
      </c>
      <c r="G258" s="38" t="s">
        <v>410</v>
      </c>
    </row>
    <row r="259" spans="2:7">
      <c r="B259" s="43" t="s">
        <v>167</v>
      </c>
      <c r="C259" s="38" t="s">
        <v>363</v>
      </c>
      <c r="D259" s="38">
        <v>9</v>
      </c>
      <c r="E259" s="38">
        <v>99</v>
      </c>
      <c r="F259" s="38">
        <v>994</v>
      </c>
      <c r="G259" s="38" t="s">
        <v>411</v>
      </c>
    </row>
    <row r="260" spans="2:7">
      <c r="B260" s="43" t="s">
        <v>167</v>
      </c>
      <c r="C260" s="38" t="s">
        <v>363</v>
      </c>
      <c r="D260" s="38">
        <v>9</v>
      </c>
      <c r="E260" s="38">
        <v>99</v>
      </c>
      <c r="F260" s="38">
        <v>995</v>
      </c>
      <c r="G260" s="38" t="s">
        <v>412</v>
      </c>
    </row>
    <row r="261" spans="2:7">
      <c r="B261" s="43" t="s">
        <v>167</v>
      </c>
      <c r="C261" s="38" t="s">
        <v>363</v>
      </c>
      <c r="D261" s="38">
        <v>9</v>
      </c>
      <c r="E261" s="38">
        <v>99</v>
      </c>
      <c r="F261" s="38">
        <v>996</v>
      </c>
      <c r="G261" s="38" t="s">
        <v>413</v>
      </c>
    </row>
    <row r="262" spans="2:7">
      <c r="B262" s="43" t="s">
        <v>167</v>
      </c>
      <c r="C262" s="38" t="s">
        <v>363</v>
      </c>
      <c r="D262" s="38">
        <v>9</v>
      </c>
      <c r="E262" s="38">
        <v>99</v>
      </c>
      <c r="F262" s="38">
        <v>997</v>
      </c>
      <c r="G262" s="38" t="s">
        <v>414</v>
      </c>
    </row>
    <row r="263" spans="2:7">
      <c r="B263" s="43" t="s">
        <v>167</v>
      </c>
      <c r="C263" s="38" t="s">
        <v>363</v>
      </c>
      <c r="D263" s="38">
        <v>9</v>
      </c>
      <c r="E263" s="38">
        <v>99</v>
      </c>
      <c r="F263" s="38">
        <v>998</v>
      </c>
      <c r="G263" s="38" t="s">
        <v>415</v>
      </c>
    </row>
    <row r="264" spans="2:7">
      <c r="B264" s="43" t="s">
        <v>167</v>
      </c>
      <c r="C264" s="38" t="s">
        <v>363</v>
      </c>
      <c r="D264" s="38">
        <v>9</v>
      </c>
      <c r="E264" s="38">
        <v>99</v>
      </c>
      <c r="F264" s="38">
        <v>999</v>
      </c>
      <c r="G264" s="38" t="s">
        <v>416</v>
      </c>
    </row>
    <row r="265" spans="2:7">
      <c r="B265" s="43" t="s">
        <v>167</v>
      </c>
      <c r="C265" s="38" t="s">
        <v>363</v>
      </c>
      <c r="D265" s="38">
        <v>10</v>
      </c>
      <c r="E265" s="38">
        <v>0</v>
      </c>
      <c r="F265" s="38">
        <v>0</v>
      </c>
      <c r="G265" s="38" t="s">
        <v>417</v>
      </c>
    </row>
    <row r="266" spans="2:7">
      <c r="B266" s="43" t="s">
        <v>167</v>
      </c>
      <c r="C266" s="38" t="s">
        <v>363</v>
      </c>
      <c r="D266" s="38">
        <v>10</v>
      </c>
      <c r="E266" s="38">
        <v>100</v>
      </c>
      <c r="F266" s="38">
        <v>0</v>
      </c>
      <c r="G266" s="38" t="s">
        <v>418</v>
      </c>
    </row>
    <row r="267" spans="2:7">
      <c r="B267" s="43" t="s">
        <v>167</v>
      </c>
      <c r="C267" s="38" t="s">
        <v>363</v>
      </c>
      <c r="D267" s="38">
        <v>10</v>
      </c>
      <c r="E267" s="38">
        <v>100</v>
      </c>
      <c r="F267" s="38">
        <v>1000</v>
      </c>
      <c r="G267" s="38" t="s">
        <v>190</v>
      </c>
    </row>
    <row r="268" spans="2:7">
      <c r="B268" s="43" t="s">
        <v>167</v>
      </c>
      <c r="C268" s="38" t="s">
        <v>363</v>
      </c>
      <c r="D268" s="38">
        <v>10</v>
      </c>
      <c r="E268" s="38">
        <v>100</v>
      </c>
      <c r="F268" s="38">
        <v>1009</v>
      </c>
      <c r="G268" s="38" t="s">
        <v>191</v>
      </c>
    </row>
    <row r="269" spans="2:7">
      <c r="B269" s="43" t="s">
        <v>167</v>
      </c>
      <c r="C269" s="38" t="s">
        <v>363</v>
      </c>
      <c r="D269" s="38">
        <v>10</v>
      </c>
      <c r="E269" s="38">
        <v>101</v>
      </c>
      <c r="F269" s="38">
        <v>0</v>
      </c>
      <c r="G269" s="38" t="s">
        <v>419</v>
      </c>
    </row>
    <row r="270" spans="2:7">
      <c r="B270" s="43" t="s">
        <v>167</v>
      </c>
      <c r="C270" s="38" t="s">
        <v>363</v>
      </c>
      <c r="D270" s="38">
        <v>10</v>
      </c>
      <c r="E270" s="38">
        <v>101</v>
      </c>
      <c r="F270" s="38">
        <v>1011</v>
      </c>
      <c r="G270" s="38" t="s">
        <v>419</v>
      </c>
    </row>
    <row r="271" spans="2:7">
      <c r="B271" s="43" t="s">
        <v>167</v>
      </c>
      <c r="C271" s="38" t="s">
        <v>363</v>
      </c>
      <c r="D271" s="38">
        <v>10</v>
      </c>
      <c r="E271" s="38">
        <v>102</v>
      </c>
      <c r="F271" s="38">
        <v>0</v>
      </c>
      <c r="G271" s="38" t="s">
        <v>420</v>
      </c>
    </row>
    <row r="272" spans="2:7">
      <c r="B272" s="43" t="s">
        <v>167</v>
      </c>
      <c r="C272" s="38" t="s">
        <v>363</v>
      </c>
      <c r="D272" s="38">
        <v>10</v>
      </c>
      <c r="E272" s="38">
        <v>102</v>
      </c>
      <c r="F272" s="38">
        <v>1021</v>
      </c>
      <c r="G272" s="38" t="s">
        <v>421</v>
      </c>
    </row>
    <row r="273" spans="2:7">
      <c r="B273" s="43" t="s">
        <v>167</v>
      </c>
      <c r="C273" s="38" t="s">
        <v>363</v>
      </c>
      <c r="D273" s="38">
        <v>10</v>
      </c>
      <c r="E273" s="38">
        <v>102</v>
      </c>
      <c r="F273" s="38">
        <v>1022</v>
      </c>
      <c r="G273" s="38" t="s">
        <v>422</v>
      </c>
    </row>
    <row r="274" spans="2:7">
      <c r="B274" s="43" t="s">
        <v>167</v>
      </c>
      <c r="C274" s="38" t="s">
        <v>363</v>
      </c>
      <c r="D274" s="38">
        <v>10</v>
      </c>
      <c r="E274" s="38">
        <v>102</v>
      </c>
      <c r="F274" s="38">
        <v>1023</v>
      </c>
      <c r="G274" s="38" t="s">
        <v>423</v>
      </c>
    </row>
    <row r="275" spans="2:7">
      <c r="B275" s="43" t="s">
        <v>167</v>
      </c>
      <c r="C275" s="38" t="s">
        <v>363</v>
      </c>
      <c r="D275" s="38">
        <v>10</v>
      </c>
      <c r="E275" s="38">
        <v>102</v>
      </c>
      <c r="F275" s="38">
        <v>1024</v>
      </c>
      <c r="G275" s="38" t="s">
        <v>424</v>
      </c>
    </row>
    <row r="276" spans="2:7">
      <c r="B276" s="43" t="s">
        <v>167</v>
      </c>
      <c r="C276" s="38" t="s">
        <v>363</v>
      </c>
      <c r="D276" s="38">
        <v>10</v>
      </c>
      <c r="E276" s="38">
        <v>103</v>
      </c>
      <c r="F276" s="38">
        <v>0</v>
      </c>
      <c r="G276" s="38" t="s">
        <v>425</v>
      </c>
    </row>
    <row r="277" spans="2:7">
      <c r="B277" s="43" t="s">
        <v>167</v>
      </c>
      <c r="C277" s="38" t="s">
        <v>363</v>
      </c>
      <c r="D277" s="38">
        <v>10</v>
      </c>
      <c r="E277" s="38">
        <v>103</v>
      </c>
      <c r="F277" s="38">
        <v>1031</v>
      </c>
      <c r="G277" s="38" t="s">
        <v>426</v>
      </c>
    </row>
    <row r="278" spans="2:7">
      <c r="B278" s="43" t="s">
        <v>167</v>
      </c>
      <c r="C278" s="38" t="s">
        <v>363</v>
      </c>
      <c r="D278" s="38">
        <v>10</v>
      </c>
      <c r="E278" s="38">
        <v>103</v>
      </c>
      <c r="F278" s="38">
        <v>1032</v>
      </c>
      <c r="G278" s="38" t="s">
        <v>427</v>
      </c>
    </row>
    <row r="279" spans="2:7">
      <c r="B279" s="43" t="s">
        <v>167</v>
      </c>
      <c r="C279" s="38" t="s">
        <v>363</v>
      </c>
      <c r="D279" s="38">
        <v>10</v>
      </c>
      <c r="E279" s="38">
        <v>104</v>
      </c>
      <c r="F279" s="38">
        <v>0</v>
      </c>
      <c r="G279" s="38" t="s">
        <v>428</v>
      </c>
    </row>
    <row r="280" spans="2:7">
      <c r="B280" s="43" t="s">
        <v>167</v>
      </c>
      <c r="C280" s="38" t="s">
        <v>363</v>
      </c>
      <c r="D280" s="38">
        <v>10</v>
      </c>
      <c r="E280" s="38">
        <v>104</v>
      </c>
      <c r="F280" s="38">
        <v>1041</v>
      </c>
      <c r="G280" s="38" t="s">
        <v>428</v>
      </c>
    </row>
    <row r="281" spans="2:7">
      <c r="B281" s="43" t="s">
        <v>167</v>
      </c>
      <c r="C281" s="38" t="s">
        <v>363</v>
      </c>
      <c r="D281" s="38">
        <v>10</v>
      </c>
      <c r="E281" s="38">
        <v>105</v>
      </c>
      <c r="F281" s="38">
        <v>0</v>
      </c>
      <c r="G281" s="38" t="s">
        <v>429</v>
      </c>
    </row>
    <row r="282" spans="2:7">
      <c r="B282" s="43" t="s">
        <v>167</v>
      </c>
      <c r="C282" s="38" t="s">
        <v>363</v>
      </c>
      <c r="D282" s="38">
        <v>10</v>
      </c>
      <c r="E282" s="38">
        <v>105</v>
      </c>
      <c r="F282" s="38">
        <v>1051</v>
      </c>
      <c r="G282" s="38" t="s">
        <v>430</v>
      </c>
    </row>
    <row r="283" spans="2:7">
      <c r="B283" s="43" t="s">
        <v>167</v>
      </c>
      <c r="C283" s="38" t="s">
        <v>363</v>
      </c>
      <c r="D283" s="38">
        <v>10</v>
      </c>
      <c r="E283" s="38">
        <v>105</v>
      </c>
      <c r="F283" s="38">
        <v>1052</v>
      </c>
      <c r="G283" s="38" t="s">
        <v>431</v>
      </c>
    </row>
    <row r="284" spans="2:7">
      <c r="B284" s="43" t="s">
        <v>167</v>
      </c>
      <c r="C284" s="38" t="s">
        <v>363</v>
      </c>
      <c r="D284" s="38">
        <v>10</v>
      </c>
      <c r="E284" s="38">
        <v>106</v>
      </c>
      <c r="F284" s="38">
        <v>0</v>
      </c>
      <c r="G284" s="38" t="s">
        <v>432</v>
      </c>
    </row>
    <row r="285" spans="2:7">
      <c r="B285" s="43" t="s">
        <v>167</v>
      </c>
      <c r="C285" s="38" t="s">
        <v>363</v>
      </c>
      <c r="D285" s="38">
        <v>10</v>
      </c>
      <c r="E285" s="38">
        <v>106</v>
      </c>
      <c r="F285" s="38">
        <v>1061</v>
      </c>
      <c r="G285" s="38" t="s">
        <v>433</v>
      </c>
    </row>
    <row r="286" spans="2:7">
      <c r="B286" s="43" t="s">
        <v>167</v>
      </c>
      <c r="C286" s="38" t="s">
        <v>363</v>
      </c>
      <c r="D286" s="38">
        <v>10</v>
      </c>
      <c r="E286" s="38">
        <v>106</v>
      </c>
      <c r="F286" s="38">
        <v>1062</v>
      </c>
      <c r="G286" s="38" t="s">
        <v>434</v>
      </c>
    </row>
    <row r="287" spans="2:7">
      <c r="B287" s="43" t="s">
        <v>167</v>
      </c>
      <c r="C287" s="38" t="s">
        <v>363</v>
      </c>
      <c r="D287" s="38">
        <v>10</v>
      </c>
      <c r="E287" s="38">
        <v>106</v>
      </c>
      <c r="F287" s="38">
        <v>1063</v>
      </c>
      <c r="G287" s="38" t="s">
        <v>435</v>
      </c>
    </row>
    <row r="288" spans="2:7">
      <c r="B288" s="43" t="s">
        <v>167</v>
      </c>
      <c r="C288" s="38" t="s">
        <v>363</v>
      </c>
      <c r="D288" s="38">
        <v>11</v>
      </c>
      <c r="E288" s="38">
        <v>0</v>
      </c>
      <c r="F288" s="38">
        <v>0</v>
      </c>
      <c r="G288" s="38" t="s">
        <v>436</v>
      </c>
    </row>
    <row r="289" spans="2:7">
      <c r="B289" s="43" t="s">
        <v>167</v>
      </c>
      <c r="C289" s="38" t="s">
        <v>363</v>
      </c>
      <c r="D289" s="38">
        <v>11</v>
      </c>
      <c r="E289" s="38">
        <v>110</v>
      </c>
      <c r="F289" s="38">
        <v>0</v>
      </c>
      <c r="G289" s="38" t="s">
        <v>437</v>
      </c>
    </row>
    <row r="290" spans="2:7">
      <c r="B290" s="43" t="s">
        <v>167</v>
      </c>
      <c r="C290" s="38" t="s">
        <v>363</v>
      </c>
      <c r="D290" s="38">
        <v>11</v>
      </c>
      <c r="E290" s="38">
        <v>110</v>
      </c>
      <c r="F290" s="38">
        <v>1100</v>
      </c>
      <c r="G290" s="38" t="s">
        <v>190</v>
      </c>
    </row>
    <row r="291" spans="2:7">
      <c r="B291" s="43" t="s">
        <v>167</v>
      </c>
      <c r="C291" s="38" t="s">
        <v>363</v>
      </c>
      <c r="D291" s="38">
        <v>11</v>
      </c>
      <c r="E291" s="38">
        <v>110</v>
      </c>
      <c r="F291" s="38">
        <v>1109</v>
      </c>
      <c r="G291" s="38" t="s">
        <v>191</v>
      </c>
    </row>
    <row r="292" spans="2:7">
      <c r="B292" s="43" t="s">
        <v>167</v>
      </c>
      <c r="C292" s="38" t="s">
        <v>363</v>
      </c>
      <c r="D292" s="38">
        <v>11</v>
      </c>
      <c r="E292" s="38">
        <v>111</v>
      </c>
      <c r="F292" s="38">
        <v>0</v>
      </c>
      <c r="G292" s="38" t="s">
        <v>438</v>
      </c>
    </row>
    <row r="293" spans="2:7">
      <c r="B293" s="43" t="s">
        <v>167</v>
      </c>
      <c r="C293" s="38" t="s">
        <v>363</v>
      </c>
      <c r="D293" s="38">
        <v>11</v>
      </c>
      <c r="E293" s="38">
        <v>111</v>
      </c>
      <c r="F293" s="38">
        <v>1111</v>
      </c>
      <c r="G293" s="38" t="s">
        <v>439</v>
      </c>
    </row>
    <row r="294" spans="2:7">
      <c r="B294" s="43" t="s">
        <v>167</v>
      </c>
      <c r="C294" s="38" t="s">
        <v>363</v>
      </c>
      <c r="D294" s="38">
        <v>11</v>
      </c>
      <c r="E294" s="38">
        <v>111</v>
      </c>
      <c r="F294" s="38">
        <v>1112</v>
      </c>
      <c r="G294" s="38" t="s">
        <v>440</v>
      </c>
    </row>
    <row r="295" spans="2:7">
      <c r="B295" s="43" t="s">
        <v>167</v>
      </c>
      <c r="C295" s="38" t="s">
        <v>363</v>
      </c>
      <c r="D295" s="38">
        <v>11</v>
      </c>
      <c r="E295" s="38">
        <v>111</v>
      </c>
      <c r="F295" s="38">
        <v>1113</v>
      </c>
      <c r="G295" s="38" t="s">
        <v>441</v>
      </c>
    </row>
    <row r="296" spans="2:7">
      <c r="B296" s="43" t="s">
        <v>167</v>
      </c>
      <c r="C296" s="38" t="s">
        <v>363</v>
      </c>
      <c r="D296" s="38">
        <v>11</v>
      </c>
      <c r="E296" s="38">
        <v>111</v>
      </c>
      <c r="F296" s="38">
        <v>1114</v>
      </c>
      <c r="G296" s="38" t="s">
        <v>442</v>
      </c>
    </row>
    <row r="297" spans="2:7">
      <c r="B297" s="43" t="s">
        <v>167</v>
      </c>
      <c r="C297" s="38" t="s">
        <v>363</v>
      </c>
      <c r="D297" s="38">
        <v>11</v>
      </c>
      <c r="E297" s="38">
        <v>111</v>
      </c>
      <c r="F297" s="38">
        <v>1115</v>
      </c>
      <c r="G297" s="38" t="s">
        <v>443</v>
      </c>
    </row>
    <row r="298" spans="2:7">
      <c r="B298" s="43" t="s">
        <v>167</v>
      </c>
      <c r="C298" s="38" t="s">
        <v>363</v>
      </c>
      <c r="D298" s="38">
        <v>11</v>
      </c>
      <c r="E298" s="38">
        <v>111</v>
      </c>
      <c r="F298" s="38">
        <v>1116</v>
      </c>
      <c r="G298" s="38" t="s">
        <v>444</v>
      </c>
    </row>
    <row r="299" spans="2:7">
      <c r="B299" s="43" t="s">
        <v>167</v>
      </c>
      <c r="C299" s="38" t="s">
        <v>363</v>
      </c>
      <c r="D299" s="38">
        <v>11</v>
      </c>
      <c r="E299" s="38">
        <v>111</v>
      </c>
      <c r="F299" s="38">
        <v>1117</v>
      </c>
      <c r="G299" s="38" t="s">
        <v>445</v>
      </c>
    </row>
    <row r="300" spans="2:7">
      <c r="B300" s="43" t="s">
        <v>167</v>
      </c>
      <c r="C300" s="38" t="s">
        <v>363</v>
      </c>
      <c r="D300" s="38">
        <v>11</v>
      </c>
      <c r="E300" s="38">
        <v>111</v>
      </c>
      <c r="F300" s="38">
        <v>1118</v>
      </c>
      <c r="G300" s="38" t="s">
        <v>446</v>
      </c>
    </row>
    <row r="301" spans="2:7">
      <c r="B301" s="43" t="s">
        <v>167</v>
      </c>
      <c r="C301" s="38" t="s">
        <v>363</v>
      </c>
      <c r="D301" s="38">
        <v>11</v>
      </c>
      <c r="E301" s="38">
        <v>111</v>
      </c>
      <c r="F301" s="38">
        <v>1119</v>
      </c>
      <c r="G301" s="38" t="s">
        <v>447</v>
      </c>
    </row>
    <row r="302" spans="2:7">
      <c r="B302" s="43" t="s">
        <v>167</v>
      </c>
      <c r="C302" s="38" t="s">
        <v>363</v>
      </c>
      <c r="D302" s="38">
        <v>11</v>
      </c>
      <c r="E302" s="38">
        <v>112</v>
      </c>
      <c r="F302" s="38">
        <v>0</v>
      </c>
      <c r="G302" s="38" t="s">
        <v>448</v>
      </c>
    </row>
    <row r="303" spans="2:7">
      <c r="B303" s="43" t="s">
        <v>167</v>
      </c>
      <c r="C303" s="38" t="s">
        <v>363</v>
      </c>
      <c r="D303" s="38">
        <v>11</v>
      </c>
      <c r="E303" s="38">
        <v>112</v>
      </c>
      <c r="F303" s="38">
        <v>1121</v>
      </c>
      <c r="G303" s="38" t="s">
        <v>449</v>
      </c>
    </row>
    <row r="304" spans="2:7">
      <c r="B304" s="43" t="s">
        <v>167</v>
      </c>
      <c r="C304" s="38" t="s">
        <v>363</v>
      </c>
      <c r="D304" s="38">
        <v>11</v>
      </c>
      <c r="E304" s="38">
        <v>112</v>
      </c>
      <c r="F304" s="38">
        <v>1122</v>
      </c>
      <c r="G304" s="38" t="s">
        <v>450</v>
      </c>
    </row>
    <row r="305" spans="2:7">
      <c r="B305" s="43" t="s">
        <v>167</v>
      </c>
      <c r="C305" s="38" t="s">
        <v>363</v>
      </c>
      <c r="D305" s="38">
        <v>11</v>
      </c>
      <c r="E305" s="38">
        <v>112</v>
      </c>
      <c r="F305" s="38">
        <v>1123</v>
      </c>
      <c r="G305" s="38" t="s">
        <v>451</v>
      </c>
    </row>
    <row r="306" spans="2:7">
      <c r="B306" s="43" t="s">
        <v>167</v>
      </c>
      <c r="C306" s="38" t="s">
        <v>363</v>
      </c>
      <c r="D306" s="38">
        <v>11</v>
      </c>
      <c r="E306" s="38">
        <v>112</v>
      </c>
      <c r="F306" s="38">
        <v>1124</v>
      </c>
      <c r="G306" s="38" t="s">
        <v>452</v>
      </c>
    </row>
    <row r="307" spans="2:7">
      <c r="B307" s="43" t="s">
        <v>167</v>
      </c>
      <c r="C307" s="38" t="s">
        <v>363</v>
      </c>
      <c r="D307" s="38">
        <v>11</v>
      </c>
      <c r="E307" s="38">
        <v>112</v>
      </c>
      <c r="F307" s="38">
        <v>1125</v>
      </c>
      <c r="G307" s="38" t="s">
        <v>453</v>
      </c>
    </row>
    <row r="308" spans="2:7">
      <c r="B308" s="43" t="s">
        <v>167</v>
      </c>
      <c r="C308" s="38" t="s">
        <v>363</v>
      </c>
      <c r="D308" s="38">
        <v>11</v>
      </c>
      <c r="E308" s="38">
        <v>112</v>
      </c>
      <c r="F308" s="38">
        <v>1129</v>
      </c>
      <c r="G308" s="38" t="s">
        <v>454</v>
      </c>
    </row>
    <row r="309" spans="2:7">
      <c r="B309" s="43" t="s">
        <v>167</v>
      </c>
      <c r="C309" s="38" t="s">
        <v>363</v>
      </c>
      <c r="D309" s="38">
        <v>11</v>
      </c>
      <c r="E309" s="38">
        <v>113</v>
      </c>
      <c r="F309" s="38">
        <v>0</v>
      </c>
      <c r="G309" s="38" t="s">
        <v>455</v>
      </c>
    </row>
    <row r="310" spans="2:7">
      <c r="B310" s="43" t="s">
        <v>167</v>
      </c>
      <c r="C310" s="38" t="s">
        <v>363</v>
      </c>
      <c r="D310" s="38">
        <v>11</v>
      </c>
      <c r="E310" s="38">
        <v>113</v>
      </c>
      <c r="F310" s="38">
        <v>1131</v>
      </c>
      <c r="G310" s="38" t="s">
        <v>456</v>
      </c>
    </row>
    <row r="311" spans="2:7">
      <c r="B311" s="43" t="s">
        <v>167</v>
      </c>
      <c r="C311" s="38" t="s">
        <v>363</v>
      </c>
      <c r="D311" s="38">
        <v>11</v>
      </c>
      <c r="E311" s="38">
        <v>113</v>
      </c>
      <c r="F311" s="38">
        <v>1132</v>
      </c>
      <c r="G311" s="38" t="s">
        <v>457</v>
      </c>
    </row>
    <row r="312" spans="2:7">
      <c r="B312" s="43" t="s">
        <v>167</v>
      </c>
      <c r="C312" s="38" t="s">
        <v>363</v>
      </c>
      <c r="D312" s="38">
        <v>11</v>
      </c>
      <c r="E312" s="38">
        <v>113</v>
      </c>
      <c r="F312" s="38">
        <v>1133</v>
      </c>
      <c r="G312" s="38" t="s">
        <v>458</v>
      </c>
    </row>
    <row r="313" spans="2:7">
      <c r="B313" s="43" t="s">
        <v>167</v>
      </c>
      <c r="C313" s="38" t="s">
        <v>363</v>
      </c>
      <c r="D313" s="38">
        <v>11</v>
      </c>
      <c r="E313" s="38">
        <v>114</v>
      </c>
      <c r="F313" s="38">
        <v>0</v>
      </c>
      <c r="G313" s="38" t="s">
        <v>459</v>
      </c>
    </row>
    <row r="314" spans="2:7">
      <c r="B314" s="43" t="s">
        <v>167</v>
      </c>
      <c r="C314" s="38" t="s">
        <v>363</v>
      </c>
      <c r="D314" s="38">
        <v>11</v>
      </c>
      <c r="E314" s="38">
        <v>114</v>
      </c>
      <c r="F314" s="38">
        <v>1141</v>
      </c>
      <c r="G314" s="38" t="s">
        <v>460</v>
      </c>
    </row>
    <row r="315" spans="2:7">
      <c r="B315" s="43" t="s">
        <v>167</v>
      </c>
      <c r="C315" s="38" t="s">
        <v>363</v>
      </c>
      <c r="D315" s="38">
        <v>11</v>
      </c>
      <c r="E315" s="38">
        <v>114</v>
      </c>
      <c r="F315" s="38">
        <v>1142</v>
      </c>
      <c r="G315" s="38" t="s">
        <v>461</v>
      </c>
    </row>
    <row r="316" spans="2:7">
      <c r="B316" s="43" t="s">
        <v>167</v>
      </c>
      <c r="C316" s="38" t="s">
        <v>363</v>
      </c>
      <c r="D316" s="38">
        <v>11</v>
      </c>
      <c r="E316" s="38">
        <v>114</v>
      </c>
      <c r="F316" s="38">
        <v>1143</v>
      </c>
      <c r="G316" s="38" t="s">
        <v>462</v>
      </c>
    </row>
    <row r="317" spans="2:7">
      <c r="B317" s="43" t="s">
        <v>167</v>
      </c>
      <c r="C317" s="38" t="s">
        <v>363</v>
      </c>
      <c r="D317" s="38">
        <v>11</v>
      </c>
      <c r="E317" s="38">
        <v>114</v>
      </c>
      <c r="F317" s="38">
        <v>1144</v>
      </c>
      <c r="G317" s="38" t="s">
        <v>463</v>
      </c>
    </row>
    <row r="318" spans="2:7">
      <c r="B318" s="43" t="s">
        <v>167</v>
      </c>
      <c r="C318" s="38" t="s">
        <v>363</v>
      </c>
      <c r="D318" s="38">
        <v>11</v>
      </c>
      <c r="E318" s="38">
        <v>114</v>
      </c>
      <c r="F318" s="38">
        <v>1145</v>
      </c>
      <c r="G318" s="38" t="s">
        <v>464</v>
      </c>
    </row>
    <row r="319" spans="2:7">
      <c r="B319" s="43" t="s">
        <v>167</v>
      </c>
      <c r="C319" s="38" t="s">
        <v>363</v>
      </c>
      <c r="D319" s="38">
        <v>11</v>
      </c>
      <c r="E319" s="38">
        <v>114</v>
      </c>
      <c r="F319" s="38">
        <v>1146</v>
      </c>
      <c r="G319" s="38" t="s">
        <v>465</v>
      </c>
    </row>
    <row r="320" spans="2:7">
      <c r="B320" s="43" t="s">
        <v>167</v>
      </c>
      <c r="C320" s="38" t="s">
        <v>363</v>
      </c>
      <c r="D320" s="38">
        <v>11</v>
      </c>
      <c r="E320" s="38">
        <v>114</v>
      </c>
      <c r="F320" s="38">
        <v>1147</v>
      </c>
      <c r="G320" s="38" t="s">
        <v>466</v>
      </c>
    </row>
    <row r="321" spans="2:7">
      <c r="B321" s="43" t="s">
        <v>167</v>
      </c>
      <c r="C321" s="38" t="s">
        <v>363</v>
      </c>
      <c r="D321" s="38">
        <v>11</v>
      </c>
      <c r="E321" s="38">
        <v>114</v>
      </c>
      <c r="F321" s="38">
        <v>1148</v>
      </c>
      <c r="G321" s="38" t="s">
        <v>467</v>
      </c>
    </row>
    <row r="322" spans="2:7">
      <c r="B322" s="43" t="s">
        <v>167</v>
      </c>
      <c r="C322" s="38" t="s">
        <v>363</v>
      </c>
      <c r="D322" s="38">
        <v>11</v>
      </c>
      <c r="E322" s="38">
        <v>115</v>
      </c>
      <c r="F322" s="38">
        <v>0</v>
      </c>
      <c r="G322" s="38" t="s">
        <v>468</v>
      </c>
    </row>
    <row r="323" spans="2:7">
      <c r="B323" s="43" t="s">
        <v>167</v>
      </c>
      <c r="C323" s="38" t="s">
        <v>363</v>
      </c>
      <c r="D323" s="38">
        <v>11</v>
      </c>
      <c r="E323" s="38">
        <v>115</v>
      </c>
      <c r="F323" s="38">
        <v>1151</v>
      </c>
      <c r="G323" s="38" t="s">
        <v>469</v>
      </c>
    </row>
    <row r="324" spans="2:7">
      <c r="B324" s="43" t="s">
        <v>167</v>
      </c>
      <c r="C324" s="38" t="s">
        <v>363</v>
      </c>
      <c r="D324" s="38">
        <v>11</v>
      </c>
      <c r="E324" s="38">
        <v>115</v>
      </c>
      <c r="F324" s="38">
        <v>1152</v>
      </c>
      <c r="G324" s="38" t="s">
        <v>470</v>
      </c>
    </row>
    <row r="325" spans="2:7">
      <c r="B325" s="43" t="s">
        <v>167</v>
      </c>
      <c r="C325" s="38" t="s">
        <v>363</v>
      </c>
      <c r="D325" s="38">
        <v>11</v>
      </c>
      <c r="E325" s="38">
        <v>115</v>
      </c>
      <c r="F325" s="38">
        <v>1153</v>
      </c>
      <c r="G325" s="38" t="s">
        <v>471</v>
      </c>
    </row>
    <row r="326" spans="2:7">
      <c r="B326" s="43" t="s">
        <v>167</v>
      </c>
      <c r="C326" s="38" t="s">
        <v>363</v>
      </c>
      <c r="D326" s="38">
        <v>11</v>
      </c>
      <c r="E326" s="38">
        <v>115</v>
      </c>
      <c r="F326" s="38">
        <v>1154</v>
      </c>
      <c r="G326" s="38" t="s">
        <v>472</v>
      </c>
    </row>
    <row r="327" spans="2:7">
      <c r="B327" s="43" t="s">
        <v>167</v>
      </c>
      <c r="C327" s="38" t="s">
        <v>363</v>
      </c>
      <c r="D327" s="38">
        <v>11</v>
      </c>
      <c r="E327" s="38">
        <v>115</v>
      </c>
      <c r="F327" s="38">
        <v>1155</v>
      </c>
      <c r="G327" s="38" t="s">
        <v>473</v>
      </c>
    </row>
    <row r="328" spans="2:7">
      <c r="B328" s="43" t="s">
        <v>167</v>
      </c>
      <c r="C328" s="38" t="s">
        <v>363</v>
      </c>
      <c r="D328" s="38">
        <v>11</v>
      </c>
      <c r="E328" s="38">
        <v>115</v>
      </c>
      <c r="F328" s="38">
        <v>1156</v>
      </c>
      <c r="G328" s="38" t="s">
        <v>474</v>
      </c>
    </row>
    <row r="329" spans="2:7">
      <c r="B329" s="43" t="s">
        <v>167</v>
      </c>
      <c r="C329" s="38" t="s">
        <v>363</v>
      </c>
      <c r="D329" s="38">
        <v>11</v>
      </c>
      <c r="E329" s="38">
        <v>115</v>
      </c>
      <c r="F329" s="38">
        <v>1157</v>
      </c>
      <c r="G329" s="38" t="s">
        <v>475</v>
      </c>
    </row>
    <row r="330" spans="2:7">
      <c r="B330" s="43" t="s">
        <v>167</v>
      </c>
      <c r="C330" s="38" t="s">
        <v>363</v>
      </c>
      <c r="D330" s="38">
        <v>11</v>
      </c>
      <c r="E330" s="38">
        <v>115</v>
      </c>
      <c r="F330" s="38">
        <v>1158</v>
      </c>
      <c r="G330" s="38" t="s">
        <v>476</v>
      </c>
    </row>
    <row r="331" spans="2:7">
      <c r="B331" s="43" t="s">
        <v>167</v>
      </c>
      <c r="C331" s="38" t="s">
        <v>363</v>
      </c>
      <c r="D331" s="38">
        <v>11</v>
      </c>
      <c r="E331" s="38">
        <v>115</v>
      </c>
      <c r="F331" s="38">
        <v>1159</v>
      </c>
      <c r="G331" s="38" t="s">
        <v>477</v>
      </c>
    </row>
    <row r="332" spans="2:7">
      <c r="B332" s="43" t="s">
        <v>167</v>
      </c>
      <c r="C332" s="38" t="s">
        <v>363</v>
      </c>
      <c r="D332" s="38">
        <v>11</v>
      </c>
      <c r="E332" s="38">
        <v>116</v>
      </c>
      <c r="F332" s="38">
        <v>0</v>
      </c>
      <c r="G332" s="38" t="s">
        <v>478</v>
      </c>
    </row>
    <row r="333" spans="2:7">
      <c r="B333" s="43" t="s">
        <v>167</v>
      </c>
      <c r="C333" s="38" t="s">
        <v>363</v>
      </c>
      <c r="D333" s="38">
        <v>11</v>
      </c>
      <c r="E333" s="38">
        <v>116</v>
      </c>
      <c r="F333" s="38">
        <v>1161</v>
      </c>
      <c r="G333" s="38" t="s">
        <v>479</v>
      </c>
    </row>
    <row r="334" spans="2:7">
      <c r="B334" s="43" t="s">
        <v>167</v>
      </c>
      <c r="C334" s="38" t="s">
        <v>363</v>
      </c>
      <c r="D334" s="38">
        <v>11</v>
      </c>
      <c r="E334" s="38">
        <v>116</v>
      </c>
      <c r="F334" s="38">
        <v>1162</v>
      </c>
      <c r="G334" s="38" t="s">
        <v>480</v>
      </c>
    </row>
    <row r="335" spans="2:7">
      <c r="B335" s="43" t="s">
        <v>167</v>
      </c>
      <c r="C335" s="38" t="s">
        <v>363</v>
      </c>
      <c r="D335" s="38">
        <v>11</v>
      </c>
      <c r="E335" s="38">
        <v>116</v>
      </c>
      <c r="F335" s="38">
        <v>1163</v>
      </c>
      <c r="G335" s="38" t="s">
        <v>481</v>
      </c>
    </row>
    <row r="336" spans="2:7">
      <c r="B336" s="43" t="s">
        <v>167</v>
      </c>
      <c r="C336" s="38" t="s">
        <v>363</v>
      </c>
      <c r="D336" s="38">
        <v>11</v>
      </c>
      <c r="E336" s="38">
        <v>116</v>
      </c>
      <c r="F336" s="38">
        <v>1164</v>
      </c>
      <c r="G336" s="38" t="s">
        <v>482</v>
      </c>
    </row>
    <row r="337" spans="2:7">
      <c r="B337" s="43" t="s">
        <v>167</v>
      </c>
      <c r="C337" s="38" t="s">
        <v>363</v>
      </c>
      <c r="D337" s="38">
        <v>11</v>
      </c>
      <c r="E337" s="38">
        <v>116</v>
      </c>
      <c r="F337" s="38">
        <v>1165</v>
      </c>
      <c r="G337" s="38" t="s">
        <v>483</v>
      </c>
    </row>
    <row r="338" spans="2:7">
      <c r="B338" s="43" t="s">
        <v>167</v>
      </c>
      <c r="C338" s="38" t="s">
        <v>363</v>
      </c>
      <c r="D338" s="38">
        <v>11</v>
      </c>
      <c r="E338" s="38">
        <v>116</v>
      </c>
      <c r="F338" s="38">
        <v>1166</v>
      </c>
      <c r="G338" s="38" t="s">
        <v>484</v>
      </c>
    </row>
    <row r="339" spans="2:7">
      <c r="B339" s="43" t="s">
        <v>167</v>
      </c>
      <c r="C339" s="38" t="s">
        <v>363</v>
      </c>
      <c r="D339" s="38">
        <v>11</v>
      </c>
      <c r="E339" s="38">
        <v>116</v>
      </c>
      <c r="F339" s="38">
        <v>1167</v>
      </c>
      <c r="G339" s="38" t="s">
        <v>485</v>
      </c>
    </row>
    <row r="340" spans="2:7">
      <c r="B340" s="43" t="s">
        <v>167</v>
      </c>
      <c r="C340" s="38" t="s">
        <v>363</v>
      </c>
      <c r="D340" s="38">
        <v>11</v>
      </c>
      <c r="E340" s="38">
        <v>116</v>
      </c>
      <c r="F340" s="38">
        <v>1168</v>
      </c>
      <c r="G340" s="38" t="s">
        <v>486</v>
      </c>
    </row>
    <row r="341" spans="2:7">
      <c r="B341" s="43" t="s">
        <v>167</v>
      </c>
      <c r="C341" s="38" t="s">
        <v>363</v>
      </c>
      <c r="D341" s="38">
        <v>11</v>
      </c>
      <c r="E341" s="38">
        <v>116</v>
      </c>
      <c r="F341" s="38">
        <v>1169</v>
      </c>
      <c r="G341" s="38" t="s">
        <v>487</v>
      </c>
    </row>
    <row r="342" spans="2:7">
      <c r="B342" s="43" t="s">
        <v>167</v>
      </c>
      <c r="C342" s="38" t="s">
        <v>363</v>
      </c>
      <c r="D342" s="38">
        <v>11</v>
      </c>
      <c r="E342" s="38">
        <v>117</v>
      </c>
      <c r="F342" s="38">
        <v>0</v>
      </c>
      <c r="G342" s="38" t="s">
        <v>488</v>
      </c>
    </row>
    <row r="343" spans="2:7">
      <c r="B343" s="43" t="s">
        <v>167</v>
      </c>
      <c r="C343" s="38" t="s">
        <v>363</v>
      </c>
      <c r="D343" s="38">
        <v>11</v>
      </c>
      <c r="E343" s="38">
        <v>117</v>
      </c>
      <c r="F343" s="38">
        <v>1171</v>
      </c>
      <c r="G343" s="38" t="s">
        <v>489</v>
      </c>
    </row>
    <row r="344" spans="2:7">
      <c r="B344" s="43" t="s">
        <v>167</v>
      </c>
      <c r="C344" s="38" t="s">
        <v>363</v>
      </c>
      <c r="D344" s="38">
        <v>11</v>
      </c>
      <c r="E344" s="38">
        <v>117</v>
      </c>
      <c r="F344" s="38">
        <v>1172</v>
      </c>
      <c r="G344" s="38" t="s">
        <v>490</v>
      </c>
    </row>
    <row r="345" spans="2:7">
      <c r="B345" s="43" t="s">
        <v>167</v>
      </c>
      <c r="C345" s="38" t="s">
        <v>363</v>
      </c>
      <c r="D345" s="38">
        <v>11</v>
      </c>
      <c r="E345" s="38">
        <v>117</v>
      </c>
      <c r="F345" s="38">
        <v>1173</v>
      </c>
      <c r="G345" s="38" t="s">
        <v>491</v>
      </c>
    </row>
    <row r="346" spans="2:7">
      <c r="B346" s="43" t="s">
        <v>167</v>
      </c>
      <c r="C346" s="38" t="s">
        <v>363</v>
      </c>
      <c r="D346" s="38">
        <v>11</v>
      </c>
      <c r="E346" s="38">
        <v>117</v>
      </c>
      <c r="F346" s="38">
        <v>1174</v>
      </c>
      <c r="G346" s="38" t="s">
        <v>492</v>
      </c>
    </row>
    <row r="347" spans="2:7">
      <c r="B347" s="43" t="s">
        <v>167</v>
      </c>
      <c r="C347" s="38" t="s">
        <v>363</v>
      </c>
      <c r="D347" s="38">
        <v>11</v>
      </c>
      <c r="E347" s="38">
        <v>118</v>
      </c>
      <c r="F347" s="38">
        <v>0</v>
      </c>
      <c r="G347" s="38" t="s">
        <v>493</v>
      </c>
    </row>
    <row r="348" spans="2:7">
      <c r="B348" s="43" t="s">
        <v>167</v>
      </c>
      <c r="C348" s="38" t="s">
        <v>363</v>
      </c>
      <c r="D348" s="38">
        <v>11</v>
      </c>
      <c r="E348" s="38">
        <v>118</v>
      </c>
      <c r="F348" s="38">
        <v>1181</v>
      </c>
      <c r="G348" s="38" t="s">
        <v>494</v>
      </c>
    </row>
    <row r="349" spans="2:7">
      <c r="B349" s="43" t="s">
        <v>167</v>
      </c>
      <c r="C349" s="38" t="s">
        <v>363</v>
      </c>
      <c r="D349" s="38">
        <v>11</v>
      </c>
      <c r="E349" s="38">
        <v>118</v>
      </c>
      <c r="F349" s="38">
        <v>1182</v>
      </c>
      <c r="G349" s="38" t="s">
        <v>495</v>
      </c>
    </row>
    <row r="350" spans="2:7">
      <c r="B350" s="43" t="s">
        <v>167</v>
      </c>
      <c r="C350" s="38" t="s">
        <v>363</v>
      </c>
      <c r="D350" s="38">
        <v>11</v>
      </c>
      <c r="E350" s="38">
        <v>118</v>
      </c>
      <c r="F350" s="38">
        <v>1183</v>
      </c>
      <c r="G350" s="38" t="s">
        <v>496</v>
      </c>
    </row>
    <row r="351" spans="2:7">
      <c r="B351" s="43" t="s">
        <v>167</v>
      </c>
      <c r="C351" s="38" t="s">
        <v>363</v>
      </c>
      <c r="D351" s="38">
        <v>11</v>
      </c>
      <c r="E351" s="38">
        <v>118</v>
      </c>
      <c r="F351" s="38">
        <v>1184</v>
      </c>
      <c r="G351" s="38" t="s">
        <v>497</v>
      </c>
    </row>
    <row r="352" spans="2:7">
      <c r="B352" s="43" t="s">
        <v>167</v>
      </c>
      <c r="C352" s="38" t="s">
        <v>363</v>
      </c>
      <c r="D352" s="38">
        <v>11</v>
      </c>
      <c r="E352" s="38">
        <v>118</v>
      </c>
      <c r="F352" s="38">
        <v>1185</v>
      </c>
      <c r="G352" s="38" t="s">
        <v>498</v>
      </c>
    </row>
    <row r="353" spans="2:7">
      <c r="B353" s="43" t="s">
        <v>167</v>
      </c>
      <c r="C353" s="38" t="s">
        <v>363</v>
      </c>
      <c r="D353" s="38">
        <v>11</v>
      </c>
      <c r="E353" s="38">
        <v>118</v>
      </c>
      <c r="F353" s="38">
        <v>1186</v>
      </c>
      <c r="G353" s="38" t="s">
        <v>499</v>
      </c>
    </row>
    <row r="354" spans="2:7">
      <c r="B354" s="43" t="s">
        <v>167</v>
      </c>
      <c r="C354" s="38" t="s">
        <v>363</v>
      </c>
      <c r="D354" s="38">
        <v>11</v>
      </c>
      <c r="E354" s="38">
        <v>118</v>
      </c>
      <c r="F354" s="38">
        <v>1189</v>
      </c>
      <c r="G354" s="38" t="s">
        <v>500</v>
      </c>
    </row>
    <row r="355" spans="2:7">
      <c r="B355" s="43" t="s">
        <v>167</v>
      </c>
      <c r="C355" s="38" t="s">
        <v>363</v>
      </c>
      <c r="D355" s="38">
        <v>11</v>
      </c>
      <c r="E355" s="38">
        <v>119</v>
      </c>
      <c r="F355" s="38">
        <v>0</v>
      </c>
      <c r="G355" s="38" t="s">
        <v>501</v>
      </c>
    </row>
    <row r="356" spans="2:7">
      <c r="B356" s="43" t="s">
        <v>167</v>
      </c>
      <c r="C356" s="38" t="s">
        <v>363</v>
      </c>
      <c r="D356" s="38">
        <v>11</v>
      </c>
      <c r="E356" s="38">
        <v>119</v>
      </c>
      <c r="F356" s="38">
        <v>1191</v>
      </c>
      <c r="G356" s="38" t="s">
        <v>502</v>
      </c>
    </row>
    <row r="357" spans="2:7">
      <c r="B357" s="43" t="s">
        <v>167</v>
      </c>
      <c r="C357" s="38" t="s">
        <v>363</v>
      </c>
      <c r="D357" s="38">
        <v>11</v>
      </c>
      <c r="E357" s="38">
        <v>119</v>
      </c>
      <c r="F357" s="38">
        <v>1192</v>
      </c>
      <c r="G357" s="38" t="s">
        <v>503</v>
      </c>
    </row>
    <row r="358" spans="2:7">
      <c r="B358" s="43" t="s">
        <v>167</v>
      </c>
      <c r="C358" s="38" t="s">
        <v>363</v>
      </c>
      <c r="D358" s="38">
        <v>11</v>
      </c>
      <c r="E358" s="38">
        <v>119</v>
      </c>
      <c r="F358" s="38">
        <v>1193</v>
      </c>
      <c r="G358" s="38" t="s">
        <v>504</v>
      </c>
    </row>
    <row r="359" spans="2:7">
      <c r="B359" s="43" t="s">
        <v>167</v>
      </c>
      <c r="C359" s="38" t="s">
        <v>363</v>
      </c>
      <c r="D359" s="38">
        <v>11</v>
      </c>
      <c r="E359" s="38">
        <v>119</v>
      </c>
      <c r="F359" s="38">
        <v>1194</v>
      </c>
      <c r="G359" s="38" t="s">
        <v>505</v>
      </c>
    </row>
    <row r="360" spans="2:7">
      <c r="B360" s="43" t="s">
        <v>167</v>
      </c>
      <c r="C360" s="38" t="s">
        <v>363</v>
      </c>
      <c r="D360" s="38">
        <v>11</v>
      </c>
      <c r="E360" s="38">
        <v>119</v>
      </c>
      <c r="F360" s="38">
        <v>1195</v>
      </c>
      <c r="G360" s="38" t="s">
        <v>506</v>
      </c>
    </row>
    <row r="361" spans="2:7">
      <c r="B361" s="43" t="s">
        <v>167</v>
      </c>
      <c r="C361" s="38" t="s">
        <v>363</v>
      </c>
      <c r="D361" s="38">
        <v>11</v>
      </c>
      <c r="E361" s="38">
        <v>119</v>
      </c>
      <c r="F361" s="38">
        <v>1196</v>
      </c>
      <c r="G361" s="38" t="s">
        <v>507</v>
      </c>
    </row>
    <row r="362" spans="2:7">
      <c r="B362" s="43" t="s">
        <v>167</v>
      </c>
      <c r="C362" s="38" t="s">
        <v>363</v>
      </c>
      <c r="D362" s="38">
        <v>11</v>
      </c>
      <c r="E362" s="38">
        <v>119</v>
      </c>
      <c r="F362" s="38">
        <v>1197</v>
      </c>
      <c r="G362" s="38" t="s">
        <v>508</v>
      </c>
    </row>
    <row r="363" spans="2:7">
      <c r="B363" s="43" t="s">
        <v>167</v>
      </c>
      <c r="C363" s="38" t="s">
        <v>363</v>
      </c>
      <c r="D363" s="38">
        <v>11</v>
      </c>
      <c r="E363" s="38">
        <v>119</v>
      </c>
      <c r="F363" s="38">
        <v>1198</v>
      </c>
      <c r="G363" s="38" t="s">
        <v>509</v>
      </c>
    </row>
    <row r="364" spans="2:7">
      <c r="B364" s="43" t="s">
        <v>167</v>
      </c>
      <c r="C364" s="38" t="s">
        <v>363</v>
      </c>
      <c r="D364" s="38">
        <v>11</v>
      </c>
      <c r="E364" s="38">
        <v>119</v>
      </c>
      <c r="F364" s="38">
        <v>1199</v>
      </c>
      <c r="G364" s="38" t="s">
        <v>510</v>
      </c>
    </row>
    <row r="365" spans="2:7">
      <c r="B365" s="43" t="s">
        <v>167</v>
      </c>
      <c r="C365" s="38" t="s">
        <v>363</v>
      </c>
      <c r="D365" s="38">
        <v>12</v>
      </c>
      <c r="E365" s="38">
        <v>0</v>
      </c>
      <c r="F365" s="38">
        <v>0</v>
      </c>
      <c r="G365" s="38" t="s">
        <v>511</v>
      </c>
    </row>
    <row r="366" spans="2:7">
      <c r="B366" s="43" t="s">
        <v>167</v>
      </c>
      <c r="C366" s="38" t="s">
        <v>363</v>
      </c>
      <c r="D366" s="38">
        <v>12</v>
      </c>
      <c r="E366" s="38">
        <v>120</v>
      </c>
      <c r="F366" s="38">
        <v>0</v>
      </c>
      <c r="G366" s="38" t="s">
        <v>512</v>
      </c>
    </row>
    <row r="367" spans="2:7">
      <c r="B367" s="43" t="s">
        <v>167</v>
      </c>
      <c r="C367" s="38" t="s">
        <v>363</v>
      </c>
      <c r="D367" s="38">
        <v>12</v>
      </c>
      <c r="E367" s="38">
        <v>120</v>
      </c>
      <c r="F367" s="38">
        <v>1200</v>
      </c>
      <c r="G367" s="38" t="s">
        <v>190</v>
      </c>
    </row>
    <row r="368" spans="2:7">
      <c r="B368" s="43" t="s">
        <v>167</v>
      </c>
      <c r="C368" s="38" t="s">
        <v>363</v>
      </c>
      <c r="D368" s="38">
        <v>12</v>
      </c>
      <c r="E368" s="38">
        <v>120</v>
      </c>
      <c r="F368" s="38">
        <v>1209</v>
      </c>
      <c r="G368" s="38" t="s">
        <v>191</v>
      </c>
    </row>
    <row r="369" spans="2:7">
      <c r="B369" s="43" t="s">
        <v>167</v>
      </c>
      <c r="C369" s="38" t="s">
        <v>363</v>
      </c>
      <c r="D369" s="38">
        <v>12</v>
      </c>
      <c r="E369" s="38">
        <v>121</v>
      </c>
      <c r="F369" s="38">
        <v>0</v>
      </c>
      <c r="G369" s="38" t="s">
        <v>513</v>
      </c>
    </row>
    <row r="370" spans="2:7">
      <c r="B370" s="43" t="s">
        <v>167</v>
      </c>
      <c r="C370" s="38" t="s">
        <v>363</v>
      </c>
      <c r="D370" s="38">
        <v>12</v>
      </c>
      <c r="E370" s="38">
        <v>121</v>
      </c>
      <c r="F370" s="38">
        <v>1211</v>
      </c>
      <c r="G370" s="38" t="s">
        <v>514</v>
      </c>
    </row>
    <row r="371" spans="2:7">
      <c r="B371" s="43" t="s">
        <v>167</v>
      </c>
      <c r="C371" s="38" t="s">
        <v>363</v>
      </c>
      <c r="D371" s="38">
        <v>12</v>
      </c>
      <c r="E371" s="38">
        <v>121</v>
      </c>
      <c r="F371" s="38">
        <v>1212</v>
      </c>
      <c r="G371" s="38" t="s">
        <v>515</v>
      </c>
    </row>
    <row r="372" spans="2:7">
      <c r="B372" s="43" t="s">
        <v>167</v>
      </c>
      <c r="C372" s="38" t="s">
        <v>363</v>
      </c>
      <c r="D372" s="38">
        <v>12</v>
      </c>
      <c r="E372" s="38">
        <v>121</v>
      </c>
      <c r="F372" s="38">
        <v>1213</v>
      </c>
      <c r="G372" s="38" t="s">
        <v>516</v>
      </c>
    </row>
    <row r="373" spans="2:7">
      <c r="B373" s="43" t="s">
        <v>167</v>
      </c>
      <c r="C373" s="38" t="s">
        <v>363</v>
      </c>
      <c r="D373" s="38">
        <v>12</v>
      </c>
      <c r="E373" s="38">
        <v>121</v>
      </c>
      <c r="F373" s="38">
        <v>1219</v>
      </c>
      <c r="G373" s="38" t="s">
        <v>517</v>
      </c>
    </row>
    <row r="374" spans="2:7">
      <c r="B374" s="43" t="s">
        <v>167</v>
      </c>
      <c r="C374" s="38" t="s">
        <v>363</v>
      </c>
      <c r="D374" s="38">
        <v>12</v>
      </c>
      <c r="E374" s="38">
        <v>122</v>
      </c>
      <c r="F374" s="38">
        <v>0</v>
      </c>
      <c r="G374" s="38" t="s">
        <v>518</v>
      </c>
    </row>
    <row r="375" spans="2:7">
      <c r="B375" s="43" t="s">
        <v>167</v>
      </c>
      <c r="C375" s="38" t="s">
        <v>363</v>
      </c>
      <c r="D375" s="38">
        <v>12</v>
      </c>
      <c r="E375" s="38">
        <v>122</v>
      </c>
      <c r="F375" s="38">
        <v>1221</v>
      </c>
      <c r="G375" s="38" t="s">
        <v>519</v>
      </c>
    </row>
    <row r="376" spans="2:7">
      <c r="B376" s="43" t="s">
        <v>167</v>
      </c>
      <c r="C376" s="38" t="s">
        <v>363</v>
      </c>
      <c r="D376" s="38">
        <v>12</v>
      </c>
      <c r="E376" s="38">
        <v>122</v>
      </c>
      <c r="F376" s="38">
        <v>1222</v>
      </c>
      <c r="G376" s="38" t="s">
        <v>520</v>
      </c>
    </row>
    <row r="377" spans="2:7">
      <c r="B377" s="43" t="s">
        <v>167</v>
      </c>
      <c r="C377" s="38" t="s">
        <v>363</v>
      </c>
      <c r="D377" s="38">
        <v>12</v>
      </c>
      <c r="E377" s="38">
        <v>122</v>
      </c>
      <c r="F377" s="38">
        <v>1223</v>
      </c>
      <c r="G377" s="38" t="s">
        <v>521</v>
      </c>
    </row>
    <row r="378" spans="2:7">
      <c r="B378" s="43" t="s">
        <v>167</v>
      </c>
      <c r="C378" s="38" t="s">
        <v>363</v>
      </c>
      <c r="D378" s="38">
        <v>12</v>
      </c>
      <c r="E378" s="38">
        <v>122</v>
      </c>
      <c r="F378" s="38">
        <v>1224</v>
      </c>
      <c r="G378" s="38" t="s">
        <v>522</v>
      </c>
    </row>
    <row r="379" spans="2:7">
      <c r="B379" s="43" t="s">
        <v>167</v>
      </c>
      <c r="C379" s="38" t="s">
        <v>363</v>
      </c>
      <c r="D379" s="38">
        <v>12</v>
      </c>
      <c r="E379" s="38">
        <v>122</v>
      </c>
      <c r="F379" s="38">
        <v>1225</v>
      </c>
      <c r="G379" s="38" t="s">
        <v>523</v>
      </c>
    </row>
    <row r="380" spans="2:7">
      <c r="B380" s="43" t="s">
        <v>167</v>
      </c>
      <c r="C380" s="38" t="s">
        <v>363</v>
      </c>
      <c r="D380" s="38">
        <v>12</v>
      </c>
      <c r="E380" s="38">
        <v>122</v>
      </c>
      <c r="F380" s="38">
        <v>1226</v>
      </c>
      <c r="G380" s="38" t="s">
        <v>524</v>
      </c>
    </row>
    <row r="381" spans="2:7">
      <c r="B381" s="43" t="s">
        <v>167</v>
      </c>
      <c r="C381" s="38" t="s">
        <v>363</v>
      </c>
      <c r="D381" s="38">
        <v>12</v>
      </c>
      <c r="E381" s="38">
        <v>122</v>
      </c>
      <c r="F381" s="38">
        <v>1227</v>
      </c>
      <c r="G381" s="38" t="s">
        <v>525</v>
      </c>
    </row>
    <row r="382" spans="2:7">
      <c r="B382" s="43" t="s">
        <v>167</v>
      </c>
      <c r="C382" s="38" t="s">
        <v>363</v>
      </c>
      <c r="D382" s="38">
        <v>12</v>
      </c>
      <c r="E382" s="38">
        <v>122</v>
      </c>
      <c r="F382" s="38">
        <v>1228</v>
      </c>
      <c r="G382" s="38" t="s">
        <v>526</v>
      </c>
    </row>
    <row r="383" spans="2:7">
      <c r="B383" s="43" t="s">
        <v>167</v>
      </c>
      <c r="C383" s="38" t="s">
        <v>363</v>
      </c>
      <c r="D383" s="38">
        <v>12</v>
      </c>
      <c r="E383" s="38">
        <v>123</v>
      </c>
      <c r="F383" s="38">
        <v>0</v>
      </c>
      <c r="G383" s="38" t="s">
        <v>527</v>
      </c>
    </row>
    <row r="384" spans="2:7">
      <c r="B384" s="43" t="s">
        <v>167</v>
      </c>
      <c r="C384" s="38" t="s">
        <v>363</v>
      </c>
      <c r="D384" s="38">
        <v>12</v>
      </c>
      <c r="E384" s="38">
        <v>123</v>
      </c>
      <c r="F384" s="38">
        <v>1231</v>
      </c>
      <c r="G384" s="38" t="s">
        <v>528</v>
      </c>
    </row>
    <row r="385" spans="2:7">
      <c r="B385" s="43" t="s">
        <v>167</v>
      </c>
      <c r="C385" s="38" t="s">
        <v>363</v>
      </c>
      <c r="D385" s="38">
        <v>12</v>
      </c>
      <c r="E385" s="38">
        <v>123</v>
      </c>
      <c r="F385" s="38">
        <v>1232</v>
      </c>
      <c r="G385" s="38" t="s">
        <v>529</v>
      </c>
    </row>
    <row r="386" spans="2:7">
      <c r="B386" s="43" t="s">
        <v>167</v>
      </c>
      <c r="C386" s="38" t="s">
        <v>363</v>
      </c>
      <c r="D386" s="38">
        <v>12</v>
      </c>
      <c r="E386" s="38">
        <v>123</v>
      </c>
      <c r="F386" s="38">
        <v>1233</v>
      </c>
      <c r="G386" s="38" t="s">
        <v>530</v>
      </c>
    </row>
    <row r="387" spans="2:7">
      <c r="B387" s="43" t="s">
        <v>167</v>
      </c>
      <c r="C387" s="38" t="s">
        <v>363</v>
      </c>
      <c r="D387" s="38">
        <v>12</v>
      </c>
      <c r="E387" s="38">
        <v>129</v>
      </c>
      <c r="F387" s="38">
        <v>0</v>
      </c>
      <c r="G387" s="38" t="s">
        <v>531</v>
      </c>
    </row>
    <row r="388" spans="2:7">
      <c r="B388" s="43" t="s">
        <v>167</v>
      </c>
      <c r="C388" s="38" t="s">
        <v>363</v>
      </c>
      <c r="D388" s="38">
        <v>12</v>
      </c>
      <c r="E388" s="38">
        <v>129</v>
      </c>
      <c r="F388" s="38">
        <v>1291</v>
      </c>
      <c r="G388" s="38" t="s">
        <v>532</v>
      </c>
    </row>
    <row r="389" spans="2:7">
      <c r="B389" s="43" t="s">
        <v>167</v>
      </c>
      <c r="C389" s="38" t="s">
        <v>363</v>
      </c>
      <c r="D389" s="38">
        <v>12</v>
      </c>
      <c r="E389" s="38">
        <v>129</v>
      </c>
      <c r="F389" s="38">
        <v>1292</v>
      </c>
      <c r="G389" s="38" t="s">
        <v>533</v>
      </c>
    </row>
    <row r="390" spans="2:7">
      <c r="B390" s="43" t="s">
        <v>167</v>
      </c>
      <c r="C390" s="38" t="s">
        <v>363</v>
      </c>
      <c r="D390" s="38">
        <v>12</v>
      </c>
      <c r="E390" s="38">
        <v>129</v>
      </c>
      <c r="F390" s="38">
        <v>1299</v>
      </c>
      <c r="G390" s="38" t="s">
        <v>534</v>
      </c>
    </row>
    <row r="391" spans="2:7">
      <c r="B391" s="43" t="s">
        <v>167</v>
      </c>
      <c r="C391" s="38" t="s">
        <v>363</v>
      </c>
      <c r="D391" s="38">
        <v>13</v>
      </c>
      <c r="E391" s="38">
        <v>0</v>
      </c>
      <c r="F391" s="38">
        <v>0</v>
      </c>
      <c r="G391" s="38" t="s">
        <v>535</v>
      </c>
    </row>
    <row r="392" spans="2:7">
      <c r="B392" s="43" t="s">
        <v>167</v>
      </c>
      <c r="C392" s="38" t="s">
        <v>363</v>
      </c>
      <c r="D392" s="38">
        <v>13</v>
      </c>
      <c r="E392" s="38">
        <v>130</v>
      </c>
      <c r="F392" s="38">
        <v>0</v>
      </c>
      <c r="G392" s="38" t="s">
        <v>536</v>
      </c>
    </row>
    <row r="393" spans="2:7">
      <c r="B393" s="43" t="s">
        <v>167</v>
      </c>
      <c r="C393" s="38" t="s">
        <v>363</v>
      </c>
      <c r="D393" s="38">
        <v>13</v>
      </c>
      <c r="E393" s="38">
        <v>130</v>
      </c>
      <c r="F393" s="38">
        <v>1300</v>
      </c>
      <c r="G393" s="38" t="s">
        <v>190</v>
      </c>
    </row>
    <row r="394" spans="2:7">
      <c r="B394" s="43" t="s">
        <v>167</v>
      </c>
      <c r="C394" s="38" t="s">
        <v>363</v>
      </c>
      <c r="D394" s="38">
        <v>13</v>
      </c>
      <c r="E394" s="38">
        <v>130</v>
      </c>
      <c r="F394" s="38">
        <v>1309</v>
      </c>
      <c r="G394" s="38" t="s">
        <v>191</v>
      </c>
    </row>
    <row r="395" spans="2:7">
      <c r="B395" s="43" t="s">
        <v>167</v>
      </c>
      <c r="C395" s="38" t="s">
        <v>363</v>
      </c>
      <c r="D395" s="38">
        <v>13</v>
      </c>
      <c r="E395" s="38">
        <v>131</v>
      </c>
      <c r="F395" s="38">
        <v>0</v>
      </c>
      <c r="G395" s="38" t="s">
        <v>537</v>
      </c>
    </row>
    <row r="396" spans="2:7">
      <c r="B396" s="43" t="s">
        <v>167</v>
      </c>
      <c r="C396" s="38" t="s">
        <v>363</v>
      </c>
      <c r="D396" s="38">
        <v>13</v>
      </c>
      <c r="E396" s="38">
        <v>131</v>
      </c>
      <c r="F396" s="38">
        <v>1311</v>
      </c>
      <c r="G396" s="38" t="s">
        <v>538</v>
      </c>
    </row>
    <row r="397" spans="2:7">
      <c r="B397" s="43" t="s">
        <v>167</v>
      </c>
      <c r="C397" s="38" t="s">
        <v>363</v>
      </c>
      <c r="D397" s="38">
        <v>13</v>
      </c>
      <c r="E397" s="38">
        <v>131</v>
      </c>
      <c r="F397" s="38">
        <v>1312</v>
      </c>
      <c r="G397" s="38" t="s">
        <v>539</v>
      </c>
    </row>
    <row r="398" spans="2:7">
      <c r="B398" s="43" t="s">
        <v>167</v>
      </c>
      <c r="C398" s="38" t="s">
        <v>363</v>
      </c>
      <c r="D398" s="38">
        <v>13</v>
      </c>
      <c r="E398" s="38">
        <v>131</v>
      </c>
      <c r="F398" s="38">
        <v>1313</v>
      </c>
      <c r="G398" s="38" t="s">
        <v>540</v>
      </c>
    </row>
    <row r="399" spans="2:7">
      <c r="B399" s="43" t="s">
        <v>167</v>
      </c>
      <c r="C399" s="38" t="s">
        <v>363</v>
      </c>
      <c r="D399" s="38">
        <v>13</v>
      </c>
      <c r="E399" s="38">
        <v>132</v>
      </c>
      <c r="F399" s="38">
        <v>0</v>
      </c>
      <c r="G399" s="38" t="s">
        <v>541</v>
      </c>
    </row>
    <row r="400" spans="2:7">
      <c r="B400" s="43" t="s">
        <v>167</v>
      </c>
      <c r="C400" s="38" t="s">
        <v>363</v>
      </c>
      <c r="D400" s="38">
        <v>13</v>
      </c>
      <c r="E400" s="38">
        <v>132</v>
      </c>
      <c r="F400" s="38">
        <v>1321</v>
      </c>
      <c r="G400" s="38" t="s">
        <v>541</v>
      </c>
    </row>
    <row r="401" spans="2:7">
      <c r="B401" s="43" t="s">
        <v>167</v>
      </c>
      <c r="C401" s="38" t="s">
        <v>363</v>
      </c>
      <c r="D401" s="38">
        <v>13</v>
      </c>
      <c r="E401" s="38">
        <v>133</v>
      </c>
      <c r="F401" s="38">
        <v>0</v>
      </c>
      <c r="G401" s="38" t="s">
        <v>542</v>
      </c>
    </row>
    <row r="402" spans="2:7">
      <c r="B402" s="43" t="s">
        <v>167</v>
      </c>
      <c r="C402" s="38" t="s">
        <v>363</v>
      </c>
      <c r="D402" s="38">
        <v>13</v>
      </c>
      <c r="E402" s="38">
        <v>133</v>
      </c>
      <c r="F402" s="38">
        <v>1331</v>
      </c>
      <c r="G402" s="38" t="s">
        <v>542</v>
      </c>
    </row>
    <row r="403" spans="2:7">
      <c r="B403" s="43" t="s">
        <v>167</v>
      </c>
      <c r="C403" s="38" t="s">
        <v>363</v>
      </c>
      <c r="D403" s="38">
        <v>13</v>
      </c>
      <c r="E403" s="38">
        <v>139</v>
      </c>
      <c r="F403" s="38">
        <v>0</v>
      </c>
      <c r="G403" s="38" t="s">
        <v>543</v>
      </c>
    </row>
    <row r="404" spans="2:7">
      <c r="B404" s="43" t="s">
        <v>167</v>
      </c>
      <c r="C404" s="38" t="s">
        <v>363</v>
      </c>
      <c r="D404" s="38">
        <v>13</v>
      </c>
      <c r="E404" s="38">
        <v>139</v>
      </c>
      <c r="F404" s="38">
        <v>1391</v>
      </c>
      <c r="G404" s="38" t="s">
        <v>544</v>
      </c>
    </row>
    <row r="405" spans="2:7">
      <c r="B405" s="43" t="s">
        <v>167</v>
      </c>
      <c r="C405" s="38" t="s">
        <v>363</v>
      </c>
      <c r="D405" s="38">
        <v>13</v>
      </c>
      <c r="E405" s="38">
        <v>139</v>
      </c>
      <c r="F405" s="38">
        <v>1392</v>
      </c>
      <c r="G405" s="38" t="s">
        <v>545</v>
      </c>
    </row>
    <row r="406" spans="2:7">
      <c r="B406" s="43" t="s">
        <v>167</v>
      </c>
      <c r="C406" s="38" t="s">
        <v>363</v>
      </c>
      <c r="D406" s="38">
        <v>13</v>
      </c>
      <c r="E406" s="38">
        <v>139</v>
      </c>
      <c r="F406" s="38">
        <v>1393</v>
      </c>
      <c r="G406" s="38" t="s">
        <v>546</v>
      </c>
    </row>
    <row r="407" spans="2:7">
      <c r="B407" s="43" t="s">
        <v>167</v>
      </c>
      <c r="C407" s="38" t="s">
        <v>363</v>
      </c>
      <c r="D407" s="38">
        <v>13</v>
      </c>
      <c r="E407" s="38">
        <v>139</v>
      </c>
      <c r="F407" s="38">
        <v>1399</v>
      </c>
      <c r="G407" s="38" t="s">
        <v>547</v>
      </c>
    </row>
    <row r="408" spans="2:7">
      <c r="B408" s="43" t="s">
        <v>167</v>
      </c>
      <c r="C408" s="38" t="s">
        <v>363</v>
      </c>
      <c r="D408" s="38">
        <v>14</v>
      </c>
      <c r="E408" s="38">
        <v>0</v>
      </c>
      <c r="F408" s="38">
        <v>0</v>
      </c>
      <c r="G408" s="38" t="s">
        <v>548</v>
      </c>
    </row>
    <row r="409" spans="2:7">
      <c r="B409" s="43" t="s">
        <v>167</v>
      </c>
      <c r="C409" s="38" t="s">
        <v>363</v>
      </c>
      <c r="D409" s="38">
        <v>14</v>
      </c>
      <c r="E409" s="38">
        <v>140</v>
      </c>
      <c r="F409" s="38">
        <v>0</v>
      </c>
      <c r="G409" s="38" t="s">
        <v>549</v>
      </c>
    </row>
    <row r="410" spans="2:7">
      <c r="B410" s="43" t="s">
        <v>167</v>
      </c>
      <c r="C410" s="38" t="s">
        <v>363</v>
      </c>
      <c r="D410" s="38">
        <v>14</v>
      </c>
      <c r="E410" s="38">
        <v>140</v>
      </c>
      <c r="F410" s="38">
        <v>1400</v>
      </c>
      <c r="G410" s="38" t="s">
        <v>190</v>
      </c>
    </row>
    <row r="411" spans="2:7">
      <c r="B411" s="43" t="s">
        <v>167</v>
      </c>
      <c r="C411" s="38" t="s">
        <v>363</v>
      </c>
      <c r="D411" s="38">
        <v>14</v>
      </c>
      <c r="E411" s="38">
        <v>140</v>
      </c>
      <c r="F411" s="38">
        <v>1409</v>
      </c>
      <c r="G411" s="38" t="s">
        <v>191</v>
      </c>
    </row>
    <row r="412" spans="2:7">
      <c r="B412" s="43" t="s">
        <v>167</v>
      </c>
      <c r="C412" s="38" t="s">
        <v>363</v>
      </c>
      <c r="D412" s="38">
        <v>14</v>
      </c>
      <c r="E412" s="38">
        <v>141</v>
      </c>
      <c r="F412" s="38">
        <v>0</v>
      </c>
      <c r="G412" s="38" t="s">
        <v>550</v>
      </c>
    </row>
    <row r="413" spans="2:7">
      <c r="B413" s="43" t="s">
        <v>167</v>
      </c>
      <c r="C413" s="38" t="s">
        <v>363</v>
      </c>
      <c r="D413" s="38">
        <v>14</v>
      </c>
      <c r="E413" s="38">
        <v>141</v>
      </c>
      <c r="F413" s="38">
        <v>1411</v>
      </c>
      <c r="G413" s="38" t="s">
        <v>550</v>
      </c>
    </row>
    <row r="414" spans="2:7">
      <c r="B414" s="43" t="s">
        <v>167</v>
      </c>
      <c r="C414" s="38" t="s">
        <v>363</v>
      </c>
      <c r="D414" s="38">
        <v>14</v>
      </c>
      <c r="E414" s="38">
        <v>142</v>
      </c>
      <c r="F414" s="38">
        <v>0</v>
      </c>
      <c r="G414" s="38" t="s">
        <v>551</v>
      </c>
    </row>
    <row r="415" spans="2:7">
      <c r="B415" s="43" t="s">
        <v>167</v>
      </c>
      <c r="C415" s="38" t="s">
        <v>363</v>
      </c>
      <c r="D415" s="38">
        <v>14</v>
      </c>
      <c r="E415" s="38">
        <v>142</v>
      </c>
      <c r="F415" s="38">
        <v>1421</v>
      </c>
      <c r="G415" s="38" t="s">
        <v>552</v>
      </c>
    </row>
    <row r="416" spans="2:7">
      <c r="B416" s="43" t="s">
        <v>167</v>
      </c>
      <c r="C416" s="38" t="s">
        <v>363</v>
      </c>
      <c r="D416" s="38">
        <v>14</v>
      </c>
      <c r="E416" s="38">
        <v>142</v>
      </c>
      <c r="F416" s="38">
        <v>1422</v>
      </c>
      <c r="G416" s="38" t="s">
        <v>553</v>
      </c>
    </row>
    <row r="417" spans="2:7">
      <c r="B417" s="43" t="s">
        <v>167</v>
      </c>
      <c r="C417" s="38" t="s">
        <v>363</v>
      </c>
      <c r="D417" s="38">
        <v>14</v>
      </c>
      <c r="E417" s="38">
        <v>142</v>
      </c>
      <c r="F417" s="38">
        <v>1423</v>
      </c>
      <c r="G417" s="38" t="s">
        <v>554</v>
      </c>
    </row>
    <row r="418" spans="2:7">
      <c r="B418" s="43" t="s">
        <v>167</v>
      </c>
      <c r="C418" s="38" t="s">
        <v>363</v>
      </c>
      <c r="D418" s="38">
        <v>14</v>
      </c>
      <c r="E418" s="38">
        <v>142</v>
      </c>
      <c r="F418" s="38">
        <v>1424</v>
      </c>
      <c r="G418" s="38" t="s">
        <v>555</v>
      </c>
    </row>
    <row r="419" spans="2:7">
      <c r="B419" s="43" t="s">
        <v>167</v>
      </c>
      <c r="C419" s="38" t="s">
        <v>363</v>
      </c>
      <c r="D419" s="38">
        <v>14</v>
      </c>
      <c r="E419" s="38">
        <v>143</v>
      </c>
      <c r="F419" s="38">
        <v>0</v>
      </c>
      <c r="G419" s="38" t="s">
        <v>556</v>
      </c>
    </row>
    <row r="420" spans="2:7">
      <c r="B420" s="43" t="s">
        <v>167</v>
      </c>
      <c r="C420" s="38" t="s">
        <v>363</v>
      </c>
      <c r="D420" s="38">
        <v>14</v>
      </c>
      <c r="E420" s="38">
        <v>143</v>
      </c>
      <c r="F420" s="38">
        <v>1431</v>
      </c>
      <c r="G420" s="38" t="s">
        <v>557</v>
      </c>
    </row>
    <row r="421" spans="2:7">
      <c r="B421" s="43" t="s">
        <v>167</v>
      </c>
      <c r="C421" s="38" t="s">
        <v>363</v>
      </c>
      <c r="D421" s="38">
        <v>14</v>
      </c>
      <c r="E421" s="38">
        <v>143</v>
      </c>
      <c r="F421" s="38">
        <v>1432</v>
      </c>
      <c r="G421" s="38" t="s">
        <v>558</v>
      </c>
    </row>
    <row r="422" spans="2:7">
      <c r="B422" s="43" t="s">
        <v>167</v>
      </c>
      <c r="C422" s="38" t="s">
        <v>363</v>
      </c>
      <c r="D422" s="38">
        <v>14</v>
      </c>
      <c r="E422" s="38">
        <v>143</v>
      </c>
      <c r="F422" s="38">
        <v>1433</v>
      </c>
      <c r="G422" s="38" t="s">
        <v>559</v>
      </c>
    </row>
    <row r="423" spans="2:7">
      <c r="B423" s="43" t="s">
        <v>167</v>
      </c>
      <c r="C423" s="38" t="s">
        <v>363</v>
      </c>
      <c r="D423" s="38">
        <v>14</v>
      </c>
      <c r="E423" s="38">
        <v>144</v>
      </c>
      <c r="F423" s="38">
        <v>0</v>
      </c>
      <c r="G423" s="38" t="s">
        <v>560</v>
      </c>
    </row>
    <row r="424" spans="2:7">
      <c r="B424" s="43" t="s">
        <v>167</v>
      </c>
      <c r="C424" s="38" t="s">
        <v>363</v>
      </c>
      <c r="D424" s="38">
        <v>14</v>
      </c>
      <c r="E424" s="38">
        <v>144</v>
      </c>
      <c r="F424" s="38">
        <v>1441</v>
      </c>
      <c r="G424" s="38" t="s">
        <v>561</v>
      </c>
    </row>
    <row r="425" spans="2:7">
      <c r="B425" s="43" t="s">
        <v>167</v>
      </c>
      <c r="C425" s="38" t="s">
        <v>363</v>
      </c>
      <c r="D425" s="38">
        <v>14</v>
      </c>
      <c r="E425" s="38">
        <v>144</v>
      </c>
      <c r="F425" s="38">
        <v>1442</v>
      </c>
      <c r="G425" s="38" t="s">
        <v>562</v>
      </c>
    </row>
    <row r="426" spans="2:7">
      <c r="B426" s="43" t="s">
        <v>167</v>
      </c>
      <c r="C426" s="38" t="s">
        <v>363</v>
      </c>
      <c r="D426" s="38">
        <v>14</v>
      </c>
      <c r="E426" s="38">
        <v>144</v>
      </c>
      <c r="F426" s="38">
        <v>1449</v>
      </c>
      <c r="G426" s="38" t="s">
        <v>563</v>
      </c>
    </row>
    <row r="427" spans="2:7">
      <c r="B427" s="43" t="s">
        <v>167</v>
      </c>
      <c r="C427" s="38" t="s">
        <v>363</v>
      </c>
      <c r="D427" s="38">
        <v>14</v>
      </c>
      <c r="E427" s="38">
        <v>145</v>
      </c>
      <c r="F427" s="38">
        <v>0</v>
      </c>
      <c r="G427" s="38" t="s">
        <v>564</v>
      </c>
    </row>
    <row r="428" spans="2:7">
      <c r="B428" s="43" t="s">
        <v>167</v>
      </c>
      <c r="C428" s="38" t="s">
        <v>363</v>
      </c>
      <c r="D428" s="38">
        <v>14</v>
      </c>
      <c r="E428" s="38">
        <v>145</v>
      </c>
      <c r="F428" s="38">
        <v>1451</v>
      </c>
      <c r="G428" s="38" t="s">
        <v>565</v>
      </c>
    </row>
    <row r="429" spans="2:7">
      <c r="B429" s="43" t="s">
        <v>167</v>
      </c>
      <c r="C429" s="38" t="s">
        <v>363</v>
      </c>
      <c r="D429" s="38">
        <v>14</v>
      </c>
      <c r="E429" s="38">
        <v>145</v>
      </c>
      <c r="F429" s="38">
        <v>1452</v>
      </c>
      <c r="G429" s="38" t="s">
        <v>566</v>
      </c>
    </row>
    <row r="430" spans="2:7">
      <c r="B430" s="43" t="s">
        <v>167</v>
      </c>
      <c r="C430" s="38" t="s">
        <v>363</v>
      </c>
      <c r="D430" s="38">
        <v>14</v>
      </c>
      <c r="E430" s="38">
        <v>145</v>
      </c>
      <c r="F430" s="38">
        <v>1453</v>
      </c>
      <c r="G430" s="38" t="s">
        <v>567</v>
      </c>
    </row>
    <row r="431" spans="2:7">
      <c r="B431" s="43" t="s">
        <v>167</v>
      </c>
      <c r="C431" s="38" t="s">
        <v>363</v>
      </c>
      <c r="D431" s="38">
        <v>14</v>
      </c>
      <c r="E431" s="38">
        <v>145</v>
      </c>
      <c r="F431" s="38">
        <v>1454</v>
      </c>
      <c r="G431" s="38" t="s">
        <v>568</v>
      </c>
    </row>
    <row r="432" spans="2:7">
      <c r="B432" s="43" t="s">
        <v>167</v>
      </c>
      <c r="C432" s="38" t="s">
        <v>363</v>
      </c>
      <c r="D432" s="38">
        <v>14</v>
      </c>
      <c r="E432" s="38">
        <v>149</v>
      </c>
      <c r="F432" s="38">
        <v>0</v>
      </c>
      <c r="G432" s="38" t="s">
        <v>569</v>
      </c>
    </row>
    <row r="433" spans="2:7">
      <c r="B433" s="43" t="s">
        <v>167</v>
      </c>
      <c r="C433" s="38" t="s">
        <v>363</v>
      </c>
      <c r="D433" s="38">
        <v>14</v>
      </c>
      <c r="E433" s="38">
        <v>149</v>
      </c>
      <c r="F433" s="38">
        <v>1499</v>
      </c>
      <c r="G433" s="38" t="s">
        <v>569</v>
      </c>
    </row>
    <row r="434" spans="2:7">
      <c r="B434" s="43" t="s">
        <v>167</v>
      </c>
      <c r="C434" s="38" t="s">
        <v>363</v>
      </c>
      <c r="D434" s="38">
        <v>15</v>
      </c>
      <c r="E434" s="38">
        <v>0</v>
      </c>
      <c r="F434" s="38">
        <v>0</v>
      </c>
      <c r="G434" s="38" t="s">
        <v>570</v>
      </c>
    </row>
    <row r="435" spans="2:7">
      <c r="B435" s="43" t="s">
        <v>167</v>
      </c>
      <c r="C435" s="38" t="s">
        <v>363</v>
      </c>
      <c r="D435" s="38">
        <v>15</v>
      </c>
      <c r="E435" s="38">
        <v>150</v>
      </c>
      <c r="F435" s="38">
        <v>0</v>
      </c>
      <c r="G435" s="38" t="s">
        <v>571</v>
      </c>
    </row>
    <row r="436" spans="2:7">
      <c r="B436" s="43" t="s">
        <v>167</v>
      </c>
      <c r="C436" s="38" t="s">
        <v>363</v>
      </c>
      <c r="D436" s="38">
        <v>15</v>
      </c>
      <c r="E436" s="38">
        <v>150</v>
      </c>
      <c r="F436" s="38">
        <v>1500</v>
      </c>
      <c r="G436" s="38" t="s">
        <v>190</v>
      </c>
    </row>
    <row r="437" spans="2:7">
      <c r="B437" s="43" t="s">
        <v>167</v>
      </c>
      <c r="C437" s="38" t="s">
        <v>363</v>
      </c>
      <c r="D437" s="38">
        <v>15</v>
      </c>
      <c r="E437" s="38">
        <v>150</v>
      </c>
      <c r="F437" s="38">
        <v>1509</v>
      </c>
      <c r="G437" s="38" t="s">
        <v>191</v>
      </c>
    </row>
    <row r="438" spans="2:7">
      <c r="B438" s="43" t="s">
        <v>167</v>
      </c>
      <c r="C438" s="38" t="s">
        <v>363</v>
      </c>
      <c r="D438" s="38">
        <v>15</v>
      </c>
      <c r="E438" s="38">
        <v>151</v>
      </c>
      <c r="F438" s="38">
        <v>0</v>
      </c>
      <c r="G438" s="38" t="s">
        <v>572</v>
      </c>
    </row>
    <row r="439" spans="2:7">
      <c r="B439" s="43" t="s">
        <v>167</v>
      </c>
      <c r="C439" s="38" t="s">
        <v>363</v>
      </c>
      <c r="D439" s="38">
        <v>15</v>
      </c>
      <c r="E439" s="38">
        <v>151</v>
      </c>
      <c r="F439" s="38">
        <v>1511</v>
      </c>
      <c r="G439" s="38" t="s">
        <v>573</v>
      </c>
    </row>
    <row r="440" spans="2:7">
      <c r="B440" s="43" t="s">
        <v>167</v>
      </c>
      <c r="C440" s="38" t="s">
        <v>363</v>
      </c>
      <c r="D440" s="38">
        <v>15</v>
      </c>
      <c r="E440" s="38">
        <v>151</v>
      </c>
      <c r="F440" s="38">
        <v>1512</v>
      </c>
      <c r="G440" s="38" t="s">
        <v>574</v>
      </c>
    </row>
    <row r="441" spans="2:7">
      <c r="B441" s="43" t="s">
        <v>167</v>
      </c>
      <c r="C441" s="38" t="s">
        <v>363</v>
      </c>
      <c r="D441" s="38">
        <v>15</v>
      </c>
      <c r="E441" s="38">
        <v>151</v>
      </c>
      <c r="F441" s="38">
        <v>1513</v>
      </c>
      <c r="G441" s="38" t="s">
        <v>575</v>
      </c>
    </row>
    <row r="442" spans="2:7">
      <c r="B442" s="43" t="s">
        <v>167</v>
      </c>
      <c r="C442" s="38" t="s">
        <v>363</v>
      </c>
      <c r="D442" s="38">
        <v>15</v>
      </c>
      <c r="E442" s="38">
        <v>152</v>
      </c>
      <c r="F442" s="38">
        <v>0</v>
      </c>
      <c r="G442" s="38" t="s">
        <v>576</v>
      </c>
    </row>
    <row r="443" spans="2:7">
      <c r="B443" s="43" t="s">
        <v>167</v>
      </c>
      <c r="C443" s="38" t="s">
        <v>363</v>
      </c>
      <c r="D443" s="38">
        <v>15</v>
      </c>
      <c r="E443" s="38">
        <v>152</v>
      </c>
      <c r="F443" s="38">
        <v>1521</v>
      </c>
      <c r="G443" s="38" t="s">
        <v>576</v>
      </c>
    </row>
    <row r="444" spans="2:7">
      <c r="B444" s="43" t="s">
        <v>167</v>
      </c>
      <c r="C444" s="38" t="s">
        <v>363</v>
      </c>
      <c r="D444" s="38">
        <v>15</v>
      </c>
      <c r="E444" s="38">
        <v>153</v>
      </c>
      <c r="F444" s="38">
        <v>0</v>
      </c>
      <c r="G444" s="38" t="s">
        <v>577</v>
      </c>
    </row>
    <row r="445" spans="2:7">
      <c r="B445" s="43" t="s">
        <v>167</v>
      </c>
      <c r="C445" s="38" t="s">
        <v>363</v>
      </c>
      <c r="D445" s="38">
        <v>15</v>
      </c>
      <c r="E445" s="38">
        <v>153</v>
      </c>
      <c r="F445" s="38">
        <v>1531</v>
      </c>
      <c r="G445" s="38" t="s">
        <v>578</v>
      </c>
    </row>
    <row r="446" spans="2:7">
      <c r="B446" s="43" t="s">
        <v>167</v>
      </c>
      <c r="C446" s="38" t="s">
        <v>363</v>
      </c>
      <c r="D446" s="38">
        <v>15</v>
      </c>
      <c r="E446" s="38">
        <v>153</v>
      </c>
      <c r="F446" s="38">
        <v>1532</v>
      </c>
      <c r="G446" s="38" t="s">
        <v>579</v>
      </c>
    </row>
    <row r="447" spans="2:7">
      <c r="B447" s="43" t="s">
        <v>167</v>
      </c>
      <c r="C447" s="38" t="s">
        <v>363</v>
      </c>
      <c r="D447" s="38">
        <v>15</v>
      </c>
      <c r="E447" s="38">
        <v>159</v>
      </c>
      <c r="F447" s="38">
        <v>0</v>
      </c>
      <c r="G447" s="38" t="s">
        <v>580</v>
      </c>
    </row>
    <row r="448" spans="2:7">
      <c r="B448" s="43" t="s">
        <v>167</v>
      </c>
      <c r="C448" s="38" t="s">
        <v>363</v>
      </c>
      <c r="D448" s="38">
        <v>15</v>
      </c>
      <c r="E448" s="38">
        <v>159</v>
      </c>
      <c r="F448" s="38">
        <v>1591</v>
      </c>
      <c r="G448" s="38" t="s">
        <v>580</v>
      </c>
    </row>
    <row r="449" spans="2:7">
      <c r="B449" s="43" t="s">
        <v>167</v>
      </c>
      <c r="C449" s="38" t="s">
        <v>363</v>
      </c>
      <c r="D449" s="38">
        <v>16</v>
      </c>
      <c r="E449" s="38">
        <v>0</v>
      </c>
      <c r="F449" s="38">
        <v>0</v>
      </c>
      <c r="G449" s="38" t="s">
        <v>581</v>
      </c>
    </row>
    <row r="450" spans="2:7">
      <c r="B450" s="43" t="s">
        <v>167</v>
      </c>
      <c r="C450" s="38" t="s">
        <v>363</v>
      </c>
      <c r="D450" s="38">
        <v>16</v>
      </c>
      <c r="E450" s="38">
        <v>160</v>
      </c>
      <c r="F450" s="38">
        <v>0</v>
      </c>
      <c r="G450" s="38" t="s">
        <v>582</v>
      </c>
    </row>
    <row r="451" spans="2:7">
      <c r="B451" s="43" t="s">
        <v>167</v>
      </c>
      <c r="C451" s="38" t="s">
        <v>363</v>
      </c>
      <c r="D451" s="38">
        <v>16</v>
      </c>
      <c r="E451" s="38">
        <v>160</v>
      </c>
      <c r="F451" s="38">
        <v>1600</v>
      </c>
      <c r="G451" s="38" t="s">
        <v>190</v>
      </c>
    </row>
    <row r="452" spans="2:7">
      <c r="B452" s="43" t="s">
        <v>167</v>
      </c>
      <c r="C452" s="38" t="s">
        <v>363</v>
      </c>
      <c r="D452" s="38">
        <v>16</v>
      </c>
      <c r="E452" s="38">
        <v>160</v>
      </c>
      <c r="F452" s="38">
        <v>1609</v>
      </c>
      <c r="G452" s="38" t="s">
        <v>191</v>
      </c>
    </row>
    <row r="453" spans="2:7">
      <c r="B453" s="43" t="s">
        <v>167</v>
      </c>
      <c r="C453" s="38" t="s">
        <v>363</v>
      </c>
      <c r="D453" s="38">
        <v>16</v>
      </c>
      <c r="E453" s="38">
        <v>161</v>
      </c>
      <c r="F453" s="38">
        <v>0</v>
      </c>
      <c r="G453" s="38" t="s">
        <v>583</v>
      </c>
    </row>
    <row r="454" spans="2:7">
      <c r="B454" s="43" t="s">
        <v>167</v>
      </c>
      <c r="C454" s="38" t="s">
        <v>363</v>
      </c>
      <c r="D454" s="38">
        <v>16</v>
      </c>
      <c r="E454" s="38">
        <v>161</v>
      </c>
      <c r="F454" s="38">
        <v>1611</v>
      </c>
      <c r="G454" s="38" t="s">
        <v>584</v>
      </c>
    </row>
    <row r="455" spans="2:7">
      <c r="B455" s="43" t="s">
        <v>167</v>
      </c>
      <c r="C455" s="38" t="s">
        <v>363</v>
      </c>
      <c r="D455" s="38">
        <v>16</v>
      </c>
      <c r="E455" s="38">
        <v>161</v>
      </c>
      <c r="F455" s="38">
        <v>1612</v>
      </c>
      <c r="G455" s="38" t="s">
        <v>585</v>
      </c>
    </row>
    <row r="456" spans="2:7">
      <c r="B456" s="43" t="s">
        <v>167</v>
      </c>
      <c r="C456" s="38" t="s">
        <v>363</v>
      </c>
      <c r="D456" s="38">
        <v>16</v>
      </c>
      <c r="E456" s="38">
        <v>161</v>
      </c>
      <c r="F456" s="38">
        <v>1619</v>
      </c>
      <c r="G456" s="38" t="s">
        <v>586</v>
      </c>
    </row>
    <row r="457" spans="2:7">
      <c r="B457" s="43" t="s">
        <v>167</v>
      </c>
      <c r="C457" s="38" t="s">
        <v>363</v>
      </c>
      <c r="D457" s="38">
        <v>16</v>
      </c>
      <c r="E457" s="38">
        <v>162</v>
      </c>
      <c r="F457" s="38">
        <v>0</v>
      </c>
      <c r="G457" s="38" t="s">
        <v>587</v>
      </c>
    </row>
    <row r="458" spans="2:7">
      <c r="B458" s="43" t="s">
        <v>167</v>
      </c>
      <c r="C458" s="38" t="s">
        <v>363</v>
      </c>
      <c r="D458" s="38">
        <v>16</v>
      </c>
      <c r="E458" s="38">
        <v>162</v>
      </c>
      <c r="F458" s="38">
        <v>1621</v>
      </c>
      <c r="G458" s="38" t="s">
        <v>588</v>
      </c>
    </row>
    <row r="459" spans="2:7">
      <c r="B459" s="43" t="s">
        <v>167</v>
      </c>
      <c r="C459" s="38" t="s">
        <v>363</v>
      </c>
      <c r="D459" s="38">
        <v>16</v>
      </c>
      <c r="E459" s="38">
        <v>162</v>
      </c>
      <c r="F459" s="38">
        <v>1622</v>
      </c>
      <c r="G459" s="38" t="s">
        <v>589</v>
      </c>
    </row>
    <row r="460" spans="2:7">
      <c r="B460" s="43" t="s">
        <v>167</v>
      </c>
      <c r="C460" s="38" t="s">
        <v>363</v>
      </c>
      <c r="D460" s="38">
        <v>16</v>
      </c>
      <c r="E460" s="38">
        <v>162</v>
      </c>
      <c r="F460" s="38">
        <v>1623</v>
      </c>
      <c r="G460" s="38" t="s">
        <v>590</v>
      </c>
    </row>
    <row r="461" spans="2:7">
      <c r="B461" s="43" t="s">
        <v>167</v>
      </c>
      <c r="C461" s="38" t="s">
        <v>363</v>
      </c>
      <c r="D461" s="38">
        <v>16</v>
      </c>
      <c r="E461" s="38">
        <v>162</v>
      </c>
      <c r="F461" s="38">
        <v>1624</v>
      </c>
      <c r="G461" s="38" t="s">
        <v>591</v>
      </c>
    </row>
    <row r="462" spans="2:7">
      <c r="B462" s="43" t="s">
        <v>167</v>
      </c>
      <c r="C462" s="38" t="s">
        <v>363</v>
      </c>
      <c r="D462" s="38">
        <v>16</v>
      </c>
      <c r="E462" s="38">
        <v>162</v>
      </c>
      <c r="F462" s="38">
        <v>1629</v>
      </c>
      <c r="G462" s="38" t="s">
        <v>592</v>
      </c>
    </row>
    <row r="463" spans="2:7">
      <c r="B463" s="43" t="s">
        <v>167</v>
      </c>
      <c r="C463" s="38" t="s">
        <v>363</v>
      </c>
      <c r="D463" s="38">
        <v>16</v>
      </c>
      <c r="E463" s="38">
        <v>163</v>
      </c>
      <c r="F463" s="38">
        <v>0</v>
      </c>
      <c r="G463" s="38" t="s">
        <v>593</v>
      </c>
    </row>
    <row r="464" spans="2:7">
      <c r="B464" s="43" t="s">
        <v>167</v>
      </c>
      <c r="C464" s="38" t="s">
        <v>363</v>
      </c>
      <c r="D464" s="38">
        <v>16</v>
      </c>
      <c r="E464" s="38">
        <v>163</v>
      </c>
      <c r="F464" s="38">
        <v>1631</v>
      </c>
      <c r="G464" s="38" t="s">
        <v>594</v>
      </c>
    </row>
    <row r="465" spans="2:7">
      <c r="B465" s="43" t="s">
        <v>167</v>
      </c>
      <c r="C465" s="38" t="s">
        <v>363</v>
      </c>
      <c r="D465" s="38">
        <v>16</v>
      </c>
      <c r="E465" s="38">
        <v>163</v>
      </c>
      <c r="F465" s="38">
        <v>1632</v>
      </c>
      <c r="G465" s="38" t="s">
        <v>595</v>
      </c>
    </row>
    <row r="466" spans="2:7">
      <c r="B466" s="43" t="s">
        <v>167</v>
      </c>
      <c r="C466" s="38" t="s">
        <v>363</v>
      </c>
      <c r="D466" s="38">
        <v>16</v>
      </c>
      <c r="E466" s="38">
        <v>163</v>
      </c>
      <c r="F466" s="38">
        <v>1633</v>
      </c>
      <c r="G466" s="38" t="s">
        <v>596</v>
      </c>
    </row>
    <row r="467" spans="2:7">
      <c r="B467" s="43" t="s">
        <v>167</v>
      </c>
      <c r="C467" s="38" t="s">
        <v>363</v>
      </c>
      <c r="D467" s="38">
        <v>16</v>
      </c>
      <c r="E467" s="38">
        <v>163</v>
      </c>
      <c r="F467" s="38">
        <v>1634</v>
      </c>
      <c r="G467" s="38" t="s">
        <v>597</v>
      </c>
    </row>
    <row r="468" spans="2:7">
      <c r="B468" s="43" t="s">
        <v>167</v>
      </c>
      <c r="C468" s="38" t="s">
        <v>363</v>
      </c>
      <c r="D468" s="38">
        <v>16</v>
      </c>
      <c r="E468" s="38">
        <v>163</v>
      </c>
      <c r="F468" s="38">
        <v>1635</v>
      </c>
      <c r="G468" s="38" t="s">
        <v>598</v>
      </c>
    </row>
    <row r="469" spans="2:7">
      <c r="B469" s="43" t="s">
        <v>167</v>
      </c>
      <c r="C469" s="38" t="s">
        <v>363</v>
      </c>
      <c r="D469" s="38">
        <v>16</v>
      </c>
      <c r="E469" s="38">
        <v>163</v>
      </c>
      <c r="F469" s="38">
        <v>1636</v>
      </c>
      <c r="G469" s="38" t="s">
        <v>599</v>
      </c>
    </row>
    <row r="470" spans="2:7">
      <c r="B470" s="43" t="s">
        <v>167</v>
      </c>
      <c r="C470" s="38" t="s">
        <v>363</v>
      </c>
      <c r="D470" s="38">
        <v>16</v>
      </c>
      <c r="E470" s="38">
        <v>163</v>
      </c>
      <c r="F470" s="38">
        <v>1639</v>
      </c>
      <c r="G470" s="38" t="s">
        <v>600</v>
      </c>
    </row>
    <row r="471" spans="2:7">
      <c r="B471" s="43" t="s">
        <v>167</v>
      </c>
      <c r="C471" s="38" t="s">
        <v>363</v>
      </c>
      <c r="D471" s="38">
        <v>16</v>
      </c>
      <c r="E471" s="38">
        <v>164</v>
      </c>
      <c r="F471" s="38">
        <v>0</v>
      </c>
      <c r="G471" s="38" t="s">
        <v>601</v>
      </c>
    </row>
    <row r="472" spans="2:7">
      <c r="B472" s="43" t="s">
        <v>167</v>
      </c>
      <c r="C472" s="38" t="s">
        <v>363</v>
      </c>
      <c r="D472" s="38">
        <v>16</v>
      </c>
      <c r="E472" s="38">
        <v>164</v>
      </c>
      <c r="F472" s="38">
        <v>1641</v>
      </c>
      <c r="G472" s="38" t="s">
        <v>602</v>
      </c>
    </row>
    <row r="473" spans="2:7">
      <c r="B473" s="43" t="s">
        <v>167</v>
      </c>
      <c r="C473" s="38" t="s">
        <v>363</v>
      </c>
      <c r="D473" s="38">
        <v>16</v>
      </c>
      <c r="E473" s="38">
        <v>164</v>
      </c>
      <c r="F473" s="38">
        <v>1642</v>
      </c>
      <c r="G473" s="38" t="s">
        <v>603</v>
      </c>
    </row>
    <row r="474" spans="2:7">
      <c r="B474" s="43" t="s">
        <v>167</v>
      </c>
      <c r="C474" s="38" t="s">
        <v>363</v>
      </c>
      <c r="D474" s="38">
        <v>16</v>
      </c>
      <c r="E474" s="38">
        <v>164</v>
      </c>
      <c r="F474" s="38">
        <v>1643</v>
      </c>
      <c r="G474" s="38" t="s">
        <v>604</v>
      </c>
    </row>
    <row r="475" spans="2:7">
      <c r="B475" s="43" t="s">
        <v>167</v>
      </c>
      <c r="C475" s="38" t="s">
        <v>363</v>
      </c>
      <c r="D475" s="38">
        <v>16</v>
      </c>
      <c r="E475" s="38">
        <v>164</v>
      </c>
      <c r="F475" s="38">
        <v>1644</v>
      </c>
      <c r="G475" s="38" t="s">
        <v>605</v>
      </c>
    </row>
    <row r="476" spans="2:7">
      <c r="B476" s="43" t="s">
        <v>167</v>
      </c>
      <c r="C476" s="38" t="s">
        <v>363</v>
      </c>
      <c r="D476" s="38">
        <v>16</v>
      </c>
      <c r="E476" s="38">
        <v>164</v>
      </c>
      <c r="F476" s="38">
        <v>1645</v>
      </c>
      <c r="G476" s="38" t="s">
        <v>606</v>
      </c>
    </row>
    <row r="477" spans="2:7">
      <c r="B477" s="43" t="s">
        <v>167</v>
      </c>
      <c r="C477" s="38" t="s">
        <v>363</v>
      </c>
      <c r="D477" s="38">
        <v>16</v>
      </c>
      <c r="E477" s="38">
        <v>164</v>
      </c>
      <c r="F477" s="38">
        <v>1646</v>
      </c>
      <c r="G477" s="38" t="s">
        <v>607</v>
      </c>
    </row>
    <row r="478" spans="2:7">
      <c r="B478" s="43" t="s">
        <v>167</v>
      </c>
      <c r="C478" s="38" t="s">
        <v>363</v>
      </c>
      <c r="D478" s="38">
        <v>16</v>
      </c>
      <c r="E478" s="38">
        <v>164</v>
      </c>
      <c r="F478" s="38">
        <v>1647</v>
      </c>
      <c r="G478" s="38" t="s">
        <v>608</v>
      </c>
    </row>
    <row r="479" spans="2:7">
      <c r="B479" s="43" t="s">
        <v>167</v>
      </c>
      <c r="C479" s="38" t="s">
        <v>363</v>
      </c>
      <c r="D479" s="38">
        <v>16</v>
      </c>
      <c r="E479" s="38">
        <v>165</v>
      </c>
      <c r="F479" s="38">
        <v>0</v>
      </c>
      <c r="G479" s="38" t="s">
        <v>609</v>
      </c>
    </row>
    <row r="480" spans="2:7">
      <c r="B480" s="43" t="s">
        <v>167</v>
      </c>
      <c r="C480" s="38" t="s">
        <v>363</v>
      </c>
      <c r="D480" s="38">
        <v>16</v>
      </c>
      <c r="E480" s="38">
        <v>165</v>
      </c>
      <c r="F480" s="38">
        <v>1651</v>
      </c>
      <c r="G480" s="38" t="s">
        <v>610</v>
      </c>
    </row>
    <row r="481" spans="2:7">
      <c r="B481" s="43" t="s">
        <v>167</v>
      </c>
      <c r="C481" s="38" t="s">
        <v>363</v>
      </c>
      <c r="D481" s="38">
        <v>16</v>
      </c>
      <c r="E481" s="38">
        <v>165</v>
      </c>
      <c r="F481" s="38">
        <v>1652</v>
      </c>
      <c r="G481" s="38" t="s">
        <v>611</v>
      </c>
    </row>
    <row r="482" spans="2:7">
      <c r="B482" s="43" t="s">
        <v>167</v>
      </c>
      <c r="C482" s="38" t="s">
        <v>363</v>
      </c>
      <c r="D482" s="38">
        <v>16</v>
      </c>
      <c r="E482" s="38">
        <v>165</v>
      </c>
      <c r="F482" s="38">
        <v>1653</v>
      </c>
      <c r="G482" s="38" t="s">
        <v>612</v>
      </c>
    </row>
    <row r="483" spans="2:7">
      <c r="B483" s="43" t="s">
        <v>167</v>
      </c>
      <c r="C483" s="38" t="s">
        <v>363</v>
      </c>
      <c r="D483" s="38">
        <v>16</v>
      </c>
      <c r="E483" s="38">
        <v>165</v>
      </c>
      <c r="F483" s="38">
        <v>1654</v>
      </c>
      <c r="G483" s="38" t="s">
        <v>613</v>
      </c>
    </row>
    <row r="484" spans="2:7">
      <c r="B484" s="43" t="s">
        <v>167</v>
      </c>
      <c r="C484" s="38" t="s">
        <v>363</v>
      </c>
      <c r="D484" s="38">
        <v>16</v>
      </c>
      <c r="E484" s="38">
        <v>165</v>
      </c>
      <c r="F484" s="38">
        <v>1655</v>
      </c>
      <c r="G484" s="38" t="s">
        <v>614</v>
      </c>
    </row>
    <row r="485" spans="2:7">
      <c r="B485" s="43" t="s">
        <v>167</v>
      </c>
      <c r="C485" s="38" t="s">
        <v>363</v>
      </c>
      <c r="D485" s="38">
        <v>16</v>
      </c>
      <c r="E485" s="38">
        <v>166</v>
      </c>
      <c r="F485" s="38">
        <v>0</v>
      </c>
      <c r="G485" s="38" t="s">
        <v>615</v>
      </c>
    </row>
    <row r="486" spans="2:7">
      <c r="B486" s="43" t="s">
        <v>167</v>
      </c>
      <c r="C486" s="38" t="s">
        <v>363</v>
      </c>
      <c r="D486" s="38">
        <v>16</v>
      </c>
      <c r="E486" s="38">
        <v>166</v>
      </c>
      <c r="F486" s="38">
        <v>1661</v>
      </c>
      <c r="G486" s="38" t="s">
        <v>616</v>
      </c>
    </row>
    <row r="487" spans="2:7">
      <c r="B487" s="43" t="s">
        <v>167</v>
      </c>
      <c r="C487" s="38" t="s">
        <v>363</v>
      </c>
      <c r="D487" s="38">
        <v>16</v>
      </c>
      <c r="E487" s="38">
        <v>166</v>
      </c>
      <c r="F487" s="38">
        <v>1662</v>
      </c>
      <c r="G487" s="38" t="s">
        <v>617</v>
      </c>
    </row>
    <row r="488" spans="2:7">
      <c r="B488" s="43" t="s">
        <v>167</v>
      </c>
      <c r="C488" s="38" t="s">
        <v>363</v>
      </c>
      <c r="D488" s="38">
        <v>16</v>
      </c>
      <c r="E488" s="38">
        <v>166</v>
      </c>
      <c r="F488" s="38">
        <v>1669</v>
      </c>
      <c r="G488" s="38" t="s">
        <v>618</v>
      </c>
    </row>
    <row r="489" spans="2:7">
      <c r="B489" s="43" t="s">
        <v>167</v>
      </c>
      <c r="C489" s="38" t="s">
        <v>363</v>
      </c>
      <c r="D489" s="38">
        <v>16</v>
      </c>
      <c r="E489" s="38">
        <v>169</v>
      </c>
      <c r="F489" s="38">
        <v>0</v>
      </c>
      <c r="G489" s="38" t="s">
        <v>619</v>
      </c>
    </row>
    <row r="490" spans="2:7">
      <c r="B490" s="43" t="s">
        <v>167</v>
      </c>
      <c r="C490" s="38" t="s">
        <v>363</v>
      </c>
      <c r="D490" s="38">
        <v>16</v>
      </c>
      <c r="E490" s="38">
        <v>169</v>
      </c>
      <c r="F490" s="38">
        <v>1691</v>
      </c>
      <c r="G490" s="38" t="s">
        <v>620</v>
      </c>
    </row>
    <row r="491" spans="2:7">
      <c r="B491" s="43" t="s">
        <v>167</v>
      </c>
      <c r="C491" s="38" t="s">
        <v>363</v>
      </c>
      <c r="D491" s="38">
        <v>16</v>
      </c>
      <c r="E491" s="38">
        <v>169</v>
      </c>
      <c r="F491" s="38">
        <v>1692</v>
      </c>
      <c r="G491" s="38" t="s">
        <v>621</v>
      </c>
    </row>
    <row r="492" spans="2:7">
      <c r="B492" s="43" t="s">
        <v>167</v>
      </c>
      <c r="C492" s="38" t="s">
        <v>363</v>
      </c>
      <c r="D492" s="38">
        <v>16</v>
      </c>
      <c r="E492" s="38">
        <v>169</v>
      </c>
      <c r="F492" s="38">
        <v>1693</v>
      </c>
      <c r="G492" s="38" t="s">
        <v>622</v>
      </c>
    </row>
    <row r="493" spans="2:7">
      <c r="B493" s="43" t="s">
        <v>167</v>
      </c>
      <c r="C493" s="38" t="s">
        <v>363</v>
      </c>
      <c r="D493" s="38">
        <v>16</v>
      </c>
      <c r="E493" s="38">
        <v>169</v>
      </c>
      <c r="F493" s="38">
        <v>1694</v>
      </c>
      <c r="G493" s="38" t="s">
        <v>623</v>
      </c>
    </row>
    <row r="494" spans="2:7">
      <c r="B494" s="43" t="s">
        <v>167</v>
      </c>
      <c r="C494" s="38" t="s">
        <v>363</v>
      </c>
      <c r="D494" s="38">
        <v>16</v>
      </c>
      <c r="E494" s="38">
        <v>169</v>
      </c>
      <c r="F494" s="38">
        <v>1695</v>
      </c>
      <c r="G494" s="38" t="s">
        <v>624</v>
      </c>
    </row>
    <row r="495" spans="2:7">
      <c r="B495" s="43" t="s">
        <v>167</v>
      </c>
      <c r="C495" s="38" t="s">
        <v>363</v>
      </c>
      <c r="D495" s="38">
        <v>16</v>
      </c>
      <c r="E495" s="38">
        <v>169</v>
      </c>
      <c r="F495" s="38">
        <v>1696</v>
      </c>
      <c r="G495" s="38" t="s">
        <v>625</v>
      </c>
    </row>
    <row r="496" spans="2:7">
      <c r="B496" s="43" t="s">
        <v>167</v>
      </c>
      <c r="C496" s="38" t="s">
        <v>363</v>
      </c>
      <c r="D496" s="38">
        <v>16</v>
      </c>
      <c r="E496" s="38">
        <v>169</v>
      </c>
      <c r="F496" s="38">
        <v>1697</v>
      </c>
      <c r="G496" s="38" t="s">
        <v>626</v>
      </c>
    </row>
    <row r="497" spans="2:7">
      <c r="B497" s="43" t="s">
        <v>167</v>
      </c>
      <c r="C497" s="38" t="s">
        <v>363</v>
      </c>
      <c r="D497" s="38">
        <v>16</v>
      </c>
      <c r="E497" s="38">
        <v>169</v>
      </c>
      <c r="F497" s="38">
        <v>1699</v>
      </c>
      <c r="G497" s="38" t="s">
        <v>627</v>
      </c>
    </row>
    <row r="498" spans="2:7">
      <c r="B498" s="43" t="s">
        <v>167</v>
      </c>
      <c r="C498" s="38" t="s">
        <v>363</v>
      </c>
      <c r="D498" s="38">
        <v>17</v>
      </c>
      <c r="E498" s="38">
        <v>0</v>
      </c>
      <c r="F498" s="38">
        <v>0</v>
      </c>
      <c r="G498" s="38" t="s">
        <v>628</v>
      </c>
    </row>
    <row r="499" spans="2:7">
      <c r="B499" s="43" t="s">
        <v>167</v>
      </c>
      <c r="C499" s="38" t="s">
        <v>363</v>
      </c>
      <c r="D499" s="38">
        <v>17</v>
      </c>
      <c r="E499" s="38">
        <v>170</v>
      </c>
      <c r="F499" s="38">
        <v>0</v>
      </c>
      <c r="G499" s="38" t="s">
        <v>629</v>
      </c>
    </row>
    <row r="500" spans="2:7">
      <c r="B500" s="43" t="s">
        <v>167</v>
      </c>
      <c r="C500" s="38" t="s">
        <v>363</v>
      </c>
      <c r="D500" s="38">
        <v>17</v>
      </c>
      <c r="E500" s="38">
        <v>170</v>
      </c>
      <c r="F500" s="38">
        <v>1700</v>
      </c>
      <c r="G500" s="38" t="s">
        <v>190</v>
      </c>
    </row>
    <row r="501" spans="2:7">
      <c r="B501" s="43" t="s">
        <v>167</v>
      </c>
      <c r="C501" s="38" t="s">
        <v>363</v>
      </c>
      <c r="D501" s="38">
        <v>17</v>
      </c>
      <c r="E501" s="38">
        <v>170</v>
      </c>
      <c r="F501" s="38">
        <v>1709</v>
      </c>
      <c r="G501" s="38" t="s">
        <v>191</v>
      </c>
    </row>
    <row r="502" spans="2:7">
      <c r="B502" s="43" t="s">
        <v>167</v>
      </c>
      <c r="C502" s="38" t="s">
        <v>363</v>
      </c>
      <c r="D502" s="38">
        <v>17</v>
      </c>
      <c r="E502" s="38">
        <v>171</v>
      </c>
      <c r="F502" s="38">
        <v>0</v>
      </c>
      <c r="G502" s="38" t="s">
        <v>630</v>
      </c>
    </row>
    <row r="503" spans="2:7">
      <c r="B503" s="43" t="s">
        <v>167</v>
      </c>
      <c r="C503" s="38" t="s">
        <v>363</v>
      </c>
      <c r="D503" s="38">
        <v>17</v>
      </c>
      <c r="E503" s="38">
        <v>171</v>
      </c>
      <c r="F503" s="38">
        <v>1711</v>
      </c>
      <c r="G503" s="38" t="s">
        <v>630</v>
      </c>
    </row>
    <row r="504" spans="2:7">
      <c r="B504" s="43" t="s">
        <v>167</v>
      </c>
      <c r="C504" s="38" t="s">
        <v>363</v>
      </c>
      <c r="D504" s="38">
        <v>17</v>
      </c>
      <c r="E504" s="38">
        <v>172</v>
      </c>
      <c r="F504" s="38">
        <v>0</v>
      </c>
      <c r="G504" s="38" t="s">
        <v>631</v>
      </c>
    </row>
    <row r="505" spans="2:7">
      <c r="B505" s="43" t="s">
        <v>167</v>
      </c>
      <c r="C505" s="38" t="s">
        <v>363</v>
      </c>
      <c r="D505" s="38">
        <v>17</v>
      </c>
      <c r="E505" s="38">
        <v>172</v>
      </c>
      <c r="F505" s="38">
        <v>1721</v>
      </c>
      <c r="G505" s="38" t="s">
        <v>631</v>
      </c>
    </row>
    <row r="506" spans="2:7">
      <c r="B506" s="43" t="s">
        <v>167</v>
      </c>
      <c r="C506" s="38" t="s">
        <v>363</v>
      </c>
      <c r="D506" s="38">
        <v>17</v>
      </c>
      <c r="E506" s="38">
        <v>173</v>
      </c>
      <c r="F506" s="38">
        <v>0</v>
      </c>
      <c r="G506" s="38" t="s">
        <v>632</v>
      </c>
    </row>
    <row r="507" spans="2:7">
      <c r="B507" s="43" t="s">
        <v>167</v>
      </c>
      <c r="C507" s="38" t="s">
        <v>363</v>
      </c>
      <c r="D507" s="38">
        <v>17</v>
      </c>
      <c r="E507" s="38">
        <v>173</v>
      </c>
      <c r="F507" s="38">
        <v>1731</v>
      </c>
      <c r="G507" s="38" t="s">
        <v>632</v>
      </c>
    </row>
    <row r="508" spans="2:7">
      <c r="B508" s="43" t="s">
        <v>167</v>
      </c>
      <c r="C508" s="38" t="s">
        <v>363</v>
      </c>
      <c r="D508" s="38">
        <v>17</v>
      </c>
      <c r="E508" s="38">
        <v>174</v>
      </c>
      <c r="F508" s="38">
        <v>0</v>
      </c>
      <c r="G508" s="38" t="s">
        <v>633</v>
      </c>
    </row>
    <row r="509" spans="2:7">
      <c r="B509" s="43" t="s">
        <v>167</v>
      </c>
      <c r="C509" s="38" t="s">
        <v>363</v>
      </c>
      <c r="D509" s="38">
        <v>17</v>
      </c>
      <c r="E509" s="38">
        <v>174</v>
      </c>
      <c r="F509" s="38">
        <v>1741</v>
      </c>
      <c r="G509" s="38" t="s">
        <v>633</v>
      </c>
    </row>
    <row r="510" spans="2:7">
      <c r="B510" s="43" t="s">
        <v>167</v>
      </c>
      <c r="C510" s="38" t="s">
        <v>363</v>
      </c>
      <c r="D510" s="38">
        <v>17</v>
      </c>
      <c r="E510" s="38">
        <v>179</v>
      </c>
      <c r="F510" s="38">
        <v>0</v>
      </c>
      <c r="G510" s="38" t="s">
        <v>634</v>
      </c>
    </row>
    <row r="511" spans="2:7">
      <c r="B511" s="43" t="s">
        <v>167</v>
      </c>
      <c r="C511" s="38" t="s">
        <v>363</v>
      </c>
      <c r="D511" s="38">
        <v>17</v>
      </c>
      <c r="E511" s="38">
        <v>179</v>
      </c>
      <c r="F511" s="38">
        <v>1799</v>
      </c>
      <c r="G511" s="38" t="s">
        <v>634</v>
      </c>
    </row>
    <row r="512" spans="2:7">
      <c r="B512" s="43" t="s">
        <v>167</v>
      </c>
      <c r="C512" s="38" t="s">
        <v>363</v>
      </c>
      <c r="D512" s="38">
        <v>18</v>
      </c>
      <c r="E512" s="38">
        <v>0</v>
      </c>
      <c r="F512" s="38">
        <v>0</v>
      </c>
      <c r="G512" s="38" t="s">
        <v>635</v>
      </c>
    </row>
    <row r="513" spans="2:7">
      <c r="B513" s="43" t="s">
        <v>167</v>
      </c>
      <c r="C513" s="38" t="s">
        <v>363</v>
      </c>
      <c r="D513" s="38">
        <v>18</v>
      </c>
      <c r="E513" s="38">
        <v>180</v>
      </c>
      <c r="F513" s="38">
        <v>0</v>
      </c>
      <c r="G513" s="38" t="s">
        <v>636</v>
      </c>
    </row>
    <row r="514" spans="2:7">
      <c r="B514" s="43" t="s">
        <v>167</v>
      </c>
      <c r="C514" s="38" t="s">
        <v>363</v>
      </c>
      <c r="D514" s="38">
        <v>18</v>
      </c>
      <c r="E514" s="38">
        <v>180</v>
      </c>
      <c r="F514" s="38">
        <v>1800</v>
      </c>
      <c r="G514" s="38" t="s">
        <v>190</v>
      </c>
    </row>
    <row r="515" spans="2:7">
      <c r="B515" s="43" t="s">
        <v>167</v>
      </c>
      <c r="C515" s="38" t="s">
        <v>363</v>
      </c>
      <c r="D515" s="38">
        <v>18</v>
      </c>
      <c r="E515" s="38">
        <v>180</v>
      </c>
      <c r="F515" s="38">
        <v>1809</v>
      </c>
      <c r="G515" s="38" t="s">
        <v>191</v>
      </c>
    </row>
    <row r="516" spans="2:7">
      <c r="B516" s="43" t="s">
        <v>167</v>
      </c>
      <c r="C516" s="38" t="s">
        <v>363</v>
      </c>
      <c r="D516" s="38">
        <v>18</v>
      </c>
      <c r="E516" s="38">
        <v>181</v>
      </c>
      <c r="F516" s="38">
        <v>0</v>
      </c>
      <c r="G516" s="38" t="s">
        <v>637</v>
      </c>
    </row>
    <row r="517" spans="2:7">
      <c r="B517" s="43" t="s">
        <v>167</v>
      </c>
      <c r="C517" s="38" t="s">
        <v>363</v>
      </c>
      <c r="D517" s="38">
        <v>18</v>
      </c>
      <c r="E517" s="38">
        <v>181</v>
      </c>
      <c r="F517" s="38">
        <v>1811</v>
      </c>
      <c r="G517" s="38" t="s">
        <v>638</v>
      </c>
    </row>
    <row r="518" spans="2:7">
      <c r="B518" s="43" t="s">
        <v>167</v>
      </c>
      <c r="C518" s="38" t="s">
        <v>363</v>
      </c>
      <c r="D518" s="38">
        <v>18</v>
      </c>
      <c r="E518" s="38">
        <v>181</v>
      </c>
      <c r="F518" s="38">
        <v>1812</v>
      </c>
      <c r="G518" s="38" t="s">
        <v>639</v>
      </c>
    </row>
    <row r="519" spans="2:7">
      <c r="B519" s="43" t="s">
        <v>167</v>
      </c>
      <c r="C519" s="38" t="s">
        <v>363</v>
      </c>
      <c r="D519" s="38">
        <v>18</v>
      </c>
      <c r="E519" s="38">
        <v>181</v>
      </c>
      <c r="F519" s="38">
        <v>1813</v>
      </c>
      <c r="G519" s="38" t="s">
        <v>640</v>
      </c>
    </row>
    <row r="520" spans="2:7">
      <c r="B520" s="43" t="s">
        <v>167</v>
      </c>
      <c r="C520" s="38" t="s">
        <v>363</v>
      </c>
      <c r="D520" s="38">
        <v>18</v>
      </c>
      <c r="E520" s="38">
        <v>181</v>
      </c>
      <c r="F520" s="38">
        <v>1814</v>
      </c>
      <c r="G520" s="38" t="s">
        <v>641</v>
      </c>
    </row>
    <row r="521" spans="2:7">
      <c r="B521" s="43" t="s">
        <v>167</v>
      </c>
      <c r="C521" s="38" t="s">
        <v>363</v>
      </c>
      <c r="D521" s="38">
        <v>18</v>
      </c>
      <c r="E521" s="38">
        <v>181</v>
      </c>
      <c r="F521" s="38">
        <v>1815</v>
      </c>
      <c r="G521" s="38" t="s">
        <v>642</v>
      </c>
    </row>
    <row r="522" spans="2:7">
      <c r="B522" s="43" t="s">
        <v>167</v>
      </c>
      <c r="C522" s="38" t="s">
        <v>363</v>
      </c>
      <c r="D522" s="38">
        <v>18</v>
      </c>
      <c r="E522" s="38">
        <v>182</v>
      </c>
      <c r="F522" s="38">
        <v>0</v>
      </c>
      <c r="G522" s="38" t="s">
        <v>643</v>
      </c>
    </row>
    <row r="523" spans="2:7">
      <c r="B523" s="43" t="s">
        <v>167</v>
      </c>
      <c r="C523" s="38" t="s">
        <v>363</v>
      </c>
      <c r="D523" s="38">
        <v>18</v>
      </c>
      <c r="E523" s="38">
        <v>182</v>
      </c>
      <c r="F523" s="38">
        <v>1821</v>
      </c>
      <c r="G523" s="38" t="s">
        <v>644</v>
      </c>
    </row>
    <row r="524" spans="2:7">
      <c r="B524" s="43" t="s">
        <v>167</v>
      </c>
      <c r="C524" s="38" t="s">
        <v>363</v>
      </c>
      <c r="D524" s="38">
        <v>18</v>
      </c>
      <c r="E524" s="38">
        <v>182</v>
      </c>
      <c r="F524" s="38">
        <v>1822</v>
      </c>
      <c r="G524" s="38" t="s">
        <v>645</v>
      </c>
    </row>
    <row r="525" spans="2:7">
      <c r="B525" s="43" t="s">
        <v>167</v>
      </c>
      <c r="C525" s="38" t="s">
        <v>363</v>
      </c>
      <c r="D525" s="38">
        <v>18</v>
      </c>
      <c r="E525" s="38">
        <v>182</v>
      </c>
      <c r="F525" s="38">
        <v>1823</v>
      </c>
      <c r="G525" s="38" t="s">
        <v>646</v>
      </c>
    </row>
    <row r="526" spans="2:7">
      <c r="B526" s="43" t="s">
        <v>167</v>
      </c>
      <c r="C526" s="38" t="s">
        <v>363</v>
      </c>
      <c r="D526" s="38">
        <v>18</v>
      </c>
      <c r="E526" s="38">
        <v>182</v>
      </c>
      <c r="F526" s="38">
        <v>1824</v>
      </c>
      <c r="G526" s="38" t="s">
        <v>647</v>
      </c>
    </row>
    <row r="527" spans="2:7">
      <c r="B527" s="43" t="s">
        <v>167</v>
      </c>
      <c r="C527" s="38" t="s">
        <v>363</v>
      </c>
      <c r="D527" s="38">
        <v>18</v>
      </c>
      <c r="E527" s="38">
        <v>182</v>
      </c>
      <c r="F527" s="38">
        <v>1825</v>
      </c>
      <c r="G527" s="38" t="s">
        <v>648</v>
      </c>
    </row>
    <row r="528" spans="2:7">
      <c r="B528" s="43" t="s">
        <v>167</v>
      </c>
      <c r="C528" s="38" t="s">
        <v>363</v>
      </c>
      <c r="D528" s="38">
        <v>18</v>
      </c>
      <c r="E528" s="38">
        <v>183</v>
      </c>
      <c r="F528" s="38">
        <v>0</v>
      </c>
      <c r="G528" s="38" t="s">
        <v>649</v>
      </c>
    </row>
    <row r="529" spans="2:7">
      <c r="B529" s="43" t="s">
        <v>167</v>
      </c>
      <c r="C529" s="38" t="s">
        <v>363</v>
      </c>
      <c r="D529" s="38">
        <v>18</v>
      </c>
      <c r="E529" s="38">
        <v>183</v>
      </c>
      <c r="F529" s="38">
        <v>1831</v>
      </c>
      <c r="G529" s="38" t="s">
        <v>650</v>
      </c>
    </row>
    <row r="530" spans="2:7">
      <c r="B530" s="43" t="s">
        <v>167</v>
      </c>
      <c r="C530" s="38" t="s">
        <v>363</v>
      </c>
      <c r="D530" s="38">
        <v>18</v>
      </c>
      <c r="E530" s="38">
        <v>183</v>
      </c>
      <c r="F530" s="38">
        <v>1832</v>
      </c>
      <c r="G530" s="38" t="s">
        <v>651</v>
      </c>
    </row>
    <row r="531" spans="2:7">
      <c r="B531" s="43" t="s">
        <v>167</v>
      </c>
      <c r="C531" s="38" t="s">
        <v>363</v>
      </c>
      <c r="D531" s="38">
        <v>18</v>
      </c>
      <c r="E531" s="38">
        <v>183</v>
      </c>
      <c r="F531" s="38">
        <v>1833</v>
      </c>
      <c r="G531" s="38" t="s">
        <v>652</v>
      </c>
    </row>
    <row r="532" spans="2:7">
      <c r="B532" s="43" t="s">
        <v>167</v>
      </c>
      <c r="C532" s="38" t="s">
        <v>363</v>
      </c>
      <c r="D532" s="38">
        <v>18</v>
      </c>
      <c r="E532" s="38">
        <v>183</v>
      </c>
      <c r="F532" s="38">
        <v>1834</v>
      </c>
      <c r="G532" s="38" t="s">
        <v>653</v>
      </c>
    </row>
    <row r="533" spans="2:7">
      <c r="B533" s="43" t="s">
        <v>167</v>
      </c>
      <c r="C533" s="38" t="s">
        <v>363</v>
      </c>
      <c r="D533" s="38">
        <v>18</v>
      </c>
      <c r="E533" s="38">
        <v>184</v>
      </c>
      <c r="F533" s="38">
        <v>0</v>
      </c>
      <c r="G533" s="38" t="s">
        <v>654</v>
      </c>
    </row>
    <row r="534" spans="2:7">
      <c r="B534" s="43" t="s">
        <v>167</v>
      </c>
      <c r="C534" s="38" t="s">
        <v>363</v>
      </c>
      <c r="D534" s="38">
        <v>18</v>
      </c>
      <c r="E534" s="38">
        <v>184</v>
      </c>
      <c r="F534" s="38">
        <v>1841</v>
      </c>
      <c r="G534" s="38" t="s">
        <v>655</v>
      </c>
    </row>
    <row r="535" spans="2:7">
      <c r="B535" s="43" t="s">
        <v>167</v>
      </c>
      <c r="C535" s="38" t="s">
        <v>363</v>
      </c>
      <c r="D535" s="38">
        <v>18</v>
      </c>
      <c r="E535" s="38">
        <v>184</v>
      </c>
      <c r="F535" s="38">
        <v>1842</v>
      </c>
      <c r="G535" s="38" t="s">
        <v>656</v>
      </c>
    </row>
    <row r="536" spans="2:7">
      <c r="B536" s="43" t="s">
        <v>167</v>
      </c>
      <c r="C536" s="38" t="s">
        <v>363</v>
      </c>
      <c r="D536" s="38">
        <v>18</v>
      </c>
      <c r="E536" s="38">
        <v>184</v>
      </c>
      <c r="F536" s="38">
        <v>1843</v>
      </c>
      <c r="G536" s="38" t="s">
        <v>657</v>
      </c>
    </row>
    <row r="537" spans="2:7">
      <c r="B537" s="43" t="s">
        <v>167</v>
      </c>
      <c r="C537" s="38" t="s">
        <v>363</v>
      </c>
      <c r="D537" s="38">
        <v>18</v>
      </c>
      <c r="E537" s="38">
        <v>184</v>
      </c>
      <c r="F537" s="38">
        <v>1844</v>
      </c>
      <c r="G537" s="38" t="s">
        <v>658</v>
      </c>
    </row>
    <row r="538" spans="2:7">
      <c r="B538" s="43" t="s">
        <v>167</v>
      </c>
      <c r="C538" s="38" t="s">
        <v>363</v>
      </c>
      <c r="D538" s="38">
        <v>18</v>
      </c>
      <c r="E538" s="38">
        <v>184</v>
      </c>
      <c r="F538" s="38">
        <v>1845</v>
      </c>
      <c r="G538" s="38" t="s">
        <v>659</v>
      </c>
    </row>
    <row r="539" spans="2:7">
      <c r="B539" s="43" t="s">
        <v>167</v>
      </c>
      <c r="C539" s="38" t="s">
        <v>363</v>
      </c>
      <c r="D539" s="38">
        <v>18</v>
      </c>
      <c r="E539" s="38">
        <v>185</v>
      </c>
      <c r="F539" s="38">
        <v>0</v>
      </c>
      <c r="G539" s="38" t="s">
        <v>660</v>
      </c>
    </row>
    <row r="540" spans="2:7">
      <c r="B540" s="43" t="s">
        <v>167</v>
      </c>
      <c r="C540" s="38" t="s">
        <v>363</v>
      </c>
      <c r="D540" s="38">
        <v>18</v>
      </c>
      <c r="E540" s="38">
        <v>185</v>
      </c>
      <c r="F540" s="38">
        <v>1851</v>
      </c>
      <c r="G540" s="38" t="s">
        <v>661</v>
      </c>
    </row>
    <row r="541" spans="2:7">
      <c r="B541" s="43" t="s">
        <v>167</v>
      </c>
      <c r="C541" s="38" t="s">
        <v>363</v>
      </c>
      <c r="D541" s="38">
        <v>18</v>
      </c>
      <c r="E541" s="38">
        <v>185</v>
      </c>
      <c r="F541" s="38">
        <v>1852</v>
      </c>
      <c r="G541" s="38" t="s">
        <v>662</v>
      </c>
    </row>
    <row r="542" spans="2:7">
      <c r="B542" s="43" t="s">
        <v>167</v>
      </c>
      <c r="C542" s="38" t="s">
        <v>363</v>
      </c>
      <c r="D542" s="38">
        <v>18</v>
      </c>
      <c r="E542" s="38">
        <v>189</v>
      </c>
      <c r="F542" s="38">
        <v>0</v>
      </c>
      <c r="G542" s="38" t="s">
        <v>663</v>
      </c>
    </row>
    <row r="543" spans="2:7">
      <c r="B543" s="43" t="s">
        <v>167</v>
      </c>
      <c r="C543" s="38" t="s">
        <v>363</v>
      </c>
      <c r="D543" s="38">
        <v>18</v>
      </c>
      <c r="E543" s="38">
        <v>189</v>
      </c>
      <c r="F543" s="38">
        <v>1891</v>
      </c>
      <c r="G543" s="38" t="s">
        <v>664</v>
      </c>
    </row>
    <row r="544" spans="2:7">
      <c r="B544" s="43" t="s">
        <v>167</v>
      </c>
      <c r="C544" s="38" t="s">
        <v>363</v>
      </c>
      <c r="D544" s="38">
        <v>18</v>
      </c>
      <c r="E544" s="38">
        <v>189</v>
      </c>
      <c r="F544" s="38">
        <v>1892</v>
      </c>
      <c r="G544" s="38" t="s">
        <v>665</v>
      </c>
    </row>
    <row r="545" spans="2:7">
      <c r="B545" s="43" t="s">
        <v>167</v>
      </c>
      <c r="C545" s="38" t="s">
        <v>363</v>
      </c>
      <c r="D545" s="38">
        <v>18</v>
      </c>
      <c r="E545" s="38">
        <v>189</v>
      </c>
      <c r="F545" s="38">
        <v>1897</v>
      </c>
      <c r="G545" s="38" t="s">
        <v>666</v>
      </c>
    </row>
    <row r="546" spans="2:7">
      <c r="B546" s="43" t="s">
        <v>167</v>
      </c>
      <c r="C546" s="38" t="s">
        <v>363</v>
      </c>
      <c r="D546" s="38">
        <v>18</v>
      </c>
      <c r="E546" s="38">
        <v>189</v>
      </c>
      <c r="F546" s="38">
        <v>1898</v>
      </c>
      <c r="G546" s="38" t="s">
        <v>667</v>
      </c>
    </row>
    <row r="547" spans="2:7">
      <c r="B547" s="43" t="s">
        <v>167</v>
      </c>
      <c r="C547" s="38" t="s">
        <v>363</v>
      </c>
      <c r="D547" s="38">
        <v>19</v>
      </c>
      <c r="E547" s="38">
        <v>0</v>
      </c>
      <c r="F547" s="38">
        <v>0</v>
      </c>
      <c r="G547" s="38" t="s">
        <v>668</v>
      </c>
    </row>
    <row r="548" spans="2:7">
      <c r="B548" s="43" t="s">
        <v>167</v>
      </c>
      <c r="C548" s="38" t="s">
        <v>363</v>
      </c>
      <c r="D548" s="38">
        <v>19</v>
      </c>
      <c r="E548" s="38">
        <v>190</v>
      </c>
      <c r="F548" s="38">
        <v>0</v>
      </c>
      <c r="G548" s="38" t="s">
        <v>669</v>
      </c>
    </row>
    <row r="549" spans="2:7">
      <c r="B549" s="43" t="s">
        <v>167</v>
      </c>
      <c r="C549" s="38" t="s">
        <v>363</v>
      </c>
      <c r="D549" s="38">
        <v>19</v>
      </c>
      <c r="E549" s="38">
        <v>190</v>
      </c>
      <c r="F549" s="38">
        <v>1900</v>
      </c>
      <c r="G549" s="38" t="s">
        <v>190</v>
      </c>
    </row>
    <row r="550" spans="2:7">
      <c r="B550" s="43" t="s">
        <v>167</v>
      </c>
      <c r="C550" s="38" t="s">
        <v>363</v>
      </c>
      <c r="D550" s="38">
        <v>19</v>
      </c>
      <c r="E550" s="38">
        <v>190</v>
      </c>
      <c r="F550" s="38">
        <v>1909</v>
      </c>
      <c r="G550" s="38" t="s">
        <v>191</v>
      </c>
    </row>
    <row r="551" spans="2:7">
      <c r="B551" s="43" t="s">
        <v>167</v>
      </c>
      <c r="C551" s="38" t="s">
        <v>363</v>
      </c>
      <c r="D551" s="38">
        <v>19</v>
      </c>
      <c r="E551" s="38">
        <v>191</v>
      </c>
      <c r="F551" s="38">
        <v>0</v>
      </c>
      <c r="G551" s="38" t="s">
        <v>670</v>
      </c>
    </row>
    <row r="552" spans="2:7">
      <c r="B552" s="43" t="s">
        <v>167</v>
      </c>
      <c r="C552" s="38" t="s">
        <v>363</v>
      </c>
      <c r="D552" s="38">
        <v>19</v>
      </c>
      <c r="E552" s="38">
        <v>191</v>
      </c>
      <c r="F552" s="38">
        <v>1911</v>
      </c>
      <c r="G552" s="38" t="s">
        <v>671</v>
      </c>
    </row>
    <row r="553" spans="2:7">
      <c r="B553" s="43" t="s">
        <v>167</v>
      </c>
      <c r="C553" s="38" t="s">
        <v>363</v>
      </c>
      <c r="D553" s="38">
        <v>19</v>
      </c>
      <c r="E553" s="38">
        <v>191</v>
      </c>
      <c r="F553" s="38">
        <v>1919</v>
      </c>
      <c r="G553" s="38" t="s">
        <v>672</v>
      </c>
    </row>
    <row r="554" spans="2:7">
      <c r="B554" s="43" t="s">
        <v>167</v>
      </c>
      <c r="C554" s="38" t="s">
        <v>363</v>
      </c>
      <c r="D554" s="38">
        <v>19</v>
      </c>
      <c r="E554" s="38">
        <v>192</v>
      </c>
      <c r="F554" s="38">
        <v>0</v>
      </c>
      <c r="G554" s="38" t="s">
        <v>673</v>
      </c>
    </row>
    <row r="555" spans="2:7">
      <c r="B555" s="43" t="s">
        <v>167</v>
      </c>
      <c r="C555" s="38" t="s">
        <v>363</v>
      </c>
      <c r="D555" s="38">
        <v>19</v>
      </c>
      <c r="E555" s="38">
        <v>192</v>
      </c>
      <c r="F555" s="38">
        <v>1921</v>
      </c>
      <c r="G555" s="38" t="s">
        <v>674</v>
      </c>
    </row>
    <row r="556" spans="2:7">
      <c r="B556" s="43" t="s">
        <v>167</v>
      </c>
      <c r="C556" s="38" t="s">
        <v>363</v>
      </c>
      <c r="D556" s="38">
        <v>19</v>
      </c>
      <c r="E556" s="38">
        <v>192</v>
      </c>
      <c r="F556" s="38">
        <v>1922</v>
      </c>
      <c r="G556" s="38" t="s">
        <v>675</v>
      </c>
    </row>
    <row r="557" spans="2:7">
      <c r="B557" s="43" t="s">
        <v>167</v>
      </c>
      <c r="C557" s="38" t="s">
        <v>363</v>
      </c>
      <c r="D557" s="38">
        <v>19</v>
      </c>
      <c r="E557" s="38">
        <v>193</v>
      </c>
      <c r="F557" s="38">
        <v>0</v>
      </c>
      <c r="G557" s="38" t="s">
        <v>676</v>
      </c>
    </row>
    <row r="558" spans="2:7">
      <c r="B558" s="43" t="s">
        <v>167</v>
      </c>
      <c r="C558" s="38" t="s">
        <v>363</v>
      </c>
      <c r="D558" s="38">
        <v>19</v>
      </c>
      <c r="E558" s="38">
        <v>193</v>
      </c>
      <c r="F558" s="38">
        <v>1931</v>
      </c>
      <c r="G558" s="38" t="s">
        <v>677</v>
      </c>
    </row>
    <row r="559" spans="2:7">
      <c r="B559" s="43" t="s">
        <v>167</v>
      </c>
      <c r="C559" s="38" t="s">
        <v>363</v>
      </c>
      <c r="D559" s="38">
        <v>19</v>
      </c>
      <c r="E559" s="38">
        <v>193</v>
      </c>
      <c r="F559" s="38">
        <v>1932</v>
      </c>
      <c r="G559" s="38" t="s">
        <v>678</v>
      </c>
    </row>
    <row r="560" spans="2:7">
      <c r="B560" s="43" t="s">
        <v>167</v>
      </c>
      <c r="C560" s="38" t="s">
        <v>363</v>
      </c>
      <c r="D560" s="38">
        <v>19</v>
      </c>
      <c r="E560" s="38">
        <v>193</v>
      </c>
      <c r="F560" s="38">
        <v>1933</v>
      </c>
      <c r="G560" s="38" t="s">
        <v>679</v>
      </c>
    </row>
    <row r="561" spans="2:7">
      <c r="B561" s="43" t="s">
        <v>167</v>
      </c>
      <c r="C561" s="38" t="s">
        <v>363</v>
      </c>
      <c r="D561" s="38">
        <v>19</v>
      </c>
      <c r="E561" s="38">
        <v>199</v>
      </c>
      <c r="F561" s="38">
        <v>0</v>
      </c>
      <c r="G561" s="38" t="s">
        <v>680</v>
      </c>
    </row>
    <row r="562" spans="2:7">
      <c r="B562" s="43" t="s">
        <v>167</v>
      </c>
      <c r="C562" s="38" t="s">
        <v>363</v>
      </c>
      <c r="D562" s="38">
        <v>19</v>
      </c>
      <c r="E562" s="38">
        <v>199</v>
      </c>
      <c r="F562" s="38">
        <v>1991</v>
      </c>
      <c r="G562" s="38" t="s">
        <v>681</v>
      </c>
    </row>
    <row r="563" spans="2:7">
      <c r="B563" s="43" t="s">
        <v>167</v>
      </c>
      <c r="C563" s="38" t="s">
        <v>363</v>
      </c>
      <c r="D563" s="38">
        <v>19</v>
      </c>
      <c r="E563" s="38">
        <v>199</v>
      </c>
      <c r="F563" s="38">
        <v>1992</v>
      </c>
      <c r="G563" s="38" t="s">
        <v>682</v>
      </c>
    </row>
    <row r="564" spans="2:7">
      <c r="B564" s="43" t="s">
        <v>167</v>
      </c>
      <c r="C564" s="38" t="s">
        <v>363</v>
      </c>
      <c r="D564" s="38">
        <v>19</v>
      </c>
      <c r="E564" s="38">
        <v>199</v>
      </c>
      <c r="F564" s="38">
        <v>1993</v>
      </c>
      <c r="G564" s="38" t="s">
        <v>683</v>
      </c>
    </row>
    <row r="565" spans="2:7">
      <c r="B565" s="43" t="s">
        <v>167</v>
      </c>
      <c r="C565" s="38" t="s">
        <v>363</v>
      </c>
      <c r="D565" s="38">
        <v>19</v>
      </c>
      <c r="E565" s="38">
        <v>199</v>
      </c>
      <c r="F565" s="38">
        <v>1994</v>
      </c>
      <c r="G565" s="38" t="s">
        <v>684</v>
      </c>
    </row>
    <row r="566" spans="2:7">
      <c r="B566" s="43" t="s">
        <v>167</v>
      </c>
      <c r="C566" s="38" t="s">
        <v>363</v>
      </c>
      <c r="D566" s="38">
        <v>19</v>
      </c>
      <c r="E566" s="38">
        <v>199</v>
      </c>
      <c r="F566" s="38">
        <v>1995</v>
      </c>
      <c r="G566" s="38" t="s">
        <v>685</v>
      </c>
    </row>
    <row r="567" spans="2:7">
      <c r="B567" s="43" t="s">
        <v>167</v>
      </c>
      <c r="C567" s="38" t="s">
        <v>363</v>
      </c>
      <c r="D567" s="38">
        <v>19</v>
      </c>
      <c r="E567" s="38">
        <v>199</v>
      </c>
      <c r="F567" s="38">
        <v>1999</v>
      </c>
      <c r="G567" s="38" t="s">
        <v>686</v>
      </c>
    </row>
    <row r="568" spans="2:7">
      <c r="B568" s="43" t="s">
        <v>167</v>
      </c>
      <c r="C568" s="38" t="s">
        <v>363</v>
      </c>
      <c r="D568" s="38">
        <v>20</v>
      </c>
      <c r="E568" s="38">
        <v>0</v>
      </c>
      <c r="F568" s="38">
        <v>0</v>
      </c>
      <c r="G568" s="38" t="s">
        <v>687</v>
      </c>
    </row>
    <row r="569" spans="2:7">
      <c r="B569" s="43" t="s">
        <v>167</v>
      </c>
      <c r="C569" s="38" t="s">
        <v>363</v>
      </c>
      <c r="D569" s="38">
        <v>20</v>
      </c>
      <c r="E569" s="38">
        <v>200</v>
      </c>
      <c r="F569" s="38">
        <v>0</v>
      </c>
      <c r="G569" s="38" t="s">
        <v>688</v>
      </c>
    </row>
    <row r="570" spans="2:7">
      <c r="B570" s="43" t="s">
        <v>167</v>
      </c>
      <c r="C570" s="38" t="s">
        <v>363</v>
      </c>
      <c r="D570" s="38">
        <v>20</v>
      </c>
      <c r="E570" s="38">
        <v>200</v>
      </c>
      <c r="F570" s="38">
        <v>2000</v>
      </c>
      <c r="G570" s="38" t="s">
        <v>190</v>
      </c>
    </row>
    <row r="571" spans="2:7">
      <c r="B571" s="43" t="s">
        <v>167</v>
      </c>
      <c r="C571" s="38" t="s">
        <v>363</v>
      </c>
      <c r="D571" s="38">
        <v>20</v>
      </c>
      <c r="E571" s="38">
        <v>200</v>
      </c>
      <c r="F571" s="38">
        <v>2009</v>
      </c>
      <c r="G571" s="38" t="s">
        <v>191</v>
      </c>
    </row>
    <row r="572" spans="2:7">
      <c r="B572" s="43" t="s">
        <v>167</v>
      </c>
      <c r="C572" s="38" t="s">
        <v>363</v>
      </c>
      <c r="D572" s="38">
        <v>20</v>
      </c>
      <c r="E572" s="38">
        <v>201</v>
      </c>
      <c r="F572" s="38">
        <v>0</v>
      </c>
      <c r="G572" s="38" t="s">
        <v>689</v>
      </c>
    </row>
    <row r="573" spans="2:7">
      <c r="B573" s="43" t="s">
        <v>167</v>
      </c>
      <c r="C573" s="38" t="s">
        <v>363</v>
      </c>
      <c r="D573" s="38">
        <v>20</v>
      </c>
      <c r="E573" s="38">
        <v>201</v>
      </c>
      <c r="F573" s="38">
        <v>2011</v>
      </c>
      <c r="G573" s="38" t="s">
        <v>689</v>
      </c>
    </row>
    <row r="574" spans="2:7">
      <c r="B574" s="43" t="s">
        <v>167</v>
      </c>
      <c r="C574" s="38" t="s">
        <v>363</v>
      </c>
      <c r="D574" s="38">
        <v>20</v>
      </c>
      <c r="E574" s="38">
        <v>202</v>
      </c>
      <c r="F574" s="38">
        <v>0</v>
      </c>
      <c r="G574" s="38" t="s">
        <v>690</v>
      </c>
    </row>
    <row r="575" spans="2:7">
      <c r="B575" s="43" t="s">
        <v>167</v>
      </c>
      <c r="C575" s="38" t="s">
        <v>363</v>
      </c>
      <c r="D575" s="38">
        <v>20</v>
      </c>
      <c r="E575" s="38">
        <v>202</v>
      </c>
      <c r="F575" s="38">
        <v>2021</v>
      </c>
      <c r="G575" s="38" t="s">
        <v>690</v>
      </c>
    </row>
    <row r="576" spans="2:7">
      <c r="B576" s="43" t="s">
        <v>167</v>
      </c>
      <c r="C576" s="38" t="s">
        <v>363</v>
      </c>
      <c r="D576" s="38">
        <v>20</v>
      </c>
      <c r="E576" s="38">
        <v>203</v>
      </c>
      <c r="F576" s="38">
        <v>0</v>
      </c>
      <c r="G576" s="38" t="s">
        <v>691</v>
      </c>
    </row>
    <row r="577" spans="2:7">
      <c r="B577" s="43" t="s">
        <v>167</v>
      </c>
      <c r="C577" s="38" t="s">
        <v>363</v>
      </c>
      <c r="D577" s="38">
        <v>20</v>
      </c>
      <c r="E577" s="38">
        <v>203</v>
      </c>
      <c r="F577" s="38">
        <v>2031</v>
      </c>
      <c r="G577" s="38" t="s">
        <v>691</v>
      </c>
    </row>
    <row r="578" spans="2:7">
      <c r="B578" s="43" t="s">
        <v>167</v>
      </c>
      <c r="C578" s="38" t="s">
        <v>363</v>
      </c>
      <c r="D578" s="38">
        <v>20</v>
      </c>
      <c r="E578" s="38">
        <v>204</v>
      </c>
      <c r="F578" s="38">
        <v>0</v>
      </c>
      <c r="G578" s="38" t="s">
        <v>692</v>
      </c>
    </row>
    <row r="579" spans="2:7">
      <c r="B579" s="43" t="s">
        <v>167</v>
      </c>
      <c r="C579" s="38" t="s">
        <v>363</v>
      </c>
      <c r="D579" s="38">
        <v>20</v>
      </c>
      <c r="E579" s="38">
        <v>204</v>
      </c>
      <c r="F579" s="38">
        <v>2041</v>
      </c>
      <c r="G579" s="38" t="s">
        <v>692</v>
      </c>
    </row>
    <row r="580" spans="2:7">
      <c r="B580" s="43" t="s">
        <v>167</v>
      </c>
      <c r="C580" s="38" t="s">
        <v>363</v>
      </c>
      <c r="D580" s="38">
        <v>20</v>
      </c>
      <c r="E580" s="38">
        <v>205</v>
      </c>
      <c r="F580" s="38">
        <v>0</v>
      </c>
      <c r="G580" s="38" t="s">
        <v>693</v>
      </c>
    </row>
    <row r="581" spans="2:7">
      <c r="B581" s="43" t="s">
        <v>167</v>
      </c>
      <c r="C581" s="38" t="s">
        <v>363</v>
      </c>
      <c r="D581" s="38">
        <v>20</v>
      </c>
      <c r="E581" s="38">
        <v>205</v>
      </c>
      <c r="F581" s="38">
        <v>2051</v>
      </c>
      <c r="G581" s="38" t="s">
        <v>693</v>
      </c>
    </row>
    <row r="582" spans="2:7">
      <c r="B582" s="43" t="s">
        <v>167</v>
      </c>
      <c r="C582" s="38" t="s">
        <v>363</v>
      </c>
      <c r="D582" s="38">
        <v>20</v>
      </c>
      <c r="E582" s="38">
        <v>206</v>
      </c>
      <c r="F582" s="38">
        <v>0</v>
      </c>
      <c r="G582" s="38" t="s">
        <v>694</v>
      </c>
    </row>
    <row r="583" spans="2:7">
      <c r="B583" s="43" t="s">
        <v>167</v>
      </c>
      <c r="C583" s="38" t="s">
        <v>363</v>
      </c>
      <c r="D583" s="38">
        <v>20</v>
      </c>
      <c r="E583" s="38">
        <v>206</v>
      </c>
      <c r="F583" s="38">
        <v>2061</v>
      </c>
      <c r="G583" s="38" t="s">
        <v>694</v>
      </c>
    </row>
    <row r="584" spans="2:7">
      <c r="B584" s="43" t="s">
        <v>167</v>
      </c>
      <c r="C584" s="38" t="s">
        <v>363</v>
      </c>
      <c r="D584" s="38">
        <v>20</v>
      </c>
      <c r="E584" s="38">
        <v>207</v>
      </c>
      <c r="F584" s="38">
        <v>0</v>
      </c>
      <c r="G584" s="38" t="s">
        <v>695</v>
      </c>
    </row>
    <row r="585" spans="2:7">
      <c r="B585" s="43" t="s">
        <v>167</v>
      </c>
      <c r="C585" s="38" t="s">
        <v>363</v>
      </c>
      <c r="D585" s="38">
        <v>20</v>
      </c>
      <c r="E585" s="38">
        <v>207</v>
      </c>
      <c r="F585" s="38">
        <v>2071</v>
      </c>
      <c r="G585" s="38" t="s">
        <v>696</v>
      </c>
    </row>
    <row r="586" spans="2:7">
      <c r="B586" s="43" t="s">
        <v>167</v>
      </c>
      <c r="C586" s="38" t="s">
        <v>363</v>
      </c>
      <c r="D586" s="38">
        <v>20</v>
      </c>
      <c r="E586" s="38">
        <v>207</v>
      </c>
      <c r="F586" s="38">
        <v>2072</v>
      </c>
      <c r="G586" s="38" t="s">
        <v>697</v>
      </c>
    </row>
    <row r="587" spans="2:7">
      <c r="B587" s="43" t="s">
        <v>167</v>
      </c>
      <c r="C587" s="38" t="s">
        <v>363</v>
      </c>
      <c r="D587" s="38">
        <v>20</v>
      </c>
      <c r="E587" s="38">
        <v>208</v>
      </c>
      <c r="F587" s="38">
        <v>0</v>
      </c>
      <c r="G587" s="38" t="s">
        <v>698</v>
      </c>
    </row>
    <row r="588" spans="2:7">
      <c r="B588" s="43" t="s">
        <v>167</v>
      </c>
      <c r="C588" s="38" t="s">
        <v>363</v>
      </c>
      <c r="D588" s="38">
        <v>20</v>
      </c>
      <c r="E588" s="38">
        <v>208</v>
      </c>
      <c r="F588" s="38">
        <v>2081</v>
      </c>
      <c r="G588" s="38" t="s">
        <v>698</v>
      </c>
    </row>
    <row r="589" spans="2:7">
      <c r="B589" s="43" t="s">
        <v>167</v>
      </c>
      <c r="C589" s="38" t="s">
        <v>363</v>
      </c>
      <c r="D589" s="38">
        <v>20</v>
      </c>
      <c r="E589" s="38">
        <v>209</v>
      </c>
      <c r="F589" s="38">
        <v>0</v>
      </c>
      <c r="G589" s="38" t="s">
        <v>699</v>
      </c>
    </row>
    <row r="590" spans="2:7">
      <c r="B590" s="43" t="s">
        <v>167</v>
      </c>
      <c r="C590" s="38" t="s">
        <v>363</v>
      </c>
      <c r="D590" s="38">
        <v>20</v>
      </c>
      <c r="E590" s="38">
        <v>209</v>
      </c>
      <c r="F590" s="38">
        <v>2099</v>
      </c>
      <c r="G590" s="38" t="s">
        <v>699</v>
      </c>
    </row>
    <row r="591" spans="2:7">
      <c r="B591" s="43" t="s">
        <v>167</v>
      </c>
      <c r="C591" s="38" t="s">
        <v>363</v>
      </c>
      <c r="D591" s="38">
        <v>21</v>
      </c>
      <c r="E591" s="38">
        <v>0</v>
      </c>
      <c r="F591" s="38">
        <v>0</v>
      </c>
      <c r="G591" s="38" t="s">
        <v>700</v>
      </c>
    </row>
    <row r="592" spans="2:7">
      <c r="B592" s="43" t="s">
        <v>167</v>
      </c>
      <c r="C592" s="38" t="s">
        <v>363</v>
      </c>
      <c r="D592" s="38">
        <v>21</v>
      </c>
      <c r="E592" s="38">
        <v>210</v>
      </c>
      <c r="F592" s="38">
        <v>0</v>
      </c>
      <c r="G592" s="38" t="s">
        <v>701</v>
      </c>
    </row>
    <row r="593" spans="2:7">
      <c r="B593" s="43" t="s">
        <v>167</v>
      </c>
      <c r="C593" s="38" t="s">
        <v>363</v>
      </c>
      <c r="D593" s="38">
        <v>21</v>
      </c>
      <c r="E593" s="38">
        <v>210</v>
      </c>
      <c r="F593" s="38">
        <v>2100</v>
      </c>
      <c r="G593" s="38" t="s">
        <v>190</v>
      </c>
    </row>
    <row r="594" spans="2:7">
      <c r="B594" s="43" t="s">
        <v>167</v>
      </c>
      <c r="C594" s="38" t="s">
        <v>363</v>
      </c>
      <c r="D594" s="38">
        <v>21</v>
      </c>
      <c r="E594" s="38">
        <v>210</v>
      </c>
      <c r="F594" s="38">
        <v>2109</v>
      </c>
      <c r="G594" s="38" t="s">
        <v>191</v>
      </c>
    </row>
    <row r="595" spans="2:7">
      <c r="B595" s="43" t="s">
        <v>167</v>
      </c>
      <c r="C595" s="38" t="s">
        <v>363</v>
      </c>
      <c r="D595" s="38">
        <v>21</v>
      </c>
      <c r="E595" s="38">
        <v>211</v>
      </c>
      <c r="F595" s="38">
        <v>0</v>
      </c>
      <c r="G595" s="38" t="s">
        <v>702</v>
      </c>
    </row>
    <row r="596" spans="2:7">
      <c r="B596" s="43" t="s">
        <v>167</v>
      </c>
      <c r="C596" s="38" t="s">
        <v>363</v>
      </c>
      <c r="D596" s="38">
        <v>21</v>
      </c>
      <c r="E596" s="38">
        <v>211</v>
      </c>
      <c r="F596" s="38">
        <v>2111</v>
      </c>
      <c r="G596" s="38" t="s">
        <v>703</v>
      </c>
    </row>
    <row r="597" spans="2:7">
      <c r="B597" s="43" t="s">
        <v>167</v>
      </c>
      <c r="C597" s="38" t="s">
        <v>363</v>
      </c>
      <c r="D597" s="38">
        <v>21</v>
      </c>
      <c r="E597" s="38">
        <v>211</v>
      </c>
      <c r="F597" s="38">
        <v>2112</v>
      </c>
      <c r="G597" s="38" t="s">
        <v>704</v>
      </c>
    </row>
    <row r="598" spans="2:7">
      <c r="B598" s="43" t="s">
        <v>167</v>
      </c>
      <c r="C598" s="38" t="s">
        <v>363</v>
      </c>
      <c r="D598" s="38">
        <v>21</v>
      </c>
      <c r="E598" s="38">
        <v>211</v>
      </c>
      <c r="F598" s="38">
        <v>2113</v>
      </c>
      <c r="G598" s="38" t="s">
        <v>705</v>
      </c>
    </row>
    <row r="599" spans="2:7">
      <c r="B599" s="43" t="s">
        <v>167</v>
      </c>
      <c r="C599" s="38" t="s">
        <v>363</v>
      </c>
      <c r="D599" s="38">
        <v>21</v>
      </c>
      <c r="E599" s="38">
        <v>211</v>
      </c>
      <c r="F599" s="38">
        <v>2114</v>
      </c>
      <c r="G599" s="38" t="s">
        <v>706</v>
      </c>
    </row>
    <row r="600" spans="2:7">
      <c r="B600" s="43" t="s">
        <v>167</v>
      </c>
      <c r="C600" s="38" t="s">
        <v>363</v>
      </c>
      <c r="D600" s="38">
        <v>21</v>
      </c>
      <c r="E600" s="38">
        <v>211</v>
      </c>
      <c r="F600" s="38">
        <v>2115</v>
      </c>
      <c r="G600" s="38" t="s">
        <v>707</v>
      </c>
    </row>
    <row r="601" spans="2:7">
      <c r="B601" s="43" t="s">
        <v>167</v>
      </c>
      <c r="C601" s="38" t="s">
        <v>363</v>
      </c>
      <c r="D601" s="38">
        <v>21</v>
      </c>
      <c r="E601" s="38">
        <v>211</v>
      </c>
      <c r="F601" s="38">
        <v>2116</v>
      </c>
      <c r="G601" s="38" t="s">
        <v>708</v>
      </c>
    </row>
    <row r="602" spans="2:7">
      <c r="B602" s="43" t="s">
        <v>167</v>
      </c>
      <c r="C602" s="38" t="s">
        <v>363</v>
      </c>
      <c r="D602" s="38">
        <v>21</v>
      </c>
      <c r="E602" s="38">
        <v>211</v>
      </c>
      <c r="F602" s="38">
        <v>2117</v>
      </c>
      <c r="G602" s="38" t="s">
        <v>709</v>
      </c>
    </row>
    <row r="603" spans="2:7">
      <c r="B603" s="43" t="s">
        <v>167</v>
      </c>
      <c r="C603" s="38" t="s">
        <v>363</v>
      </c>
      <c r="D603" s="38">
        <v>21</v>
      </c>
      <c r="E603" s="38">
        <v>211</v>
      </c>
      <c r="F603" s="38">
        <v>2119</v>
      </c>
      <c r="G603" s="38" t="s">
        <v>710</v>
      </c>
    </row>
    <row r="604" spans="2:7">
      <c r="B604" s="43" t="s">
        <v>167</v>
      </c>
      <c r="C604" s="38" t="s">
        <v>363</v>
      </c>
      <c r="D604" s="38">
        <v>21</v>
      </c>
      <c r="E604" s="38">
        <v>212</v>
      </c>
      <c r="F604" s="38">
        <v>0</v>
      </c>
      <c r="G604" s="38" t="s">
        <v>711</v>
      </c>
    </row>
    <row r="605" spans="2:7">
      <c r="B605" s="43" t="s">
        <v>167</v>
      </c>
      <c r="C605" s="38" t="s">
        <v>363</v>
      </c>
      <c r="D605" s="38">
        <v>21</v>
      </c>
      <c r="E605" s="38">
        <v>212</v>
      </c>
      <c r="F605" s="38">
        <v>2121</v>
      </c>
      <c r="G605" s="38" t="s">
        <v>712</v>
      </c>
    </row>
    <row r="606" spans="2:7">
      <c r="B606" s="43" t="s">
        <v>167</v>
      </c>
      <c r="C606" s="38" t="s">
        <v>363</v>
      </c>
      <c r="D606" s="38">
        <v>21</v>
      </c>
      <c r="E606" s="38">
        <v>212</v>
      </c>
      <c r="F606" s="38">
        <v>2122</v>
      </c>
      <c r="G606" s="38" t="s">
        <v>713</v>
      </c>
    </row>
    <row r="607" spans="2:7">
      <c r="B607" s="43" t="s">
        <v>167</v>
      </c>
      <c r="C607" s="38" t="s">
        <v>363</v>
      </c>
      <c r="D607" s="38">
        <v>21</v>
      </c>
      <c r="E607" s="38">
        <v>212</v>
      </c>
      <c r="F607" s="38">
        <v>2123</v>
      </c>
      <c r="G607" s="38" t="s">
        <v>714</v>
      </c>
    </row>
    <row r="608" spans="2:7">
      <c r="B608" s="43" t="s">
        <v>167</v>
      </c>
      <c r="C608" s="38" t="s">
        <v>363</v>
      </c>
      <c r="D608" s="38">
        <v>21</v>
      </c>
      <c r="E608" s="38">
        <v>212</v>
      </c>
      <c r="F608" s="38">
        <v>2129</v>
      </c>
      <c r="G608" s="38" t="s">
        <v>715</v>
      </c>
    </row>
    <row r="609" spans="2:7">
      <c r="B609" s="43" t="s">
        <v>167</v>
      </c>
      <c r="C609" s="38" t="s">
        <v>363</v>
      </c>
      <c r="D609" s="38">
        <v>21</v>
      </c>
      <c r="E609" s="38">
        <v>213</v>
      </c>
      <c r="F609" s="38">
        <v>0</v>
      </c>
      <c r="G609" s="38" t="s">
        <v>716</v>
      </c>
    </row>
    <row r="610" spans="2:7">
      <c r="B610" s="43" t="s">
        <v>167</v>
      </c>
      <c r="C610" s="38" t="s">
        <v>363</v>
      </c>
      <c r="D610" s="38">
        <v>21</v>
      </c>
      <c r="E610" s="38">
        <v>213</v>
      </c>
      <c r="F610" s="38">
        <v>2131</v>
      </c>
      <c r="G610" s="38" t="s">
        <v>717</v>
      </c>
    </row>
    <row r="611" spans="2:7">
      <c r="B611" s="43" t="s">
        <v>167</v>
      </c>
      <c r="C611" s="38" t="s">
        <v>363</v>
      </c>
      <c r="D611" s="38">
        <v>21</v>
      </c>
      <c r="E611" s="38">
        <v>213</v>
      </c>
      <c r="F611" s="38">
        <v>2132</v>
      </c>
      <c r="G611" s="38" t="s">
        <v>718</v>
      </c>
    </row>
    <row r="612" spans="2:7">
      <c r="B612" s="43" t="s">
        <v>167</v>
      </c>
      <c r="C612" s="38" t="s">
        <v>363</v>
      </c>
      <c r="D612" s="38">
        <v>21</v>
      </c>
      <c r="E612" s="38">
        <v>213</v>
      </c>
      <c r="F612" s="38">
        <v>2139</v>
      </c>
      <c r="G612" s="38" t="s">
        <v>719</v>
      </c>
    </row>
    <row r="613" spans="2:7">
      <c r="B613" s="43" t="s">
        <v>167</v>
      </c>
      <c r="C613" s="38" t="s">
        <v>363</v>
      </c>
      <c r="D613" s="38">
        <v>21</v>
      </c>
      <c r="E613" s="38">
        <v>214</v>
      </c>
      <c r="F613" s="38">
        <v>0</v>
      </c>
      <c r="G613" s="38" t="s">
        <v>720</v>
      </c>
    </row>
    <row r="614" spans="2:7">
      <c r="B614" s="43" t="s">
        <v>167</v>
      </c>
      <c r="C614" s="38" t="s">
        <v>363</v>
      </c>
      <c r="D614" s="38">
        <v>21</v>
      </c>
      <c r="E614" s="38">
        <v>214</v>
      </c>
      <c r="F614" s="38">
        <v>2141</v>
      </c>
      <c r="G614" s="38" t="s">
        <v>721</v>
      </c>
    </row>
    <row r="615" spans="2:7">
      <c r="B615" s="43" t="s">
        <v>167</v>
      </c>
      <c r="C615" s="38" t="s">
        <v>363</v>
      </c>
      <c r="D615" s="38">
        <v>21</v>
      </c>
      <c r="E615" s="38">
        <v>214</v>
      </c>
      <c r="F615" s="38">
        <v>2142</v>
      </c>
      <c r="G615" s="38" t="s">
        <v>722</v>
      </c>
    </row>
    <row r="616" spans="2:7">
      <c r="B616" s="43" t="s">
        <v>167</v>
      </c>
      <c r="C616" s="38" t="s">
        <v>363</v>
      </c>
      <c r="D616" s="38">
        <v>21</v>
      </c>
      <c r="E616" s="38">
        <v>214</v>
      </c>
      <c r="F616" s="38">
        <v>2143</v>
      </c>
      <c r="G616" s="38" t="s">
        <v>723</v>
      </c>
    </row>
    <row r="617" spans="2:7">
      <c r="B617" s="43" t="s">
        <v>167</v>
      </c>
      <c r="C617" s="38" t="s">
        <v>363</v>
      </c>
      <c r="D617" s="38">
        <v>21</v>
      </c>
      <c r="E617" s="38">
        <v>214</v>
      </c>
      <c r="F617" s="38">
        <v>2144</v>
      </c>
      <c r="G617" s="38" t="s">
        <v>724</v>
      </c>
    </row>
    <row r="618" spans="2:7">
      <c r="B618" s="43" t="s">
        <v>167</v>
      </c>
      <c r="C618" s="38" t="s">
        <v>363</v>
      </c>
      <c r="D618" s="38">
        <v>21</v>
      </c>
      <c r="E618" s="38">
        <v>214</v>
      </c>
      <c r="F618" s="38">
        <v>2145</v>
      </c>
      <c r="G618" s="38" t="s">
        <v>725</v>
      </c>
    </row>
    <row r="619" spans="2:7">
      <c r="B619" s="43" t="s">
        <v>167</v>
      </c>
      <c r="C619" s="38" t="s">
        <v>363</v>
      </c>
      <c r="D619" s="38">
        <v>21</v>
      </c>
      <c r="E619" s="38">
        <v>214</v>
      </c>
      <c r="F619" s="38">
        <v>2146</v>
      </c>
      <c r="G619" s="38" t="s">
        <v>726</v>
      </c>
    </row>
    <row r="620" spans="2:7">
      <c r="B620" s="43" t="s">
        <v>167</v>
      </c>
      <c r="C620" s="38" t="s">
        <v>363</v>
      </c>
      <c r="D620" s="38">
        <v>21</v>
      </c>
      <c r="E620" s="38">
        <v>214</v>
      </c>
      <c r="F620" s="38">
        <v>2147</v>
      </c>
      <c r="G620" s="38" t="s">
        <v>727</v>
      </c>
    </row>
    <row r="621" spans="2:7">
      <c r="B621" s="43" t="s">
        <v>167</v>
      </c>
      <c r="C621" s="38" t="s">
        <v>363</v>
      </c>
      <c r="D621" s="38">
        <v>21</v>
      </c>
      <c r="E621" s="38">
        <v>214</v>
      </c>
      <c r="F621" s="38">
        <v>2148</v>
      </c>
      <c r="G621" s="38" t="s">
        <v>728</v>
      </c>
    </row>
    <row r="622" spans="2:7">
      <c r="B622" s="43" t="s">
        <v>167</v>
      </c>
      <c r="C622" s="38" t="s">
        <v>363</v>
      </c>
      <c r="D622" s="38">
        <v>21</v>
      </c>
      <c r="E622" s="38">
        <v>214</v>
      </c>
      <c r="F622" s="38">
        <v>2149</v>
      </c>
      <c r="G622" s="38" t="s">
        <v>729</v>
      </c>
    </row>
    <row r="623" spans="2:7">
      <c r="B623" s="43" t="s">
        <v>167</v>
      </c>
      <c r="C623" s="38" t="s">
        <v>363</v>
      </c>
      <c r="D623" s="38">
        <v>21</v>
      </c>
      <c r="E623" s="38">
        <v>215</v>
      </c>
      <c r="F623" s="38">
        <v>0</v>
      </c>
      <c r="G623" s="38" t="s">
        <v>730</v>
      </c>
    </row>
    <row r="624" spans="2:7">
      <c r="B624" s="43" t="s">
        <v>167</v>
      </c>
      <c r="C624" s="38" t="s">
        <v>363</v>
      </c>
      <c r="D624" s="38">
        <v>21</v>
      </c>
      <c r="E624" s="38">
        <v>215</v>
      </c>
      <c r="F624" s="38">
        <v>2151</v>
      </c>
      <c r="G624" s="38" t="s">
        <v>731</v>
      </c>
    </row>
    <row r="625" spans="2:7">
      <c r="B625" s="43" t="s">
        <v>167</v>
      </c>
      <c r="C625" s="38" t="s">
        <v>363</v>
      </c>
      <c r="D625" s="38">
        <v>21</v>
      </c>
      <c r="E625" s="38">
        <v>215</v>
      </c>
      <c r="F625" s="38">
        <v>2152</v>
      </c>
      <c r="G625" s="38" t="s">
        <v>732</v>
      </c>
    </row>
    <row r="626" spans="2:7">
      <c r="B626" s="43" t="s">
        <v>167</v>
      </c>
      <c r="C626" s="38" t="s">
        <v>363</v>
      </c>
      <c r="D626" s="38">
        <v>21</v>
      </c>
      <c r="E626" s="38">
        <v>215</v>
      </c>
      <c r="F626" s="38">
        <v>2159</v>
      </c>
      <c r="G626" s="38" t="s">
        <v>733</v>
      </c>
    </row>
    <row r="627" spans="2:7">
      <c r="B627" s="43" t="s">
        <v>167</v>
      </c>
      <c r="C627" s="38" t="s">
        <v>363</v>
      </c>
      <c r="D627" s="38">
        <v>21</v>
      </c>
      <c r="E627" s="38">
        <v>216</v>
      </c>
      <c r="F627" s="38">
        <v>0</v>
      </c>
      <c r="G627" s="38" t="s">
        <v>734</v>
      </c>
    </row>
    <row r="628" spans="2:7">
      <c r="B628" s="43" t="s">
        <v>167</v>
      </c>
      <c r="C628" s="38" t="s">
        <v>363</v>
      </c>
      <c r="D628" s="38">
        <v>21</v>
      </c>
      <c r="E628" s="38">
        <v>216</v>
      </c>
      <c r="F628" s="38">
        <v>2161</v>
      </c>
      <c r="G628" s="38" t="s">
        <v>735</v>
      </c>
    </row>
    <row r="629" spans="2:7">
      <c r="B629" s="43" t="s">
        <v>167</v>
      </c>
      <c r="C629" s="38" t="s">
        <v>363</v>
      </c>
      <c r="D629" s="38">
        <v>21</v>
      </c>
      <c r="E629" s="38">
        <v>216</v>
      </c>
      <c r="F629" s="38">
        <v>2169</v>
      </c>
      <c r="G629" s="38" t="s">
        <v>736</v>
      </c>
    </row>
    <row r="630" spans="2:7">
      <c r="B630" s="43" t="s">
        <v>167</v>
      </c>
      <c r="C630" s="38" t="s">
        <v>363</v>
      </c>
      <c r="D630" s="38">
        <v>21</v>
      </c>
      <c r="E630" s="38">
        <v>217</v>
      </c>
      <c r="F630" s="38">
        <v>0</v>
      </c>
      <c r="G630" s="38" t="s">
        <v>737</v>
      </c>
    </row>
    <row r="631" spans="2:7">
      <c r="B631" s="43" t="s">
        <v>167</v>
      </c>
      <c r="C631" s="38" t="s">
        <v>363</v>
      </c>
      <c r="D631" s="38">
        <v>21</v>
      </c>
      <c r="E631" s="38">
        <v>217</v>
      </c>
      <c r="F631" s="38">
        <v>2171</v>
      </c>
      <c r="G631" s="38" t="s">
        <v>738</v>
      </c>
    </row>
    <row r="632" spans="2:7">
      <c r="B632" s="43" t="s">
        <v>167</v>
      </c>
      <c r="C632" s="38" t="s">
        <v>363</v>
      </c>
      <c r="D632" s="38">
        <v>21</v>
      </c>
      <c r="E632" s="38">
        <v>217</v>
      </c>
      <c r="F632" s="38">
        <v>2172</v>
      </c>
      <c r="G632" s="38" t="s">
        <v>739</v>
      </c>
    </row>
    <row r="633" spans="2:7">
      <c r="B633" s="43" t="s">
        <v>167</v>
      </c>
      <c r="C633" s="38" t="s">
        <v>363</v>
      </c>
      <c r="D633" s="38">
        <v>21</v>
      </c>
      <c r="E633" s="38">
        <v>217</v>
      </c>
      <c r="F633" s="38">
        <v>2173</v>
      </c>
      <c r="G633" s="38" t="s">
        <v>740</v>
      </c>
    </row>
    <row r="634" spans="2:7">
      <c r="B634" s="43" t="s">
        <v>167</v>
      </c>
      <c r="C634" s="38" t="s">
        <v>363</v>
      </c>
      <c r="D634" s="38">
        <v>21</v>
      </c>
      <c r="E634" s="38">
        <v>217</v>
      </c>
      <c r="F634" s="38">
        <v>2179</v>
      </c>
      <c r="G634" s="38" t="s">
        <v>741</v>
      </c>
    </row>
    <row r="635" spans="2:7">
      <c r="B635" s="43" t="s">
        <v>167</v>
      </c>
      <c r="C635" s="38" t="s">
        <v>363</v>
      </c>
      <c r="D635" s="38">
        <v>21</v>
      </c>
      <c r="E635" s="38">
        <v>218</v>
      </c>
      <c r="F635" s="38">
        <v>0</v>
      </c>
      <c r="G635" s="38" t="s">
        <v>742</v>
      </c>
    </row>
    <row r="636" spans="2:7">
      <c r="B636" s="43" t="s">
        <v>167</v>
      </c>
      <c r="C636" s="38" t="s">
        <v>363</v>
      </c>
      <c r="D636" s="38">
        <v>21</v>
      </c>
      <c r="E636" s="38">
        <v>218</v>
      </c>
      <c r="F636" s="38">
        <v>2181</v>
      </c>
      <c r="G636" s="38" t="s">
        <v>743</v>
      </c>
    </row>
    <row r="637" spans="2:7">
      <c r="B637" s="43" t="s">
        <v>167</v>
      </c>
      <c r="C637" s="38" t="s">
        <v>363</v>
      </c>
      <c r="D637" s="38">
        <v>21</v>
      </c>
      <c r="E637" s="38">
        <v>218</v>
      </c>
      <c r="F637" s="38">
        <v>2182</v>
      </c>
      <c r="G637" s="38" t="s">
        <v>744</v>
      </c>
    </row>
    <row r="638" spans="2:7">
      <c r="B638" s="43" t="s">
        <v>167</v>
      </c>
      <c r="C638" s="38" t="s">
        <v>363</v>
      </c>
      <c r="D638" s="38">
        <v>21</v>
      </c>
      <c r="E638" s="38">
        <v>218</v>
      </c>
      <c r="F638" s="38">
        <v>2183</v>
      </c>
      <c r="G638" s="38" t="s">
        <v>745</v>
      </c>
    </row>
    <row r="639" spans="2:7">
      <c r="B639" s="43" t="s">
        <v>167</v>
      </c>
      <c r="C639" s="38" t="s">
        <v>363</v>
      </c>
      <c r="D639" s="38">
        <v>21</v>
      </c>
      <c r="E639" s="38">
        <v>218</v>
      </c>
      <c r="F639" s="38">
        <v>2184</v>
      </c>
      <c r="G639" s="38" t="s">
        <v>746</v>
      </c>
    </row>
    <row r="640" spans="2:7">
      <c r="B640" s="43" t="s">
        <v>167</v>
      </c>
      <c r="C640" s="38" t="s">
        <v>363</v>
      </c>
      <c r="D640" s="38">
        <v>21</v>
      </c>
      <c r="E640" s="38">
        <v>218</v>
      </c>
      <c r="F640" s="38">
        <v>2185</v>
      </c>
      <c r="G640" s="38" t="s">
        <v>747</v>
      </c>
    </row>
    <row r="641" spans="2:7">
      <c r="B641" s="43" t="s">
        <v>167</v>
      </c>
      <c r="C641" s="38" t="s">
        <v>363</v>
      </c>
      <c r="D641" s="38">
        <v>21</v>
      </c>
      <c r="E641" s="38">
        <v>218</v>
      </c>
      <c r="F641" s="38">
        <v>2186</v>
      </c>
      <c r="G641" s="38" t="s">
        <v>748</v>
      </c>
    </row>
    <row r="642" spans="2:7">
      <c r="B642" s="43" t="s">
        <v>167</v>
      </c>
      <c r="C642" s="38" t="s">
        <v>363</v>
      </c>
      <c r="D642" s="38">
        <v>21</v>
      </c>
      <c r="E642" s="38">
        <v>219</v>
      </c>
      <c r="F642" s="38">
        <v>0</v>
      </c>
      <c r="G642" s="38" t="s">
        <v>749</v>
      </c>
    </row>
    <row r="643" spans="2:7">
      <c r="B643" s="43" t="s">
        <v>167</v>
      </c>
      <c r="C643" s="38" t="s">
        <v>363</v>
      </c>
      <c r="D643" s="38">
        <v>21</v>
      </c>
      <c r="E643" s="38">
        <v>219</v>
      </c>
      <c r="F643" s="38">
        <v>2191</v>
      </c>
      <c r="G643" s="38" t="s">
        <v>750</v>
      </c>
    </row>
    <row r="644" spans="2:7">
      <c r="B644" s="43" t="s">
        <v>167</v>
      </c>
      <c r="C644" s="38" t="s">
        <v>363</v>
      </c>
      <c r="D644" s="38">
        <v>21</v>
      </c>
      <c r="E644" s="38">
        <v>219</v>
      </c>
      <c r="F644" s="38">
        <v>2192</v>
      </c>
      <c r="G644" s="38" t="s">
        <v>751</v>
      </c>
    </row>
    <row r="645" spans="2:7">
      <c r="B645" s="43" t="s">
        <v>167</v>
      </c>
      <c r="C645" s="38" t="s">
        <v>363</v>
      </c>
      <c r="D645" s="38">
        <v>21</v>
      </c>
      <c r="E645" s="38">
        <v>219</v>
      </c>
      <c r="F645" s="38">
        <v>2193</v>
      </c>
      <c r="G645" s="38" t="s">
        <v>752</v>
      </c>
    </row>
    <row r="646" spans="2:7">
      <c r="B646" s="43" t="s">
        <v>167</v>
      </c>
      <c r="C646" s="38" t="s">
        <v>363</v>
      </c>
      <c r="D646" s="38">
        <v>21</v>
      </c>
      <c r="E646" s="38">
        <v>219</v>
      </c>
      <c r="F646" s="38">
        <v>2194</v>
      </c>
      <c r="G646" s="38" t="s">
        <v>753</v>
      </c>
    </row>
    <row r="647" spans="2:7">
      <c r="B647" s="43" t="s">
        <v>167</v>
      </c>
      <c r="C647" s="38" t="s">
        <v>363</v>
      </c>
      <c r="D647" s="38">
        <v>21</v>
      </c>
      <c r="E647" s="38">
        <v>219</v>
      </c>
      <c r="F647" s="38">
        <v>2199</v>
      </c>
      <c r="G647" s="38" t="s">
        <v>754</v>
      </c>
    </row>
    <row r="648" spans="2:7">
      <c r="B648" s="43" t="s">
        <v>167</v>
      </c>
      <c r="C648" s="38" t="s">
        <v>363</v>
      </c>
      <c r="D648" s="38">
        <v>22</v>
      </c>
      <c r="E648" s="38">
        <v>0</v>
      </c>
      <c r="F648" s="38">
        <v>0</v>
      </c>
      <c r="G648" s="38" t="s">
        <v>755</v>
      </c>
    </row>
    <row r="649" spans="2:7">
      <c r="B649" s="43" t="s">
        <v>167</v>
      </c>
      <c r="C649" s="38" t="s">
        <v>363</v>
      </c>
      <c r="D649" s="38">
        <v>22</v>
      </c>
      <c r="E649" s="38">
        <v>220</v>
      </c>
      <c r="F649" s="38">
        <v>0</v>
      </c>
      <c r="G649" s="38" t="s">
        <v>756</v>
      </c>
    </row>
    <row r="650" spans="2:7">
      <c r="B650" s="43" t="s">
        <v>167</v>
      </c>
      <c r="C650" s="38" t="s">
        <v>363</v>
      </c>
      <c r="D650" s="38">
        <v>22</v>
      </c>
      <c r="E650" s="38">
        <v>220</v>
      </c>
      <c r="F650" s="38">
        <v>2200</v>
      </c>
      <c r="G650" s="38" t="s">
        <v>190</v>
      </c>
    </row>
    <row r="651" spans="2:7">
      <c r="B651" s="43" t="s">
        <v>167</v>
      </c>
      <c r="C651" s="38" t="s">
        <v>363</v>
      </c>
      <c r="D651" s="38">
        <v>22</v>
      </c>
      <c r="E651" s="38">
        <v>220</v>
      </c>
      <c r="F651" s="38">
        <v>2209</v>
      </c>
      <c r="G651" s="38" t="s">
        <v>191</v>
      </c>
    </row>
    <row r="652" spans="2:7">
      <c r="B652" s="43" t="s">
        <v>167</v>
      </c>
      <c r="C652" s="38" t="s">
        <v>363</v>
      </c>
      <c r="D652" s="38">
        <v>22</v>
      </c>
      <c r="E652" s="38">
        <v>221</v>
      </c>
      <c r="F652" s="38">
        <v>0</v>
      </c>
      <c r="G652" s="38" t="s">
        <v>757</v>
      </c>
    </row>
    <row r="653" spans="2:7">
      <c r="B653" s="43" t="s">
        <v>167</v>
      </c>
      <c r="C653" s="38" t="s">
        <v>363</v>
      </c>
      <c r="D653" s="38">
        <v>22</v>
      </c>
      <c r="E653" s="38">
        <v>221</v>
      </c>
      <c r="F653" s="38">
        <v>2211</v>
      </c>
      <c r="G653" s="38" t="s">
        <v>758</v>
      </c>
    </row>
    <row r="654" spans="2:7">
      <c r="B654" s="43" t="s">
        <v>167</v>
      </c>
      <c r="C654" s="38" t="s">
        <v>363</v>
      </c>
      <c r="D654" s="38">
        <v>22</v>
      </c>
      <c r="E654" s="38">
        <v>221</v>
      </c>
      <c r="F654" s="38">
        <v>2212</v>
      </c>
      <c r="G654" s="38" t="s">
        <v>759</v>
      </c>
    </row>
    <row r="655" spans="2:7">
      <c r="B655" s="43" t="s">
        <v>167</v>
      </c>
      <c r="C655" s="38" t="s">
        <v>363</v>
      </c>
      <c r="D655" s="38">
        <v>22</v>
      </c>
      <c r="E655" s="38">
        <v>221</v>
      </c>
      <c r="F655" s="38">
        <v>2213</v>
      </c>
      <c r="G655" s="38" t="s">
        <v>760</v>
      </c>
    </row>
    <row r="656" spans="2:7">
      <c r="B656" s="43" t="s">
        <v>167</v>
      </c>
      <c r="C656" s="38" t="s">
        <v>363</v>
      </c>
      <c r="D656" s="38">
        <v>22</v>
      </c>
      <c r="E656" s="38">
        <v>222</v>
      </c>
      <c r="F656" s="38">
        <v>0</v>
      </c>
      <c r="G656" s="38" t="s">
        <v>761</v>
      </c>
    </row>
    <row r="657" spans="2:7">
      <c r="B657" s="43" t="s">
        <v>167</v>
      </c>
      <c r="C657" s="38" t="s">
        <v>363</v>
      </c>
      <c r="D657" s="38">
        <v>22</v>
      </c>
      <c r="E657" s="38">
        <v>222</v>
      </c>
      <c r="F657" s="38">
        <v>2221</v>
      </c>
      <c r="G657" s="38" t="s">
        <v>761</v>
      </c>
    </row>
    <row r="658" spans="2:7">
      <c r="B658" s="43" t="s">
        <v>167</v>
      </c>
      <c r="C658" s="38" t="s">
        <v>363</v>
      </c>
      <c r="D658" s="38">
        <v>22</v>
      </c>
      <c r="E658" s="38">
        <v>223</v>
      </c>
      <c r="F658" s="38">
        <v>0</v>
      </c>
      <c r="G658" s="38" t="s">
        <v>762</v>
      </c>
    </row>
    <row r="659" spans="2:7">
      <c r="B659" s="43" t="s">
        <v>167</v>
      </c>
      <c r="C659" s="38" t="s">
        <v>363</v>
      </c>
      <c r="D659" s="38">
        <v>22</v>
      </c>
      <c r="E659" s="38">
        <v>223</v>
      </c>
      <c r="F659" s="38">
        <v>2231</v>
      </c>
      <c r="G659" s="38" t="s">
        <v>763</v>
      </c>
    </row>
    <row r="660" spans="2:7">
      <c r="B660" s="43" t="s">
        <v>167</v>
      </c>
      <c r="C660" s="38" t="s">
        <v>363</v>
      </c>
      <c r="D660" s="38">
        <v>22</v>
      </c>
      <c r="E660" s="38">
        <v>223</v>
      </c>
      <c r="F660" s="38">
        <v>2232</v>
      </c>
      <c r="G660" s="38" t="s">
        <v>764</v>
      </c>
    </row>
    <row r="661" spans="2:7">
      <c r="B661" s="43" t="s">
        <v>167</v>
      </c>
      <c r="C661" s="38" t="s">
        <v>363</v>
      </c>
      <c r="D661" s="38">
        <v>22</v>
      </c>
      <c r="E661" s="38">
        <v>223</v>
      </c>
      <c r="F661" s="38">
        <v>2233</v>
      </c>
      <c r="G661" s="38" t="s">
        <v>765</v>
      </c>
    </row>
    <row r="662" spans="2:7">
      <c r="B662" s="43" t="s">
        <v>167</v>
      </c>
      <c r="C662" s="38" t="s">
        <v>363</v>
      </c>
      <c r="D662" s="38">
        <v>22</v>
      </c>
      <c r="E662" s="38">
        <v>223</v>
      </c>
      <c r="F662" s="38">
        <v>2234</v>
      </c>
      <c r="G662" s="38" t="s">
        <v>766</v>
      </c>
    </row>
    <row r="663" spans="2:7">
      <c r="B663" s="43" t="s">
        <v>167</v>
      </c>
      <c r="C663" s="38" t="s">
        <v>363</v>
      </c>
      <c r="D663" s="38">
        <v>22</v>
      </c>
      <c r="E663" s="38">
        <v>223</v>
      </c>
      <c r="F663" s="38">
        <v>2235</v>
      </c>
      <c r="G663" s="38" t="s">
        <v>767</v>
      </c>
    </row>
    <row r="664" spans="2:7">
      <c r="B664" s="43" t="s">
        <v>167</v>
      </c>
      <c r="C664" s="38" t="s">
        <v>363</v>
      </c>
      <c r="D664" s="38">
        <v>22</v>
      </c>
      <c r="E664" s="38">
        <v>223</v>
      </c>
      <c r="F664" s="38">
        <v>2236</v>
      </c>
      <c r="G664" s="38" t="s">
        <v>768</v>
      </c>
    </row>
    <row r="665" spans="2:7">
      <c r="B665" s="43" t="s">
        <v>167</v>
      </c>
      <c r="C665" s="38" t="s">
        <v>363</v>
      </c>
      <c r="D665" s="38">
        <v>22</v>
      </c>
      <c r="E665" s="38">
        <v>223</v>
      </c>
      <c r="F665" s="38">
        <v>2237</v>
      </c>
      <c r="G665" s="38" t="s">
        <v>769</v>
      </c>
    </row>
    <row r="666" spans="2:7">
      <c r="B666" s="43" t="s">
        <v>167</v>
      </c>
      <c r="C666" s="38" t="s">
        <v>363</v>
      </c>
      <c r="D666" s="38">
        <v>22</v>
      </c>
      <c r="E666" s="38">
        <v>223</v>
      </c>
      <c r="F666" s="38">
        <v>2238</v>
      </c>
      <c r="G666" s="38" t="s">
        <v>770</v>
      </c>
    </row>
    <row r="667" spans="2:7">
      <c r="B667" s="43" t="s">
        <v>167</v>
      </c>
      <c r="C667" s="38" t="s">
        <v>363</v>
      </c>
      <c r="D667" s="38">
        <v>22</v>
      </c>
      <c r="E667" s="38">
        <v>223</v>
      </c>
      <c r="F667" s="38">
        <v>2239</v>
      </c>
      <c r="G667" s="38" t="s">
        <v>771</v>
      </c>
    </row>
    <row r="668" spans="2:7">
      <c r="B668" s="43" t="s">
        <v>167</v>
      </c>
      <c r="C668" s="38" t="s">
        <v>363</v>
      </c>
      <c r="D668" s="38">
        <v>22</v>
      </c>
      <c r="E668" s="38">
        <v>224</v>
      </c>
      <c r="F668" s="38">
        <v>0</v>
      </c>
      <c r="G668" s="38" t="s">
        <v>772</v>
      </c>
    </row>
    <row r="669" spans="2:7">
      <c r="B669" s="43" t="s">
        <v>167</v>
      </c>
      <c r="C669" s="38" t="s">
        <v>363</v>
      </c>
      <c r="D669" s="38">
        <v>22</v>
      </c>
      <c r="E669" s="38">
        <v>224</v>
      </c>
      <c r="F669" s="38">
        <v>2241</v>
      </c>
      <c r="G669" s="38" t="s">
        <v>773</v>
      </c>
    </row>
    <row r="670" spans="2:7">
      <c r="B670" s="43" t="s">
        <v>167</v>
      </c>
      <c r="C670" s="38" t="s">
        <v>363</v>
      </c>
      <c r="D670" s="38">
        <v>22</v>
      </c>
      <c r="E670" s="38">
        <v>224</v>
      </c>
      <c r="F670" s="38">
        <v>2249</v>
      </c>
      <c r="G670" s="38" t="s">
        <v>774</v>
      </c>
    </row>
    <row r="671" spans="2:7">
      <c r="B671" s="43" t="s">
        <v>167</v>
      </c>
      <c r="C671" s="38" t="s">
        <v>363</v>
      </c>
      <c r="D671" s="38">
        <v>22</v>
      </c>
      <c r="E671" s="38">
        <v>225</v>
      </c>
      <c r="F671" s="38">
        <v>0</v>
      </c>
      <c r="G671" s="38" t="s">
        <v>775</v>
      </c>
    </row>
    <row r="672" spans="2:7">
      <c r="B672" s="43" t="s">
        <v>167</v>
      </c>
      <c r="C672" s="38" t="s">
        <v>363</v>
      </c>
      <c r="D672" s="38">
        <v>22</v>
      </c>
      <c r="E672" s="38">
        <v>225</v>
      </c>
      <c r="F672" s="38">
        <v>2251</v>
      </c>
      <c r="G672" s="38" t="s">
        <v>776</v>
      </c>
    </row>
    <row r="673" spans="2:7">
      <c r="B673" s="43" t="s">
        <v>167</v>
      </c>
      <c r="C673" s="38" t="s">
        <v>363</v>
      </c>
      <c r="D673" s="38">
        <v>22</v>
      </c>
      <c r="E673" s="38">
        <v>225</v>
      </c>
      <c r="F673" s="38">
        <v>2252</v>
      </c>
      <c r="G673" s="38" t="s">
        <v>777</v>
      </c>
    </row>
    <row r="674" spans="2:7">
      <c r="B674" s="43" t="s">
        <v>167</v>
      </c>
      <c r="C674" s="38" t="s">
        <v>363</v>
      </c>
      <c r="D674" s="38">
        <v>22</v>
      </c>
      <c r="E674" s="38">
        <v>225</v>
      </c>
      <c r="F674" s="38">
        <v>2253</v>
      </c>
      <c r="G674" s="38" t="s">
        <v>778</v>
      </c>
    </row>
    <row r="675" spans="2:7">
      <c r="B675" s="43" t="s">
        <v>167</v>
      </c>
      <c r="C675" s="38" t="s">
        <v>363</v>
      </c>
      <c r="D675" s="38">
        <v>22</v>
      </c>
      <c r="E675" s="38">
        <v>225</v>
      </c>
      <c r="F675" s="38">
        <v>2254</v>
      </c>
      <c r="G675" s="38" t="s">
        <v>779</v>
      </c>
    </row>
    <row r="676" spans="2:7">
      <c r="B676" s="43" t="s">
        <v>167</v>
      </c>
      <c r="C676" s="38" t="s">
        <v>363</v>
      </c>
      <c r="D676" s="38">
        <v>22</v>
      </c>
      <c r="E676" s="38">
        <v>225</v>
      </c>
      <c r="F676" s="38">
        <v>2255</v>
      </c>
      <c r="G676" s="38" t="s">
        <v>780</v>
      </c>
    </row>
    <row r="677" spans="2:7">
      <c r="B677" s="43" t="s">
        <v>167</v>
      </c>
      <c r="C677" s="38" t="s">
        <v>363</v>
      </c>
      <c r="D677" s="38">
        <v>22</v>
      </c>
      <c r="E677" s="38">
        <v>229</v>
      </c>
      <c r="F677" s="38">
        <v>0</v>
      </c>
      <c r="G677" s="38" t="s">
        <v>781</v>
      </c>
    </row>
    <row r="678" spans="2:7">
      <c r="B678" s="43" t="s">
        <v>167</v>
      </c>
      <c r="C678" s="38" t="s">
        <v>363</v>
      </c>
      <c r="D678" s="38">
        <v>22</v>
      </c>
      <c r="E678" s="38">
        <v>229</v>
      </c>
      <c r="F678" s="38">
        <v>2291</v>
      </c>
      <c r="G678" s="38" t="s">
        <v>782</v>
      </c>
    </row>
    <row r="679" spans="2:7">
      <c r="B679" s="43" t="s">
        <v>167</v>
      </c>
      <c r="C679" s="38" t="s">
        <v>363</v>
      </c>
      <c r="D679" s="38">
        <v>22</v>
      </c>
      <c r="E679" s="38">
        <v>229</v>
      </c>
      <c r="F679" s="38">
        <v>2292</v>
      </c>
      <c r="G679" s="38" t="s">
        <v>783</v>
      </c>
    </row>
    <row r="680" spans="2:7">
      <c r="B680" s="43" t="s">
        <v>167</v>
      </c>
      <c r="C680" s="38" t="s">
        <v>363</v>
      </c>
      <c r="D680" s="38">
        <v>22</v>
      </c>
      <c r="E680" s="38">
        <v>229</v>
      </c>
      <c r="F680" s="38">
        <v>2293</v>
      </c>
      <c r="G680" s="38" t="s">
        <v>784</v>
      </c>
    </row>
    <row r="681" spans="2:7">
      <c r="B681" s="43" t="s">
        <v>167</v>
      </c>
      <c r="C681" s="38" t="s">
        <v>363</v>
      </c>
      <c r="D681" s="38">
        <v>22</v>
      </c>
      <c r="E681" s="38">
        <v>229</v>
      </c>
      <c r="F681" s="38">
        <v>2299</v>
      </c>
      <c r="G681" s="38" t="s">
        <v>785</v>
      </c>
    </row>
    <row r="682" spans="2:7">
      <c r="B682" s="43" t="s">
        <v>167</v>
      </c>
      <c r="C682" s="38" t="s">
        <v>363</v>
      </c>
      <c r="D682" s="38">
        <v>23</v>
      </c>
      <c r="E682" s="38">
        <v>0</v>
      </c>
      <c r="F682" s="38">
        <v>0</v>
      </c>
      <c r="G682" s="38" t="s">
        <v>786</v>
      </c>
    </row>
    <row r="683" spans="2:7">
      <c r="B683" s="43" t="s">
        <v>167</v>
      </c>
      <c r="C683" s="38" t="s">
        <v>363</v>
      </c>
      <c r="D683" s="38">
        <v>23</v>
      </c>
      <c r="E683" s="38">
        <v>230</v>
      </c>
      <c r="F683" s="38">
        <v>0</v>
      </c>
      <c r="G683" s="38" t="s">
        <v>787</v>
      </c>
    </row>
    <row r="684" spans="2:7">
      <c r="B684" s="43" t="s">
        <v>167</v>
      </c>
      <c r="C684" s="38" t="s">
        <v>363</v>
      </c>
      <c r="D684" s="38">
        <v>23</v>
      </c>
      <c r="E684" s="38">
        <v>230</v>
      </c>
      <c r="F684" s="38">
        <v>2300</v>
      </c>
      <c r="G684" s="38" t="s">
        <v>190</v>
      </c>
    </row>
    <row r="685" spans="2:7">
      <c r="B685" s="43" t="s">
        <v>167</v>
      </c>
      <c r="C685" s="38" t="s">
        <v>363</v>
      </c>
      <c r="D685" s="38">
        <v>23</v>
      </c>
      <c r="E685" s="38">
        <v>230</v>
      </c>
      <c r="F685" s="38">
        <v>2309</v>
      </c>
      <c r="G685" s="38" t="s">
        <v>191</v>
      </c>
    </row>
    <row r="686" spans="2:7">
      <c r="B686" s="43" t="s">
        <v>167</v>
      </c>
      <c r="C686" s="38" t="s">
        <v>363</v>
      </c>
      <c r="D686" s="38">
        <v>23</v>
      </c>
      <c r="E686" s="38">
        <v>231</v>
      </c>
      <c r="F686" s="38">
        <v>0</v>
      </c>
      <c r="G686" s="38" t="s">
        <v>788</v>
      </c>
    </row>
    <row r="687" spans="2:7">
      <c r="B687" s="43" t="s">
        <v>167</v>
      </c>
      <c r="C687" s="38" t="s">
        <v>363</v>
      </c>
      <c r="D687" s="38">
        <v>23</v>
      </c>
      <c r="E687" s="38">
        <v>231</v>
      </c>
      <c r="F687" s="38">
        <v>2311</v>
      </c>
      <c r="G687" s="38" t="s">
        <v>789</v>
      </c>
    </row>
    <row r="688" spans="2:7">
      <c r="B688" s="43" t="s">
        <v>167</v>
      </c>
      <c r="C688" s="38" t="s">
        <v>363</v>
      </c>
      <c r="D688" s="38">
        <v>23</v>
      </c>
      <c r="E688" s="38">
        <v>231</v>
      </c>
      <c r="F688" s="38">
        <v>2312</v>
      </c>
      <c r="G688" s="38" t="s">
        <v>790</v>
      </c>
    </row>
    <row r="689" spans="2:7">
      <c r="B689" s="43" t="s">
        <v>167</v>
      </c>
      <c r="C689" s="38" t="s">
        <v>363</v>
      </c>
      <c r="D689" s="38">
        <v>23</v>
      </c>
      <c r="E689" s="38">
        <v>231</v>
      </c>
      <c r="F689" s="38">
        <v>2319</v>
      </c>
      <c r="G689" s="38" t="s">
        <v>791</v>
      </c>
    </row>
    <row r="690" spans="2:7">
      <c r="B690" s="43" t="s">
        <v>167</v>
      </c>
      <c r="C690" s="38" t="s">
        <v>363</v>
      </c>
      <c r="D690" s="38">
        <v>23</v>
      </c>
      <c r="E690" s="38">
        <v>232</v>
      </c>
      <c r="F690" s="38">
        <v>0</v>
      </c>
      <c r="G690" s="38" t="s">
        <v>792</v>
      </c>
    </row>
    <row r="691" spans="2:7">
      <c r="B691" s="43" t="s">
        <v>167</v>
      </c>
      <c r="C691" s="38" t="s">
        <v>363</v>
      </c>
      <c r="D691" s="38">
        <v>23</v>
      </c>
      <c r="E691" s="38">
        <v>232</v>
      </c>
      <c r="F691" s="38">
        <v>2321</v>
      </c>
      <c r="G691" s="38" t="s">
        <v>793</v>
      </c>
    </row>
    <row r="692" spans="2:7">
      <c r="B692" s="43" t="s">
        <v>167</v>
      </c>
      <c r="C692" s="38" t="s">
        <v>363</v>
      </c>
      <c r="D692" s="38">
        <v>23</v>
      </c>
      <c r="E692" s="38">
        <v>232</v>
      </c>
      <c r="F692" s="38">
        <v>2322</v>
      </c>
      <c r="G692" s="38" t="s">
        <v>794</v>
      </c>
    </row>
    <row r="693" spans="2:7">
      <c r="B693" s="43" t="s">
        <v>167</v>
      </c>
      <c r="C693" s="38" t="s">
        <v>363</v>
      </c>
      <c r="D693" s="38">
        <v>23</v>
      </c>
      <c r="E693" s="38">
        <v>232</v>
      </c>
      <c r="F693" s="38">
        <v>2329</v>
      </c>
      <c r="G693" s="38" t="s">
        <v>795</v>
      </c>
    </row>
    <row r="694" spans="2:7">
      <c r="B694" s="43" t="s">
        <v>167</v>
      </c>
      <c r="C694" s="38" t="s">
        <v>363</v>
      </c>
      <c r="D694" s="38">
        <v>23</v>
      </c>
      <c r="E694" s="38">
        <v>233</v>
      </c>
      <c r="F694" s="38">
        <v>0</v>
      </c>
      <c r="G694" s="38" t="s">
        <v>796</v>
      </c>
    </row>
    <row r="695" spans="2:7">
      <c r="B695" s="43" t="s">
        <v>167</v>
      </c>
      <c r="C695" s="38" t="s">
        <v>363</v>
      </c>
      <c r="D695" s="38">
        <v>23</v>
      </c>
      <c r="E695" s="38">
        <v>233</v>
      </c>
      <c r="F695" s="38">
        <v>2331</v>
      </c>
      <c r="G695" s="38" t="s">
        <v>797</v>
      </c>
    </row>
    <row r="696" spans="2:7">
      <c r="B696" s="43" t="s">
        <v>167</v>
      </c>
      <c r="C696" s="38" t="s">
        <v>363</v>
      </c>
      <c r="D696" s="38">
        <v>23</v>
      </c>
      <c r="E696" s="38">
        <v>233</v>
      </c>
      <c r="F696" s="38">
        <v>2332</v>
      </c>
      <c r="G696" s="38" t="s">
        <v>798</v>
      </c>
    </row>
    <row r="697" spans="2:7">
      <c r="B697" s="43" t="s">
        <v>167</v>
      </c>
      <c r="C697" s="38" t="s">
        <v>363</v>
      </c>
      <c r="D697" s="38">
        <v>23</v>
      </c>
      <c r="E697" s="38">
        <v>233</v>
      </c>
      <c r="F697" s="38">
        <v>2339</v>
      </c>
      <c r="G697" s="38" t="s">
        <v>799</v>
      </c>
    </row>
    <row r="698" spans="2:7">
      <c r="B698" s="43" t="s">
        <v>167</v>
      </c>
      <c r="C698" s="38" t="s">
        <v>363</v>
      </c>
      <c r="D698" s="38">
        <v>23</v>
      </c>
      <c r="E698" s="38">
        <v>234</v>
      </c>
      <c r="F698" s="38">
        <v>0</v>
      </c>
      <c r="G698" s="38" t="s">
        <v>800</v>
      </c>
    </row>
    <row r="699" spans="2:7">
      <c r="B699" s="43" t="s">
        <v>167</v>
      </c>
      <c r="C699" s="38" t="s">
        <v>363</v>
      </c>
      <c r="D699" s="38">
        <v>23</v>
      </c>
      <c r="E699" s="38">
        <v>234</v>
      </c>
      <c r="F699" s="38">
        <v>2341</v>
      </c>
      <c r="G699" s="38" t="s">
        <v>801</v>
      </c>
    </row>
    <row r="700" spans="2:7">
      <c r="B700" s="43" t="s">
        <v>167</v>
      </c>
      <c r="C700" s="38" t="s">
        <v>363</v>
      </c>
      <c r="D700" s="38">
        <v>23</v>
      </c>
      <c r="E700" s="38">
        <v>234</v>
      </c>
      <c r="F700" s="38">
        <v>2342</v>
      </c>
      <c r="G700" s="38" t="s">
        <v>802</v>
      </c>
    </row>
    <row r="701" spans="2:7">
      <c r="B701" s="43" t="s">
        <v>167</v>
      </c>
      <c r="C701" s="38" t="s">
        <v>363</v>
      </c>
      <c r="D701" s="38">
        <v>23</v>
      </c>
      <c r="E701" s="38">
        <v>235</v>
      </c>
      <c r="F701" s="38">
        <v>0</v>
      </c>
      <c r="G701" s="38" t="s">
        <v>803</v>
      </c>
    </row>
    <row r="702" spans="2:7">
      <c r="B702" s="43" t="s">
        <v>167</v>
      </c>
      <c r="C702" s="38" t="s">
        <v>363</v>
      </c>
      <c r="D702" s="38">
        <v>23</v>
      </c>
      <c r="E702" s="38">
        <v>235</v>
      </c>
      <c r="F702" s="38">
        <v>2351</v>
      </c>
      <c r="G702" s="38" t="s">
        <v>804</v>
      </c>
    </row>
    <row r="703" spans="2:7">
      <c r="B703" s="43" t="s">
        <v>167</v>
      </c>
      <c r="C703" s="38" t="s">
        <v>363</v>
      </c>
      <c r="D703" s="38">
        <v>23</v>
      </c>
      <c r="E703" s="38">
        <v>235</v>
      </c>
      <c r="F703" s="38">
        <v>2352</v>
      </c>
      <c r="G703" s="38" t="s">
        <v>805</v>
      </c>
    </row>
    <row r="704" spans="2:7">
      <c r="B704" s="43" t="s">
        <v>167</v>
      </c>
      <c r="C704" s="38" t="s">
        <v>363</v>
      </c>
      <c r="D704" s="38">
        <v>23</v>
      </c>
      <c r="E704" s="38">
        <v>235</v>
      </c>
      <c r="F704" s="38">
        <v>2353</v>
      </c>
      <c r="G704" s="38" t="s">
        <v>806</v>
      </c>
    </row>
    <row r="705" spans="2:7">
      <c r="B705" s="43" t="s">
        <v>167</v>
      </c>
      <c r="C705" s="38" t="s">
        <v>363</v>
      </c>
      <c r="D705" s="38">
        <v>23</v>
      </c>
      <c r="E705" s="38">
        <v>235</v>
      </c>
      <c r="F705" s="38">
        <v>2354</v>
      </c>
      <c r="G705" s="38" t="s">
        <v>807</v>
      </c>
    </row>
    <row r="706" spans="2:7">
      <c r="B706" s="43" t="s">
        <v>167</v>
      </c>
      <c r="C706" s="38" t="s">
        <v>363</v>
      </c>
      <c r="D706" s="38">
        <v>23</v>
      </c>
      <c r="E706" s="38">
        <v>235</v>
      </c>
      <c r="F706" s="38">
        <v>2355</v>
      </c>
      <c r="G706" s="38" t="s">
        <v>808</v>
      </c>
    </row>
    <row r="707" spans="2:7">
      <c r="B707" s="43" t="s">
        <v>167</v>
      </c>
      <c r="C707" s="38" t="s">
        <v>363</v>
      </c>
      <c r="D707" s="38">
        <v>23</v>
      </c>
      <c r="E707" s="38">
        <v>239</v>
      </c>
      <c r="F707" s="38">
        <v>0</v>
      </c>
      <c r="G707" s="38" t="s">
        <v>809</v>
      </c>
    </row>
    <row r="708" spans="2:7">
      <c r="B708" s="43" t="s">
        <v>167</v>
      </c>
      <c r="C708" s="38" t="s">
        <v>363</v>
      </c>
      <c r="D708" s="38">
        <v>23</v>
      </c>
      <c r="E708" s="38">
        <v>239</v>
      </c>
      <c r="F708" s="38">
        <v>2391</v>
      </c>
      <c r="G708" s="38" t="s">
        <v>810</v>
      </c>
    </row>
    <row r="709" spans="2:7">
      <c r="B709" s="43" t="s">
        <v>167</v>
      </c>
      <c r="C709" s="38" t="s">
        <v>363</v>
      </c>
      <c r="D709" s="38">
        <v>23</v>
      </c>
      <c r="E709" s="38">
        <v>239</v>
      </c>
      <c r="F709" s="38">
        <v>2399</v>
      </c>
      <c r="G709" s="38" t="s">
        <v>811</v>
      </c>
    </row>
    <row r="710" spans="2:7">
      <c r="B710" s="43" t="s">
        <v>167</v>
      </c>
      <c r="C710" s="38" t="s">
        <v>363</v>
      </c>
      <c r="D710" s="38">
        <v>24</v>
      </c>
      <c r="E710" s="38">
        <v>0</v>
      </c>
      <c r="F710" s="38">
        <v>0</v>
      </c>
      <c r="G710" s="38" t="s">
        <v>812</v>
      </c>
    </row>
    <row r="711" spans="2:7">
      <c r="B711" s="43" t="s">
        <v>167</v>
      </c>
      <c r="C711" s="38" t="s">
        <v>363</v>
      </c>
      <c r="D711" s="38">
        <v>24</v>
      </c>
      <c r="E711" s="38">
        <v>240</v>
      </c>
      <c r="F711" s="38">
        <v>0</v>
      </c>
      <c r="G711" s="38" t="s">
        <v>813</v>
      </c>
    </row>
    <row r="712" spans="2:7">
      <c r="B712" s="43" t="s">
        <v>167</v>
      </c>
      <c r="C712" s="38" t="s">
        <v>363</v>
      </c>
      <c r="D712" s="38">
        <v>24</v>
      </c>
      <c r="E712" s="38">
        <v>240</v>
      </c>
      <c r="F712" s="38">
        <v>2400</v>
      </c>
      <c r="G712" s="38" t="s">
        <v>190</v>
      </c>
    </row>
    <row r="713" spans="2:7">
      <c r="B713" s="43" t="s">
        <v>167</v>
      </c>
      <c r="C713" s="38" t="s">
        <v>363</v>
      </c>
      <c r="D713" s="38">
        <v>24</v>
      </c>
      <c r="E713" s="38">
        <v>240</v>
      </c>
      <c r="F713" s="38">
        <v>2409</v>
      </c>
      <c r="G713" s="38" t="s">
        <v>191</v>
      </c>
    </row>
    <row r="714" spans="2:7">
      <c r="B714" s="43" t="s">
        <v>167</v>
      </c>
      <c r="C714" s="38" t="s">
        <v>363</v>
      </c>
      <c r="D714" s="38">
        <v>24</v>
      </c>
      <c r="E714" s="38">
        <v>241</v>
      </c>
      <c r="F714" s="38">
        <v>0</v>
      </c>
      <c r="G714" s="38" t="s">
        <v>814</v>
      </c>
    </row>
    <row r="715" spans="2:7">
      <c r="B715" s="43" t="s">
        <v>167</v>
      </c>
      <c r="C715" s="38" t="s">
        <v>363</v>
      </c>
      <c r="D715" s="38">
        <v>24</v>
      </c>
      <c r="E715" s="38">
        <v>241</v>
      </c>
      <c r="F715" s="38">
        <v>2411</v>
      </c>
      <c r="G715" s="38" t="s">
        <v>814</v>
      </c>
    </row>
    <row r="716" spans="2:7">
      <c r="B716" s="43" t="s">
        <v>167</v>
      </c>
      <c r="C716" s="38" t="s">
        <v>363</v>
      </c>
      <c r="D716" s="38">
        <v>24</v>
      </c>
      <c r="E716" s="38">
        <v>242</v>
      </c>
      <c r="F716" s="38">
        <v>0</v>
      </c>
      <c r="G716" s="38" t="s">
        <v>815</v>
      </c>
    </row>
    <row r="717" spans="2:7">
      <c r="B717" s="43" t="s">
        <v>167</v>
      </c>
      <c r="C717" s="38" t="s">
        <v>363</v>
      </c>
      <c r="D717" s="38">
        <v>24</v>
      </c>
      <c r="E717" s="38">
        <v>242</v>
      </c>
      <c r="F717" s="38">
        <v>2421</v>
      </c>
      <c r="G717" s="38" t="s">
        <v>816</v>
      </c>
    </row>
    <row r="718" spans="2:7">
      <c r="B718" s="43" t="s">
        <v>167</v>
      </c>
      <c r="C718" s="38" t="s">
        <v>363</v>
      </c>
      <c r="D718" s="38">
        <v>24</v>
      </c>
      <c r="E718" s="38">
        <v>242</v>
      </c>
      <c r="F718" s="38">
        <v>2422</v>
      </c>
      <c r="G718" s="38" t="s">
        <v>817</v>
      </c>
    </row>
    <row r="719" spans="2:7">
      <c r="B719" s="43" t="s">
        <v>167</v>
      </c>
      <c r="C719" s="38" t="s">
        <v>363</v>
      </c>
      <c r="D719" s="38">
        <v>24</v>
      </c>
      <c r="E719" s="38">
        <v>242</v>
      </c>
      <c r="F719" s="38">
        <v>2423</v>
      </c>
      <c r="G719" s="38" t="s">
        <v>818</v>
      </c>
    </row>
    <row r="720" spans="2:7">
      <c r="B720" s="43" t="s">
        <v>167</v>
      </c>
      <c r="C720" s="38" t="s">
        <v>363</v>
      </c>
      <c r="D720" s="38">
        <v>24</v>
      </c>
      <c r="E720" s="38">
        <v>242</v>
      </c>
      <c r="F720" s="38">
        <v>2424</v>
      </c>
      <c r="G720" s="38" t="s">
        <v>819</v>
      </c>
    </row>
    <row r="721" spans="2:7">
      <c r="B721" s="43" t="s">
        <v>167</v>
      </c>
      <c r="C721" s="38" t="s">
        <v>363</v>
      </c>
      <c r="D721" s="38">
        <v>24</v>
      </c>
      <c r="E721" s="38">
        <v>242</v>
      </c>
      <c r="F721" s="38">
        <v>2425</v>
      </c>
      <c r="G721" s="38" t="s">
        <v>820</v>
      </c>
    </row>
    <row r="722" spans="2:7">
      <c r="B722" s="43" t="s">
        <v>167</v>
      </c>
      <c r="C722" s="38" t="s">
        <v>363</v>
      </c>
      <c r="D722" s="38">
        <v>24</v>
      </c>
      <c r="E722" s="38">
        <v>242</v>
      </c>
      <c r="F722" s="38">
        <v>2426</v>
      </c>
      <c r="G722" s="38" t="s">
        <v>821</v>
      </c>
    </row>
    <row r="723" spans="2:7">
      <c r="B723" s="43" t="s">
        <v>167</v>
      </c>
      <c r="C723" s="38" t="s">
        <v>363</v>
      </c>
      <c r="D723" s="38">
        <v>24</v>
      </c>
      <c r="E723" s="38">
        <v>242</v>
      </c>
      <c r="F723" s="38">
        <v>2429</v>
      </c>
      <c r="G723" s="38" t="s">
        <v>822</v>
      </c>
    </row>
    <row r="724" spans="2:7">
      <c r="B724" s="43" t="s">
        <v>167</v>
      </c>
      <c r="C724" s="38" t="s">
        <v>363</v>
      </c>
      <c r="D724" s="38">
        <v>24</v>
      </c>
      <c r="E724" s="38">
        <v>243</v>
      </c>
      <c r="F724" s="38">
        <v>0</v>
      </c>
      <c r="G724" s="38" t="s">
        <v>823</v>
      </c>
    </row>
    <row r="725" spans="2:7">
      <c r="B725" s="43" t="s">
        <v>167</v>
      </c>
      <c r="C725" s="38" t="s">
        <v>363</v>
      </c>
      <c r="D725" s="38">
        <v>24</v>
      </c>
      <c r="E725" s="38">
        <v>243</v>
      </c>
      <c r="F725" s="38">
        <v>2431</v>
      </c>
      <c r="G725" s="38" t="s">
        <v>824</v>
      </c>
    </row>
    <row r="726" spans="2:7">
      <c r="B726" s="43" t="s">
        <v>167</v>
      </c>
      <c r="C726" s="38" t="s">
        <v>363</v>
      </c>
      <c r="D726" s="38">
        <v>24</v>
      </c>
      <c r="E726" s="38">
        <v>243</v>
      </c>
      <c r="F726" s="38">
        <v>2432</v>
      </c>
      <c r="G726" s="38" t="s">
        <v>825</v>
      </c>
    </row>
    <row r="727" spans="2:7">
      <c r="B727" s="43" t="s">
        <v>167</v>
      </c>
      <c r="C727" s="38" t="s">
        <v>363</v>
      </c>
      <c r="D727" s="38">
        <v>24</v>
      </c>
      <c r="E727" s="38">
        <v>243</v>
      </c>
      <c r="F727" s="38">
        <v>2433</v>
      </c>
      <c r="G727" s="38" t="s">
        <v>826</v>
      </c>
    </row>
    <row r="728" spans="2:7">
      <c r="B728" s="43" t="s">
        <v>167</v>
      </c>
      <c r="C728" s="38" t="s">
        <v>363</v>
      </c>
      <c r="D728" s="38">
        <v>24</v>
      </c>
      <c r="E728" s="38">
        <v>243</v>
      </c>
      <c r="F728" s="38">
        <v>2439</v>
      </c>
      <c r="G728" s="38" t="s">
        <v>827</v>
      </c>
    </row>
    <row r="729" spans="2:7">
      <c r="B729" s="43" t="s">
        <v>167</v>
      </c>
      <c r="C729" s="38" t="s">
        <v>363</v>
      </c>
      <c r="D729" s="38">
        <v>24</v>
      </c>
      <c r="E729" s="38">
        <v>244</v>
      </c>
      <c r="F729" s="38">
        <v>0</v>
      </c>
      <c r="G729" s="38" t="s">
        <v>828</v>
      </c>
    </row>
    <row r="730" spans="2:7">
      <c r="B730" s="43" t="s">
        <v>167</v>
      </c>
      <c r="C730" s="38" t="s">
        <v>363</v>
      </c>
      <c r="D730" s="38">
        <v>24</v>
      </c>
      <c r="E730" s="38">
        <v>244</v>
      </c>
      <c r="F730" s="38">
        <v>2441</v>
      </c>
      <c r="G730" s="38" t="s">
        <v>829</v>
      </c>
    </row>
    <row r="731" spans="2:7">
      <c r="B731" s="43" t="s">
        <v>167</v>
      </c>
      <c r="C731" s="38" t="s">
        <v>363</v>
      </c>
      <c r="D731" s="38">
        <v>24</v>
      </c>
      <c r="E731" s="38">
        <v>244</v>
      </c>
      <c r="F731" s="38">
        <v>2442</v>
      </c>
      <c r="G731" s="38" t="s">
        <v>830</v>
      </c>
    </row>
    <row r="732" spans="2:7">
      <c r="B732" s="43" t="s">
        <v>167</v>
      </c>
      <c r="C732" s="38" t="s">
        <v>363</v>
      </c>
      <c r="D732" s="38">
        <v>24</v>
      </c>
      <c r="E732" s="38">
        <v>244</v>
      </c>
      <c r="F732" s="38">
        <v>2443</v>
      </c>
      <c r="G732" s="38" t="s">
        <v>831</v>
      </c>
    </row>
    <row r="733" spans="2:7">
      <c r="B733" s="43" t="s">
        <v>167</v>
      </c>
      <c r="C733" s="38" t="s">
        <v>363</v>
      </c>
      <c r="D733" s="38">
        <v>24</v>
      </c>
      <c r="E733" s="38">
        <v>244</v>
      </c>
      <c r="F733" s="38">
        <v>2444</v>
      </c>
      <c r="G733" s="38" t="s">
        <v>832</v>
      </c>
    </row>
    <row r="734" spans="2:7">
      <c r="B734" s="43" t="s">
        <v>167</v>
      </c>
      <c r="C734" s="38" t="s">
        <v>363</v>
      </c>
      <c r="D734" s="38">
        <v>24</v>
      </c>
      <c r="E734" s="38">
        <v>244</v>
      </c>
      <c r="F734" s="38">
        <v>2445</v>
      </c>
      <c r="G734" s="38" t="s">
        <v>833</v>
      </c>
    </row>
    <row r="735" spans="2:7">
      <c r="B735" s="43" t="s">
        <v>167</v>
      </c>
      <c r="C735" s="38" t="s">
        <v>363</v>
      </c>
      <c r="D735" s="38">
        <v>24</v>
      </c>
      <c r="E735" s="38">
        <v>244</v>
      </c>
      <c r="F735" s="38">
        <v>2446</v>
      </c>
      <c r="G735" s="38" t="s">
        <v>834</v>
      </c>
    </row>
    <row r="736" spans="2:7">
      <c r="B736" s="43" t="s">
        <v>167</v>
      </c>
      <c r="C736" s="38" t="s">
        <v>363</v>
      </c>
      <c r="D736" s="38">
        <v>24</v>
      </c>
      <c r="E736" s="38">
        <v>245</v>
      </c>
      <c r="F736" s="38">
        <v>0</v>
      </c>
      <c r="G736" s="38" t="s">
        <v>835</v>
      </c>
    </row>
    <row r="737" spans="2:7">
      <c r="B737" s="43" t="s">
        <v>167</v>
      </c>
      <c r="C737" s="38" t="s">
        <v>363</v>
      </c>
      <c r="D737" s="38">
        <v>24</v>
      </c>
      <c r="E737" s="38">
        <v>245</v>
      </c>
      <c r="F737" s="38">
        <v>2451</v>
      </c>
      <c r="G737" s="38" t="s">
        <v>836</v>
      </c>
    </row>
    <row r="738" spans="2:7">
      <c r="B738" s="43" t="s">
        <v>167</v>
      </c>
      <c r="C738" s="38" t="s">
        <v>363</v>
      </c>
      <c r="D738" s="38">
        <v>24</v>
      </c>
      <c r="E738" s="38">
        <v>245</v>
      </c>
      <c r="F738" s="38">
        <v>2452</v>
      </c>
      <c r="G738" s="38" t="s">
        <v>837</v>
      </c>
    </row>
    <row r="739" spans="2:7">
      <c r="B739" s="43" t="s">
        <v>167</v>
      </c>
      <c r="C739" s="38" t="s">
        <v>363</v>
      </c>
      <c r="D739" s="38">
        <v>24</v>
      </c>
      <c r="E739" s="38">
        <v>245</v>
      </c>
      <c r="F739" s="38">
        <v>2453</v>
      </c>
      <c r="G739" s="38" t="s">
        <v>838</v>
      </c>
    </row>
    <row r="740" spans="2:7">
      <c r="B740" s="43" t="s">
        <v>167</v>
      </c>
      <c r="C740" s="38" t="s">
        <v>363</v>
      </c>
      <c r="D740" s="38">
        <v>24</v>
      </c>
      <c r="E740" s="38">
        <v>246</v>
      </c>
      <c r="F740" s="38">
        <v>0</v>
      </c>
      <c r="G740" s="38" t="s">
        <v>839</v>
      </c>
    </row>
    <row r="741" spans="2:7">
      <c r="B741" s="43" t="s">
        <v>167</v>
      </c>
      <c r="C741" s="38" t="s">
        <v>363</v>
      </c>
      <c r="D741" s="38">
        <v>24</v>
      </c>
      <c r="E741" s="38">
        <v>246</v>
      </c>
      <c r="F741" s="38">
        <v>2461</v>
      </c>
      <c r="G741" s="38" t="s">
        <v>840</v>
      </c>
    </row>
    <row r="742" spans="2:7">
      <c r="B742" s="43" t="s">
        <v>167</v>
      </c>
      <c r="C742" s="38" t="s">
        <v>363</v>
      </c>
      <c r="D742" s="38">
        <v>24</v>
      </c>
      <c r="E742" s="38">
        <v>246</v>
      </c>
      <c r="F742" s="38">
        <v>2462</v>
      </c>
      <c r="G742" s="38" t="s">
        <v>841</v>
      </c>
    </row>
    <row r="743" spans="2:7">
      <c r="B743" s="43" t="s">
        <v>167</v>
      </c>
      <c r="C743" s="38" t="s">
        <v>363</v>
      </c>
      <c r="D743" s="38">
        <v>24</v>
      </c>
      <c r="E743" s="38">
        <v>246</v>
      </c>
      <c r="F743" s="38">
        <v>2463</v>
      </c>
      <c r="G743" s="38" t="s">
        <v>842</v>
      </c>
    </row>
    <row r="744" spans="2:7">
      <c r="B744" s="43" t="s">
        <v>167</v>
      </c>
      <c r="C744" s="38" t="s">
        <v>363</v>
      </c>
      <c r="D744" s="38">
        <v>24</v>
      </c>
      <c r="E744" s="38">
        <v>246</v>
      </c>
      <c r="F744" s="38">
        <v>2464</v>
      </c>
      <c r="G744" s="38" t="s">
        <v>843</v>
      </c>
    </row>
    <row r="745" spans="2:7">
      <c r="B745" s="43" t="s">
        <v>167</v>
      </c>
      <c r="C745" s="38" t="s">
        <v>363</v>
      </c>
      <c r="D745" s="38">
        <v>24</v>
      </c>
      <c r="E745" s="38">
        <v>246</v>
      </c>
      <c r="F745" s="38">
        <v>2465</v>
      </c>
      <c r="G745" s="38" t="s">
        <v>844</v>
      </c>
    </row>
    <row r="746" spans="2:7">
      <c r="B746" s="43" t="s">
        <v>167</v>
      </c>
      <c r="C746" s="38" t="s">
        <v>363</v>
      </c>
      <c r="D746" s="38">
        <v>24</v>
      </c>
      <c r="E746" s="38">
        <v>246</v>
      </c>
      <c r="F746" s="38">
        <v>2469</v>
      </c>
      <c r="G746" s="38" t="s">
        <v>845</v>
      </c>
    </row>
    <row r="747" spans="2:7">
      <c r="B747" s="43" t="s">
        <v>167</v>
      </c>
      <c r="C747" s="38" t="s">
        <v>363</v>
      </c>
      <c r="D747" s="38">
        <v>24</v>
      </c>
      <c r="E747" s="38">
        <v>247</v>
      </c>
      <c r="F747" s="38">
        <v>0</v>
      </c>
      <c r="G747" s="38" t="s">
        <v>846</v>
      </c>
    </row>
    <row r="748" spans="2:7">
      <c r="B748" s="43" t="s">
        <v>167</v>
      </c>
      <c r="C748" s="38" t="s">
        <v>363</v>
      </c>
      <c r="D748" s="38">
        <v>24</v>
      </c>
      <c r="E748" s="38">
        <v>247</v>
      </c>
      <c r="F748" s="38">
        <v>2471</v>
      </c>
      <c r="G748" s="38" t="s">
        <v>847</v>
      </c>
    </row>
    <row r="749" spans="2:7">
      <c r="B749" s="43" t="s">
        <v>167</v>
      </c>
      <c r="C749" s="38" t="s">
        <v>363</v>
      </c>
      <c r="D749" s="38">
        <v>24</v>
      </c>
      <c r="E749" s="38">
        <v>247</v>
      </c>
      <c r="F749" s="38">
        <v>2479</v>
      </c>
      <c r="G749" s="38" t="s">
        <v>848</v>
      </c>
    </row>
    <row r="750" spans="2:7">
      <c r="B750" s="43" t="s">
        <v>167</v>
      </c>
      <c r="C750" s="38" t="s">
        <v>363</v>
      </c>
      <c r="D750" s="38">
        <v>24</v>
      </c>
      <c r="E750" s="38">
        <v>248</v>
      </c>
      <c r="F750" s="38">
        <v>0</v>
      </c>
      <c r="G750" s="38" t="s">
        <v>849</v>
      </c>
    </row>
    <row r="751" spans="2:7">
      <c r="B751" s="43" t="s">
        <v>167</v>
      </c>
      <c r="C751" s="38" t="s">
        <v>363</v>
      </c>
      <c r="D751" s="38">
        <v>24</v>
      </c>
      <c r="E751" s="38">
        <v>248</v>
      </c>
      <c r="F751" s="38">
        <v>2481</v>
      </c>
      <c r="G751" s="38" t="s">
        <v>849</v>
      </c>
    </row>
    <row r="752" spans="2:7">
      <c r="B752" s="43" t="s">
        <v>167</v>
      </c>
      <c r="C752" s="38" t="s">
        <v>363</v>
      </c>
      <c r="D752" s="38">
        <v>24</v>
      </c>
      <c r="E752" s="38">
        <v>249</v>
      </c>
      <c r="F752" s="38">
        <v>0</v>
      </c>
      <c r="G752" s="38" t="s">
        <v>850</v>
      </c>
    </row>
    <row r="753" spans="2:7">
      <c r="B753" s="43" t="s">
        <v>167</v>
      </c>
      <c r="C753" s="38" t="s">
        <v>363</v>
      </c>
      <c r="D753" s="38">
        <v>24</v>
      </c>
      <c r="E753" s="38">
        <v>249</v>
      </c>
      <c r="F753" s="38">
        <v>2491</v>
      </c>
      <c r="G753" s="38" t="s">
        <v>851</v>
      </c>
    </row>
    <row r="754" spans="2:7">
      <c r="B754" s="43" t="s">
        <v>167</v>
      </c>
      <c r="C754" s="38" t="s">
        <v>363</v>
      </c>
      <c r="D754" s="38">
        <v>24</v>
      </c>
      <c r="E754" s="38">
        <v>249</v>
      </c>
      <c r="F754" s="38">
        <v>2492</v>
      </c>
      <c r="G754" s="38" t="s">
        <v>852</v>
      </c>
    </row>
    <row r="755" spans="2:7">
      <c r="B755" s="43" t="s">
        <v>167</v>
      </c>
      <c r="C755" s="38" t="s">
        <v>363</v>
      </c>
      <c r="D755" s="38">
        <v>24</v>
      </c>
      <c r="E755" s="38">
        <v>249</v>
      </c>
      <c r="F755" s="38">
        <v>2499</v>
      </c>
      <c r="G755" s="38" t="s">
        <v>853</v>
      </c>
    </row>
    <row r="756" spans="2:7">
      <c r="B756" s="43" t="s">
        <v>167</v>
      </c>
      <c r="C756" s="38" t="s">
        <v>363</v>
      </c>
      <c r="D756" s="38">
        <v>25</v>
      </c>
      <c r="E756" s="38">
        <v>0</v>
      </c>
      <c r="F756" s="38">
        <v>0</v>
      </c>
      <c r="G756" s="38" t="s">
        <v>854</v>
      </c>
    </row>
    <row r="757" spans="2:7">
      <c r="B757" s="43" t="s">
        <v>167</v>
      </c>
      <c r="C757" s="38" t="s">
        <v>363</v>
      </c>
      <c r="D757" s="38">
        <v>25</v>
      </c>
      <c r="E757" s="38">
        <v>250</v>
      </c>
      <c r="F757" s="38">
        <v>0</v>
      </c>
      <c r="G757" s="38" t="s">
        <v>855</v>
      </c>
    </row>
    <row r="758" spans="2:7">
      <c r="B758" s="43" t="s">
        <v>167</v>
      </c>
      <c r="C758" s="38" t="s">
        <v>363</v>
      </c>
      <c r="D758" s="38">
        <v>25</v>
      </c>
      <c r="E758" s="38">
        <v>250</v>
      </c>
      <c r="F758" s="38">
        <v>2500</v>
      </c>
      <c r="G758" s="38" t="s">
        <v>190</v>
      </c>
    </row>
    <row r="759" spans="2:7">
      <c r="B759" s="43" t="s">
        <v>167</v>
      </c>
      <c r="C759" s="38" t="s">
        <v>363</v>
      </c>
      <c r="D759" s="38">
        <v>25</v>
      </c>
      <c r="E759" s="38">
        <v>250</v>
      </c>
      <c r="F759" s="38">
        <v>2509</v>
      </c>
      <c r="G759" s="38" t="s">
        <v>191</v>
      </c>
    </row>
    <row r="760" spans="2:7">
      <c r="B760" s="43" t="s">
        <v>167</v>
      </c>
      <c r="C760" s="38" t="s">
        <v>363</v>
      </c>
      <c r="D760" s="38">
        <v>25</v>
      </c>
      <c r="E760" s="38">
        <v>251</v>
      </c>
      <c r="F760" s="38">
        <v>0</v>
      </c>
      <c r="G760" s="38" t="s">
        <v>856</v>
      </c>
    </row>
    <row r="761" spans="2:7">
      <c r="B761" s="43" t="s">
        <v>167</v>
      </c>
      <c r="C761" s="38" t="s">
        <v>363</v>
      </c>
      <c r="D761" s="38">
        <v>25</v>
      </c>
      <c r="E761" s="38">
        <v>251</v>
      </c>
      <c r="F761" s="38">
        <v>2511</v>
      </c>
      <c r="G761" s="38" t="s">
        <v>857</v>
      </c>
    </row>
    <row r="762" spans="2:7">
      <c r="B762" s="43" t="s">
        <v>167</v>
      </c>
      <c r="C762" s="38" t="s">
        <v>363</v>
      </c>
      <c r="D762" s="38">
        <v>25</v>
      </c>
      <c r="E762" s="38">
        <v>251</v>
      </c>
      <c r="F762" s="38">
        <v>2512</v>
      </c>
      <c r="G762" s="38" t="s">
        <v>858</v>
      </c>
    </row>
    <row r="763" spans="2:7">
      <c r="B763" s="43" t="s">
        <v>167</v>
      </c>
      <c r="C763" s="38" t="s">
        <v>363</v>
      </c>
      <c r="D763" s="38">
        <v>25</v>
      </c>
      <c r="E763" s="38">
        <v>251</v>
      </c>
      <c r="F763" s="38">
        <v>2513</v>
      </c>
      <c r="G763" s="38" t="s">
        <v>859</v>
      </c>
    </row>
    <row r="764" spans="2:7">
      <c r="B764" s="43" t="s">
        <v>167</v>
      </c>
      <c r="C764" s="38" t="s">
        <v>363</v>
      </c>
      <c r="D764" s="38">
        <v>25</v>
      </c>
      <c r="E764" s="38">
        <v>251</v>
      </c>
      <c r="F764" s="38">
        <v>2519</v>
      </c>
      <c r="G764" s="38" t="s">
        <v>860</v>
      </c>
    </row>
    <row r="765" spans="2:7">
      <c r="B765" s="43" t="s">
        <v>167</v>
      </c>
      <c r="C765" s="38" t="s">
        <v>363</v>
      </c>
      <c r="D765" s="38">
        <v>25</v>
      </c>
      <c r="E765" s="38">
        <v>252</v>
      </c>
      <c r="F765" s="38">
        <v>0</v>
      </c>
      <c r="G765" s="38" t="s">
        <v>861</v>
      </c>
    </row>
    <row r="766" spans="2:7">
      <c r="B766" s="43" t="s">
        <v>167</v>
      </c>
      <c r="C766" s="38" t="s">
        <v>363</v>
      </c>
      <c r="D766" s="38">
        <v>25</v>
      </c>
      <c r="E766" s="38">
        <v>252</v>
      </c>
      <c r="F766" s="38">
        <v>2521</v>
      </c>
      <c r="G766" s="38" t="s">
        <v>862</v>
      </c>
    </row>
    <row r="767" spans="2:7">
      <c r="B767" s="43" t="s">
        <v>167</v>
      </c>
      <c r="C767" s="38" t="s">
        <v>363</v>
      </c>
      <c r="D767" s="38">
        <v>25</v>
      </c>
      <c r="E767" s="38">
        <v>252</v>
      </c>
      <c r="F767" s="38">
        <v>2522</v>
      </c>
      <c r="G767" s="38" t="s">
        <v>863</v>
      </c>
    </row>
    <row r="768" spans="2:7">
      <c r="B768" s="43" t="s">
        <v>167</v>
      </c>
      <c r="C768" s="38" t="s">
        <v>363</v>
      </c>
      <c r="D768" s="38">
        <v>25</v>
      </c>
      <c r="E768" s="38">
        <v>252</v>
      </c>
      <c r="F768" s="38">
        <v>2523</v>
      </c>
      <c r="G768" s="38" t="s">
        <v>864</v>
      </c>
    </row>
    <row r="769" spans="2:7">
      <c r="B769" s="43" t="s">
        <v>167</v>
      </c>
      <c r="C769" s="38" t="s">
        <v>363</v>
      </c>
      <c r="D769" s="38">
        <v>25</v>
      </c>
      <c r="E769" s="38">
        <v>253</v>
      </c>
      <c r="F769" s="38">
        <v>0</v>
      </c>
      <c r="G769" s="38" t="s">
        <v>865</v>
      </c>
    </row>
    <row r="770" spans="2:7">
      <c r="B770" s="43" t="s">
        <v>167</v>
      </c>
      <c r="C770" s="38" t="s">
        <v>363</v>
      </c>
      <c r="D770" s="38">
        <v>25</v>
      </c>
      <c r="E770" s="38">
        <v>253</v>
      </c>
      <c r="F770" s="38">
        <v>2531</v>
      </c>
      <c r="G770" s="38" t="s">
        <v>866</v>
      </c>
    </row>
    <row r="771" spans="2:7">
      <c r="B771" s="43" t="s">
        <v>167</v>
      </c>
      <c r="C771" s="38" t="s">
        <v>363</v>
      </c>
      <c r="D771" s="38">
        <v>25</v>
      </c>
      <c r="E771" s="38">
        <v>253</v>
      </c>
      <c r="F771" s="38">
        <v>2532</v>
      </c>
      <c r="G771" s="38" t="s">
        <v>867</v>
      </c>
    </row>
    <row r="772" spans="2:7">
      <c r="B772" s="43" t="s">
        <v>167</v>
      </c>
      <c r="C772" s="38" t="s">
        <v>363</v>
      </c>
      <c r="D772" s="38">
        <v>25</v>
      </c>
      <c r="E772" s="38">
        <v>253</v>
      </c>
      <c r="F772" s="38">
        <v>2533</v>
      </c>
      <c r="G772" s="38" t="s">
        <v>868</v>
      </c>
    </row>
    <row r="773" spans="2:7">
      <c r="B773" s="43" t="s">
        <v>167</v>
      </c>
      <c r="C773" s="38" t="s">
        <v>363</v>
      </c>
      <c r="D773" s="38">
        <v>25</v>
      </c>
      <c r="E773" s="38">
        <v>253</v>
      </c>
      <c r="F773" s="38">
        <v>2534</v>
      </c>
      <c r="G773" s="38" t="s">
        <v>869</v>
      </c>
    </row>
    <row r="774" spans="2:7">
      <c r="B774" s="43" t="s">
        <v>167</v>
      </c>
      <c r="C774" s="38" t="s">
        <v>363</v>
      </c>
      <c r="D774" s="38">
        <v>25</v>
      </c>
      <c r="E774" s="38">
        <v>253</v>
      </c>
      <c r="F774" s="38">
        <v>2535</v>
      </c>
      <c r="G774" s="38" t="s">
        <v>870</v>
      </c>
    </row>
    <row r="775" spans="2:7">
      <c r="B775" s="43" t="s">
        <v>167</v>
      </c>
      <c r="C775" s="38" t="s">
        <v>363</v>
      </c>
      <c r="D775" s="38">
        <v>25</v>
      </c>
      <c r="E775" s="38">
        <v>259</v>
      </c>
      <c r="F775" s="38">
        <v>0</v>
      </c>
      <c r="G775" s="38" t="s">
        <v>871</v>
      </c>
    </row>
    <row r="776" spans="2:7">
      <c r="B776" s="43" t="s">
        <v>167</v>
      </c>
      <c r="C776" s="38" t="s">
        <v>363</v>
      </c>
      <c r="D776" s="38">
        <v>25</v>
      </c>
      <c r="E776" s="38">
        <v>259</v>
      </c>
      <c r="F776" s="38">
        <v>2591</v>
      </c>
      <c r="G776" s="38" t="s">
        <v>872</v>
      </c>
    </row>
    <row r="777" spans="2:7">
      <c r="B777" s="43" t="s">
        <v>167</v>
      </c>
      <c r="C777" s="38" t="s">
        <v>363</v>
      </c>
      <c r="D777" s="38">
        <v>25</v>
      </c>
      <c r="E777" s="38">
        <v>259</v>
      </c>
      <c r="F777" s="38">
        <v>2592</v>
      </c>
      <c r="G777" s="38" t="s">
        <v>873</v>
      </c>
    </row>
    <row r="778" spans="2:7">
      <c r="B778" s="43" t="s">
        <v>167</v>
      </c>
      <c r="C778" s="38" t="s">
        <v>363</v>
      </c>
      <c r="D778" s="38">
        <v>25</v>
      </c>
      <c r="E778" s="38">
        <v>259</v>
      </c>
      <c r="F778" s="38">
        <v>2593</v>
      </c>
      <c r="G778" s="38" t="s">
        <v>874</v>
      </c>
    </row>
    <row r="779" spans="2:7">
      <c r="B779" s="43" t="s">
        <v>167</v>
      </c>
      <c r="C779" s="38" t="s">
        <v>363</v>
      </c>
      <c r="D779" s="38">
        <v>25</v>
      </c>
      <c r="E779" s="38">
        <v>259</v>
      </c>
      <c r="F779" s="38">
        <v>2594</v>
      </c>
      <c r="G779" s="38" t="s">
        <v>875</v>
      </c>
    </row>
    <row r="780" spans="2:7">
      <c r="B780" s="43" t="s">
        <v>167</v>
      </c>
      <c r="C780" s="38" t="s">
        <v>363</v>
      </c>
      <c r="D780" s="38">
        <v>25</v>
      </c>
      <c r="E780" s="38">
        <v>259</v>
      </c>
      <c r="F780" s="38">
        <v>2595</v>
      </c>
      <c r="G780" s="38" t="s">
        <v>876</v>
      </c>
    </row>
    <row r="781" spans="2:7">
      <c r="B781" s="43" t="s">
        <v>167</v>
      </c>
      <c r="C781" s="38" t="s">
        <v>363</v>
      </c>
      <c r="D781" s="38">
        <v>25</v>
      </c>
      <c r="E781" s="38">
        <v>259</v>
      </c>
      <c r="F781" s="38">
        <v>2596</v>
      </c>
      <c r="G781" s="38" t="s">
        <v>877</v>
      </c>
    </row>
    <row r="782" spans="2:7">
      <c r="B782" s="43" t="s">
        <v>167</v>
      </c>
      <c r="C782" s="38" t="s">
        <v>363</v>
      </c>
      <c r="D782" s="38">
        <v>25</v>
      </c>
      <c r="E782" s="38">
        <v>259</v>
      </c>
      <c r="F782" s="38">
        <v>2599</v>
      </c>
      <c r="G782" s="38" t="s">
        <v>878</v>
      </c>
    </row>
    <row r="783" spans="2:7">
      <c r="B783" s="43" t="s">
        <v>167</v>
      </c>
      <c r="C783" s="38" t="s">
        <v>363</v>
      </c>
      <c r="D783" s="38">
        <v>26</v>
      </c>
      <c r="E783" s="38">
        <v>0</v>
      </c>
      <c r="F783" s="38">
        <v>0</v>
      </c>
      <c r="G783" s="38" t="s">
        <v>879</v>
      </c>
    </row>
    <row r="784" spans="2:7">
      <c r="B784" s="43" t="s">
        <v>167</v>
      </c>
      <c r="C784" s="38" t="s">
        <v>363</v>
      </c>
      <c r="D784" s="38">
        <v>26</v>
      </c>
      <c r="E784" s="38">
        <v>260</v>
      </c>
      <c r="F784" s="38">
        <v>0</v>
      </c>
      <c r="G784" s="38" t="s">
        <v>880</v>
      </c>
    </row>
    <row r="785" spans="2:7">
      <c r="B785" s="43" t="s">
        <v>167</v>
      </c>
      <c r="C785" s="38" t="s">
        <v>363</v>
      </c>
      <c r="D785" s="38">
        <v>26</v>
      </c>
      <c r="E785" s="38">
        <v>260</v>
      </c>
      <c r="F785" s="38">
        <v>2600</v>
      </c>
      <c r="G785" s="38" t="s">
        <v>190</v>
      </c>
    </row>
    <row r="786" spans="2:7">
      <c r="B786" s="43" t="s">
        <v>167</v>
      </c>
      <c r="C786" s="38" t="s">
        <v>363</v>
      </c>
      <c r="D786" s="38">
        <v>26</v>
      </c>
      <c r="E786" s="38">
        <v>260</v>
      </c>
      <c r="F786" s="38">
        <v>2609</v>
      </c>
      <c r="G786" s="38" t="s">
        <v>191</v>
      </c>
    </row>
    <row r="787" spans="2:7">
      <c r="B787" s="43" t="s">
        <v>167</v>
      </c>
      <c r="C787" s="38" t="s">
        <v>363</v>
      </c>
      <c r="D787" s="38">
        <v>26</v>
      </c>
      <c r="E787" s="38">
        <v>261</v>
      </c>
      <c r="F787" s="38">
        <v>0</v>
      </c>
      <c r="G787" s="38" t="s">
        <v>881</v>
      </c>
    </row>
    <row r="788" spans="2:7">
      <c r="B788" s="43" t="s">
        <v>167</v>
      </c>
      <c r="C788" s="38" t="s">
        <v>363</v>
      </c>
      <c r="D788" s="38">
        <v>26</v>
      </c>
      <c r="E788" s="38">
        <v>261</v>
      </c>
      <c r="F788" s="38">
        <v>2611</v>
      </c>
      <c r="G788" s="38" t="s">
        <v>881</v>
      </c>
    </row>
    <row r="789" spans="2:7">
      <c r="B789" s="43" t="s">
        <v>167</v>
      </c>
      <c r="C789" s="38" t="s">
        <v>363</v>
      </c>
      <c r="D789" s="38">
        <v>26</v>
      </c>
      <c r="E789" s="38">
        <v>262</v>
      </c>
      <c r="F789" s="38">
        <v>0</v>
      </c>
      <c r="G789" s="38" t="s">
        <v>882</v>
      </c>
    </row>
    <row r="790" spans="2:7">
      <c r="B790" s="43" t="s">
        <v>167</v>
      </c>
      <c r="C790" s="38" t="s">
        <v>363</v>
      </c>
      <c r="D790" s="38">
        <v>26</v>
      </c>
      <c r="E790" s="38">
        <v>262</v>
      </c>
      <c r="F790" s="38">
        <v>2621</v>
      </c>
      <c r="G790" s="38" t="s">
        <v>882</v>
      </c>
    </row>
    <row r="791" spans="2:7">
      <c r="B791" s="43" t="s">
        <v>167</v>
      </c>
      <c r="C791" s="38" t="s">
        <v>363</v>
      </c>
      <c r="D791" s="38">
        <v>26</v>
      </c>
      <c r="E791" s="38">
        <v>263</v>
      </c>
      <c r="F791" s="38">
        <v>0</v>
      </c>
      <c r="G791" s="38" t="s">
        <v>883</v>
      </c>
    </row>
    <row r="792" spans="2:7">
      <c r="B792" s="43" t="s">
        <v>167</v>
      </c>
      <c r="C792" s="38" t="s">
        <v>363</v>
      </c>
      <c r="D792" s="38">
        <v>26</v>
      </c>
      <c r="E792" s="38">
        <v>263</v>
      </c>
      <c r="F792" s="38">
        <v>2631</v>
      </c>
      <c r="G792" s="38" t="s">
        <v>884</v>
      </c>
    </row>
    <row r="793" spans="2:7">
      <c r="B793" s="43" t="s">
        <v>167</v>
      </c>
      <c r="C793" s="38" t="s">
        <v>363</v>
      </c>
      <c r="D793" s="38">
        <v>26</v>
      </c>
      <c r="E793" s="38">
        <v>263</v>
      </c>
      <c r="F793" s="38">
        <v>2632</v>
      </c>
      <c r="G793" s="38" t="s">
        <v>885</v>
      </c>
    </row>
    <row r="794" spans="2:7">
      <c r="B794" s="43" t="s">
        <v>167</v>
      </c>
      <c r="C794" s="38" t="s">
        <v>363</v>
      </c>
      <c r="D794" s="38">
        <v>26</v>
      </c>
      <c r="E794" s="38">
        <v>263</v>
      </c>
      <c r="F794" s="38">
        <v>2633</v>
      </c>
      <c r="G794" s="38" t="s">
        <v>886</v>
      </c>
    </row>
    <row r="795" spans="2:7">
      <c r="B795" s="43" t="s">
        <v>167</v>
      </c>
      <c r="C795" s="38" t="s">
        <v>363</v>
      </c>
      <c r="D795" s="38">
        <v>26</v>
      </c>
      <c r="E795" s="38">
        <v>263</v>
      </c>
      <c r="F795" s="38">
        <v>2634</v>
      </c>
      <c r="G795" s="38" t="s">
        <v>887</v>
      </c>
    </row>
    <row r="796" spans="2:7">
      <c r="B796" s="43" t="s">
        <v>167</v>
      </c>
      <c r="C796" s="38" t="s">
        <v>363</v>
      </c>
      <c r="D796" s="38">
        <v>26</v>
      </c>
      <c r="E796" s="38">
        <v>263</v>
      </c>
      <c r="F796" s="38">
        <v>2635</v>
      </c>
      <c r="G796" s="38" t="s">
        <v>888</v>
      </c>
    </row>
    <row r="797" spans="2:7">
      <c r="B797" s="43" t="s">
        <v>167</v>
      </c>
      <c r="C797" s="38" t="s">
        <v>363</v>
      </c>
      <c r="D797" s="38">
        <v>26</v>
      </c>
      <c r="E797" s="38">
        <v>264</v>
      </c>
      <c r="F797" s="38">
        <v>0</v>
      </c>
      <c r="G797" s="38" t="s">
        <v>889</v>
      </c>
    </row>
    <row r="798" spans="2:7">
      <c r="B798" s="43" t="s">
        <v>167</v>
      </c>
      <c r="C798" s="38" t="s">
        <v>363</v>
      </c>
      <c r="D798" s="38">
        <v>26</v>
      </c>
      <c r="E798" s="38">
        <v>264</v>
      </c>
      <c r="F798" s="38">
        <v>2641</v>
      </c>
      <c r="G798" s="38" t="s">
        <v>890</v>
      </c>
    </row>
    <row r="799" spans="2:7">
      <c r="B799" s="43" t="s">
        <v>167</v>
      </c>
      <c r="C799" s="38" t="s">
        <v>363</v>
      </c>
      <c r="D799" s="38">
        <v>26</v>
      </c>
      <c r="E799" s="38">
        <v>264</v>
      </c>
      <c r="F799" s="38">
        <v>2642</v>
      </c>
      <c r="G799" s="38" t="s">
        <v>891</v>
      </c>
    </row>
    <row r="800" spans="2:7">
      <c r="B800" s="43" t="s">
        <v>167</v>
      </c>
      <c r="C800" s="38" t="s">
        <v>363</v>
      </c>
      <c r="D800" s="38">
        <v>26</v>
      </c>
      <c r="E800" s="38">
        <v>264</v>
      </c>
      <c r="F800" s="38">
        <v>2643</v>
      </c>
      <c r="G800" s="38" t="s">
        <v>892</v>
      </c>
    </row>
    <row r="801" spans="2:7">
      <c r="B801" s="43" t="s">
        <v>167</v>
      </c>
      <c r="C801" s="38" t="s">
        <v>363</v>
      </c>
      <c r="D801" s="38">
        <v>26</v>
      </c>
      <c r="E801" s="38">
        <v>264</v>
      </c>
      <c r="F801" s="38">
        <v>2644</v>
      </c>
      <c r="G801" s="38" t="s">
        <v>893</v>
      </c>
    </row>
    <row r="802" spans="2:7">
      <c r="B802" s="43" t="s">
        <v>167</v>
      </c>
      <c r="C802" s="38" t="s">
        <v>363</v>
      </c>
      <c r="D802" s="38">
        <v>26</v>
      </c>
      <c r="E802" s="38">
        <v>264</v>
      </c>
      <c r="F802" s="38">
        <v>2645</v>
      </c>
      <c r="G802" s="38" t="s">
        <v>894</v>
      </c>
    </row>
    <row r="803" spans="2:7">
      <c r="B803" s="43" t="s">
        <v>167</v>
      </c>
      <c r="C803" s="38" t="s">
        <v>363</v>
      </c>
      <c r="D803" s="38">
        <v>26</v>
      </c>
      <c r="E803" s="38">
        <v>265</v>
      </c>
      <c r="F803" s="38">
        <v>0</v>
      </c>
      <c r="G803" s="38" t="s">
        <v>895</v>
      </c>
    </row>
    <row r="804" spans="2:7">
      <c r="B804" s="43" t="s">
        <v>167</v>
      </c>
      <c r="C804" s="38" t="s">
        <v>363</v>
      </c>
      <c r="D804" s="38">
        <v>26</v>
      </c>
      <c r="E804" s="38">
        <v>265</v>
      </c>
      <c r="F804" s="38">
        <v>2651</v>
      </c>
      <c r="G804" s="38" t="s">
        <v>896</v>
      </c>
    </row>
    <row r="805" spans="2:7">
      <c r="B805" s="43" t="s">
        <v>167</v>
      </c>
      <c r="C805" s="38" t="s">
        <v>363</v>
      </c>
      <c r="D805" s="38">
        <v>26</v>
      </c>
      <c r="E805" s="38">
        <v>265</v>
      </c>
      <c r="F805" s="38">
        <v>2652</v>
      </c>
      <c r="G805" s="38" t="s">
        <v>897</v>
      </c>
    </row>
    <row r="806" spans="2:7">
      <c r="B806" s="43" t="s">
        <v>167</v>
      </c>
      <c r="C806" s="38" t="s">
        <v>363</v>
      </c>
      <c r="D806" s="38">
        <v>26</v>
      </c>
      <c r="E806" s="38">
        <v>265</v>
      </c>
      <c r="F806" s="38">
        <v>2653</v>
      </c>
      <c r="G806" s="38" t="s">
        <v>898</v>
      </c>
    </row>
    <row r="807" spans="2:7">
      <c r="B807" s="43" t="s">
        <v>167</v>
      </c>
      <c r="C807" s="38" t="s">
        <v>363</v>
      </c>
      <c r="D807" s="38">
        <v>26</v>
      </c>
      <c r="E807" s="38">
        <v>266</v>
      </c>
      <c r="F807" s="38">
        <v>0</v>
      </c>
      <c r="G807" s="38" t="s">
        <v>899</v>
      </c>
    </row>
    <row r="808" spans="2:7">
      <c r="B808" s="43" t="s">
        <v>167</v>
      </c>
      <c r="C808" s="38" t="s">
        <v>363</v>
      </c>
      <c r="D808" s="38">
        <v>26</v>
      </c>
      <c r="E808" s="38">
        <v>266</v>
      </c>
      <c r="F808" s="38">
        <v>2661</v>
      </c>
      <c r="G808" s="38" t="s">
        <v>900</v>
      </c>
    </row>
    <row r="809" spans="2:7">
      <c r="B809" s="43" t="s">
        <v>167</v>
      </c>
      <c r="C809" s="38" t="s">
        <v>363</v>
      </c>
      <c r="D809" s="38">
        <v>26</v>
      </c>
      <c r="E809" s="38">
        <v>266</v>
      </c>
      <c r="F809" s="38">
        <v>2662</v>
      </c>
      <c r="G809" s="38" t="s">
        <v>901</v>
      </c>
    </row>
    <row r="810" spans="2:7">
      <c r="B810" s="43" t="s">
        <v>167</v>
      </c>
      <c r="C810" s="38" t="s">
        <v>363</v>
      </c>
      <c r="D810" s="38">
        <v>26</v>
      </c>
      <c r="E810" s="38">
        <v>266</v>
      </c>
      <c r="F810" s="38">
        <v>2663</v>
      </c>
      <c r="G810" s="38" t="s">
        <v>902</v>
      </c>
    </row>
    <row r="811" spans="2:7">
      <c r="B811" s="43" t="s">
        <v>167</v>
      </c>
      <c r="C811" s="38" t="s">
        <v>363</v>
      </c>
      <c r="D811" s="38">
        <v>26</v>
      </c>
      <c r="E811" s="38">
        <v>266</v>
      </c>
      <c r="F811" s="38">
        <v>2664</v>
      </c>
      <c r="G811" s="38" t="s">
        <v>903</v>
      </c>
    </row>
    <row r="812" spans="2:7">
      <c r="B812" s="43" t="s">
        <v>167</v>
      </c>
      <c r="C812" s="38" t="s">
        <v>363</v>
      </c>
      <c r="D812" s="38">
        <v>26</v>
      </c>
      <c r="E812" s="38">
        <v>267</v>
      </c>
      <c r="F812" s="38">
        <v>0</v>
      </c>
      <c r="G812" s="38" t="s">
        <v>904</v>
      </c>
    </row>
    <row r="813" spans="2:7">
      <c r="B813" s="43" t="s">
        <v>167</v>
      </c>
      <c r="C813" s="38" t="s">
        <v>363</v>
      </c>
      <c r="D813" s="38">
        <v>26</v>
      </c>
      <c r="E813" s="38">
        <v>267</v>
      </c>
      <c r="F813" s="38">
        <v>2671</v>
      </c>
      <c r="G813" s="38" t="s">
        <v>905</v>
      </c>
    </row>
    <row r="814" spans="2:7">
      <c r="B814" s="43" t="s">
        <v>167</v>
      </c>
      <c r="C814" s="38" t="s">
        <v>363</v>
      </c>
      <c r="D814" s="38">
        <v>26</v>
      </c>
      <c r="E814" s="38">
        <v>267</v>
      </c>
      <c r="F814" s="38">
        <v>2672</v>
      </c>
      <c r="G814" s="38" t="s">
        <v>906</v>
      </c>
    </row>
    <row r="815" spans="2:7">
      <c r="B815" s="43" t="s">
        <v>167</v>
      </c>
      <c r="C815" s="38" t="s">
        <v>363</v>
      </c>
      <c r="D815" s="38">
        <v>26</v>
      </c>
      <c r="E815" s="38">
        <v>269</v>
      </c>
      <c r="F815" s="38">
        <v>0</v>
      </c>
      <c r="G815" s="38" t="s">
        <v>907</v>
      </c>
    </row>
    <row r="816" spans="2:7">
      <c r="B816" s="43" t="s">
        <v>167</v>
      </c>
      <c r="C816" s="38" t="s">
        <v>363</v>
      </c>
      <c r="D816" s="38">
        <v>26</v>
      </c>
      <c r="E816" s="38">
        <v>269</v>
      </c>
      <c r="F816" s="38">
        <v>2691</v>
      </c>
      <c r="G816" s="38" t="s">
        <v>908</v>
      </c>
    </row>
    <row r="817" spans="2:7">
      <c r="B817" s="43" t="s">
        <v>167</v>
      </c>
      <c r="C817" s="38" t="s">
        <v>363</v>
      </c>
      <c r="D817" s="38">
        <v>26</v>
      </c>
      <c r="E817" s="38">
        <v>269</v>
      </c>
      <c r="F817" s="38">
        <v>2692</v>
      </c>
      <c r="G817" s="38" t="s">
        <v>909</v>
      </c>
    </row>
    <row r="818" spans="2:7">
      <c r="B818" s="43" t="s">
        <v>167</v>
      </c>
      <c r="C818" s="38" t="s">
        <v>363</v>
      </c>
      <c r="D818" s="38">
        <v>26</v>
      </c>
      <c r="E818" s="38">
        <v>269</v>
      </c>
      <c r="F818" s="38">
        <v>2693</v>
      </c>
      <c r="G818" s="38" t="s">
        <v>910</v>
      </c>
    </row>
    <row r="819" spans="2:7">
      <c r="B819" s="43" t="s">
        <v>167</v>
      </c>
      <c r="C819" s="38" t="s">
        <v>363</v>
      </c>
      <c r="D819" s="38">
        <v>26</v>
      </c>
      <c r="E819" s="38">
        <v>269</v>
      </c>
      <c r="F819" s="38">
        <v>2694</v>
      </c>
      <c r="G819" s="38" t="s">
        <v>911</v>
      </c>
    </row>
    <row r="820" spans="2:7">
      <c r="B820" s="43" t="s">
        <v>167</v>
      </c>
      <c r="C820" s="38" t="s">
        <v>363</v>
      </c>
      <c r="D820" s="38">
        <v>26</v>
      </c>
      <c r="E820" s="38">
        <v>269</v>
      </c>
      <c r="F820" s="38">
        <v>2699</v>
      </c>
      <c r="G820" s="38" t="s">
        <v>912</v>
      </c>
    </row>
    <row r="821" spans="2:7">
      <c r="B821" s="43" t="s">
        <v>167</v>
      </c>
      <c r="C821" s="38" t="s">
        <v>363</v>
      </c>
      <c r="D821" s="38">
        <v>27</v>
      </c>
      <c r="E821" s="38">
        <v>0</v>
      </c>
      <c r="F821" s="38">
        <v>0</v>
      </c>
      <c r="G821" s="38" t="s">
        <v>913</v>
      </c>
    </row>
    <row r="822" spans="2:7">
      <c r="B822" s="43" t="s">
        <v>167</v>
      </c>
      <c r="C822" s="38" t="s">
        <v>363</v>
      </c>
      <c r="D822" s="38">
        <v>27</v>
      </c>
      <c r="E822" s="38">
        <v>270</v>
      </c>
      <c r="F822" s="38">
        <v>0</v>
      </c>
      <c r="G822" s="38" t="s">
        <v>914</v>
      </c>
    </row>
    <row r="823" spans="2:7">
      <c r="B823" s="43" t="s">
        <v>167</v>
      </c>
      <c r="C823" s="38" t="s">
        <v>363</v>
      </c>
      <c r="D823" s="38">
        <v>27</v>
      </c>
      <c r="E823" s="38">
        <v>270</v>
      </c>
      <c r="F823" s="38">
        <v>2700</v>
      </c>
      <c r="G823" s="38" t="s">
        <v>190</v>
      </c>
    </row>
    <row r="824" spans="2:7">
      <c r="B824" s="43" t="s">
        <v>167</v>
      </c>
      <c r="C824" s="38" t="s">
        <v>363</v>
      </c>
      <c r="D824" s="38">
        <v>27</v>
      </c>
      <c r="E824" s="38">
        <v>270</v>
      </c>
      <c r="F824" s="38">
        <v>2709</v>
      </c>
      <c r="G824" s="38" t="s">
        <v>191</v>
      </c>
    </row>
    <row r="825" spans="2:7">
      <c r="B825" s="43" t="s">
        <v>167</v>
      </c>
      <c r="C825" s="38" t="s">
        <v>363</v>
      </c>
      <c r="D825" s="38">
        <v>27</v>
      </c>
      <c r="E825" s="38">
        <v>271</v>
      </c>
      <c r="F825" s="38">
        <v>0</v>
      </c>
      <c r="G825" s="38" t="s">
        <v>915</v>
      </c>
    </row>
    <row r="826" spans="2:7">
      <c r="B826" s="43" t="s">
        <v>167</v>
      </c>
      <c r="C826" s="38" t="s">
        <v>363</v>
      </c>
      <c r="D826" s="38">
        <v>27</v>
      </c>
      <c r="E826" s="38">
        <v>271</v>
      </c>
      <c r="F826" s="38">
        <v>2711</v>
      </c>
      <c r="G826" s="38" t="s">
        <v>916</v>
      </c>
    </row>
    <row r="827" spans="2:7">
      <c r="B827" s="43" t="s">
        <v>167</v>
      </c>
      <c r="C827" s="38" t="s">
        <v>363</v>
      </c>
      <c r="D827" s="38">
        <v>27</v>
      </c>
      <c r="E827" s="38">
        <v>271</v>
      </c>
      <c r="F827" s="38">
        <v>2719</v>
      </c>
      <c r="G827" s="38" t="s">
        <v>917</v>
      </c>
    </row>
    <row r="828" spans="2:7">
      <c r="B828" s="43" t="s">
        <v>167</v>
      </c>
      <c r="C828" s="38" t="s">
        <v>363</v>
      </c>
      <c r="D828" s="38">
        <v>27</v>
      </c>
      <c r="E828" s="38">
        <v>272</v>
      </c>
      <c r="F828" s="38">
        <v>0</v>
      </c>
      <c r="G828" s="38" t="s">
        <v>918</v>
      </c>
    </row>
    <row r="829" spans="2:7">
      <c r="B829" s="43" t="s">
        <v>167</v>
      </c>
      <c r="C829" s="38" t="s">
        <v>363</v>
      </c>
      <c r="D829" s="38">
        <v>27</v>
      </c>
      <c r="E829" s="38">
        <v>272</v>
      </c>
      <c r="F829" s="38">
        <v>2721</v>
      </c>
      <c r="G829" s="38" t="s">
        <v>919</v>
      </c>
    </row>
    <row r="830" spans="2:7">
      <c r="B830" s="43" t="s">
        <v>167</v>
      </c>
      <c r="C830" s="38" t="s">
        <v>363</v>
      </c>
      <c r="D830" s="38">
        <v>27</v>
      </c>
      <c r="E830" s="38">
        <v>272</v>
      </c>
      <c r="F830" s="38">
        <v>2722</v>
      </c>
      <c r="G830" s="38" t="s">
        <v>920</v>
      </c>
    </row>
    <row r="831" spans="2:7">
      <c r="B831" s="43" t="s">
        <v>167</v>
      </c>
      <c r="C831" s="38" t="s">
        <v>363</v>
      </c>
      <c r="D831" s="38">
        <v>27</v>
      </c>
      <c r="E831" s="38">
        <v>272</v>
      </c>
      <c r="F831" s="38">
        <v>2723</v>
      </c>
      <c r="G831" s="38" t="s">
        <v>921</v>
      </c>
    </row>
    <row r="832" spans="2:7">
      <c r="B832" s="43" t="s">
        <v>167</v>
      </c>
      <c r="C832" s="38" t="s">
        <v>363</v>
      </c>
      <c r="D832" s="38">
        <v>27</v>
      </c>
      <c r="E832" s="38">
        <v>272</v>
      </c>
      <c r="F832" s="38">
        <v>2729</v>
      </c>
      <c r="G832" s="38" t="s">
        <v>922</v>
      </c>
    </row>
    <row r="833" spans="2:7">
      <c r="B833" s="43" t="s">
        <v>167</v>
      </c>
      <c r="C833" s="38" t="s">
        <v>363</v>
      </c>
      <c r="D833" s="38">
        <v>27</v>
      </c>
      <c r="E833" s="38">
        <v>273</v>
      </c>
      <c r="F833" s="38">
        <v>0</v>
      </c>
      <c r="G833" s="38" t="s">
        <v>923</v>
      </c>
    </row>
    <row r="834" spans="2:7">
      <c r="B834" s="43" t="s">
        <v>167</v>
      </c>
      <c r="C834" s="38" t="s">
        <v>363</v>
      </c>
      <c r="D834" s="38">
        <v>27</v>
      </c>
      <c r="E834" s="38">
        <v>273</v>
      </c>
      <c r="F834" s="38">
        <v>2731</v>
      </c>
      <c r="G834" s="38" t="s">
        <v>924</v>
      </c>
    </row>
    <row r="835" spans="2:7">
      <c r="B835" s="43" t="s">
        <v>167</v>
      </c>
      <c r="C835" s="38" t="s">
        <v>363</v>
      </c>
      <c r="D835" s="38">
        <v>27</v>
      </c>
      <c r="E835" s="38">
        <v>273</v>
      </c>
      <c r="F835" s="38">
        <v>2732</v>
      </c>
      <c r="G835" s="38" t="s">
        <v>925</v>
      </c>
    </row>
    <row r="836" spans="2:7">
      <c r="B836" s="43" t="s">
        <v>167</v>
      </c>
      <c r="C836" s="38" t="s">
        <v>363</v>
      </c>
      <c r="D836" s="38">
        <v>27</v>
      </c>
      <c r="E836" s="38">
        <v>273</v>
      </c>
      <c r="F836" s="38">
        <v>2733</v>
      </c>
      <c r="G836" s="38" t="s">
        <v>926</v>
      </c>
    </row>
    <row r="837" spans="2:7">
      <c r="B837" s="43" t="s">
        <v>167</v>
      </c>
      <c r="C837" s="38" t="s">
        <v>363</v>
      </c>
      <c r="D837" s="38">
        <v>27</v>
      </c>
      <c r="E837" s="38">
        <v>273</v>
      </c>
      <c r="F837" s="38">
        <v>2734</v>
      </c>
      <c r="G837" s="38" t="s">
        <v>927</v>
      </c>
    </row>
    <row r="838" spans="2:7">
      <c r="B838" s="43" t="s">
        <v>167</v>
      </c>
      <c r="C838" s="38" t="s">
        <v>363</v>
      </c>
      <c r="D838" s="38">
        <v>27</v>
      </c>
      <c r="E838" s="38">
        <v>273</v>
      </c>
      <c r="F838" s="38">
        <v>2735</v>
      </c>
      <c r="G838" s="38" t="s">
        <v>928</v>
      </c>
    </row>
    <row r="839" spans="2:7">
      <c r="B839" s="43" t="s">
        <v>167</v>
      </c>
      <c r="C839" s="38" t="s">
        <v>363</v>
      </c>
      <c r="D839" s="38">
        <v>27</v>
      </c>
      <c r="E839" s="38">
        <v>273</v>
      </c>
      <c r="F839" s="38">
        <v>2736</v>
      </c>
      <c r="G839" s="38" t="s">
        <v>929</v>
      </c>
    </row>
    <row r="840" spans="2:7">
      <c r="B840" s="43" t="s">
        <v>167</v>
      </c>
      <c r="C840" s="38" t="s">
        <v>363</v>
      </c>
      <c r="D840" s="38">
        <v>27</v>
      </c>
      <c r="E840" s="38">
        <v>273</v>
      </c>
      <c r="F840" s="38">
        <v>2737</v>
      </c>
      <c r="G840" s="38" t="s">
        <v>930</v>
      </c>
    </row>
    <row r="841" spans="2:7">
      <c r="B841" s="43" t="s">
        <v>167</v>
      </c>
      <c r="C841" s="38" t="s">
        <v>363</v>
      </c>
      <c r="D841" s="38">
        <v>27</v>
      </c>
      <c r="E841" s="38">
        <v>273</v>
      </c>
      <c r="F841" s="38">
        <v>2738</v>
      </c>
      <c r="G841" s="38" t="s">
        <v>931</v>
      </c>
    </row>
    <row r="842" spans="2:7">
      <c r="B842" s="43" t="s">
        <v>167</v>
      </c>
      <c r="C842" s="38" t="s">
        <v>363</v>
      </c>
      <c r="D842" s="38">
        <v>27</v>
      </c>
      <c r="E842" s="38">
        <v>273</v>
      </c>
      <c r="F842" s="38">
        <v>2739</v>
      </c>
      <c r="G842" s="38" t="s">
        <v>932</v>
      </c>
    </row>
    <row r="843" spans="2:7">
      <c r="B843" s="43" t="s">
        <v>167</v>
      </c>
      <c r="C843" s="38" t="s">
        <v>363</v>
      </c>
      <c r="D843" s="38">
        <v>27</v>
      </c>
      <c r="E843" s="38">
        <v>274</v>
      </c>
      <c r="F843" s="38">
        <v>0</v>
      </c>
      <c r="G843" s="38" t="s">
        <v>933</v>
      </c>
    </row>
    <row r="844" spans="2:7">
      <c r="B844" s="43" t="s">
        <v>167</v>
      </c>
      <c r="C844" s="38" t="s">
        <v>363</v>
      </c>
      <c r="D844" s="38">
        <v>27</v>
      </c>
      <c r="E844" s="38">
        <v>274</v>
      </c>
      <c r="F844" s="38">
        <v>2741</v>
      </c>
      <c r="G844" s="38" t="s">
        <v>934</v>
      </c>
    </row>
    <row r="845" spans="2:7">
      <c r="B845" s="43" t="s">
        <v>167</v>
      </c>
      <c r="C845" s="38" t="s">
        <v>363</v>
      </c>
      <c r="D845" s="38">
        <v>27</v>
      </c>
      <c r="E845" s="38">
        <v>274</v>
      </c>
      <c r="F845" s="38">
        <v>2742</v>
      </c>
      <c r="G845" s="38" t="s">
        <v>935</v>
      </c>
    </row>
    <row r="846" spans="2:7">
      <c r="B846" s="43" t="s">
        <v>167</v>
      </c>
      <c r="C846" s="38" t="s">
        <v>363</v>
      </c>
      <c r="D846" s="38">
        <v>27</v>
      </c>
      <c r="E846" s="38">
        <v>274</v>
      </c>
      <c r="F846" s="38">
        <v>2743</v>
      </c>
      <c r="G846" s="38" t="s">
        <v>936</v>
      </c>
    </row>
    <row r="847" spans="2:7">
      <c r="B847" s="43" t="s">
        <v>167</v>
      </c>
      <c r="C847" s="38" t="s">
        <v>363</v>
      </c>
      <c r="D847" s="38">
        <v>27</v>
      </c>
      <c r="E847" s="38">
        <v>274</v>
      </c>
      <c r="F847" s="38">
        <v>2744</v>
      </c>
      <c r="G847" s="38" t="s">
        <v>937</v>
      </c>
    </row>
    <row r="848" spans="2:7">
      <c r="B848" s="43" t="s">
        <v>167</v>
      </c>
      <c r="C848" s="38" t="s">
        <v>363</v>
      </c>
      <c r="D848" s="38">
        <v>27</v>
      </c>
      <c r="E848" s="38">
        <v>275</v>
      </c>
      <c r="F848" s="38">
        <v>0</v>
      </c>
      <c r="G848" s="38" t="s">
        <v>938</v>
      </c>
    </row>
    <row r="849" spans="2:7">
      <c r="B849" s="43" t="s">
        <v>167</v>
      </c>
      <c r="C849" s="38" t="s">
        <v>363</v>
      </c>
      <c r="D849" s="38">
        <v>27</v>
      </c>
      <c r="E849" s="38">
        <v>275</v>
      </c>
      <c r="F849" s="38">
        <v>2751</v>
      </c>
      <c r="G849" s="38" t="s">
        <v>939</v>
      </c>
    </row>
    <row r="850" spans="2:7">
      <c r="B850" s="43" t="s">
        <v>167</v>
      </c>
      <c r="C850" s="38" t="s">
        <v>363</v>
      </c>
      <c r="D850" s="38">
        <v>27</v>
      </c>
      <c r="E850" s="38">
        <v>275</v>
      </c>
      <c r="F850" s="38">
        <v>2752</v>
      </c>
      <c r="G850" s="38" t="s">
        <v>940</v>
      </c>
    </row>
    <row r="851" spans="2:7">
      <c r="B851" s="43" t="s">
        <v>167</v>
      </c>
      <c r="C851" s="38" t="s">
        <v>363</v>
      </c>
      <c r="D851" s="38">
        <v>27</v>
      </c>
      <c r="E851" s="38">
        <v>275</v>
      </c>
      <c r="F851" s="38">
        <v>2753</v>
      </c>
      <c r="G851" s="38" t="s">
        <v>941</v>
      </c>
    </row>
    <row r="852" spans="2:7">
      <c r="B852" s="43" t="s">
        <v>167</v>
      </c>
      <c r="C852" s="38" t="s">
        <v>363</v>
      </c>
      <c r="D852" s="38">
        <v>27</v>
      </c>
      <c r="E852" s="38">
        <v>276</v>
      </c>
      <c r="F852" s="38">
        <v>0</v>
      </c>
      <c r="G852" s="38" t="s">
        <v>942</v>
      </c>
    </row>
    <row r="853" spans="2:7">
      <c r="B853" s="43" t="s">
        <v>167</v>
      </c>
      <c r="C853" s="38" t="s">
        <v>363</v>
      </c>
      <c r="D853" s="38">
        <v>27</v>
      </c>
      <c r="E853" s="38">
        <v>276</v>
      </c>
      <c r="F853" s="38">
        <v>2761</v>
      </c>
      <c r="G853" s="38" t="s">
        <v>942</v>
      </c>
    </row>
    <row r="854" spans="2:7">
      <c r="B854" s="43" t="s">
        <v>167</v>
      </c>
      <c r="C854" s="38" t="s">
        <v>363</v>
      </c>
      <c r="D854" s="38">
        <v>28</v>
      </c>
      <c r="E854" s="38">
        <v>0</v>
      </c>
      <c r="F854" s="38">
        <v>0</v>
      </c>
      <c r="G854" s="38" t="s">
        <v>943</v>
      </c>
    </row>
    <row r="855" spans="2:7">
      <c r="B855" s="43" t="s">
        <v>167</v>
      </c>
      <c r="C855" s="38" t="s">
        <v>363</v>
      </c>
      <c r="D855" s="38">
        <v>28</v>
      </c>
      <c r="E855" s="38">
        <v>280</v>
      </c>
      <c r="F855" s="38">
        <v>0</v>
      </c>
      <c r="G855" s="38" t="s">
        <v>944</v>
      </c>
    </row>
    <row r="856" spans="2:7">
      <c r="B856" s="43" t="s">
        <v>167</v>
      </c>
      <c r="C856" s="38" t="s">
        <v>363</v>
      </c>
      <c r="D856" s="38">
        <v>28</v>
      </c>
      <c r="E856" s="38">
        <v>280</v>
      </c>
      <c r="F856" s="38">
        <v>2800</v>
      </c>
      <c r="G856" s="38" t="s">
        <v>190</v>
      </c>
    </row>
    <row r="857" spans="2:7">
      <c r="B857" s="43" t="s">
        <v>167</v>
      </c>
      <c r="C857" s="38" t="s">
        <v>363</v>
      </c>
      <c r="D857" s="38">
        <v>28</v>
      </c>
      <c r="E857" s="38">
        <v>280</v>
      </c>
      <c r="F857" s="38">
        <v>2809</v>
      </c>
      <c r="G857" s="38" t="s">
        <v>191</v>
      </c>
    </row>
    <row r="858" spans="2:7">
      <c r="B858" s="43" t="s">
        <v>167</v>
      </c>
      <c r="C858" s="38" t="s">
        <v>363</v>
      </c>
      <c r="D858" s="38">
        <v>28</v>
      </c>
      <c r="E858" s="38">
        <v>281</v>
      </c>
      <c r="F858" s="38">
        <v>0</v>
      </c>
      <c r="G858" s="38" t="s">
        <v>945</v>
      </c>
    </row>
    <row r="859" spans="2:7">
      <c r="B859" s="43" t="s">
        <v>167</v>
      </c>
      <c r="C859" s="38" t="s">
        <v>363</v>
      </c>
      <c r="D859" s="38">
        <v>28</v>
      </c>
      <c r="E859" s="38">
        <v>281</v>
      </c>
      <c r="F859" s="38">
        <v>2811</v>
      </c>
      <c r="G859" s="38" t="s">
        <v>946</v>
      </c>
    </row>
    <row r="860" spans="2:7">
      <c r="B860" s="43" t="s">
        <v>167</v>
      </c>
      <c r="C860" s="38" t="s">
        <v>363</v>
      </c>
      <c r="D860" s="38">
        <v>28</v>
      </c>
      <c r="E860" s="38">
        <v>281</v>
      </c>
      <c r="F860" s="38">
        <v>2812</v>
      </c>
      <c r="G860" s="38" t="s">
        <v>947</v>
      </c>
    </row>
    <row r="861" spans="2:7">
      <c r="B861" s="43" t="s">
        <v>167</v>
      </c>
      <c r="C861" s="38" t="s">
        <v>363</v>
      </c>
      <c r="D861" s="38">
        <v>28</v>
      </c>
      <c r="E861" s="38">
        <v>281</v>
      </c>
      <c r="F861" s="38">
        <v>2813</v>
      </c>
      <c r="G861" s="38" t="s">
        <v>948</v>
      </c>
    </row>
    <row r="862" spans="2:7">
      <c r="B862" s="43" t="s">
        <v>167</v>
      </c>
      <c r="C862" s="38" t="s">
        <v>363</v>
      </c>
      <c r="D862" s="38">
        <v>28</v>
      </c>
      <c r="E862" s="38">
        <v>281</v>
      </c>
      <c r="F862" s="38">
        <v>2814</v>
      </c>
      <c r="G862" s="38" t="s">
        <v>949</v>
      </c>
    </row>
    <row r="863" spans="2:7">
      <c r="B863" s="43" t="s">
        <v>167</v>
      </c>
      <c r="C863" s="38" t="s">
        <v>363</v>
      </c>
      <c r="D863" s="38">
        <v>28</v>
      </c>
      <c r="E863" s="38">
        <v>281</v>
      </c>
      <c r="F863" s="38">
        <v>2815</v>
      </c>
      <c r="G863" s="38" t="s">
        <v>950</v>
      </c>
    </row>
    <row r="864" spans="2:7">
      <c r="B864" s="43" t="s">
        <v>167</v>
      </c>
      <c r="C864" s="38" t="s">
        <v>363</v>
      </c>
      <c r="D864" s="38">
        <v>28</v>
      </c>
      <c r="E864" s="38">
        <v>282</v>
      </c>
      <c r="F864" s="38">
        <v>0</v>
      </c>
      <c r="G864" s="38" t="s">
        <v>951</v>
      </c>
    </row>
    <row r="865" spans="2:7">
      <c r="B865" s="43" t="s">
        <v>167</v>
      </c>
      <c r="C865" s="38" t="s">
        <v>363</v>
      </c>
      <c r="D865" s="38">
        <v>28</v>
      </c>
      <c r="E865" s="38">
        <v>282</v>
      </c>
      <c r="F865" s="38">
        <v>2821</v>
      </c>
      <c r="G865" s="38" t="s">
        <v>952</v>
      </c>
    </row>
    <row r="866" spans="2:7">
      <c r="B866" s="43" t="s">
        <v>167</v>
      </c>
      <c r="C866" s="38" t="s">
        <v>363</v>
      </c>
      <c r="D866" s="38">
        <v>28</v>
      </c>
      <c r="E866" s="38">
        <v>282</v>
      </c>
      <c r="F866" s="38">
        <v>2822</v>
      </c>
      <c r="G866" s="38" t="s">
        <v>953</v>
      </c>
    </row>
    <row r="867" spans="2:7">
      <c r="B867" s="43" t="s">
        <v>167</v>
      </c>
      <c r="C867" s="38" t="s">
        <v>363</v>
      </c>
      <c r="D867" s="38">
        <v>28</v>
      </c>
      <c r="E867" s="38">
        <v>282</v>
      </c>
      <c r="F867" s="38">
        <v>2823</v>
      </c>
      <c r="G867" s="38" t="s">
        <v>954</v>
      </c>
    </row>
    <row r="868" spans="2:7">
      <c r="B868" s="43" t="s">
        <v>167</v>
      </c>
      <c r="C868" s="38" t="s">
        <v>363</v>
      </c>
      <c r="D868" s="38">
        <v>28</v>
      </c>
      <c r="E868" s="38">
        <v>283</v>
      </c>
      <c r="F868" s="38">
        <v>0</v>
      </c>
      <c r="G868" s="38" t="s">
        <v>955</v>
      </c>
    </row>
    <row r="869" spans="2:7">
      <c r="B869" s="43" t="s">
        <v>167</v>
      </c>
      <c r="C869" s="38" t="s">
        <v>363</v>
      </c>
      <c r="D869" s="38">
        <v>28</v>
      </c>
      <c r="E869" s="38">
        <v>283</v>
      </c>
      <c r="F869" s="38">
        <v>2831</v>
      </c>
      <c r="G869" s="38" t="s">
        <v>956</v>
      </c>
    </row>
    <row r="870" spans="2:7">
      <c r="B870" s="43" t="s">
        <v>167</v>
      </c>
      <c r="C870" s="38" t="s">
        <v>363</v>
      </c>
      <c r="D870" s="38">
        <v>28</v>
      </c>
      <c r="E870" s="38">
        <v>283</v>
      </c>
      <c r="F870" s="38">
        <v>2832</v>
      </c>
      <c r="G870" s="38" t="s">
        <v>957</v>
      </c>
    </row>
    <row r="871" spans="2:7">
      <c r="B871" s="43" t="s">
        <v>167</v>
      </c>
      <c r="C871" s="38" t="s">
        <v>363</v>
      </c>
      <c r="D871" s="38">
        <v>28</v>
      </c>
      <c r="E871" s="38">
        <v>284</v>
      </c>
      <c r="F871" s="38">
        <v>0</v>
      </c>
      <c r="G871" s="38" t="s">
        <v>958</v>
      </c>
    </row>
    <row r="872" spans="2:7">
      <c r="B872" s="43" t="s">
        <v>167</v>
      </c>
      <c r="C872" s="38" t="s">
        <v>363</v>
      </c>
      <c r="D872" s="38">
        <v>28</v>
      </c>
      <c r="E872" s="38">
        <v>284</v>
      </c>
      <c r="F872" s="38">
        <v>2841</v>
      </c>
      <c r="G872" s="38" t="s">
        <v>959</v>
      </c>
    </row>
    <row r="873" spans="2:7">
      <c r="B873" s="43" t="s">
        <v>167</v>
      </c>
      <c r="C873" s="38" t="s">
        <v>363</v>
      </c>
      <c r="D873" s="38">
        <v>28</v>
      </c>
      <c r="E873" s="38">
        <v>284</v>
      </c>
      <c r="F873" s="38">
        <v>2842</v>
      </c>
      <c r="G873" s="38" t="s">
        <v>960</v>
      </c>
    </row>
    <row r="874" spans="2:7">
      <c r="B874" s="43" t="s">
        <v>167</v>
      </c>
      <c r="C874" s="38" t="s">
        <v>363</v>
      </c>
      <c r="D874" s="38">
        <v>28</v>
      </c>
      <c r="E874" s="38">
        <v>285</v>
      </c>
      <c r="F874" s="38">
        <v>0</v>
      </c>
      <c r="G874" s="38" t="s">
        <v>961</v>
      </c>
    </row>
    <row r="875" spans="2:7">
      <c r="B875" s="43" t="s">
        <v>167</v>
      </c>
      <c r="C875" s="38" t="s">
        <v>363</v>
      </c>
      <c r="D875" s="38">
        <v>28</v>
      </c>
      <c r="E875" s="38">
        <v>285</v>
      </c>
      <c r="F875" s="38">
        <v>2851</v>
      </c>
      <c r="G875" s="38" t="s">
        <v>962</v>
      </c>
    </row>
    <row r="876" spans="2:7">
      <c r="B876" s="43" t="s">
        <v>167</v>
      </c>
      <c r="C876" s="38" t="s">
        <v>363</v>
      </c>
      <c r="D876" s="38">
        <v>28</v>
      </c>
      <c r="E876" s="38">
        <v>285</v>
      </c>
      <c r="F876" s="38">
        <v>2859</v>
      </c>
      <c r="G876" s="38" t="s">
        <v>963</v>
      </c>
    </row>
    <row r="877" spans="2:7">
      <c r="B877" s="43" t="s">
        <v>167</v>
      </c>
      <c r="C877" s="38" t="s">
        <v>363</v>
      </c>
      <c r="D877" s="38">
        <v>28</v>
      </c>
      <c r="E877" s="38">
        <v>289</v>
      </c>
      <c r="F877" s="38">
        <v>0</v>
      </c>
      <c r="G877" s="38" t="s">
        <v>964</v>
      </c>
    </row>
    <row r="878" spans="2:7">
      <c r="B878" s="43" t="s">
        <v>167</v>
      </c>
      <c r="C878" s="38" t="s">
        <v>363</v>
      </c>
      <c r="D878" s="38">
        <v>28</v>
      </c>
      <c r="E878" s="38">
        <v>289</v>
      </c>
      <c r="F878" s="38">
        <v>2899</v>
      </c>
      <c r="G878" s="38" t="s">
        <v>964</v>
      </c>
    </row>
    <row r="879" spans="2:7">
      <c r="B879" s="43" t="s">
        <v>167</v>
      </c>
      <c r="C879" s="38" t="s">
        <v>363</v>
      </c>
      <c r="D879" s="38">
        <v>29</v>
      </c>
      <c r="E879" s="38">
        <v>0</v>
      </c>
      <c r="F879" s="38">
        <v>0</v>
      </c>
      <c r="G879" s="38" t="s">
        <v>965</v>
      </c>
    </row>
    <row r="880" spans="2:7">
      <c r="B880" s="43" t="s">
        <v>167</v>
      </c>
      <c r="C880" s="38" t="s">
        <v>363</v>
      </c>
      <c r="D880" s="38">
        <v>29</v>
      </c>
      <c r="E880" s="38">
        <v>290</v>
      </c>
      <c r="F880" s="38">
        <v>0</v>
      </c>
      <c r="G880" s="38" t="s">
        <v>966</v>
      </c>
    </row>
    <row r="881" spans="2:7">
      <c r="B881" s="43" t="s">
        <v>167</v>
      </c>
      <c r="C881" s="38" t="s">
        <v>363</v>
      </c>
      <c r="D881" s="38">
        <v>29</v>
      </c>
      <c r="E881" s="38">
        <v>290</v>
      </c>
      <c r="F881" s="38">
        <v>2900</v>
      </c>
      <c r="G881" s="38" t="s">
        <v>190</v>
      </c>
    </row>
    <row r="882" spans="2:7">
      <c r="B882" s="43" t="s">
        <v>167</v>
      </c>
      <c r="C882" s="38" t="s">
        <v>363</v>
      </c>
      <c r="D882" s="38">
        <v>29</v>
      </c>
      <c r="E882" s="38">
        <v>290</v>
      </c>
      <c r="F882" s="38">
        <v>2909</v>
      </c>
      <c r="G882" s="38" t="s">
        <v>191</v>
      </c>
    </row>
    <row r="883" spans="2:7">
      <c r="B883" s="43" t="s">
        <v>167</v>
      </c>
      <c r="C883" s="38" t="s">
        <v>363</v>
      </c>
      <c r="D883" s="38">
        <v>29</v>
      </c>
      <c r="E883" s="38">
        <v>291</v>
      </c>
      <c r="F883" s="38">
        <v>0</v>
      </c>
      <c r="G883" s="38" t="s">
        <v>967</v>
      </c>
    </row>
    <row r="884" spans="2:7">
      <c r="B884" s="43" t="s">
        <v>167</v>
      </c>
      <c r="C884" s="38" t="s">
        <v>363</v>
      </c>
      <c r="D884" s="38">
        <v>29</v>
      </c>
      <c r="E884" s="38">
        <v>291</v>
      </c>
      <c r="F884" s="38">
        <v>2911</v>
      </c>
      <c r="G884" s="38" t="s">
        <v>968</v>
      </c>
    </row>
    <row r="885" spans="2:7">
      <c r="B885" s="43" t="s">
        <v>167</v>
      </c>
      <c r="C885" s="38" t="s">
        <v>363</v>
      </c>
      <c r="D885" s="38">
        <v>29</v>
      </c>
      <c r="E885" s="38">
        <v>291</v>
      </c>
      <c r="F885" s="38">
        <v>2912</v>
      </c>
      <c r="G885" s="38" t="s">
        <v>969</v>
      </c>
    </row>
    <row r="886" spans="2:7">
      <c r="B886" s="43" t="s">
        <v>167</v>
      </c>
      <c r="C886" s="38" t="s">
        <v>363</v>
      </c>
      <c r="D886" s="38">
        <v>29</v>
      </c>
      <c r="E886" s="38">
        <v>291</v>
      </c>
      <c r="F886" s="38">
        <v>2913</v>
      </c>
      <c r="G886" s="38" t="s">
        <v>970</v>
      </c>
    </row>
    <row r="887" spans="2:7">
      <c r="B887" s="43" t="s">
        <v>167</v>
      </c>
      <c r="C887" s="38" t="s">
        <v>363</v>
      </c>
      <c r="D887" s="38">
        <v>29</v>
      </c>
      <c r="E887" s="38">
        <v>291</v>
      </c>
      <c r="F887" s="38">
        <v>2914</v>
      </c>
      <c r="G887" s="38" t="s">
        <v>971</v>
      </c>
    </row>
    <row r="888" spans="2:7">
      <c r="B888" s="43" t="s">
        <v>167</v>
      </c>
      <c r="C888" s="38" t="s">
        <v>363</v>
      </c>
      <c r="D888" s="38">
        <v>29</v>
      </c>
      <c r="E888" s="38">
        <v>291</v>
      </c>
      <c r="F888" s="38">
        <v>2915</v>
      </c>
      <c r="G888" s="38" t="s">
        <v>972</v>
      </c>
    </row>
    <row r="889" spans="2:7">
      <c r="B889" s="43" t="s">
        <v>167</v>
      </c>
      <c r="C889" s="38" t="s">
        <v>363</v>
      </c>
      <c r="D889" s="38">
        <v>29</v>
      </c>
      <c r="E889" s="38">
        <v>292</v>
      </c>
      <c r="F889" s="38">
        <v>0</v>
      </c>
      <c r="G889" s="38" t="s">
        <v>973</v>
      </c>
    </row>
    <row r="890" spans="2:7">
      <c r="B890" s="43" t="s">
        <v>167</v>
      </c>
      <c r="C890" s="38" t="s">
        <v>363</v>
      </c>
      <c r="D890" s="38">
        <v>29</v>
      </c>
      <c r="E890" s="38">
        <v>292</v>
      </c>
      <c r="F890" s="38">
        <v>2921</v>
      </c>
      <c r="G890" s="38" t="s">
        <v>974</v>
      </c>
    </row>
    <row r="891" spans="2:7">
      <c r="B891" s="43" t="s">
        <v>167</v>
      </c>
      <c r="C891" s="38" t="s">
        <v>363</v>
      </c>
      <c r="D891" s="38">
        <v>29</v>
      </c>
      <c r="E891" s="38">
        <v>292</v>
      </c>
      <c r="F891" s="38">
        <v>2922</v>
      </c>
      <c r="G891" s="38" t="s">
        <v>975</v>
      </c>
    </row>
    <row r="892" spans="2:7">
      <c r="B892" s="43" t="s">
        <v>167</v>
      </c>
      <c r="C892" s="38" t="s">
        <v>363</v>
      </c>
      <c r="D892" s="38">
        <v>29</v>
      </c>
      <c r="E892" s="38">
        <v>292</v>
      </c>
      <c r="F892" s="38">
        <v>2929</v>
      </c>
      <c r="G892" s="38" t="s">
        <v>976</v>
      </c>
    </row>
    <row r="893" spans="2:7">
      <c r="B893" s="43" t="s">
        <v>167</v>
      </c>
      <c r="C893" s="38" t="s">
        <v>363</v>
      </c>
      <c r="D893" s="38">
        <v>29</v>
      </c>
      <c r="E893" s="38">
        <v>293</v>
      </c>
      <c r="F893" s="38">
        <v>0</v>
      </c>
      <c r="G893" s="38" t="s">
        <v>977</v>
      </c>
    </row>
    <row r="894" spans="2:7">
      <c r="B894" s="43" t="s">
        <v>167</v>
      </c>
      <c r="C894" s="38" t="s">
        <v>363</v>
      </c>
      <c r="D894" s="38">
        <v>29</v>
      </c>
      <c r="E894" s="38">
        <v>293</v>
      </c>
      <c r="F894" s="38">
        <v>2931</v>
      </c>
      <c r="G894" s="38" t="s">
        <v>978</v>
      </c>
    </row>
    <row r="895" spans="2:7">
      <c r="B895" s="43" t="s">
        <v>167</v>
      </c>
      <c r="C895" s="38" t="s">
        <v>363</v>
      </c>
      <c r="D895" s="38">
        <v>29</v>
      </c>
      <c r="E895" s="38">
        <v>293</v>
      </c>
      <c r="F895" s="38">
        <v>2932</v>
      </c>
      <c r="G895" s="38" t="s">
        <v>979</v>
      </c>
    </row>
    <row r="896" spans="2:7">
      <c r="B896" s="43" t="s">
        <v>167</v>
      </c>
      <c r="C896" s="38" t="s">
        <v>363</v>
      </c>
      <c r="D896" s="38">
        <v>29</v>
      </c>
      <c r="E896" s="38">
        <v>293</v>
      </c>
      <c r="F896" s="38">
        <v>2933</v>
      </c>
      <c r="G896" s="38" t="s">
        <v>980</v>
      </c>
    </row>
    <row r="897" spans="2:7">
      <c r="B897" s="43" t="s">
        <v>167</v>
      </c>
      <c r="C897" s="38" t="s">
        <v>363</v>
      </c>
      <c r="D897" s="38">
        <v>29</v>
      </c>
      <c r="E897" s="38">
        <v>293</v>
      </c>
      <c r="F897" s="38">
        <v>2939</v>
      </c>
      <c r="G897" s="38" t="s">
        <v>981</v>
      </c>
    </row>
    <row r="898" spans="2:7">
      <c r="B898" s="43" t="s">
        <v>167</v>
      </c>
      <c r="C898" s="38" t="s">
        <v>363</v>
      </c>
      <c r="D898" s="38">
        <v>29</v>
      </c>
      <c r="E898" s="38">
        <v>294</v>
      </c>
      <c r="F898" s="38">
        <v>0</v>
      </c>
      <c r="G898" s="38" t="s">
        <v>982</v>
      </c>
    </row>
    <row r="899" spans="2:7">
      <c r="B899" s="43" t="s">
        <v>167</v>
      </c>
      <c r="C899" s="38" t="s">
        <v>363</v>
      </c>
      <c r="D899" s="38">
        <v>29</v>
      </c>
      <c r="E899" s="38">
        <v>294</v>
      </c>
      <c r="F899" s="38">
        <v>2941</v>
      </c>
      <c r="G899" s="38" t="s">
        <v>983</v>
      </c>
    </row>
    <row r="900" spans="2:7">
      <c r="B900" s="43" t="s">
        <v>167</v>
      </c>
      <c r="C900" s="38" t="s">
        <v>363</v>
      </c>
      <c r="D900" s="38">
        <v>29</v>
      </c>
      <c r="E900" s="38">
        <v>294</v>
      </c>
      <c r="F900" s="38">
        <v>2942</v>
      </c>
      <c r="G900" s="38" t="s">
        <v>984</v>
      </c>
    </row>
    <row r="901" spans="2:7">
      <c r="B901" s="43" t="s">
        <v>167</v>
      </c>
      <c r="C901" s="38" t="s">
        <v>363</v>
      </c>
      <c r="D901" s="38">
        <v>29</v>
      </c>
      <c r="E901" s="38">
        <v>295</v>
      </c>
      <c r="F901" s="38">
        <v>0</v>
      </c>
      <c r="G901" s="38" t="s">
        <v>985</v>
      </c>
    </row>
    <row r="902" spans="2:7">
      <c r="B902" s="43" t="s">
        <v>167</v>
      </c>
      <c r="C902" s="38" t="s">
        <v>363</v>
      </c>
      <c r="D902" s="38">
        <v>29</v>
      </c>
      <c r="E902" s="38">
        <v>295</v>
      </c>
      <c r="F902" s="38">
        <v>2951</v>
      </c>
      <c r="G902" s="38" t="s">
        <v>986</v>
      </c>
    </row>
    <row r="903" spans="2:7">
      <c r="B903" s="43" t="s">
        <v>167</v>
      </c>
      <c r="C903" s="38" t="s">
        <v>363</v>
      </c>
      <c r="D903" s="38">
        <v>29</v>
      </c>
      <c r="E903" s="38">
        <v>295</v>
      </c>
      <c r="F903" s="38">
        <v>2952</v>
      </c>
      <c r="G903" s="38" t="s">
        <v>987</v>
      </c>
    </row>
    <row r="904" spans="2:7">
      <c r="B904" s="43" t="s">
        <v>167</v>
      </c>
      <c r="C904" s="38" t="s">
        <v>363</v>
      </c>
      <c r="D904" s="38">
        <v>29</v>
      </c>
      <c r="E904" s="38">
        <v>296</v>
      </c>
      <c r="F904" s="38">
        <v>0</v>
      </c>
      <c r="G904" s="38" t="s">
        <v>988</v>
      </c>
    </row>
    <row r="905" spans="2:7">
      <c r="B905" s="43" t="s">
        <v>167</v>
      </c>
      <c r="C905" s="38" t="s">
        <v>363</v>
      </c>
      <c r="D905" s="38">
        <v>29</v>
      </c>
      <c r="E905" s="38">
        <v>296</v>
      </c>
      <c r="F905" s="38">
        <v>2961</v>
      </c>
      <c r="G905" s="38" t="s">
        <v>989</v>
      </c>
    </row>
    <row r="906" spans="2:7">
      <c r="B906" s="43" t="s">
        <v>167</v>
      </c>
      <c r="C906" s="38" t="s">
        <v>363</v>
      </c>
      <c r="D906" s="38">
        <v>29</v>
      </c>
      <c r="E906" s="38">
        <v>296</v>
      </c>
      <c r="F906" s="38">
        <v>2962</v>
      </c>
      <c r="G906" s="38" t="s">
        <v>990</v>
      </c>
    </row>
    <row r="907" spans="2:7">
      <c r="B907" s="43" t="s">
        <v>167</v>
      </c>
      <c r="C907" s="38" t="s">
        <v>363</v>
      </c>
      <c r="D907" s="38">
        <v>29</v>
      </c>
      <c r="E907" s="38">
        <v>296</v>
      </c>
      <c r="F907" s="38">
        <v>2969</v>
      </c>
      <c r="G907" s="38" t="s">
        <v>991</v>
      </c>
    </row>
    <row r="908" spans="2:7">
      <c r="B908" s="43" t="s">
        <v>167</v>
      </c>
      <c r="C908" s="38" t="s">
        <v>363</v>
      </c>
      <c r="D908" s="38">
        <v>29</v>
      </c>
      <c r="E908" s="38">
        <v>297</v>
      </c>
      <c r="F908" s="38">
        <v>0</v>
      </c>
      <c r="G908" s="38" t="s">
        <v>992</v>
      </c>
    </row>
    <row r="909" spans="2:7">
      <c r="B909" s="43" t="s">
        <v>167</v>
      </c>
      <c r="C909" s="38" t="s">
        <v>363</v>
      </c>
      <c r="D909" s="38">
        <v>29</v>
      </c>
      <c r="E909" s="38">
        <v>297</v>
      </c>
      <c r="F909" s="38">
        <v>2971</v>
      </c>
      <c r="G909" s="38" t="s">
        <v>993</v>
      </c>
    </row>
    <row r="910" spans="2:7">
      <c r="B910" s="43" t="s">
        <v>167</v>
      </c>
      <c r="C910" s="38" t="s">
        <v>363</v>
      </c>
      <c r="D910" s="38">
        <v>29</v>
      </c>
      <c r="E910" s="38">
        <v>297</v>
      </c>
      <c r="F910" s="38">
        <v>2972</v>
      </c>
      <c r="G910" s="38" t="s">
        <v>994</v>
      </c>
    </row>
    <row r="911" spans="2:7">
      <c r="B911" s="43" t="s">
        <v>167</v>
      </c>
      <c r="C911" s="38" t="s">
        <v>363</v>
      </c>
      <c r="D911" s="38">
        <v>29</v>
      </c>
      <c r="E911" s="38">
        <v>297</v>
      </c>
      <c r="F911" s="38">
        <v>2973</v>
      </c>
      <c r="G911" s="38" t="s">
        <v>995</v>
      </c>
    </row>
    <row r="912" spans="2:7">
      <c r="B912" s="43" t="s">
        <v>167</v>
      </c>
      <c r="C912" s="38" t="s">
        <v>363</v>
      </c>
      <c r="D912" s="38">
        <v>29</v>
      </c>
      <c r="E912" s="38">
        <v>299</v>
      </c>
      <c r="F912" s="38">
        <v>0</v>
      </c>
      <c r="G912" s="38" t="s">
        <v>996</v>
      </c>
    </row>
    <row r="913" spans="2:7">
      <c r="B913" s="43" t="s">
        <v>167</v>
      </c>
      <c r="C913" s="38" t="s">
        <v>363</v>
      </c>
      <c r="D913" s="38">
        <v>29</v>
      </c>
      <c r="E913" s="38">
        <v>299</v>
      </c>
      <c r="F913" s="38">
        <v>2999</v>
      </c>
      <c r="G913" s="38" t="s">
        <v>996</v>
      </c>
    </row>
    <row r="914" spans="2:7">
      <c r="B914" s="43" t="s">
        <v>167</v>
      </c>
      <c r="C914" s="38" t="s">
        <v>363</v>
      </c>
      <c r="D914" s="38">
        <v>30</v>
      </c>
      <c r="E914" s="38">
        <v>0</v>
      </c>
      <c r="F914" s="38">
        <v>0</v>
      </c>
      <c r="G914" s="38" t="s">
        <v>997</v>
      </c>
    </row>
    <row r="915" spans="2:7">
      <c r="B915" s="43" t="s">
        <v>167</v>
      </c>
      <c r="C915" s="38" t="s">
        <v>363</v>
      </c>
      <c r="D915" s="38">
        <v>30</v>
      </c>
      <c r="E915" s="38">
        <v>300</v>
      </c>
      <c r="F915" s="38">
        <v>0</v>
      </c>
      <c r="G915" s="38" t="s">
        <v>998</v>
      </c>
    </row>
    <row r="916" spans="2:7">
      <c r="B916" s="43" t="s">
        <v>167</v>
      </c>
      <c r="C916" s="38" t="s">
        <v>363</v>
      </c>
      <c r="D916" s="38">
        <v>30</v>
      </c>
      <c r="E916" s="38">
        <v>300</v>
      </c>
      <c r="F916" s="38">
        <v>3000</v>
      </c>
      <c r="G916" s="38" t="s">
        <v>190</v>
      </c>
    </row>
    <row r="917" spans="2:7">
      <c r="B917" s="43" t="s">
        <v>167</v>
      </c>
      <c r="C917" s="38" t="s">
        <v>363</v>
      </c>
      <c r="D917" s="38">
        <v>30</v>
      </c>
      <c r="E917" s="38">
        <v>300</v>
      </c>
      <c r="F917" s="38">
        <v>3009</v>
      </c>
      <c r="G917" s="38" t="s">
        <v>191</v>
      </c>
    </row>
    <row r="918" spans="2:7">
      <c r="B918" s="43" t="s">
        <v>167</v>
      </c>
      <c r="C918" s="38" t="s">
        <v>363</v>
      </c>
      <c r="D918" s="38">
        <v>30</v>
      </c>
      <c r="E918" s="38">
        <v>301</v>
      </c>
      <c r="F918" s="38">
        <v>0</v>
      </c>
      <c r="G918" s="38" t="s">
        <v>999</v>
      </c>
    </row>
    <row r="919" spans="2:7">
      <c r="B919" s="43" t="s">
        <v>167</v>
      </c>
      <c r="C919" s="38" t="s">
        <v>363</v>
      </c>
      <c r="D919" s="38">
        <v>30</v>
      </c>
      <c r="E919" s="38">
        <v>301</v>
      </c>
      <c r="F919" s="38">
        <v>3011</v>
      </c>
      <c r="G919" s="38" t="s">
        <v>1000</v>
      </c>
    </row>
    <row r="920" spans="2:7">
      <c r="B920" s="43" t="s">
        <v>167</v>
      </c>
      <c r="C920" s="38" t="s">
        <v>363</v>
      </c>
      <c r="D920" s="38">
        <v>30</v>
      </c>
      <c r="E920" s="38">
        <v>301</v>
      </c>
      <c r="F920" s="38">
        <v>3012</v>
      </c>
      <c r="G920" s="38" t="s">
        <v>1001</v>
      </c>
    </row>
    <row r="921" spans="2:7">
      <c r="B921" s="43" t="s">
        <v>167</v>
      </c>
      <c r="C921" s="38" t="s">
        <v>363</v>
      </c>
      <c r="D921" s="38">
        <v>30</v>
      </c>
      <c r="E921" s="38">
        <v>301</v>
      </c>
      <c r="F921" s="38">
        <v>3013</v>
      </c>
      <c r="G921" s="38" t="s">
        <v>1002</v>
      </c>
    </row>
    <row r="922" spans="2:7">
      <c r="B922" s="43" t="s">
        <v>167</v>
      </c>
      <c r="C922" s="38" t="s">
        <v>363</v>
      </c>
      <c r="D922" s="38">
        <v>30</v>
      </c>
      <c r="E922" s="38">
        <v>301</v>
      </c>
      <c r="F922" s="38">
        <v>3014</v>
      </c>
      <c r="G922" s="38" t="s">
        <v>1003</v>
      </c>
    </row>
    <row r="923" spans="2:7">
      <c r="B923" s="43" t="s">
        <v>167</v>
      </c>
      <c r="C923" s="38" t="s">
        <v>363</v>
      </c>
      <c r="D923" s="38">
        <v>30</v>
      </c>
      <c r="E923" s="38">
        <v>301</v>
      </c>
      <c r="F923" s="38">
        <v>3015</v>
      </c>
      <c r="G923" s="38" t="s">
        <v>1004</v>
      </c>
    </row>
    <row r="924" spans="2:7">
      <c r="B924" s="43" t="s">
        <v>167</v>
      </c>
      <c r="C924" s="38" t="s">
        <v>363</v>
      </c>
      <c r="D924" s="38">
        <v>30</v>
      </c>
      <c r="E924" s="38">
        <v>301</v>
      </c>
      <c r="F924" s="38">
        <v>3019</v>
      </c>
      <c r="G924" s="38" t="s">
        <v>1005</v>
      </c>
    </row>
    <row r="925" spans="2:7">
      <c r="B925" s="43" t="s">
        <v>167</v>
      </c>
      <c r="C925" s="38" t="s">
        <v>363</v>
      </c>
      <c r="D925" s="38">
        <v>30</v>
      </c>
      <c r="E925" s="38">
        <v>302</v>
      </c>
      <c r="F925" s="38">
        <v>0</v>
      </c>
      <c r="G925" s="38" t="s">
        <v>1006</v>
      </c>
    </row>
    <row r="926" spans="2:7">
      <c r="B926" s="43" t="s">
        <v>167</v>
      </c>
      <c r="C926" s="38" t="s">
        <v>363</v>
      </c>
      <c r="D926" s="38">
        <v>30</v>
      </c>
      <c r="E926" s="38">
        <v>302</v>
      </c>
      <c r="F926" s="38">
        <v>3021</v>
      </c>
      <c r="G926" s="38" t="s">
        <v>1007</v>
      </c>
    </row>
    <row r="927" spans="2:7">
      <c r="B927" s="43" t="s">
        <v>167</v>
      </c>
      <c r="C927" s="38" t="s">
        <v>363</v>
      </c>
      <c r="D927" s="38">
        <v>30</v>
      </c>
      <c r="E927" s="38">
        <v>302</v>
      </c>
      <c r="F927" s="38">
        <v>3022</v>
      </c>
      <c r="G927" s="38" t="s">
        <v>1008</v>
      </c>
    </row>
    <row r="928" spans="2:7">
      <c r="B928" s="43" t="s">
        <v>167</v>
      </c>
      <c r="C928" s="38" t="s">
        <v>363</v>
      </c>
      <c r="D928" s="38">
        <v>30</v>
      </c>
      <c r="E928" s="38">
        <v>302</v>
      </c>
      <c r="F928" s="38">
        <v>3023</v>
      </c>
      <c r="G928" s="38" t="s">
        <v>1009</v>
      </c>
    </row>
    <row r="929" spans="2:7">
      <c r="B929" s="43" t="s">
        <v>167</v>
      </c>
      <c r="C929" s="38" t="s">
        <v>363</v>
      </c>
      <c r="D929" s="38">
        <v>30</v>
      </c>
      <c r="E929" s="38">
        <v>303</v>
      </c>
      <c r="F929" s="38">
        <v>0</v>
      </c>
      <c r="G929" s="38" t="s">
        <v>1010</v>
      </c>
    </row>
    <row r="930" spans="2:7">
      <c r="B930" s="43" t="s">
        <v>167</v>
      </c>
      <c r="C930" s="38" t="s">
        <v>363</v>
      </c>
      <c r="D930" s="38">
        <v>30</v>
      </c>
      <c r="E930" s="38">
        <v>303</v>
      </c>
      <c r="F930" s="38">
        <v>3031</v>
      </c>
      <c r="G930" s="38" t="s">
        <v>1011</v>
      </c>
    </row>
    <row r="931" spans="2:7">
      <c r="B931" s="43" t="s">
        <v>167</v>
      </c>
      <c r="C931" s="38" t="s">
        <v>363</v>
      </c>
      <c r="D931" s="38">
        <v>30</v>
      </c>
      <c r="E931" s="38">
        <v>303</v>
      </c>
      <c r="F931" s="38">
        <v>3032</v>
      </c>
      <c r="G931" s="38" t="s">
        <v>1012</v>
      </c>
    </row>
    <row r="932" spans="2:7">
      <c r="B932" s="43" t="s">
        <v>167</v>
      </c>
      <c r="C932" s="38" t="s">
        <v>363</v>
      </c>
      <c r="D932" s="38">
        <v>30</v>
      </c>
      <c r="E932" s="38">
        <v>303</v>
      </c>
      <c r="F932" s="38">
        <v>3033</v>
      </c>
      <c r="G932" s="38" t="s">
        <v>1013</v>
      </c>
    </row>
    <row r="933" spans="2:7">
      <c r="B933" s="43" t="s">
        <v>167</v>
      </c>
      <c r="C933" s="38" t="s">
        <v>363</v>
      </c>
      <c r="D933" s="38">
        <v>30</v>
      </c>
      <c r="E933" s="38">
        <v>303</v>
      </c>
      <c r="F933" s="38">
        <v>3034</v>
      </c>
      <c r="G933" s="38" t="s">
        <v>1014</v>
      </c>
    </row>
    <row r="934" spans="2:7">
      <c r="B934" s="43" t="s">
        <v>167</v>
      </c>
      <c r="C934" s="38" t="s">
        <v>363</v>
      </c>
      <c r="D934" s="38">
        <v>30</v>
      </c>
      <c r="E934" s="38">
        <v>303</v>
      </c>
      <c r="F934" s="38">
        <v>3035</v>
      </c>
      <c r="G934" s="38" t="s">
        <v>1015</v>
      </c>
    </row>
    <row r="935" spans="2:7">
      <c r="B935" s="43" t="s">
        <v>167</v>
      </c>
      <c r="C935" s="38" t="s">
        <v>363</v>
      </c>
      <c r="D935" s="38">
        <v>30</v>
      </c>
      <c r="E935" s="38">
        <v>303</v>
      </c>
      <c r="F935" s="38">
        <v>3039</v>
      </c>
      <c r="G935" s="38" t="s">
        <v>1016</v>
      </c>
    </row>
    <row r="936" spans="2:7">
      <c r="B936" s="43" t="s">
        <v>167</v>
      </c>
      <c r="C936" s="38" t="s">
        <v>363</v>
      </c>
      <c r="D936" s="38">
        <v>31</v>
      </c>
      <c r="E936" s="38">
        <v>0</v>
      </c>
      <c r="F936" s="38">
        <v>0</v>
      </c>
      <c r="G936" s="38" t="s">
        <v>1017</v>
      </c>
    </row>
    <row r="937" spans="2:7">
      <c r="B937" s="43" t="s">
        <v>167</v>
      </c>
      <c r="C937" s="38" t="s">
        <v>363</v>
      </c>
      <c r="D937" s="38">
        <v>31</v>
      </c>
      <c r="E937" s="38">
        <v>310</v>
      </c>
      <c r="F937" s="38">
        <v>0</v>
      </c>
      <c r="G937" s="38" t="s">
        <v>1018</v>
      </c>
    </row>
    <row r="938" spans="2:7">
      <c r="B938" s="43" t="s">
        <v>167</v>
      </c>
      <c r="C938" s="38" t="s">
        <v>363</v>
      </c>
      <c r="D938" s="38">
        <v>31</v>
      </c>
      <c r="E938" s="38">
        <v>310</v>
      </c>
      <c r="F938" s="38">
        <v>3100</v>
      </c>
      <c r="G938" s="38" t="s">
        <v>190</v>
      </c>
    </row>
    <row r="939" spans="2:7">
      <c r="B939" s="43" t="s">
        <v>167</v>
      </c>
      <c r="C939" s="38" t="s">
        <v>363</v>
      </c>
      <c r="D939" s="38">
        <v>31</v>
      </c>
      <c r="E939" s="38">
        <v>310</v>
      </c>
      <c r="F939" s="38">
        <v>3109</v>
      </c>
      <c r="G939" s="38" t="s">
        <v>191</v>
      </c>
    </row>
    <row r="940" spans="2:7">
      <c r="B940" s="43" t="s">
        <v>167</v>
      </c>
      <c r="C940" s="38" t="s">
        <v>363</v>
      </c>
      <c r="D940" s="38">
        <v>31</v>
      </c>
      <c r="E940" s="38">
        <v>311</v>
      </c>
      <c r="F940" s="38">
        <v>0</v>
      </c>
      <c r="G940" s="38" t="s">
        <v>1019</v>
      </c>
    </row>
    <row r="941" spans="2:7">
      <c r="B941" s="43" t="s">
        <v>167</v>
      </c>
      <c r="C941" s="38" t="s">
        <v>363</v>
      </c>
      <c r="D941" s="38">
        <v>31</v>
      </c>
      <c r="E941" s="38">
        <v>311</v>
      </c>
      <c r="F941" s="38">
        <v>3111</v>
      </c>
      <c r="G941" s="38" t="s">
        <v>1020</v>
      </c>
    </row>
    <row r="942" spans="2:7">
      <c r="B942" s="43" t="s">
        <v>167</v>
      </c>
      <c r="C942" s="38" t="s">
        <v>363</v>
      </c>
      <c r="D942" s="38">
        <v>31</v>
      </c>
      <c r="E942" s="38">
        <v>311</v>
      </c>
      <c r="F942" s="38">
        <v>3112</v>
      </c>
      <c r="G942" s="38" t="s">
        <v>1021</v>
      </c>
    </row>
    <row r="943" spans="2:7">
      <c r="B943" s="43" t="s">
        <v>167</v>
      </c>
      <c r="C943" s="38" t="s">
        <v>363</v>
      </c>
      <c r="D943" s="38">
        <v>31</v>
      </c>
      <c r="E943" s="38">
        <v>311</v>
      </c>
      <c r="F943" s="38">
        <v>3113</v>
      </c>
      <c r="G943" s="38" t="s">
        <v>1022</v>
      </c>
    </row>
    <row r="944" spans="2:7">
      <c r="B944" s="43" t="s">
        <v>167</v>
      </c>
      <c r="C944" s="38" t="s">
        <v>363</v>
      </c>
      <c r="D944" s="38">
        <v>31</v>
      </c>
      <c r="E944" s="38">
        <v>312</v>
      </c>
      <c r="F944" s="38">
        <v>0</v>
      </c>
      <c r="G944" s="38" t="s">
        <v>1023</v>
      </c>
    </row>
    <row r="945" spans="2:7">
      <c r="B945" s="43" t="s">
        <v>167</v>
      </c>
      <c r="C945" s="38" t="s">
        <v>363</v>
      </c>
      <c r="D945" s="38">
        <v>31</v>
      </c>
      <c r="E945" s="38">
        <v>312</v>
      </c>
      <c r="F945" s="38">
        <v>3121</v>
      </c>
      <c r="G945" s="38" t="s">
        <v>1024</v>
      </c>
    </row>
    <row r="946" spans="2:7">
      <c r="B946" s="43" t="s">
        <v>167</v>
      </c>
      <c r="C946" s="38" t="s">
        <v>363</v>
      </c>
      <c r="D946" s="38">
        <v>31</v>
      </c>
      <c r="E946" s="38">
        <v>312</v>
      </c>
      <c r="F946" s="38">
        <v>3122</v>
      </c>
      <c r="G946" s="38" t="s">
        <v>1025</v>
      </c>
    </row>
    <row r="947" spans="2:7">
      <c r="B947" s="43" t="s">
        <v>167</v>
      </c>
      <c r="C947" s="38" t="s">
        <v>363</v>
      </c>
      <c r="D947" s="38">
        <v>31</v>
      </c>
      <c r="E947" s="38">
        <v>313</v>
      </c>
      <c r="F947" s="38">
        <v>0</v>
      </c>
      <c r="G947" s="38" t="s">
        <v>1026</v>
      </c>
    </row>
    <row r="948" spans="2:7">
      <c r="B948" s="43" t="s">
        <v>167</v>
      </c>
      <c r="C948" s="38" t="s">
        <v>363</v>
      </c>
      <c r="D948" s="38">
        <v>31</v>
      </c>
      <c r="E948" s="38">
        <v>313</v>
      </c>
      <c r="F948" s="38">
        <v>3131</v>
      </c>
      <c r="G948" s="38" t="s">
        <v>1027</v>
      </c>
    </row>
    <row r="949" spans="2:7">
      <c r="B949" s="43" t="s">
        <v>167</v>
      </c>
      <c r="C949" s="38" t="s">
        <v>363</v>
      </c>
      <c r="D949" s="38">
        <v>31</v>
      </c>
      <c r="E949" s="38">
        <v>313</v>
      </c>
      <c r="F949" s="38">
        <v>3132</v>
      </c>
      <c r="G949" s="38" t="s">
        <v>1028</v>
      </c>
    </row>
    <row r="950" spans="2:7">
      <c r="B950" s="43" t="s">
        <v>167</v>
      </c>
      <c r="C950" s="38" t="s">
        <v>363</v>
      </c>
      <c r="D950" s="38">
        <v>31</v>
      </c>
      <c r="E950" s="38">
        <v>313</v>
      </c>
      <c r="F950" s="38">
        <v>3133</v>
      </c>
      <c r="G950" s="38" t="s">
        <v>1029</v>
      </c>
    </row>
    <row r="951" spans="2:7">
      <c r="B951" s="43" t="s">
        <v>167</v>
      </c>
      <c r="C951" s="38" t="s">
        <v>363</v>
      </c>
      <c r="D951" s="38">
        <v>31</v>
      </c>
      <c r="E951" s="38">
        <v>313</v>
      </c>
      <c r="F951" s="38">
        <v>3134</v>
      </c>
      <c r="G951" s="38" t="s">
        <v>1030</v>
      </c>
    </row>
    <row r="952" spans="2:7">
      <c r="B952" s="43" t="s">
        <v>167</v>
      </c>
      <c r="C952" s="38" t="s">
        <v>363</v>
      </c>
      <c r="D952" s="38">
        <v>31</v>
      </c>
      <c r="E952" s="38">
        <v>314</v>
      </c>
      <c r="F952" s="38">
        <v>0</v>
      </c>
      <c r="G952" s="38" t="s">
        <v>1031</v>
      </c>
    </row>
    <row r="953" spans="2:7">
      <c r="B953" s="43" t="s">
        <v>167</v>
      </c>
      <c r="C953" s="38" t="s">
        <v>363</v>
      </c>
      <c r="D953" s="38">
        <v>31</v>
      </c>
      <c r="E953" s="38">
        <v>314</v>
      </c>
      <c r="F953" s="38">
        <v>3141</v>
      </c>
      <c r="G953" s="38" t="s">
        <v>1032</v>
      </c>
    </row>
    <row r="954" spans="2:7">
      <c r="B954" s="43" t="s">
        <v>167</v>
      </c>
      <c r="C954" s="38" t="s">
        <v>363</v>
      </c>
      <c r="D954" s="38">
        <v>31</v>
      </c>
      <c r="E954" s="38">
        <v>314</v>
      </c>
      <c r="F954" s="38">
        <v>3142</v>
      </c>
      <c r="G954" s="38" t="s">
        <v>1033</v>
      </c>
    </row>
    <row r="955" spans="2:7">
      <c r="B955" s="43" t="s">
        <v>167</v>
      </c>
      <c r="C955" s="38" t="s">
        <v>363</v>
      </c>
      <c r="D955" s="38">
        <v>31</v>
      </c>
      <c r="E955" s="38">
        <v>314</v>
      </c>
      <c r="F955" s="38">
        <v>3149</v>
      </c>
      <c r="G955" s="38" t="s">
        <v>1034</v>
      </c>
    </row>
    <row r="956" spans="2:7">
      <c r="B956" s="43" t="s">
        <v>167</v>
      </c>
      <c r="C956" s="38" t="s">
        <v>363</v>
      </c>
      <c r="D956" s="38">
        <v>31</v>
      </c>
      <c r="E956" s="38">
        <v>315</v>
      </c>
      <c r="F956" s="38">
        <v>0</v>
      </c>
      <c r="G956" s="38" t="s">
        <v>1035</v>
      </c>
    </row>
    <row r="957" spans="2:7">
      <c r="B957" s="43" t="s">
        <v>167</v>
      </c>
      <c r="C957" s="38" t="s">
        <v>363</v>
      </c>
      <c r="D957" s="38">
        <v>31</v>
      </c>
      <c r="E957" s="38">
        <v>315</v>
      </c>
      <c r="F957" s="38">
        <v>3151</v>
      </c>
      <c r="G957" s="38" t="s">
        <v>1036</v>
      </c>
    </row>
    <row r="958" spans="2:7">
      <c r="B958" s="43" t="s">
        <v>167</v>
      </c>
      <c r="C958" s="38" t="s">
        <v>363</v>
      </c>
      <c r="D958" s="38">
        <v>31</v>
      </c>
      <c r="E958" s="38">
        <v>315</v>
      </c>
      <c r="F958" s="38">
        <v>3159</v>
      </c>
      <c r="G958" s="38" t="s">
        <v>1037</v>
      </c>
    </row>
    <row r="959" spans="2:7">
      <c r="B959" s="43" t="s">
        <v>167</v>
      </c>
      <c r="C959" s="38" t="s">
        <v>363</v>
      </c>
      <c r="D959" s="38">
        <v>31</v>
      </c>
      <c r="E959" s="38">
        <v>319</v>
      </c>
      <c r="F959" s="38">
        <v>0</v>
      </c>
      <c r="G959" s="38" t="s">
        <v>1038</v>
      </c>
    </row>
    <row r="960" spans="2:7">
      <c r="B960" s="43" t="s">
        <v>167</v>
      </c>
      <c r="C960" s="38" t="s">
        <v>363</v>
      </c>
      <c r="D960" s="38">
        <v>31</v>
      </c>
      <c r="E960" s="38">
        <v>319</v>
      </c>
      <c r="F960" s="38">
        <v>3191</v>
      </c>
      <c r="G960" s="38" t="s">
        <v>1039</v>
      </c>
    </row>
    <row r="961" spans="2:7">
      <c r="B961" s="43" t="s">
        <v>167</v>
      </c>
      <c r="C961" s="38" t="s">
        <v>363</v>
      </c>
      <c r="D961" s="38">
        <v>31</v>
      </c>
      <c r="E961" s="38">
        <v>319</v>
      </c>
      <c r="F961" s="38">
        <v>3199</v>
      </c>
      <c r="G961" s="38" t="s">
        <v>1040</v>
      </c>
    </row>
    <row r="962" spans="2:7">
      <c r="B962" s="43" t="s">
        <v>167</v>
      </c>
      <c r="C962" s="38" t="s">
        <v>363</v>
      </c>
      <c r="D962" s="38">
        <v>32</v>
      </c>
      <c r="E962" s="38">
        <v>0</v>
      </c>
      <c r="F962" s="38">
        <v>0</v>
      </c>
      <c r="G962" s="38" t="s">
        <v>1041</v>
      </c>
    </row>
    <row r="963" spans="2:7">
      <c r="B963" s="43" t="s">
        <v>167</v>
      </c>
      <c r="C963" s="38" t="s">
        <v>363</v>
      </c>
      <c r="D963" s="38">
        <v>32</v>
      </c>
      <c r="E963" s="38">
        <v>320</v>
      </c>
      <c r="F963" s="38">
        <v>0</v>
      </c>
      <c r="G963" s="38" t="s">
        <v>1042</v>
      </c>
    </row>
    <row r="964" spans="2:7">
      <c r="B964" s="43" t="s">
        <v>167</v>
      </c>
      <c r="C964" s="38" t="s">
        <v>363</v>
      </c>
      <c r="D964" s="38">
        <v>32</v>
      </c>
      <c r="E964" s="38">
        <v>320</v>
      </c>
      <c r="F964" s="38">
        <v>3200</v>
      </c>
      <c r="G964" s="38" t="s">
        <v>190</v>
      </c>
    </row>
    <row r="965" spans="2:7">
      <c r="B965" s="43" t="s">
        <v>167</v>
      </c>
      <c r="C965" s="38" t="s">
        <v>363</v>
      </c>
      <c r="D965" s="38">
        <v>32</v>
      </c>
      <c r="E965" s="38">
        <v>320</v>
      </c>
      <c r="F965" s="38">
        <v>3209</v>
      </c>
      <c r="G965" s="38" t="s">
        <v>191</v>
      </c>
    </row>
    <row r="966" spans="2:7">
      <c r="B966" s="43" t="s">
        <v>167</v>
      </c>
      <c r="C966" s="38" t="s">
        <v>363</v>
      </c>
      <c r="D966" s="38">
        <v>32</v>
      </c>
      <c r="E966" s="38">
        <v>321</v>
      </c>
      <c r="F966" s="38">
        <v>0</v>
      </c>
      <c r="G966" s="38" t="s">
        <v>1043</v>
      </c>
    </row>
    <row r="967" spans="2:7">
      <c r="B967" s="43" t="s">
        <v>167</v>
      </c>
      <c r="C967" s="38" t="s">
        <v>363</v>
      </c>
      <c r="D967" s="38">
        <v>32</v>
      </c>
      <c r="E967" s="38">
        <v>321</v>
      </c>
      <c r="F967" s="38">
        <v>3211</v>
      </c>
      <c r="G967" s="38" t="s">
        <v>1044</v>
      </c>
    </row>
    <row r="968" spans="2:7">
      <c r="B968" s="43" t="s">
        <v>167</v>
      </c>
      <c r="C968" s="38" t="s">
        <v>363</v>
      </c>
      <c r="D968" s="38">
        <v>32</v>
      </c>
      <c r="E968" s="38">
        <v>321</v>
      </c>
      <c r="F968" s="38">
        <v>3212</v>
      </c>
      <c r="G968" s="38" t="s">
        <v>1045</v>
      </c>
    </row>
    <row r="969" spans="2:7">
      <c r="B969" s="43" t="s">
        <v>167</v>
      </c>
      <c r="C969" s="38" t="s">
        <v>363</v>
      </c>
      <c r="D969" s="38">
        <v>32</v>
      </c>
      <c r="E969" s="38">
        <v>321</v>
      </c>
      <c r="F969" s="38">
        <v>3219</v>
      </c>
      <c r="G969" s="38" t="s">
        <v>1046</v>
      </c>
    </row>
    <row r="970" spans="2:7">
      <c r="B970" s="43" t="s">
        <v>167</v>
      </c>
      <c r="C970" s="38" t="s">
        <v>363</v>
      </c>
      <c r="D970" s="38">
        <v>32</v>
      </c>
      <c r="E970" s="38">
        <v>322</v>
      </c>
      <c r="F970" s="38">
        <v>0</v>
      </c>
      <c r="G970" s="38" t="s">
        <v>1047</v>
      </c>
    </row>
    <row r="971" spans="2:7">
      <c r="B971" s="43" t="s">
        <v>167</v>
      </c>
      <c r="C971" s="38" t="s">
        <v>363</v>
      </c>
      <c r="D971" s="38">
        <v>32</v>
      </c>
      <c r="E971" s="38">
        <v>322</v>
      </c>
      <c r="F971" s="38">
        <v>3221</v>
      </c>
      <c r="G971" s="38" t="s">
        <v>1048</v>
      </c>
    </row>
    <row r="972" spans="2:7">
      <c r="B972" s="43" t="s">
        <v>167</v>
      </c>
      <c r="C972" s="38" t="s">
        <v>363</v>
      </c>
      <c r="D972" s="38">
        <v>32</v>
      </c>
      <c r="E972" s="38">
        <v>322</v>
      </c>
      <c r="F972" s="38">
        <v>3222</v>
      </c>
      <c r="G972" s="38" t="s">
        <v>1049</v>
      </c>
    </row>
    <row r="973" spans="2:7">
      <c r="B973" s="43" t="s">
        <v>167</v>
      </c>
      <c r="C973" s="38" t="s">
        <v>363</v>
      </c>
      <c r="D973" s="38">
        <v>32</v>
      </c>
      <c r="E973" s="38">
        <v>322</v>
      </c>
      <c r="F973" s="38">
        <v>3223</v>
      </c>
      <c r="G973" s="38" t="s">
        <v>1050</v>
      </c>
    </row>
    <row r="974" spans="2:7">
      <c r="B974" s="43" t="s">
        <v>167</v>
      </c>
      <c r="C974" s="38" t="s">
        <v>363</v>
      </c>
      <c r="D974" s="38">
        <v>32</v>
      </c>
      <c r="E974" s="38">
        <v>322</v>
      </c>
      <c r="F974" s="38">
        <v>3224</v>
      </c>
      <c r="G974" s="38" t="s">
        <v>1051</v>
      </c>
    </row>
    <row r="975" spans="2:7">
      <c r="B975" s="43" t="s">
        <v>167</v>
      </c>
      <c r="C975" s="38" t="s">
        <v>363</v>
      </c>
      <c r="D975" s="38">
        <v>32</v>
      </c>
      <c r="E975" s="38">
        <v>322</v>
      </c>
      <c r="F975" s="38">
        <v>3229</v>
      </c>
      <c r="G975" s="38" t="s">
        <v>1052</v>
      </c>
    </row>
    <row r="976" spans="2:7">
      <c r="B976" s="43" t="s">
        <v>167</v>
      </c>
      <c r="C976" s="38" t="s">
        <v>363</v>
      </c>
      <c r="D976" s="38">
        <v>32</v>
      </c>
      <c r="E976" s="38">
        <v>323</v>
      </c>
      <c r="F976" s="38">
        <v>0</v>
      </c>
      <c r="G976" s="38" t="s">
        <v>1053</v>
      </c>
    </row>
    <row r="977" spans="2:7">
      <c r="B977" s="43" t="s">
        <v>167</v>
      </c>
      <c r="C977" s="38" t="s">
        <v>363</v>
      </c>
      <c r="D977" s="38">
        <v>32</v>
      </c>
      <c r="E977" s="38">
        <v>323</v>
      </c>
      <c r="F977" s="38">
        <v>3231</v>
      </c>
      <c r="G977" s="38" t="s">
        <v>1053</v>
      </c>
    </row>
    <row r="978" spans="2:7">
      <c r="B978" s="43" t="s">
        <v>167</v>
      </c>
      <c r="C978" s="38" t="s">
        <v>363</v>
      </c>
      <c r="D978" s="38">
        <v>32</v>
      </c>
      <c r="E978" s="38">
        <v>324</v>
      </c>
      <c r="F978" s="38">
        <v>0</v>
      </c>
      <c r="G978" s="38" t="s">
        <v>1054</v>
      </c>
    </row>
    <row r="979" spans="2:7">
      <c r="B979" s="43" t="s">
        <v>167</v>
      </c>
      <c r="C979" s="38" t="s">
        <v>363</v>
      </c>
      <c r="D979" s="38">
        <v>32</v>
      </c>
      <c r="E979" s="38">
        <v>324</v>
      </c>
      <c r="F979" s="38">
        <v>3241</v>
      </c>
      <c r="G979" s="38" t="s">
        <v>1055</v>
      </c>
    </row>
    <row r="980" spans="2:7">
      <c r="B980" s="43" t="s">
        <v>167</v>
      </c>
      <c r="C980" s="38" t="s">
        <v>363</v>
      </c>
      <c r="D980" s="38">
        <v>32</v>
      </c>
      <c r="E980" s="38">
        <v>324</v>
      </c>
      <c r="F980" s="38">
        <v>3249</v>
      </c>
      <c r="G980" s="38" t="s">
        <v>1056</v>
      </c>
    </row>
    <row r="981" spans="2:7">
      <c r="B981" s="43" t="s">
        <v>167</v>
      </c>
      <c r="C981" s="38" t="s">
        <v>363</v>
      </c>
      <c r="D981" s="38">
        <v>32</v>
      </c>
      <c r="E981" s="38">
        <v>325</v>
      </c>
      <c r="F981" s="38">
        <v>0</v>
      </c>
      <c r="G981" s="38" t="s">
        <v>1057</v>
      </c>
    </row>
    <row r="982" spans="2:7">
      <c r="B982" s="43" t="s">
        <v>167</v>
      </c>
      <c r="C982" s="38" t="s">
        <v>363</v>
      </c>
      <c r="D982" s="38">
        <v>32</v>
      </c>
      <c r="E982" s="38">
        <v>325</v>
      </c>
      <c r="F982" s="38">
        <v>3251</v>
      </c>
      <c r="G982" s="38" t="s">
        <v>1058</v>
      </c>
    </row>
    <row r="983" spans="2:7">
      <c r="B983" s="43" t="s">
        <v>167</v>
      </c>
      <c r="C983" s="38" t="s">
        <v>363</v>
      </c>
      <c r="D983" s="38">
        <v>32</v>
      </c>
      <c r="E983" s="38">
        <v>325</v>
      </c>
      <c r="F983" s="38">
        <v>3252</v>
      </c>
      <c r="G983" s="38" t="s">
        <v>1059</v>
      </c>
    </row>
    <row r="984" spans="2:7">
      <c r="B984" s="43" t="s">
        <v>167</v>
      </c>
      <c r="C984" s="38" t="s">
        <v>363</v>
      </c>
      <c r="D984" s="38">
        <v>32</v>
      </c>
      <c r="E984" s="38">
        <v>325</v>
      </c>
      <c r="F984" s="38">
        <v>3253</v>
      </c>
      <c r="G984" s="38" t="s">
        <v>1060</v>
      </c>
    </row>
    <row r="985" spans="2:7">
      <c r="B985" s="43" t="s">
        <v>167</v>
      </c>
      <c r="C985" s="38" t="s">
        <v>363</v>
      </c>
      <c r="D985" s="38">
        <v>32</v>
      </c>
      <c r="E985" s="38">
        <v>326</v>
      </c>
      <c r="F985" s="38">
        <v>0</v>
      </c>
      <c r="G985" s="38" t="s">
        <v>1061</v>
      </c>
    </row>
    <row r="986" spans="2:7">
      <c r="B986" s="43" t="s">
        <v>167</v>
      </c>
      <c r="C986" s="38" t="s">
        <v>363</v>
      </c>
      <c r="D986" s="38">
        <v>32</v>
      </c>
      <c r="E986" s="38">
        <v>326</v>
      </c>
      <c r="F986" s="38">
        <v>3261</v>
      </c>
      <c r="G986" s="38" t="s">
        <v>1062</v>
      </c>
    </row>
    <row r="987" spans="2:7">
      <c r="B987" s="43" t="s">
        <v>167</v>
      </c>
      <c r="C987" s="38" t="s">
        <v>363</v>
      </c>
      <c r="D987" s="38">
        <v>32</v>
      </c>
      <c r="E987" s="38">
        <v>326</v>
      </c>
      <c r="F987" s="38">
        <v>3262</v>
      </c>
      <c r="G987" s="38" t="s">
        <v>1063</v>
      </c>
    </row>
    <row r="988" spans="2:7">
      <c r="B988" s="43" t="s">
        <v>167</v>
      </c>
      <c r="C988" s="38" t="s">
        <v>363</v>
      </c>
      <c r="D988" s="38">
        <v>32</v>
      </c>
      <c r="E988" s="38">
        <v>326</v>
      </c>
      <c r="F988" s="38">
        <v>3269</v>
      </c>
      <c r="G988" s="38" t="s">
        <v>1064</v>
      </c>
    </row>
    <row r="989" spans="2:7">
      <c r="B989" s="43" t="s">
        <v>167</v>
      </c>
      <c r="C989" s="38" t="s">
        <v>363</v>
      </c>
      <c r="D989" s="38">
        <v>32</v>
      </c>
      <c r="E989" s="38">
        <v>327</v>
      </c>
      <c r="F989" s="38">
        <v>0</v>
      </c>
      <c r="G989" s="38" t="s">
        <v>1065</v>
      </c>
    </row>
    <row r="990" spans="2:7">
      <c r="B990" s="43" t="s">
        <v>167</v>
      </c>
      <c r="C990" s="38" t="s">
        <v>363</v>
      </c>
      <c r="D990" s="38">
        <v>32</v>
      </c>
      <c r="E990" s="38">
        <v>327</v>
      </c>
      <c r="F990" s="38">
        <v>3271</v>
      </c>
      <c r="G990" s="38" t="s">
        <v>1065</v>
      </c>
    </row>
    <row r="991" spans="2:7">
      <c r="B991" s="43" t="s">
        <v>167</v>
      </c>
      <c r="C991" s="38" t="s">
        <v>363</v>
      </c>
      <c r="D991" s="38">
        <v>32</v>
      </c>
      <c r="E991" s="38">
        <v>328</v>
      </c>
      <c r="F991" s="38">
        <v>0</v>
      </c>
      <c r="G991" s="38" t="s">
        <v>1066</v>
      </c>
    </row>
    <row r="992" spans="2:7">
      <c r="B992" s="43" t="s">
        <v>167</v>
      </c>
      <c r="C992" s="38" t="s">
        <v>363</v>
      </c>
      <c r="D992" s="38">
        <v>32</v>
      </c>
      <c r="E992" s="38">
        <v>328</v>
      </c>
      <c r="F992" s="38">
        <v>3281</v>
      </c>
      <c r="G992" s="38" t="s">
        <v>1067</v>
      </c>
    </row>
    <row r="993" spans="2:7">
      <c r="B993" s="43" t="s">
        <v>167</v>
      </c>
      <c r="C993" s="38" t="s">
        <v>363</v>
      </c>
      <c r="D993" s="38">
        <v>32</v>
      </c>
      <c r="E993" s="38">
        <v>328</v>
      </c>
      <c r="F993" s="38">
        <v>3282</v>
      </c>
      <c r="G993" s="38" t="s">
        <v>1068</v>
      </c>
    </row>
    <row r="994" spans="2:7">
      <c r="B994" s="43" t="s">
        <v>167</v>
      </c>
      <c r="C994" s="38" t="s">
        <v>363</v>
      </c>
      <c r="D994" s="38">
        <v>32</v>
      </c>
      <c r="E994" s="38">
        <v>328</v>
      </c>
      <c r="F994" s="38">
        <v>3283</v>
      </c>
      <c r="G994" s="38" t="s">
        <v>1069</v>
      </c>
    </row>
    <row r="995" spans="2:7">
      <c r="B995" s="43" t="s">
        <v>167</v>
      </c>
      <c r="C995" s="38" t="s">
        <v>363</v>
      </c>
      <c r="D995" s="38">
        <v>32</v>
      </c>
      <c r="E995" s="38">
        <v>328</v>
      </c>
      <c r="F995" s="38">
        <v>3284</v>
      </c>
      <c r="G995" s="38" t="s">
        <v>1070</v>
      </c>
    </row>
    <row r="996" spans="2:7">
      <c r="B996" s="43" t="s">
        <v>167</v>
      </c>
      <c r="C996" s="38" t="s">
        <v>363</v>
      </c>
      <c r="D996" s="38">
        <v>32</v>
      </c>
      <c r="E996" s="38">
        <v>328</v>
      </c>
      <c r="F996" s="38">
        <v>3285</v>
      </c>
      <c r="G996" s="38" t="s">
        <v>1071</v>
      </c>
    </row>
    <row r="997" spans="2:7">
      <c r="B997" s="43" t="s">
        <v>167</v>
      </c>
      <c r="C997" s="38" t="s">
        <v>363</v>
      </c>
      <c r="D997" s="38">
        <v>32</v>
      </c>
      <c r="E997" s="38">
        <v>328</v>
      </c>
      <c r="F997" s="38">
        <v>3289</v>
      </c>
      <c r="G997" s="38" t="s">
        <v>1072</v>
      </c>
    </row>
    <row r="998" spans="2:7">
      <c r="B998" s="43" t="s">
        <v>167</v>
      </c>
      <c r="C998" s="38" t="s">
        <v>363</v>
      </c>
      <c r="D998" s="38">
        <v>32</v>
      </c>
      <c r="E998" s="38">
        <v>329</v>
      </c>
      <c r="F998" s="38">
        <v>0</v>
      </c>
      <c r="G998" s="38" t="s">
        <v>1073</v>
      </c>
    </row>
    <row r="999" spans="2:7">
      <c r="B999" s="43" t="s">
        <v>167</v>
      </c>
      <c r="C999" s="38" t="s">
        <v>363</v>
      </c>
      <c r="D999" s="38">
        <v>32</v>
      </c>
      <c r="E999" s="38">
        <v>329</v>
      </c>
      <c r="F999" s="38">
        <v>3291</v>
      </c>
      <c r="G999" s="38" t="s">
        <v>1074</v>
      </c>
    </row>
    <row r="1000" spans="2:7">
      <c r="B1000" s="43" t="s">
        <v>167</v>
      </c>
      <c r="C1000" s="38" t="s">
        <v>363</v>
      </c>
      <c r="D1000" s="38">
        <v>32</v>
      </c>
      <c r="E1000" s="38">
        <v>329</v>
      </c>
      <c r="F1000" s="38">
        <v>3292</v>
      </c>
      <c r="G1000" s="38" t="s">
        <v>1075</v>
      </c>
    </row>
    <row r="1001" spans="2:7">
      <c r="B1001" s="43" t="s">
        <v>167</v>
      </c>
      <c r="C1001" s="38" t="s">
        <v>363</v>
      </c>
      <c r="D1001" s="38">
        <v>32</v>
      </c>
      <c r="E1001" s="38">
        <v>329</v>
      </c>
      <c r="F1001" s="38">
        <v>3293</v>
      </c>
      <c r="G1001" s="38" t="s">
        <v>1076</v>
      </c>
    </row>
    <row r="1002" spans="2:7">
      <c r="B1002" s="43" t="s">
        <v>167</v>
      </c>
      <c r="C1002" s="38" t="s">
        <v>363</v>
      </c>
      <c r="D1002" s="38">
        <v>32</v>
      </c>
      <c r="E1002" s="38">
        <v>329</v>
      </c>
      <c r="F1002" s="38">
        <v>3294</v>
      </c>
      <c r="G1002" s="38" t="s">
        <v>1077</v>
      </c>
    </row>
    <row r="1003" spans="2:7">
      <c r="B1003" s="43" t="s">
        <v>167</v>
      </c>
      <c r="C1003" s="38" t="s">
        <v>363</v>
      </c>
      <c r="D1003" s="38">
        <v>32</v>
      </c>
      <c r="E1003" s="38">
        <v>329</v>
      </c>
      <c r="F1003" s="38">
        <v>3295</v>
      </c>
      <c r="G1003" s="38" t="s">
        <v>1078</v>
      </c>
    </row>
    <row r="1004" spans="2:7">
      <c r="B1004" s="43" t="s">
        <v>167</v>
      </c>
      <c r="C1004" s="38" t="s">
        <v>363</v>
      </c>
      <c r="D1004" s="38">
        <v>32</v>
      </c>
      <c r="E1004" s="38">
        <v>329</v>
      </c>
      <c r="F1004" s="38">
        <v>3296</v>
      </c>
      <c r="G1004" s="38" t="s">
        <v>1079</v>
      </c>
    </row>
    <row r="1005" spans="2:7">
      <c r="B1005" s="43" t="s">
        <v>167</v>
      </c>
      <c r="C1005" s="38" t="s">
        <v>363</v>
      </c>
      <c r="D1005" s="38">
        <v>32</v>
      </c>
      <c r="E1005" s="38">
        <v>329</v>
      </c>
      <c r="F1005" s="38">
        <v>3297</v>
      </c>
      <c r="G1005" s="38" t="s">
        <v>1080</v>
      </c>
    </row>
    <row r="1006" spans="2:7">
      <c r="B1006" s="43" t="s">
        <v>167</v>
      </c>
      <c r="C1006" s="38" t="s">
        <v>363</v>
      </c>
      <c r="D1006" s="38">
        <v>32</v>
      </c>
      <c r="E1006" s="38">
        <v>329</v>
      </c>
      <c r="F1006" s="38">
        <v>3299</v>
      </c>
      <c r="G1006" s="38" t="s">
        <v>1081</v>
      </c>
    </row>
    <row r="1007" spans="2:7">
      <c r="B1007" s="43" t="s">
        <v>167</v>
      </c>
      <c r="C1007" s="38" t="s">
        <v>1082</v>
      </c>
      <c r="D1007" s="38">
        <v>0</v>
      </c>
      <c r="E1007" s="38">
        <v>0</v>
      </c>
      <c r="F1007" s="38">
        <v>0</v>
      </c>
      <c r="G1007" s="38" t="s">
        <v>1083</v>
      </c>
    </row>
    <row r="1008" spans="2:7">
      <c r="B1008" s="43" t="s">
        <v>167</v>
      </c>
      <c r="C1008" s="38" t="s">
        <v>1082</v>
      </c>
      <c r="D1008" s="38">
        <v>33</v>
      </c>
      <c r="E1008" s="38">
        <v>0</v>
      </c>
      <c r="F1008" s="38">
        <v>0</v>
      </c>
      <c r="G1008" s="38" t="s">
        <v>1084</v>
      </c>
    </row>
    <row r="1009" spans="2:7">
      <c r="B1009" s="43" t="s">
        <v>167</v>
      </c>
      <c r="C1009" s="38" t="s">
        <v>1082</v>
      </c>
      <c r="D1009" s="38">
        <v>33</v>
      </c>
      <c r="E1009" s="38">
        <v>330</v>
      </c>
      <c r="F1009" s="38">
        <v>0</v>
      </c>
      <c r="G1009" s="38" t="s">
        <v>1085</v>
      </c>
    </row>
    <row r="1010" spans="2:7">
      <c r="B1010" s="43" t="s">
        <v>167</v>
      </c>
      <c r="C1010" s="38" t="s">
        <v>1082</v>
      </c>
      <c r="D1010" s="38">
        <v>33</v>
      </c>
      <c r="E1010" s="38">
        <v>330</v>
      </c>
      <c r="F1010" s="38">
        <v>3300</v>
      </c>
      <c r="G1010" s="38" t="s">
        <v>190</v>
      </c>
    </row>
    <row r="1011" spans="2:7">
      <c r="B1011" s="43" t="s">
        <v>167</v>
      </c>
      <c r="C1011" s="38" t="s">
        <v>1082</v>
      </c>
      <c r="D1011" s="38">
        <v>33</v>
      </c>
      <c r="E1011" s="38">
        <v>330</v>
      </c>
      <c r="F1011" s="38">
        <v>3309</v>
      </c>
      <c r="G1011" s="38" t="s">
        <v>191</v>
      </c>
    </row>
    <row r="1012" spans="2:7">
      <c r="B1012" s="43" t="s">
        <v>167</v>
      </c>
      <c r="C1012" s="38" t="s">
        <v>1082</v>
      </c>
      <c r="D1012" s="38">
        <v>33</v>
      </c>
      <c r="E1012" s="38">
        <v>331</v>
      </c>
      <c r="F1012" s="38">
        <v>0</v>
      </c>
      <c r="G1012" s="38" t="s">
        <v>1084</v>
      </c>
    </row>
    <row r="1013" spans="2:7">
      <c r="B1013" s="43" t="s">
        <v>167</v>
      </c>
      <c r="C1013" s="38" t="s">
        <v>1082</v>
      </c>
      <c r="D1013" s="38">
        <v>33</v>
      </c>
      <c r="E1013" s="38">
        <v>331</v>
      </c>
      <c r="F1013" s="38">
        <v>3311</v>
      </c>
      <c r="G1013" s="38" t="s">
        <v>1086</v>
      </c>
    </row>
    <row r="1014" spans="2:7">
      <c r="B1014" s="43" t="s">
        <v>167</v>
      </c>
      <c r="C1014" s="38" t="s">
        <v>1082</v>
      </c>
      <c r="D1014" s="38">
        <v>33</v>
      </c>
      <c r="E1014" s="38">
        <v>331</v>
      </c>
      <c r="F1014" s="38">
        <v>3312</v>
      </c>
      <c r="G1014" s="38" t="s">
        <v>1087</v>
      </c>
    </row>
    <row r="1015" spans="2:7">
      <c r="B1015" s="43" t="s">
        <v>167</v>
      </c>
      <c r="C1015" s="38" t="s">
        <v>1082</v>
      </c>
      <c r="D1015" s="38">
        <v>34</v>
      </c>
      <c r="E1015" s="38">
        <v>0</v>
      </c>
      <c r="F1015" s="38">
        <v>0</v>
      </c>
      <c r="G1015" s="38" t="s">
        <v>1088</v>
      </c>
    </row>
    <row r="1016" spans="2:7">
      <c r="B1016" s="43" t="s">
        <v>167</v>
      </c>
      <c r="C1016" s="38" t="s">
        <v>1082</v>
      </c>
      <c r="D1016" s="38">
        <v>34</v>
      </c>
      <c r="E1016" s="38">
        <v>340</v>
      </c>
      <c r="F1016" s="38">
        <v>0</v>
      </c>
      <c r="G1016" s="38" t="s">
        <v>1089</v>
      </c>
    </row>
    <row r="1017" spans="2:7">
      <c r="B1017" s="43" t="s">
        <v>167</v>
      </c>
      <c r="C1017" s="38" t="s">
        <v>1082</v>
      </c>
      <c r="D1017" s="38">
        <v>34</v>
      </c>
      <c r="E1017" s="38">
        <v>340</v>
      </c>
      <c r="F1017" s="38">
        <v>3400</v>
      </c>
      <c r="G1017" s="38" t="s">
        <v>190</v>
      </c>
    </row>
    <row r="1018" spans="2:7">
      <c r="B1018" s="43" t="s">
        <v>167</v>
      </c>
      <c r="C1018" s="38" t="s">
        <v>1082</v>
      </c>
      <c r="D1018" s="38">
        <v>34</v>
      </c>
      <c r="E1018" s="38">
        <v>340</v>
      </c>
      <c r="F1018" s="38">
        <v>3409</v>
      </c>
      <c r="G1018" s="38" t="s">
        <v>191</v>
      </c>
    </row>
    <row r="1019" spans="2:7">
      <c r="B1019" s="43" t="s">
        <v>167</v>
      </c>
      <c r="C1019" s="38" t="s">
        <v>1082</v>
      </c>
      <c r="D1019" s="38">
        <v>34</v>
      </c>
      <c r="E1019" s="38">
        <v>341</v>
      </c>
      <c r="F1019" s="38">
        <v>0</v>
      </c>
      <c r="G1019" s="38" t="s">
        <v>1088</v>
      </c>
    </row>
    <row r="1020" spans="2:7">
      <c r="B1020" s="43" t="s">
        <v>167</v>
      </c>
      <c r="C1020" s="38" t="s">
        <v>1082</v>
      </c>
      <c r="D1020" s="38">
        <v>34</v>
      </c>
      <c r="E1020" s="38">
        <v>341</v>
      </c>
      <c r="F1020" s="38">
        <v>3411</v>
      </c>
      <c r="G1020" s="38" t="s">
        <v>1090</v>
      </c>
    </row>
    <row r="1021" spans="2:7">
      <c r="B1021" s="43" t="s">
        <v>167</v>
      </c>
      <c r="C1021" s="38" t="s">
        <v>1082</v>
      </c>
      <c r="D1021" s="38">
        <v>34</v>
      </c>
      <c r="E1021" s="38">
        <v>341</v>
      </c>
      <c r="F1021" s="38">
        <v>3412</v>
      </c>
      <c r="G1021" s="38" t="s">
        <v>1091</v>
      </c>
    </row>
    <row r="1022" spans="2:7">
      <c r="B1022" s="43" t="s">
        <v>167</v>
      </c>
      <c r="C1022" s="38" t="s">
        <v>1082</v>
      </c>
      <c r="D1022" s="38">
        <v>35</v>
      </c>
      <c r="E1022" s="38">
        <v>0</v>
      </c>
      <c r="F1022" s="38">
        <v>0</v>
      </c>
      <c r="G1022" s="38" t="s">
        <v>1092</v>
      </c>
    </row>
    <row r="1023" spans="2:7">
      <c r="B1023" s="43" t="s">
        <v>167</v>
      </c>
      <c r="C1023" s="38" t="s">
        <v>1082</v>
      </c>
      <c r="D1023" s="38">
        <v>35</v>
      </c>
      <c r="E1023" s="38">
        <v>350</v>
      </c>
      <c r="F1023" s="38">
        <v>0</v>
      </c>
      <c r="G1023" s="38" t="s">
        <v>1093</v>
      </c>
    </row>
    <row r="1024" spans="2:7">
      <c r="B1024" s="43" t="s">
        <v>167</v>
      </c>
      <c r="C1024" s="38" t="s">
        <v>1082</v>
      </c>
      <c r="D1024" s="38">
        <v>35</v>
      </c>
      <c r="E1024" s="38">
        <v>350</v>
      </c>
      <c r="F1024" s="38">
        <v>3500</v>
      </c>
      <c r="G1024" s="38" t="s">
        <v>190</v>
      </c>
    </row>
    <row r="1025" spans="2:7">
      <c r="B1025" s="43" t="s">
        <v>167</v>
      </c>
      <c r="C1025" s="38" t="s">
        <v>1082</v>
      </c>
      <c r="D1025" s="38">
        <v>35</v>
      </c>
      <c r="E1025" s="38">
        <v>350</v>
      </c>
      <c r="F1025" s="38">
        <v>3509</v>
      </c>
      <c r="G1025" s="38" t="s">
        <v>191</v>
      </c>
    </row>
    <row r="1026" spans="2:7">
      <c r="B1026" s="43" t="s">
        <v>167</v>
      </c>
      <c r="C1026" s="38" t="s">
        <v>1082</v>
      </c>
      <c r="D1026" s="38">
        <v>35</v>
      </c>
      <c r="E1026" s="38">
        <v>351</v>
      </c>
      <c r="F1026" s="38">
        <v>0</v>
      </c>
      <c r="G1026" s="38" t="s">
        <v>1092</v>
      </c>
    </row>
    <row r="1027" spans="2:7">
      <c r="B1027" s="43" t="s">
        <v>167</v>
      </c>
      <c r="C1027" s="38" t="s">
        <v>1082</v>
      </c>
      <c r="D1027" s="38">
        <v>35</v>
      </c>
      <c r="E1027" s="38">
        <v>351</v>
      </c>
      <c r="F1027" s="38">
        <v>3511</v>
      </c>
      <c r="G1027" s="38" t="s">
        <v>1092</v>
      </c>
    </row>
    <row r="1028" spans="2:7">
      <c r="B1028" s="43" t="s">
        <v>167</v>
      </c>
      <c r="C1028" s="38" t="s">
        <v>1082</v>
      </c>
      <c r="D1028" s="38">
        <v>36</v>
      </c>
      <c r="E1028" s="38">
        <v>0</v>
      </c>
      <c r="F1028" s="38">
        <v>0</v>
      </c>
      <c r="G1028" s="38" t="s">
        <v>1094</v>
      </c>
    </row>
    <row r="1029" spans="2:7">
      <c r="B1029" s="43" t="s">
        <v>167</v>
      </c>
      <c r="C1029" s="38" t="s">
        <v>1082</v>
      </c>
      <c r="D1029" s="38">
        <v>36</v>
      </c>
      <c r="E1029" s="38">
        <v>360</v>
      </c>
      <c r="F1029" s="38">
        <v>0</v>
      </c>
      <c r="G1029" s="38" t="s">
        <v>1095</v>
      </c>
    </row>
    <row r="1030" spans="2:7">
      <c r="B1030" s="43" t="s">
        <v>167</v>
      </c>
      <c r="C1030" s="38" t="s">
        <v>1082</v>
      </c>
      <c r="D1030" s="38">
        <v>36</v>
      </c>
      <c r="E1030" s="38">
        <v>360</v>
      </c>
      <c r="F1030" s="38">
        <v>3600</v>
      </c>
      <c r="G1030" s="38" t="s">
        <v>190</v>
      </c>
    </row>
    <row r="1031" spans="2:7">
      <c r="B1031" s="43" t="s">
        <v>167</v>
      </c>
      <c r="C1031" s="38" t="s">
        <v>1082</v>
      </c>
      <c r="D1031" s="38">
        <v>36</v>
      </c>
      <c r="E1031" s="38">
        <v>360</v>
      </c>
      <c r="F1031" s="38">
        <v>3609</v>
      </c>
      <c r="G1031" s="38" t="s">
        <v>191</v>
      </c>
    </row>
    <row r="1032" spans="2:7">
      <c r="B1032" s="43" t="s">
        <v>167</v>
      </c>
      <c r="C1032" s="38" t="s">
        <v>1082</v>
      </c>
      <c r="D1032" s="38">
        <v>36</v>
      </c>
      <c r="E1032" s="38">
        <v>361</v>
      </c>
      <c r="F1032" s="38">
        <v>0</v>
      </c>
      <c r="G1032" s="38" t="s">
        <v>1096</v>
      </c>
    </row>
    <row r="1033" spans="2:7">
      <c r="B1033" s="43" t="s">
        <v>167</v>
      </c>
      <c r="C1033" s="38" t="s">
        <v>1082</v>
      </c>
      <c r="D1033" s="38">
        <v>36</v>
      </c>
      <c r="E1033" s="38">
        <v>361</v>
      </c>
      <c r="F1033" s="38">
        <v>3611</v>
      </c>
      <c r="G1033" s="38" t="s">
        <v>1096</v>
      </c>
    </row>
    <row r="1034" spans="2:7">
      <c r="B1034" s="43" t="s">
        <v>167</v>
      </c>
      <c r="C1034" s="38" t="s">
        <v>1082</v>
      </c>
      <c r="D1034" s="38">
        <v>36</v>
      </c>
      <c r="E1034" s="38">
        <v>362</v>
      </c>
      <c r="F1034" s="38">
        <v>0</v>
      </c>
      <c r="G1034" s="38" t="s">
        <v>1097</v>
      </c>
    </row>
    <row r="1035" spans="2:7">
      <c r="B1035" s="43" t="s">
        <v>167</v>
      </c>
      <c r="C1035" s="38" t="s">
        <v>1082</v>
      </c>
      <c r="D1035" s="38">
        <v>36</v>
      </c>
      <c r="E1035" s="38">
        <v>362</v>
      </c>
      <c r="F1035" s="38">
        <v>3621</v>
      </c>
      <c r="G1035" s="38" t="s">
        <v>1097</v>
      </c>
    </row>
    <row r="1036" spans="2:7">
      <c r="B1036" s="43" t="s">
        <v>167</v>
      </c>
      <c r="C1036" s="38" t="s">
        <v>1082</v>
      </c>
      <c r="D1036" s="38">
        <v>36</v>
      </c>
      <c r="E1036" s="38">
        <v>363</v>
      </c>
      <c r="F1036" s="38">
        <v>0</v>
      </c>
      <c r="G1036" s="38" t="s">
        <v>1098</v>
      </c>
    </row>
    <row r="1037" spans="2:7">
      <c r="B1037" s="43" t="s">
        <v>167</v>
      </c>
      <c r="C1037" s="38" t="s">
        <v>1082</v>
      </c>
      <c r="D1037" s="38">
        <v>36</v>
      </c>
      <c r="E1037" s="38">
        <v>363</v>
      </c>
      <c r="F1037" s="38">
        <v>3631</v>
      </c>
      <c r="G1037" s="38" t="s">
        <v>1099</v>
      </c>
    </row>
    <row r="1038" spans="2:7">
      <c r="B1038" s="43" t="s">
        <v>167</v>
      </c>
      <c r="C1038" s="38" t="s">
        <v>1082</v>
      </c>
      <c r="D1038" s="38">
        <v>36</v>
      </c>
      <c r="E1038" s="38">
        <v>363</v>
      </c>
      <c r="F1038" s="38">
        <v>3632</v>
      </c>
      <c r="G1038" s="38" t="s">
        <v>1100</v>
      </c>
    </row>
    <row r="1039" spans="2:7">
      <c r="B1039" s="43" t="s">
        <v>167</v>
      </c>
      <c r="C1039" s="38" t="s">
        <v>1101</v>
      </c>
      <c r="D1039" s="38">
        <v>0</v>
      </c>
      <c r="E1039" s="38">
        <v>0</v>
      </c>
      <c r="F1039" s="38">
        <v>0</v>
      </c>
      <c r="G1039" s="38" t="s">
        <v>1102</v>
      </c>
    </row>
    <row r="1040" spans="2:7">
      <c r="B1040" s="43" t="s">
        <v>167</v>
      </c>
      <c r="C1040" s="38" t="s">
        <v>1101</v>
      </c>
      <c r="D1040" s="38">
        <v>37</v>
      </c>
      <c r="E1040" s="38">
        <v>0</v>
      </c>
      <c r="F1040" s="38">
        <v>0</v>
      </c>
      <c r="G1040" s="38" t="s">
        <v>1103</v>
      </c>
    </row>
    <row r="1041" spans="2:7">
      <c r="B1041" s="43" t="s">
        <v>167</v>
      </c>
      <c r="C1041" s="38" t="s">
        <v>1101</v>
      </c>
      <c r="D1041" s="38">
        <v>37</v>
      </c>
      <c r="E1041" s="38">
        <v>370</v>
      </c>
      <c r="F1041" s="38">
        <v>0</v>
      </c>
      <c r="G1041" s="38" t="s">
        <v>1104</v>
      </c>
    </row>
    <row r="1042" spans="2:7">
      <c r="B1042" s="43" t="s">
        <v>167</v>
      </c>
      <c r="C1042" s="38" t="s">
        <v>1101</v>
      </c>
      <c r="D1042" s="38">
        <v>37</v>
      </c>
      <c r="E1042" s="38">
        <v>370</v>
      </c>
      <c r="F1042" s="38">
        <v>3700</v>
      </c>
      <c r="G1042" s="38" t="s">
        <v>190</v>
      </c>
    </row>
    <row r="1043" spans="2:7">
      <c r="B1043" s="43" t="s">
        <v>167</v>
      </c>
      <c r="C1043" s="38" t="s">
        <v>1101</v>
      </c>
      <c r="D1043" s="38">
        <v>37</v>
      </c>
      <c r="E1043" s="38">
        <v>370</v>
      </c>
      <c r="F1043" s="38">
        <v>3709</v>
      </c>
      <c r="G1043" s="38" t="s">
        <v>191</v>
      </c>
    </row>
    <row r="1044" spans="2:7">
      <c r="B1044" s="43" t="s">
        <v>167</v>
      </c>
      <c r="C1044" s="38" t="s">
        <v>1101</v>
      </c>
      <c r="D1044" s="38">
        <v>37</v>
      </c>
      <c r="E1044" s="38">
        <v>371</v>
      </c>
      <c r="F1044" s="38">
        <v>0</v>
      </c>
      <c r="G1044" s="38" t="s">
        <v>1105</v>
      </c>
    </row>
    <row r="1045" spans="2:7">
      <c r="B1045" s="43" t="s">
        <v>167</v>
      </c>
      <c r="C1045" s="38" t="s">
        <v>1101</v>
      </c>
      <c r="D1045" s="38">
        <v>37</v>
      </c>
      <c r="E1045" s="38">
        <v>371</v>
      </c>
      <c r="F1045" s="38">
        <v>3711</v>
      </c>
      <c r="G1045" s="38" t="s">
        <v>1106</v>
      </c>
    </row>
    <row r="1046" spans="2:7">
      <c r="B1046" s="43" t="s">
        <v>167</v>
      </c>
      <c r="C1046" s="38" t="s">
        <v>1101</v>
      </c>
      <c r="D1046" s="38">
        <v>37</v>
      </c>
      <c r="E1046" s="38">
        <v>371</v>
      </c>
      <c r="F1046" s="38">
        <v>3712</v>
      </c>
      <c r="G1046" s="38" t="s">
        <v>1107</v>
      </c>
    </row>
    <row r="1047" spans="2:7">
      <c r="B1047" s="43" t="s">
        <v>167</v>
      </c>
      <c r="C1047" s="38" t="s">
        <v>1101</v>
      </c>
      <c r="D1047" s="38">
        <v>37</v>
      </c>
      <c r="E1047" s="38">
        <v>371</v>
      </c>
      <c r="F1047" s="38">
        <v>3713</v>
      </c>
      <c r="G1047" s="38" t="s">
        <v>1108</v>
      </c>
    </row>
    <row r="1048" spans="2:7">
      <c r="B1048" s="43" t="s">
        <v>167</v>
      </c>
      <c r="C1048" s="38" t="s">
        <v>1101</v>
      </c>
      <c r="D1048" s="38">
        <v>37</v>
      </c>
      <c r="E1048" s="38">
        <v>371</v>
      </c>
      <c r="F1048" s="38">
        <v>3719</v>
      </c>
      <c r="G1048" s="38" t="s">
        <v>1109</v>
      </c>
    </row>
    <row r="1049" spans="2:7">
      <c r="B1049" s="43" t="s">
        <v>167</v>
      </c>
      <c r="C1049" s="38" t="s">
        <v>1101</v>
      </c>
      <c r="D1049" s="38">
        <v>37</v>
      </c>
      <c r="E1049" s="38">
        <v>372</v>
      </c>
      <c r="F1049" s="38">
        <v>0</v>
      </c>
      <c r="G1049" s="38" t="s">
        <v>1110</v>
      </c>
    </row>
    <row r="1050" spans="2:7">
      <c r="B1050" s="43" t="s">
        <v>167</v>
      </c>
      <c r="C1050" s="38" t="s">
        <v>1101</v>
      </c>
      <c r="D1050" s="38">
        <v>37</v>
      </c>
      <c r="E1050" s="38">
        <v>372</v>
      </c>
      <c r="F1050" s="38">
        <v>3721</v>
      </c>
      <c r="G1050" s="38" t="s">
        <v>1110</v>
      </c>
    </row>
    <row r="1051" spans="2:7">
      <c r="B1051" s="43" t="s">
        <v>167</v>
      </c>
      <c r="C1051" s="38" t="s">
        <v>1101</v>
      </c>
      <c r="D1051" s="38">
        <v>37</v>
      </c>
      <c r="E1051" s="38">
        <v>373</v>
      </c>
      <c r="F1051" s="38">
        <v>0</v>
      </c>
      <c r="G1051" s="38" t="s">
        <v>1111</v>
      </c>
    </row>
    <row r="1052" spans="2:7">
      <c r="B1052" s="43" t="s">
        <v>167</v>
      </c>
      <c r="C1052" s="38" t="s">
        <v>1101</v>
      </c>
      <c r="D1052" s="38">
        <v>37</v>
      </c>
      <c r="E1052" s="38">
        <v>373</v>
      </c>
      <c r="F1052" s="38">
        <v>3731</v>
      </c>
      <c r="G1052" s="38" t="s">
        <v>1111</v>
      </c>
    </row>
    <row r="1053" spans="2:7">
      <c r="B1053" s="43" t="s">
        <v>173</v>
      </c>
      <c r="C1053" s="38" t="s">
        <v>1101</v>
      </c>
      <c r="D1053" s="38">
        <v>38</v>
      </c>
      <c r="E1053" s="38">
        <v>0</v>
      </c>
      <c r="F1053" s="38">
        <v>0</v>
      </c>
      <c r="G1053" s="38" t="s">
        <v>1112</v>
      </c>
    </row>
    <row r="1054" spans="2:7">
      <c r="B1054" s="43" t="s">
        <v>173</v>
      </c>
      <c r="C1054" s="38" t="s">
        <v>1101</v>
      </c>
      <c r="D1054" s="38">
        <v>38</v>
      </c>
      <c r="E1054" s="38">
        <v>380</v>
      </c>
      <c r="F1054" s="38">
        <v>0</v>
      </c>
      <c r="G1054" s="38" t="s">
        <v>1113</v>
      </c>
    </row>
    <row r="1055" spans="2:7">
      <c r="B1055" s="43" t="s">
        <v>173</v>
      </c>
      <c r="C1055" s="38" t="s">
        <v>1101</v>
      </c>
      <c r="D1055" s="38">
        <v>38</v>
      </c>
      <c r="E1055" s="38">
        <v>380</v>
      </c>
      <c r="F1055" s="38">
        <v>3800</v>
      </c>
      <c r="G1055" s="38" t="s">
        <v>190</v>
      </c>
    </row>
    <row r="1056" spans="2:7">
      <c r="B1056" s="43" t="s">
        <v>173</v>
      </c>
      <c r="C1056" s="38" t="s">
        <v>1101</v>
      </c>
      <c r="D1056" s="38">
        <v>38</v>
      </c>
      <c r="E1056" s="38">
        <v>380</v>
      </c>
      <c r="F1056" s="38">
        <v>3809</v>
      </c>
      <c r="G1056" s="38" t="s">
        <v>191</v>
      </c>
    </row>
    <row r="1057" spans="2:7">
      <c r="B1057" s="43" t="s">
        <v>173</v>
      </c>
      <c r="C1057" s="38" t="s">
        <v>1101</v>
      </c>
      <c r="D1057" s="38">
        <v>38</v>
      </c>
      <c r="E1057" s="38">
        <v>381</v>
      </c>
      <c r="F1057" s="38">
        <v>0</v>
      </c>
      <c r="G1057" s="38" t="s">
        <v>1114</v>
      </c>
    </row>
    <row r="1058" spans="2:7">
      <c r="B1058" s="43" t="s">
        <v>173</v>
      </c>
      <c r="C1058" s="38" t="s">
        <v>1101</v>
      </c>
      <c r="D1058" s="38">
        <v>38</v>
      </c>
      <c r="E1058" s="38">
        <v>381</v>
      </c>
      <c r="F1058" s="38">
        <v>3811</v>
      </c>
      <c r="G1058" s="38" t="s">
        <v>1114</v>
      </c>
    </row>
    <row r="1059" spans="2:7">
      <c r="B1059" s="43" t="s">
        <v>173</v>
      </c>
      <c r="C1059" s="38" t="s">
        <v>1101</v>
      </c>
      <c r="D1059" s="38">
        <v>38</v>
      </c>
      <c r="E1059" s="38">
        <v>382</v>
      </c>
      <c r="F1059" s="38">
        <v>0</v>
      </c>
      <c r="G1059" s="38" t="s">
        <v>1115</v>
      </c>
    </row>
    <row r="1060" spans="2:7">
      <c r="B1060" s="43" t="s">
        <v>173</v>
      </c>
      <c r="C1060" s="38" t="s">
        <v>1101</v>
      </c>
      <c r="D1060" s="38">
        <v>38</v>
      </c>
      <c r="E1060" s="38">
        <v>382</v>
      </c>
      <c r="F1060" s="38">
        <v>3821</v>
      </c>
      <c r="G1060" s="38" t="s">
        <v>1116</v>
      </c>
    </row>
    <row r="1061" spans="2:7">
      <c r="B1061" s="43" t="s">
        <v>173</v>
      </c>
      <c r="C1061" s="38" t="s">
        <v>1101</v>
      </c>
      <c r="D1061" s="38">
        <v>38</v>
      </c>
      <c r="E1061" s="38">
        <v>382</v>
      </c>
      <c r="F1061" s="38">
        <v>3822</v>
      </c>
      <c r="G1061" s="38" t="s">
        <v>1117</v>
      </c>
    </row>
    <row r="1062" spans="2:7">
      <c r="B1062" s="43" t="s">
        <v>173</v>
      </c>
      <c r="C1062" s="38" t="s">
        <v>1101</v>
      </c>
      <c r="D1062" s="38">
        <v>38</v>
      </c>
      <c r="E1062" s="38">
        <v>382</v>
      </c>
      <c r="F1062" s="38">
        <v>3823</v>
      </c>
      <c r="G1062" s="38" t="s">
        <v>1118</v>
      </c>
    </row>
    <row r="1063" spans="2:7">
      <c r="B1063" s="43" t="s">
        <v>173</v>
      </c>
      <c r="C1063" s="38" t="s">
        <v>1101</v>
      </c>
      <c r="D1063" s="38">
        <v>38</v>
      </c>
      <c r="E1063" s="38">
        <v>382</v>
      </c>
      <c r="F1063" s="38">
        <v>3829</v>
      </c>
      <c r="G1063" s="38" t="s">
        <v>1119</v>
      </c>
    </row>
    <row r="1064" spans="2:7">
      <c r="B1064" s="43" t="s">
        <v>173</v>
      </c>
      <c r="C1064" s="38" t="s">
        <v>1101</v>
      </c>
      <c r="D1064" s="38">
        <v>38</v>
      </c>
      <c r="E1064" s="38">
        <v>383</v>
      </c>
      <c r="F1064" s="38">
        <v>0</v>
      </c>
      <c r="G1064" s="38" t="s">
        <v>1120</v>
      </c>
    </row>
    <row r="1065" spans="2:7">
      <c r="B1065" s="43" t="s">
        <v>173</v>
      </c>
      <c r="C1065" s="38" t="s">
        <v>1101</v>
      </c>
      <c r="D1065" s="38">
        <v>38</v>
      </c>
      <c r="E1065" s="38">
        <v>383</v>
      </c>
      <c r="F1065" s="38">
        <v>3831</v>
      </c>
      <c r="G1065" s="38" t="s">
        <v>1121</v>
      </c>
    </row>
    <row r="1066" spans="2:7">
      <c r="B1066" s="43" t="s">
        <v>173</v>
      </c>
      <c r="C1066" s="38" t="s">
        <v>1101</v>
      </c>
      <c r="D1066" s="38">
        <v>38</v>
      </c>
      <c r="E1066" s="38">
        <v>383</v>
      </c>
      <c r="F1066" s="38">
        <v>3832</v>
      </c>
      <c r="G1066" s="38" t="s">
        <v>1122</v>
      </c>
    </row>
    <row r="1067" spans="2:7">
      <c r="B1067" s="43" t="s">
        <v>173</v>
      </c>
      <c r="C1067" s="38" t="s">
        <v>1101</v>
      </c>
      <c r="D1067" s="38">
        <v>39</v>
      </c>
      <c r="E1067" s="38">
        <v>0</v>
      </c>
      <c r="F1067" s="38">
        <v>0</v>
      </c>
      <c r="G1067" s="38" t="s">
        <v>1123</v>
      </c>
    </row>
    <row r="1068" spans="2:7">
      <c r="B1068" s="43" t="s">
        <v>173</v>
      </c>
      <c r="C1068" s="38" t="s">
        <v>1101</v>
      </c>
      <c r="D1068" s="38">
        <v>39</v>
      </c>
      <c r="E1068" s="38">
        <v>390</v>
      </c>
      <c r="F1068" s="38">
        <v>0</v>
      </c>
      <c r="G1068" s="38" t="s">
        <v>1124</v>
      </c>
    </row>
    <row r="1069" spans="2:7">
      <c r="B1069" s="43" t="s">
        <v>173</v>
      </c>
      <c r="C1069" s="38" t="s">
        <v>1101</v>
      </c>
      <c r="D1069" s="38">
        <v>39</v>
      </c>
      <c r="E1069" s="38">
        <v>390</v>
      </c>
      <c r="F1069" s="38">
        <v>3900</v>
      </c>
      <c r="G1069" s="38" t="s">
        <v>190</v>
      </c>
    </row>
    <row r="1070" spans="2:7">
      <c r="B1070" s="43" t="s">
        <v>173</v>
      </c>
      <c r="C1070" s="38" t="s">
        <v>1101</v>
      </c>
      <c r="D1070" s="38">
        <v>39</v>
      </c>
      <c r="E1070" s="38">
        <v>390</v>
      </c>
      <c r="F1070" s="38">
        <v>3909</v>
      </c>
      <c r="G1070" s="38" t="s">
        <v>191</v>
      </c>
    </row>
    <row r="1071" spans="2:7">
      <c r="B1071" s="43" t="s">
        <v>173</v>
      </c>
      <c r="C1071" s="38" t="s">
        <v>1101</v>
      </c>
      <c r="D1071" s="38">
        <v>39</v>
      </c>
      <c r="E1071" s="38">
        <v>391</v>
      </c>
      <c r="F1071" s="38">
        <v>0</v>
      </c>
      <c r="G1071" s="38" t="s">
        <v>1125</v>
      </c>
    </row>
    <row r="1072" spans="2:7">
      <c r="B1072" s="43" t="s">
        <v>173</v>
      </c>
      <c r="C1072" s="38" t="s">
        <v>1101</v>
      </c>
      <c r="D1072" s="38">
        <v>39</v>
      </c>
      <c r="E1072" s="38">
        <v>391</v>
      </c>
      <c r="F1072" s="38">
        <v>3911</v>
      </c>
      <c r="G1072" s="38" t="s">
        <v>1126</v>
      </c>
    </row>
    <row r="1073" spans="2:7">
      <c r="B1073" s="43" t="s">
        <v>173</v>
      </c>
      <c r="C1073" s="38" t="s">
        <v>1101</v>
      </c>
      <c r="D1073" s="38">
        <v>39</v>
      </c>
      <c r="E1073" s="38">
        <v>391</v>
      </c>
      <c r="F1073" s="38">
        <v>3912</v>
      </c>
      <c r="G1073" s="38" t="s">
        <v>1127</v>
      </c>
    </row>
    <row r="1074" spans="2:7">
      <c r="B1074" s="43" t="s">
        <v>173</v>
      </c>
      <c r="C1074" s="38" t="s">
        <v>1101</v>
      </c>
      <c r="D1074" s="38">
        <v>39</v>
      </c>
      <c r="E1074" s="38">
        <v>391</v>
      </c>
      <c r="F1074" s="38">
        <v>3913</v>
      </c>
      <c r="G1074" s="38" t="s">
        <v>1128</v>
      </c>
    </row>
    <row r="1075" spans="2:7">
      <c r="B1075" s="43" t="s">
        <v>173</v>
      </c>
      <c r="C1075" s="38" t="s">
        <v>1101</v>
      </c>
      <c r="D1075" s="38">
        <v>39</v>
      </c>
      <c r="E1075" s="38">
        <v>391</v>
      </c>
      <c r="F1075" s="38">
        <v>3914</v>
      </c>
      <c r="G1075" s="38" t="s">
        <v>1129</v>
      </c>
    </row>
    <row r="1076" spans="2:7">
      <c r="B1076" s="43" t="s">
        <v>173</v>
      </c>
      <c r="C1076" s="38" t="s">
        <v>1101</v>
      </c>
      <c r="D1076" s="38">
        <v>39</v>
      </c>
      <c r="E1076" s="38">
        <v>392</v>
      </c>
      <c r="F1076" s="38">
        <v>0</v>
      </c>
      <c r="G1076" s="38" t="s">
        <v>1130</v>
      </c>
    </row>
    <row r="1077" spans="2:7">
      <c r="B1077" s="43" t="s">
        <v>173</v>
      </c>
      <c r="C1077" s="38" t="s">
        <v>1101</v>
      </c>
      <c r="D1077" s="38">
        <v>39</v>
      </c>
      <c r="E1077" s="38">
        <v>392</v>
      </c>
      <c r="F1077" s="38">
        <v>3921</v>
      </c>
      <c r="G1077" s="38" t="s">
        <v>1131</v>
      </c>
    </row>
    <row r="1078" spans="2:7">
      <c r="B1078" s="43" t="s">
        <v>173</v>
      </c>
      <c r="C1078" s="38" t="s">
        <v>1101</v>
      </c>
      <c r="D1078" s="38">
        <v>39</v>
      </c>
      <c r="E1078" s="38">
        <v>392</v>
      </c>
      <c r="F1078" s="38">
        <v>3922</v>
      </c>
      <c r="G1078" s="38" t="s">
        <v>1132</v>
      </c>
    </row>
    <row r="1079" spans="2:7">
      <c r="B1079" s="43" t="s">
        <v>173</v>
      </c>
      <c r="C1079" s="38" t="s">
        <v>1101</v>
      </c>
      <c r="D1079" s="38">
        <v>39</v>
      </c>
      <c r="E1079" s="38">
        <v>392</v>
      </c>
      <c r="F1079" s="38">
        <v>3923</v>
      </c>
      <c r="G1079" s="38" t="s">
        <v>1133</v>
      </c>
    </row>
    <row r="1080" spans="2:7">
      <c r="B1080" s="43" t="s">
        <v>173</v>
      </c>
      <c r="C1080" s="38" t="s">
        <v>1101</v>
      </c>
      <c r="D1080" s="38">
        <v>39</v>
      </c>
      <c r="E1080" s="38">
        <v>392</v>
      </c>
      <c r="F1080" s="38">
        <v>3929</v>
      </c>
      <c r="G1080" s="38" t="s">
        <v>1134</v>
      </c>
    </row>
    <row r="1081" spans="2:7">
      <c r="B1081" s="43" t="s">
        <v>167</v>
      </c>
      <c r="C1081" s="38" t="s">
        <v>1101</v>
      </c>
      <c r="D1081" s="38">
        <v>40</v>
      </c>
      <c r="E1081" s="38">
        <v>0</v>
      </c>
      <c r="F1081" s="38">
        <v>0</v>
      </c>
      <c r="G1081" s="38" t="s">
        <v>1135</v>
      </c>
    </row>
    <row r="1082" spans="2:7">
      <c r="B1082" s="43" t="s">
        <v>167</v>
      </c>
      <c r="C1082" s="38" t="s">
        <v>1101</v>
      </c>
      <c r="D1082" s="38">
        <v>40</v>
      </c>
      <c r="E1082" s="38">
        <v>400</v>
      </c>
      <c r="F1082" s="38">
        <v>0</v>
      </c>
      <c r="G1082" s="38" t="s">
        <v>1136</v>
      </c>
    </row>
    <row r="1083" spans="2:7">
      <c r="B1083" s="43" t="s">
        <v>167</v>
      </c>
      <c r="C1083" s="38" t="s">
        <v>1101</v>
      </c>
      <c r="D1083" s="38">
        <v>40</v>
      </c>
      <c r="E1083" s="38">
        <v>400</v>
      </c>
      <c r="F1083" s="38">
        <v>4000</v>
      </c>
      <c r="G1083" s="38" t="s">
        <v>190</v>
      </c>
    </row>
    <row r="1084" spans="2:7">
      <c r="B1084" s="43" t="s">
        <v>167</v>
      </c>
      <c r="C1084" s="38" t="s">
        <v>1101</v>
      </c>
      <c r="D1084" s="38">
        <v>40</v>
      </c>
      <c r="E1084" s="38">
        <v>400</v>
      </c>
      <c r="F1084" s="38">
        <v>4009</v>
      </c>
      <c r="G1084" s="38" t="s">
        <v>191</v>
      </c>
    </row>
    <row r="1085" spans="2:7">
      <c r="B1085" s="43" t="s">
        <v>167</v>
      </c>
      <c r="C1085" s="38" t="s">
        <v>1101</v>
      </c>
      <c r="D1085" s="38">
        <v>40</v>
      </c>
      <c r="E1085" s="38">
        <v>401</v>
      </c>
      <c r="F1085" s="38">
        <v>0</v>
      </c>
      <c r="G1085" s="38" t="s">
        <v>1135</v>
      </c>
    </row>
    <row r="1086" spans="2:7">
      <c r="B1086" s="43" t="s">
        <v>167</v>
      </c>
      <c r="C1086" s="38" t="s">
        <v>1101</v>
      </c>
      <c r="D1086" s="38">
        <v>40</v>
      </c>
      <c r="E1086" s="38">
        <v>401</v>
      </c>
      <c r="F1086" s="38">
        <v>4011</v>
      </c>
      <c r="G1086" s="38" t="s">
        <v>1137</v>
      </c>
    </row>
    <row r="1087" spans="2:7">
      <c r="B1087" s="43" t="s">
        <v>167</v>
      </c>
      <c r="C1087" s="38" t="s">
        <v>1101</v>
      </c>
      <c r="D1087" s="38">
        <v>40</v>
      </c>
      <c r="E1087" s="38">
        <v>401</v>
      </c>
      <c r="F1087" s="38">
        <v>4012</v>
      </c>
      <c r="G1087" s="38" t="s">
        <v>1138</v>
      </c>
    </row>
    <row r="1088" spans="2:7">
      <c r="B1088" s="43" t="s">
        <v>167</v>
      </c>
      <c r="C1088" s="38" t="s">
        <v>1101</v>
      </c>
      <c r="D1088" s="38">
        <v>40</v>
      </c>
      <c r="E1088" s="38">
        <v>401</v>
      </c>
      <c r="F1088" s="38">
        <v>4013</v>
      </c>
      <c r="G1088" s="38" t="s">
        <v>1139</v>
      </c>
    </row>
    <row r="1089" spans="2:7">
      <c r="B1089" s="43" t="s">
        <v>167</v>
      </c>
      <c r="C1089" s="38" t="s">
        <v>1101</v>
      </c>
      <c r="D1089" s="38">
        <v>41</v>
      </c>
      <c r="E1089" s="38">
        <v>0</v>
      </c>
      <c r="F1089" s="38">
        <v>0</v>
      </c>
      <c r="G1089" s="38" t="s">
        <v>1140</v>
      </c>
    </row>
    <row r="1090" spans="2:7">
      <c r="B1090" s="43" t="s">
        <v>167</v>
      </c>
      <c r="C1090" s="38" t="s">
        <v>1101</v>
      </c>
      <c r="D1090" s="38">
        <v>41</v>
      </c>
      <c r="E1090" s="38">
        <v>410</v>
      </c>
      <c r="F1090" s="38">
        <v>0</v>
      </c>
      <c r="G1090" s="38" t="s">
        <v>1141</v>
      </c>
    </row>
    <row r="1091" spans="2:7">
      <c r="B1091" s="43" t="s">
        <v>167</v>
      </c>
      <c r="C1091" s="38" t="s">
        <v>1101</v>
      </c>
      <c r="D1091" s="38">
        <v>41</v>
      </c>
      <c r="E1091" s="38">
        <v>410</v>
      </c>
      <c r="F1091" s="38">
        <v>4100</v>
      </c>
      <c r="G1091" s="38" t="s">
        <v>190</v>
      </c>
    </row>
    <row r="1092" spans="2:7">
      <c r="B1092" s="43" t="s">
        <v>167</v>
      </c>
      <c r="C1092" s="38" t="s">
        <v>1101</v>
      </c>
      <c r="D1092" s="38">
        <v>41</v>
      </c>
      <c r="E1092" s="38">
        <v>410</v>
      </c>
      <c r="F1092" s="38">
        <v>4109</v>
      </c>
      <c r="G1092" s="38" t="s">
        <v>191</v>
      </c>
    </row>
    <row r="1093" spans="2:7">
      <c r="B1093" s="43" t="s">
        <v>173</v>
      </c>
      <c r="C1093" s="38" t="s">
        <v>1101</v>
      </c>
      <c r="D1093" s="38">
        <v>41</v>
      </c>
      <c r="E1093" s="38">
        <v>411</v>
      </c>
      <c r="F1093" s="38">
        <v>0</v>
      </c>
      <c r="G1093" s="38" t="s">
        <v>1142</v>
      </c>
    </row>
    <row r="1094" spans="2:7">
      <c r="B1094" s="43" t="s">
        <v>173</v>
      </c>
      <c r="C1094" s="38" t="s">
        <v>1101</v>
      </c>
      <c r="D1094" s="38">
        <v>41</v>
      </c>
      <c r="E1094" s="38">
        <v>411</v>
      </c>
      <c r="F1094" s="38">
        <v>4111</v>
      </c>
      <c r="G1094" s="38" t="s">
        <v>1143</v>
      </c>
    </row>
    <row r="1095" spans="2:7">
      <c r="B1095" s="43" t="s">
        <v>173</v>
      </c>
      <c r="C1095" s="38" t="s">
        <v>1101</v>
      </c>
      <c r="D1095" s="38">
        <v>41</v>
      </c>
      <c r="E1095" s="38">
        <v>411</v>
      </c>
      <c r="F1095" s="38">
        <v>4112</v>
      </c>
      <c r="G1095" s="38" t="s">
        <v>1144</v>
      </c>
    </row>
    <row r="1096" spans="2:7">
      <c r="B1096" s="43" t="s">
        <v>173</v>
      </c>
      <c r="C1096" s="38" t="s">
        <v>1101</v>
      </c>
      <c r="D1096" s="38">
        <v>41</v>
      </c>
      <c r="E1096" s="38">
        <v>411</v>
      </c>
      <c r="F1096" s="38">
        <v>4113</v>
      </c>
      <c r="G1096" s="38" t="s">
        <v>1145</v>
      </c>
    </row>
    <row r="1097" spans="2:7">
      <c r="B1097" s="43" t="s">
        <v>173</v>
      </c>
      <c r="C1097" s="38" t="s">
        <v>1101</v>
      </c>
      <c r="D1097" s="38">
        <v>41</v>
      </c>
      <c r="E1097" s="38">
        <v>411</v>
      </c>
      <c r="F1097" s="38">
        <v>4114</v>
      </c>
      <c r="G1097" s="38" t="s">
        <v>1146</v>
      </c>
    </row>
    <row r="1098" spans="2:7">
      <c r="B1098" s="43" t="s">
        <v>173</v>
      </c>
      <c r="C1098" s="38" t="s">
        <v>1101</v>
      </c>
      <c r="D1098" s="38">
        <v>41</v>
      </c>
      <c r="E1098" s="38">
        <v>412</v>
      </c>
      <c r="F1098" s="38">
        <v>0</v>
      </c>
      <c r="G1098" s="38" t="s">
        <v>1147</v>
      </c>
    </row>
    <row r="1099" spans="2:7">
      <c r="B1099" s="43" t="s">
        <v>173</v>
      </c>
      <c r="C1099" s="38" t="s">
        <v>1101</v>
      </c>
      <c r="D1099" s="38">
        <v>41</v>
      </c>
      <c r="E1099" s="38">
        <v>412</v>
      </c>
      <c r="F1099" s="38">
        <v>4121</v>
      </c>
      <c r="G1099" s="38" t="s">
        <v>1148</v>
      </c>
    </row>
    <row r="1100" spans="2:7">
      <c r="B1100" s="43" t="s">
        <v>173</v>
      </c>
      <c r="C1100" s="38" t="s">
        <v>1101</v>
      </c>
      <c r="D1100" s="38">
        <v>41</v>
      </c>
      <c r="E1100" s="38">
        <v>412</v>
      </c>
      <c r="F1100" s="38">
        <v>4122</v>
      </c>
      <c r="G1100" s="38" t="s">
        <v>1149</v>
      </c>
    </row>
    <row r="1101" spans="2:7">
      <c r="B1101" s="43" t="s">
        <v>167</v>
      </c>
      <c r="C1101" s="38" t="s">
        <v>1101</v>
      </c>
      <c r="D1101" s="38">
        <v>41</v>
      </c>
      <c r="E1101" s="38">
        <v>413</v>
      </c>
      <c r="F1101" s="38">
        <v>0</v>
      </c>
      <c r="G1101" s="38" t="s">
        <v>1150</v>
      </c>
    </row>
    <row r="1102" spans="2:7">
      <c r="B1102" s="43" t="s">
        <v>167</v>
      </c>
      <c r="C1102" s="38" t="s">
        <v>1101</v>
      </c>
      <c r="D1102" s="38">
        <v>41</v>
      </c>
      <c r="E1102" s="38">
        <v>413</v>
      </c>
      <c r="F1102" s="38">
        <v>4131</v>
      </c>
      <c r="G1102" s="38" t="s">
        <v>1150</v>
      </c>
    </row>
    <row r="1103" spans="2:7">
      <c r="B1103" s="43" t="s">
        <v>167</v>
      </c>
      <c r="C1103" s="38" t="s">
        <v>1101</v>
      </c>
      <c r="D1103" s="38">
        <v>41</v>
      </c>
      <c r="E1103" s="38">
        <v>414</v>
      </c>
      <c r="F1103" s="38">
        <v>0</v>
      </c>
      <c r="G1103" s="38" t="s">
        <v>1151</v>
      </c>
    </row>
    <row r="1104" spans="2:7">
      <c r="B1104" s="43" t="s">
        <v>167</v>
      </c>
      <c r="C1104" s="38" t="s">
        <v>1101</v>
      </c>
      <c r="D1104" s="38">
        <v>41</v>
      </c>
      <c r="E1104" s="38">
        <v>414</v>
      </c>
      <c r="F1104" s="38">
        <v>4141</v>
      </c>
      <c r="G1104" s="38" t="s">
        <v>1151</v>
      </c>
    </row>
    <row r="1105" spans="2:7">
      <c r="B1105" s="43" t="s">
        <v>173</v>
      </c>
      <c r="C1105" s="38" t="s">
        <v>1101</v>
      </c>
      <c r="D1105" s="38">
        <v>41</v>
      </c>
      <c r="E1105" s="38">
        <v>415</v>
      </c>
      <c r="F1105" s="38">
        <v>0</v>
      </c>
      <c r="G1105" s="38" t="s">
        <v>1152</v>
      </c>
    </row>
    <row r="1106" spans="2:7">
      <c r="B1106" s="43" t="s">
        <v>173</v>
      </c>
      <c r="C1106" s="38" t="s">
        <v>1101</v>
      </c>
      <c r="D1106" s="38">
        <v>41</v>
      </c>
      <c r="E1106" s="38">
        <v>415</v>
      </c>
      <c r="F1106" s="38">
        <v>4151</v>
      </c>
      <c r="G1106" s="38" t="s">
        <v>1152</v>
      </c>
    </row>
    <row r="1107" spans="2:7">
      <c r="B1107" s="43" t="s">
        <v>173</v>
      </c>
      <c r="C1107" s="38" t="s">
        <v>1101</v>
      </c>
      <c r="D1107" s="38">
        <v>41</v>
      </c>
      <c r="E1107" s="38">
        <v>416</v>
      </c>
      <c r="F1107" s="38">
        <v>0</v>
      </c>
      <c r="G1107" s="38" t="s">
        <v>1153</v>
      </c>
    </row>
    <row r="1108" spans="2:7">
      <c r="B1108" s="43" t="s">
        <v>173</v>
      </c>
      <c r="C1108" s="38" t="s">
        <v>1101</v>
      </c>
      <c r="D1108" s="38">
        <v>41</v>
      </c>
      <c r="E1108" s="38">
        <v>416</v>
      </c>
      <c r="F1108" s="38">
        <v>4161</v>
      </c>
      <c r="G1108" s="38" t="s">
        <v>1154</v>
      </c>
    </row>
    <row r="1109" spans="2:7">
      <c r="B1109" s="43" t="s">
        <v>173</v>
      </c>
      <c r="C1109" s="38" t="s">
        <v>1101</v>
      </c>
      <c r="D1109" s="38">
        <v>41</v>
      </c>
      <c r="E1109" s="38">
        <v>416</v>
      </c>
      <c r="F1109" s="38">
        <v>4169</v>
      </c>
      <c r="G1109" s="38" t="s">
        <v>1155</v>
      </c>
    </row>
    <row r="1110" spans="2:7">
      <c r="B1110" s="43" t="s">
        <v>167</v>
      </c>
      <c r="C1110" s="38" t="s">
        <v>1156</v>
      </c>
      <c r="D1110" s="38">
        <v>0</v>
      </c>
      <c r="E1110" s="38">
        <v>0</v>
      </c>
      <c r="F1110" s="38">
        <v>0</v>
      </c>
      <c r="G1110" s="38" t="s">
        <v>1157</v>
      </c>
    </row>
    <row r="1111" spans="2:7">
      <c r="B1111" s="43" t="s">
        <v>167</v>
      </c>
      <c r="C1111" s="38" t="s">
        <v>1156</v>
      </c>
      <c r="D1111" s="38">
        <v>42</v>
      </c>
      <c r="E1111" s="38">
        <v>0</v>
      </c>
      <c r="F1111" s="38">
        <v>0</v>
      </c>
      <c r="G1111" s="38" t="s">
        <v>1158</v>
      </c>
    </row>
    <row r="1112" spans="2:7">
      <c r="B1112" s="43" t="s">
        <v>167</v>
      </c>
      <c r="C1112" s="38" t="s">
        <v>1156</v>
      </c>
      <c r="D1112" s="38">
        <v>42</v>
      </c>
      <c r="E1112" s="38">
        <v>420</v>
      </c>
      <c r="F1112" s="38">
        <v>0</v>
      </c>
      <c r="G1112" s="38" t="s">
        <v>1159</v>
      </c>
    </row>
    <row r="1113" spans="2:7">
      <c r="B1113" s="43" t="s">
        <v>167</v>
      </c>
      <c r="C1113" s="38" t="s">
        <v>1156</v>
      </c>
      <c r="D1113" s="38">
        <v>42</v>
      </c>
      <c r="E1113" s="38">
        <v>420</v>
      </c>
      <c r="F1113" s="38">
        <v>4200</v>
      </c>
      <c r="G1113" s="38" t="s">
        <v>190</v>
      </c>
    </row>
    <row r="1114" spans="2:7">
      <c r="B1114" s="43" t="s">
        <v>167</v>
      </c>
      <c r="C1114" s="38" t="s">
        <v>1156</v>
      </c>
      <c r="D1114" s="38">
        <v>42</v>
      </c>
      <c r="E1114" s="38">
        <v>420</v>
      </c>
      <c r="F1114" s="38">
        <v>4209</v>
      </c>
      <c r="G1114" s="38" t="s">
        <v>191</v>
      </c>
    </row>
    <row r="1115" spans="2:7">
      <c r="B1115" s="43" t="s">
        <v>167</v>
      </c>
      <c r="C1115" s="38" t="s">
        <v>1156</v>
      </c>
      <c r="D1115" s="38">
        <v>42</v>
      </c>
      <c r="E1115" s="38">
        <v>421</v>
      </c>
      <c r="F1115" s="38">
        <v>0</v>
      </c>
      <c r="G1115" s="38" t="s">
        <v>1158</v>
      </c>
    </row>
    <row r="1116" spans="2:7">
      <c r="B1116" s="43" t="s">
        <v>167</v>
      </c>
      <c r="C1116" s="38" t="s">
        <v>1156</v>
      </c>
      <c r="D1116" s="38">
        <v>42</v>
      </c>
      <c r="E1116" s="38">
        <v>421</v>
      </c>
      <c r="F1116" s="38">
        <v>4211</v>
      </c>
      <c r="G1116" s="38" t="s">
        <v>1160</v>
      </c>
    </row>
    <row r="1117" spans="2:7">
      <c r="B1117" s="43" t="s">
        <v>167</v>
      </c>
      <c r="C1117" s="38" t="s">
        <v>1156</v>
      </c>
      <c r="D1117" s="38">
        <v>42</v>
      </c>
      <c r="E1117" s="38">
        <v>421</v>
      </c>
      <c r="F1117" s="38">
        <v>4212</v>
      </c>
      <c r="G1117" s="38" t="s">
        <v>1161</v>
      </c>
    </row>
    <row r="1118" spans="2:7">
      <c r="B1118" s="43" t="s">
        <v>167</v>
      </c>
      <c r="C1118" s="38" t="s">
        <v>1156</v>
      </c>
      <c r="D1118" s="38">
        <v>42</v>
      </c>
      <c r="E1118" s="38">
        <v>421</v>
      </c>
      <c r="F1118" s="38">
        <v>4213</v>
      </c>
      <c r="G1118" s="38" t="s">
        <v>1162</v>
      </c>
    </row>
    <row r="1119" spans="2:7">
      <c r="B1119" s="43" t="s">
        <v>167</v>
      </c>
      <c r="C1119" s="38" t="s">
        <v>1156</v>
      </c>
      <c r="D1119" s="38">
        <v>42</v>
      </c>
      <c r="E1119" s="38">
        <v>421</v>
      </c>
      <c r="F1119" s="38">
        <v>4214</v>
      </c>
      <c r="G1119" s="38" t="s">
        <v>1163</v>
      </c>
    </row>
    <row r="1120" spans="2:7">
      <c r="B1120" s="43" t="s">
        <v>167</v>
      </c>
      <c r="C1120" s="38" t="s">
        <v>1156</v>
      </c>
      <c r="D1120" s="38">
        <v>42</v>
      </c>
      <c r="E1120" s="38">
        <v>421</v>
      </c>
      <c r="F1120" s="38">
        <v>4215</v>
      </c>
      <c r="G1120" s="38" t="s">
        <v>1164</v>
      </c>
    </row>
    <row r="1121" spans="2:7">
      <c r="B1121" s="43" t="s">
        <v>167</v>
      </c>
      <c r="C1121" s="38" t="s">
        <v>1156</v>
      </c>
      <c r="D1121" s="38">
        <v>42</v>
      </c>
      <c r="E1121" s="38">
        <v>421</v>
      </c>
      <c r="F1121" s="38">
        <v>4216</v>
      </c>
      <c r="G1121" s="38" t="s">
        <v>1165</v>
      </c>
    </row>
    <row r="1122" spans="2:7">
      <c r="B1122" s="43" t="s">
        <v>167</v>
      </c>
      <c r="C1122" s="38" t="s">
        <v>1156</v>
      </c>
      <c r="D1122" s="38">
        <v>42</v>
      </c>
      <c r="E1122" s="38">
        <v>421</v>
      </c>
      <c r="F1122" s="38">
        <v>4217</v>
      </c>
      <c r="G1122" s="38" t="s">
        <v>1166</v>
      </c>
    </row>
    <row r="1123" spans="2:7">
      <c r="B1123" s="43" t="s">
        <v>167</v>
      </c>
      <c r="C1123" s="38" t="s">
        <v>1156</v>
      </c>
      <c r="D1123" s="38">
        <v>42</v>
      </c>
      <c r="E1123" s="38">
        <v>421</v>
      </c>
      <c r="F1123" s="38">
        <v>4219</v>
      </c>
      <c r="G1123" s="38" t="s">
        <v>1167</v>
      </c>
    </row>
    <row r="1124" spans="2:7">
      <c r="B1124" s="43" t="s">
        <v>167</v>
      </c>
      <c r="C1124" s="38" t="s">
        <v>1156</v>
      </c>
      <c r="D1124" s="38">
        <v>43</v>
      </c>
      <c r="E1124" s="38">
        <v>0</v>
      </c>
      <c r="F1124" s="38">
        <v>0</v>
      </c>
      <c r="G1124" s="38" t="s">
        <v>1168</v>
      </c>
    </row>
    <row r="1125" spans="2:7">
      <c r="B1125" s="43" t="s">
        <v>167</v>
      </c>
      <c r="C1125" s="38" t="s">
        <v>1156</v>
      </c>
      <c r="D1125" s="38">
        <v>43</v>
      </c>
      <c r="E1125" s="38">
        <v>430</v>
      </c>
      <c r="F1125" s="38">
        <v>0</v>
      </c>
      <c r="G1125" s="38" t="s">
        <v>1169</v>
      </c>
    </row>
    <row r="1126" spans="2:7">
      <c r="B1126" s="43" t="s">
        <v>167</v>
      </c>
      <c r="C1126" s="38" t="s">
        <v>1156</v>
      </c>
      <c r="D1126" s="38">
        <v>43</v>
      </c>
      <c r="E1126" s="38">
        <v>430</v>
      </c>
      <c r="F1126" s="38">
        <v>4300</v>
      </c>
      <c r="G1126" s="38" t="s">
        <v>190</v>
      </c>
    </row>
    <row r="1127" spans="2:7">
      <c r="B1127" s="43" t="s">
        <v>167</v>
      </c>
      <c r="C1127" s="38" t="s">
        <v>1156</v>
      </c>
      <c r="D1127" s="38">
        <v>43</v>
      </c>
      <c r="E1127" s="38">
        <v>430</v>
      </c>
      <c r="F1127" s="38">
        <v>4309</v>
      </c>
      <c r="G1127" s="38" t="s">
        <v>191</v>
      </c>
    </row>
    <row r="1128" spans="2:7">
      <c r="B1128" s="43" t="s">
        <v>167</v>
      </c>
      <c r="C1128" s="38" t="s">
        <v>1156</v>
      </c>
      <c r="D1128" s="38">
        <v>43</v>
      </c>
      <c r="E1128" s="38">
        <v>431</v>
      </c>
      <c r="F1128" s="38">
        <v>0</v>
      </c>
      <c r="G1128" s="38" t="s">
        <v>1170</v>
      </c>
    </row>
    <row r="1129" spans="2:7">
      <c r="B1129" s="43" t="s">
        <v>167</v>
      </c>
      <c r="C1129" s="38" t="s">
        <v>1156</v>
      </c>
      <c r="D1129" s="38">
        <v>43</v>
      </c>
      <c r="E1129" s="38">
        <v>431</v>
      </c>
      <c r="F1129" s="38">
        <v>4311</v>
      </c>
      <c r="G1129" s="38" t="s">
        <v>1170</v>
      </c>
    </row>
    <row r="1130" spans="2:7">
      <c r="B1130" s="43" t="s">
        <v>167</v>
      </c>
      <c r="C1130" s="38" t="s">
        <v>1156</v>
      </c>
      <c r="D1130" s="38">
        <v>43</v>
      </c>
      <c r="E1130" s="38">
        <v>432</v>
      </c>
      <c r="F1130" s="38">
        <v>0</v>
      </c>
      <c r="G1130" s="38" t="s">
        <v>1171</v>
      </c>
    </row>
    <row r="1131" spans="2:7">
      <c r="B1131" s="43" t="s">
        <v>167</v>
      </c>
      <c r="C1131" s="38" t="s">
        <v>1156</v>
      </c>
      <c r="D1131" s="38">
        <v>43</v>
      </c>
      <c r="E1131" s="38">
        <v>432</v>
      </c>
      <c r="F1131" s="38">
        <v>4321</v>
      </c>
      <c r="G1131" s="38" t="s">
        <v>1171</v>
      </c>
    </row>
    <row r="1132" spans="2:7">
      <c r="B1132" s="43" t="s">
        <v>167</v>
      </c>
      <c r="C1132" s="38" t="s">
        <v>1156</v>
      </c>
      <c r="D1132" s="38">
        <v>43</v>
      </c>
      <c r="E1132" s="38">
        <v>433</v>
      </c>
      <c r="F1132" s="38">
        <v>0</v>
      </c>
      <c r="G1132" s="38" t="s">
        <v>1172</v>
      </c>
    </row>
    <row r="1133" spans="2:7">
      <c r="B1133" s="43" t="s">
        <v>167</v>
      </c>
      <c r="C1133" s="38" t="s">
        <v>1156</v>
      </c>
      <c r="D1133" s="38">
        <v>43</v>
      </c>
      <c r="E1133" s="38">
        <v>433</v>
      </c>
      <c r="F1133" s="38">
        <v>4331</v>
      </c>
      <c r="G1133" s="38" t="s">
        <v>1172</v>
      </c>
    </row>
    <row r="1134" spans="2:7">
      <c r="B1134" s="43" t="s">
        <v>167</v>
      </c>
      <c r="C1134" s="38" t="s">
        <v>1156</v>
      </c>
      <c r="D1134" s="38">
        <v>43</v>
      </c>
      <c r="E1134" s="38">
        <v>439</v>
      </c>
      <c r="F1134" s="38">
        <v>0</v>
      </c>
      <c r="G1134" s="38" t="s">
        <v>1173</v>
      </c>
    </row>
    <row r="1135" spans="2:7">
      <c r="B1135" s="43" t="s">
        <v>167</v>
      </c>
      <c r="C1135" s="38" t="s">
        <v>1156</v>
      </c>
      <c r="D1135" s="38">
        <v>43</v>
      </c>
      <c r="E1135" s="38">
        <v>439</v>
      </c>
      <c r="F1135" s="38">
        <v>4391</v>
      </c>
      <c r="G1135" s="38" t="s">
        <v>1174</v>
      </c>
    </row>
    <row r="1136" spans="2:7">
      <c r="B1136" s="43" t="s">
        <v>167</v>
      </c>
      <c r="C1136" s="38" t="s">
        <v>1156</v>
      </c>
      <c r="D1136" s="38">
        <v>43</v>
      </c>
      <c r="E1136" s="38">
        <v>439</v>
      </c>
      <c r="F1136" s="38">
        <v>4399</v>
      </c>
      <c r="G1136" s="38" t="s">
        <v>1175</v>
      </c>
    </row>
    <row r="1137" spans="2:7">
      <c r="B1137" s="43" t="s">
        <v>167</v>
      </c>
      <c r="C1137" s="38" t="s">
        <v>1156</v>
      </c>
      <c r="D1137" s="38">
        <v>44</v>
      </c>
      <c r="E1137" s="38">
        <v>0</v>
      </c>
      <c r="F1137" s="38">
        <v>0</v>
      </c>
      <c r="G1137" s="38" t="s">
        <v>1176</v>
      </c>
    </row>
    <row r="1138" spans="2:7">
      <c r="B1138" s="43" t="s">
        <v>167</v>
      </c>
      <c r="C1138" s="38" t="s">
        <v>1156</v>
      </c>
      <c r="D1138" s="38">
        <v>44</v>
      </c>
      <c r="E1138" s="38">
        <v>440</v>
      </c>
      <c r="F1138" s="38">
        <v>0</v>
      </c>
      <c r="G1138" s="38" t="s">
        <v>1177</v>
      </c>
    </row>
    <row r="1139" spans="2:7">
      <c r="B1139" s="43" t="s">
        <v>167</v>
      </c>
      <c r="C1139" s="38" t="s">
        <v>1156</v>
      </c>
      <c r="D1139" s="38">
        <v>44</v>
      </c>
      <c r="E1139" s="38">
        <v>440</v>
      </c>
      <c r="F1139" s="38">
        <v>4400</v>
      </c>
      <c r="G1139" s="38" t="s">
        <v>190</v>
      </c>
    </row>
    <row r="1140" spans="2:7">
      <c r="B1140" s="43" t="s">
        <v>167</v>
      </c>
      <c r="C1140" s="38" t="s">
        <v>1156</v>
      </c>
      <c r="D1140" s="38">
        <v>44</v>
      </c>
      <c r="E1140" s="38">
        <v>440</v>
      </c>
      <c r="F1140" s="38">
        <v>4409</v>
      </c>
      <c r="G1140" s="38" t="s">
        <v>191</v>
      </c>
    </row>
    <row r="1141" spans="2:7">
      <c r="B1141" s="43" t="s">
        <v>167</v>
      </c>
      <c r="C1141" s="38" t="s">
        <v>1156</v>
      </c>
      <c r="D1141" s="38">
        <v>44</v>
      </c>
      <c r="E1141" s="38">
        <v>441</v>
      </c>
      <c r="F1141" s="38">
        <v>0</v>
      </c>
      <c r="G1141" s="38" t="s">
        <v>1178</v>
      </c>
    </row>
    <row r="1142" spans="2:7">
      <c r="B1142" s="43" t="s">
        <v>167</v>
      </c>
      <c r="C1142" s="38" t="s">
        <v>1156</v>
      </c>
      <c r="D1142" s="38">
        <v>44</v>
      </c>
      <c r="E1142" s="38">
        <v>441</v>
      </c>
      <c r="F1142" s="38">
        <v>4411</v>
      </c>
      <c r="G1142" s="38" t="s">
        <v>1179</v>
      </c>
    </row>
    <row r="1143" spans="2:7">
      <c r="B1143" s="43" t="s">
        <v>167</v>
      </c>
      <c r="C1143" s="38" t="s">
        <v>1156</v>
      </c>
      <c r="D1143" s="38">
        <v>44</v>
      </c>
      <c r="E1143" s="38">
        <v>441</v>
      </c>
      <c r="F1143" s="38">
        <v>4412</v>
      </c>
      <c r="G1143" s="38" t="s">
        <v>1180</v>
      </c>
    </row>
    <row r="1144" spans="2:7">
      <c r="B1144" s="43" t="s">
        <v>167</v>
      </c>
      <c r="C1144" s="38" t="s">
        <v>1156</v>
      </c>
      <c r="D1144" s="38">
        <v>44</v>
      </c>
      <c r="E1144" s="38">
        <v>442</v>
      </c>
      <c r="F1144" s="38">
        <v>0</v>
      </c>
      <c r="G1144" s="38" t="s">
        <v>1181</v>
      </c>
    </row>
    <row r="1145" spans="2:7">
      <c r="B1145" s="43" t="s">
        <v>167</v>
      </c>
      <c r="C1145" s="38" t="s">
        <v>1156</v>
      </c>
      <c r="D1145" s="38">
        <v>44</v>
      </c>
      <c r="E1145" s="38">
        <v>442</v>
      </c>
      <c r="F1145" s="38">
        <v>4421</v>
      </c>
      <c r="G1145" s="38" t="s">
        <v>1181</v>
      </c>
    </row>
    <row r="1146" spans="2:7">
      <c r="B1146" s="43" t="s">
        <v>167</v>
      </c>
      <c r="C1146" s="38" t="s">
        <v>1156</v>
      </c>
      <c r="D1146" s="38">
        <v>44</v>
      </c>
      <c r="E1146" s="38">
        <v>443</v>
      </c>
      <c r="F1146" s="38">
        <v>0</v>
      </c>
      <c r="G1146" s="38" t="s">
        <v>1182</v>
      </c>
    </row>
    <row r="1147" spans="2:7">
      <c r="B1147" s="43" t="s">
        <v>167</v>
      </c>
      <c r="C1147" s="38" t="s">
        <v>1156</v>
      </c>
      <c r="D1147" s="38">
        <v>44</v>
      </c>
      <c r="E1147" s="38">
        <v>443</v>
      </c>
      <c r="F1147" s="38">
        <v>4431</v>
      </c>
      <c r="G1147" s="38" t="s">
        <v>1182</v>
      </c>
    </row>
    <row r="1148" spans="2:7">
      <c r="B1148" s="43" t="s">
        <v>167</v>
      </c>
      <c r="C1148" s="38" t="s">
        <v>1156</v>
      </c>
      <c r="D1148" s="38">
        <v>44</v>
      </c>
      <c r="E1148" s="38">
        <v>444</v>
      </c>
      <c r="F1148" s="38">
        <v>0</v>
      </c>
      <c r="G1148" s="38" t="s">
        <v>1183</v>
      </c>
    </row>
    <row r="1149" spans="2:7">
      <c r="B1149" s="43" t="s">
        <v>167</v>
      </c>
      <c r="C1149" s="38" t="s">
        <v>1156</v>
      </c>
      <c r="D1149" s="38">
        <v>44</v>
      </c>
      <c r="E1149" s="38">
        <v>444</v>
      </c>
      <c r="F1149" s="38">
        <v>4441</v>
      </c>
      <c r="G1149" s="38" t="s">
        <v>1183</v>
      </c>
    </row>
    <row r="1150" spans="2:7">
      <c r="B1150" s="43" t="s">
        <v>167</v>
      </c>
      <c r="C1150" s="38" t="s">
        <v>1156</v>
      </c>
      <c r="D1150" s="38">
        <v>44</v>
      </c>
      <c r="E1150" s="38">
        <v>449</v>
      </c>
      <c r="F1150" s="38">
        <v>0</v>
      </c>
      <c r="G1150" s="38" t="s">
        <v>1184</v>
      </c>
    </row>
    <row r="1151" spans="2:7">
      <c r="B1151" s="43" t="s">
        <v>167</v>
      </c>
      <c r="C1151" s="38" t="s">
        <v>1156</v>
      </c>
      <c r="D1151" s="38">
        <v>44</v>
      </c>
      <c r="E1151" s="38">
        <v>449</v>
      </c>
      <c r="F1151" s="38">
        <v>4499</v>
      </c>
      <c r="G1151" s="38" t="s">
        <v>1184</v>
      </c>
    </row>
    <row r="1152" spans="2:7">
      <c r="B1152" s="43" t="s">
        <v>167</v>
      </c>
      <c r="C1152" s="38" t="s">
        <v>1156</v>
      </c>
      <c r="D1152" s="38">
        <v>45</v>
      </c>
      <c r="E1152" s="38">
        <v>0</v>
      </c>
      <c r="F1152" s="38">
        <v>0</v>
      </c>
      <c r="G1152" s="38" t="s">
        <v>1185</v>
      </c>
    </row>
    <row r="1153" spans="2:7">
      <c r="B1153" s="43" t="s">
        <v>167</v>
      </c>
      <c r="C1153" s="38" t="s">
        <v>1156</v>
      </c>
      <c r="D1153" s="38">
        <v>45</v>
      </c>
      <c r="E1153" s="38">
        <v>450</v>
      </c>
      <c r="F1153" s="38">
        <v>0</v>
      </c>
      <c r="G1153" s="38" t="s">
        <v>1186</v>
      </c>
    </row>
    <row r="1154" spans="2:7">
      <c r="B1154" s="43" t="s">
        <v>167</v>
      </c>
      <c r="C1154" s="38" t="s">
        <v>1156</v>
      </c>
      <c r="D1154" s="38">
        <v>45</v>
      </c>
      <c r="E1154" s="38">
        <v>450</v>
      </c>
      <c r="F1154" s="38">
        <v>4500</v>
      </c>
      <c r="G1154" s="38" t="s">
        <v>190</v>
      </c>
    </row>
    <row r="1155" spans="2:7">
      <c r="B1155" s="43" t="s">
        <v>167</v>
      </c>
      <c r="C1155" s="38" t="s">
        <v>1156</v>
      </c>
      <c r="D1155" s="38">
        <v>45</v>
      </c>
      <c r="E1155" s="38">
        <v>450</v>
      </c>
      <c r="F1155" s="38">
        <v>4509</v>
      </c>
      <c r="G1155" s="38" t="s">
        <v>191</v>
      </c>
    </row>
    <row r="1156" spans="2:7">
      <c r="B1156" s="43" t="s">
        <v>167</v>
      </c>
      <c r="C1156" s="38" t="s">
        <v>1156</v>
      </c>
      <c r="D1156" s="38">
        <v>45</v>
      </c>
      <c r="E1156" s="38">
        <v>451</v>
      </c>
      <c r="F1156" s="38">
        <v>0</v>
      </c>
      <c r="G1156" s="38" t="s">
        <v>1187</v>
      </c>
    </row>
    <row r="1157" spans="2:7">
      <c r="B1157" s="43" t="s">
        <v>167</v>
      </c>
      <c r="C1157" s="38" t="s">
        <v>1156</v>
      </c>
      <c r="D1157" s="38">
        <v>45</v>
      </c>
      <c r="E1157" s="38">
        <v>451</v>
      </c>
      <c r="F1157" s="38">
        <v>4511</v>
      </c>
      <c r="G1157" s="38" t="s">
        <v>1188</v>
      </c>
    </row>
    <row r="1158" spans="2:7">
      <c r="B1158" s="43" t="s">
        <v>167</v>
      </c>
      <c r="C1158" s="38" t="s">
        <v>1156</v>
      </c>
      <c r="D1158" s="38">
        <v>45</v>
      </c>
      <c r="E1158" s="38">
        <v>451</v>
      </c>
      <c r="F1158" s="38">
        <v>4512</v>
      </c>
      <c r="G1158" s="38" t="s">
        <v>1189</v>
      </c>
    </row>
    <row r="1159" spans="2:7">
      <c r="B1159" s="43" t="s">
        <v>167</v>
      </c>
      <c r="C1159" s="38" t="s">
        <v>1156</v>
      </c>
      <c r="D1159" s="38">
        <v>45</v>
      </c>
      <c r="E1159" s="38">
        <v>452</v>
      </c>
      <c r="F1159" s="38">
        <v>0</v>
      </c>
      <c r="G1159" s="38" t="s">
        <v>1190</v>
      </c>
    </row>
    <row r="1160" spans="2:7">
      <c r="B1160" s="43" t="s">
        <v>167</v>
      </c>
      <c r="C1160" s="38" t="s">
        <v>1156</v>
      </c>
      <c r="D1160" s="38">
        <v>45</v>
      </c>
      <c r="E1160" s="38">
        <v>452</v>
      </c>
      <c r="F1160" s="38">
        <v>4521</v>
      </c>
      <c r="G1160" s="38" t="s">
        <v>1191</v>
      </c>
    </row>
    <row r="1161" spans="2:7">
      <c r="B1161" s="43" t="s">
        <v>167</v>
      </c>
      <c r="C1161" s="38" t="s">
        <v>1156</v>
      </c>
      <c r="D1161" s="38">
        <v>45</v>
      </c>
      <c r="E1161" s="38">
        <v>452</v>
      </c>
      <c r="F1161" s="38">
        <v>4522</v>
      </c>
      <c r="G1161" s="38" t="s">
        <v>1192</v>
      </c>
    </row>
    <row r="1162" spans="2:7">
      <c r="B1162" s="43" t="s">
        <v>167</v>
      </c>
      <c r="C1162" s="38" t="s">
        <v>1156</v>
      </c>
      <c r="D1162" s="38">
        <v>45</v>
      </c>
      <c r="E1162" s="38">
        <v>453</v>
      </c>
      <c r="F1162" s="38">
        <v>0</v>
      </c>
      <c r="G1162" s="38" t="s">
        <v>1193</v>
      </c>
    </row>
    <row r="1163" spans="2:7">
      <c r="B1163" s="43" t="s">
        <v>167</v>
      </c>
      <c r="C1163" s="38" t="s">
        <v>1156</v>
      </c>
      <c r="D1163" s="38">
        <v>45</v>
      </c>
      <c r="E1163" s="38">
        <v>453</v>
      </c>
      <c r="F1163" s="38">
        <v>4531</v>
      </c>
      <c r="G1163" s="38" t="s">
        <v>1194</v>
      </c>
    </row>
    <row r="1164" spans="2:7">
      <c r="B1164" s="43" t="s">
        <v>167</v>
      </c>
      <c r="C1164" s="38" t="s">
        <v>1156</v>
      </c>
      <c r="D1164" s="38">
        <v>45</v>
      </c>
      <c r="E1164" s="38">
        <v>453</v>
      </c>
      <c r="F1164" s="38">
        <v>4532</v>
      </c>
      <c r="G1164" s="38" t="s">
        <v>1195</v>
      </c>
    </row>
    <row r="1165" spans="2:7">
      <c r="B1165" s="43" t="s">
        <v>167</v>
      </c>
      <c r="C1165" s="38" t="s">
        <v>1156</v>
      </c>
      <c r="D1165" s="38">
        <v>45</v>
      </c>
      <c r="E1165" s="38">
        <v>453</v>
      </c>
      <c r="F1165" s="38">
        <v>4533</v>
      </c>
      <c r="G1165" s="38" t="s">
        <v>1196</v>
      </c>
    </row>
    <row r="1166" spans="2:7">
      <c r="B1166" s="43" t="s">
        <v>167</v>
      </c>
      <c r="C1166" s="38" t="s">
        <v>1156</v>
      </c>
      <c r="D1166" s="38">
        <v>45</v>
      </c>
      <c r="E1166" s="38">
        <v>454</v>
      </c>
      <c r="F1166" s="38">
        <v>0</v>
      </c>
      <c r="G1166" s="38" t="s">
        <v>1197</v>
      </c>
    </row>
    <row r="1167" spans="2:7">
      <c r="B1167" s="43" t="s">
        <v>167</v>
      </c>
      <c r="C1167" s="38" t="s">
        <v>1156</v>
      </c>
      <c r="D1167" s="38">
        <v>45</v>
      </c>
      <c r="E1167" s="38">
        <v>454</v>
      </c>
      <c r="F1167" s="38">
        <v>4541</v>
      </c>
      <c r="G1167" s="38" t="s">
        <v>1198</v>
      </c>
    </row>
    <row r="1168" spans="2:7">
      <c r="B1168" s="43" t="s">
        <v>167</v>
      </c>
      <c r="C1168" s="38" t="s">
        <v>1156</v>
      </c>
      <c r="D1168" s="38">
        <v>45</v>
      </c>
      <c r="E1168" s="38">
        <v>454</v>
      </c>
      <c r="F1168" s="38">
        <v>4542</v>
      </c>
      <c r="G1168" s="38" t="s">
        <v>1199</v>
      </c>
    </row>
    <row r="1169" spans="2:7">
      <c r="B1169" s="43" t="s">
        <v>167</v>
      </c>
      <c r="C1169" s="38" t="s">
        <v>1156</v>
      </c>
      <c r="D1169" s="38">
        <v>46</v>
      </c>
      <c r="E1169" s="38">
        <v>0</v>
      </c>
      <c r="F1169" s="38">
        <v>0</v>
      </c>
      <c r="G1169" s="38" t="s">
        <v>1200</v>
      </c>
    </row>
    <row r="1170" spans="2:7">
      <c r="B1170" s="43" t="s">
        <v>167</v>
      </c>
      <c r="C1170" s="38" t="s">
        <v>1156</v>
      </c>
      <c r="D1170" s="38">
        <v>46</v>
      </c>
      <c r="E1170" s="38">
        <v>460</v>
      </c>
      <c r="F1170" s="38">
        <v>0</v>
      </c>
      <c r="G1170" s="38" t="s">
        <v>1201</v>
      </c>
    </row>
    <row r="1171" spans="2:7">
      <c r="B1171" s="43" t="s">
        <v>167</v>
      </c>
      <c r="C1171" s="38" t="s">
        <v>1156</v>
      </c>
      <c r="D1171" s="38">
        <v>46</v>
      </c>
      <c r="E1171" s="38">
        <v>460</v>
      </c>
      <c r="F1171" s="38">
        <v>4600</v>
      </c>
      <c r="G1171" s="38" t="s">
        <v>190</v>
      </c>
    </row>
    <row r="1172" spans="2:7">
      <c r="B1172" s="43" t="s">
        <v>167</v>
      </c>
      <c r="C1172" s="38" t="s">
        <v>1156</v>
      </c>
      <c r="D1172" s="38">
        <v>46</v>
      </c>
      <c r="E1172" s="38">
        <v>460</v>
      </c>
      <c r="F1172" s="38">
        <v>4609</v>
      </c>
      <c r="G1172" s="38" t="s">
        <v>191</v>
      </c>
    </row>
    <row r="1173" spans="2:7">
      <c r="B1173" s="43" t="s">
        <v>167</v>
      </c>
      <c r="C1173" s="38" t="s">
        <v>1156</v>
      </c>
      <c r="D1173" s="38">
        <v>46</v>
      </c>
      <c r="E1173" s="38">
        <v>461</v>
      </c>
      <c r="F1173" s="38">
        <v>0</v>
      </c>
      <c r="G1173" s="38" t="s">
        <v>1202</v>
      </c>
    </row>
    <row r="1174" spans="2:7">
      <c r="B1174" s="43" t="s">
        <v>167</v>
      </c>
      <c r="C1174" s="38" t="s">
        <v>1156</v>
      </c>
      <c r="D1174" s="38">
        <v>46</v>
      </c>
      <c r="E1174" s="38">
        <v>461</v>
      </c>
      <c r="F1174" s="38">
        <v>4611</v>
      </c>
      <c r="G1174" s="38" t="s">
        <v>1202</v>
      </c>
    </row>
    <row r="1175" spans="2:7">
      <c r="B1175" s="43" t="s">
        <v>167</v>
      </c>
      <c r="C1175" s="38" t="s">
        <v>1156</v>
      </c>
      <c r="D1175" s="38">
        <v>46</v>
      </c>
      <c r="E1175" s="38">
        <v>462</v>
      </c>
      <c r="F1175" s="38">
        <v>0</v>
      </c>
      <c r="G1175" s="38" t="s">
        <v>1203</v>
      </c>
    </row>
    <row r="1176" spans="2:7">
      <c r="B1176" s="43" t="s">
        <v>167</v>
      </c>
      <c r="C1176" s="38" t="s">
        <v>1156</v>
      </c>
      <c r="D1176" s="38">
        <v>46</v>
      </c>
      <c r="E1176" s="38">
        <v>462</v>
      </c>
      <c r="F1176" s="38">
        <v>4621</v>
      </c>
      <c r="G1176" s="38" t="s">
        <v>1203</v>
      </c>
    </row>
    <row r="1177" spans="2:7">
      <c r="B1177" s="43" t="s">
        <v>167</v>
      </c>
      <c r="C1177" s="38" t="s">
        <v>1156</v>
      </c>
      <c r="D1177" s="38">
        <v>47</v>
      </c>
      <c r="E1177" s="38">
        <v>0</v>
      </c>
      <c r="F1177" s="38">
        <v>0</v>
      </c>
      <c r="G1177" s="38" t="s">
        <v>1204</v>
      </c>
    </row>
    <row r="1178" spans="2:7">
      <c r="B1178" s="43" t="s">
        <v>167</v>
      </c>
      <c r="C1178" s="38" t="s">
        <v>1156</v>
      </c>
      <c r="D1178" s="38">
        <v>47</v>
      </c>
      <c r="E1178" s="38">
        <v>470</v>
      </c>
      <c r="F1178" s="38">
        <v>0</v>
      </c>
      <c r="G1178" s="38" t="s">
        <v>1205</v>
      </c>
    </row>
    <row r="1179" spans="2:7">
      <c r="B1179" s="43" t="s">
        <v>167</v>
      </c>
      <c r="C1179" s="38" t="s">
        <v>1156</v>
      </c>
      <c r="D1179" s="38">
        <v>47</v>
      </c>
      <c r="E1179" s="38">
        <v>470</v>
      </c>
      <c r="F1179" s="38">
        <v>4700</v>
      </c>
      <c r="G1179" s="38" t="s">
        <v>190</v>
      </c>
    </row>
    <row r="1180" spans="2:7">
      <c r="B1180" s="43" t="s">
        <v>167</v>
      </c>
      <c r="C1180" s="38" t="s">
        <v>1156</v>
      </c>
      <c r="D1180" s="38">
        <v>47</v>
      </c>
      <c r="E1180" s="38">
        <v>470</v>
      </c>
      <c r="F1180" s="38">
        <v>4709</v>
      </c>
      <c r="G1180" s="38" t="s">
        <v>191</v>
      </c>
    </row>
    <row r="1181" spans="2:7">
      <c r="B1181" s="43" t="s">
        <v>167</v>
      </c>
      <c r="C1181" s="38" t="s">
        <v>1156</v>
      </c>
      <c r="D1181" s="38">
        <v>47</v>
      </c>
      <c r="E1181" s="38">
        <v>471</v>
      </c>
      <c r="F1181" s="38">
        <v>0</v>
      </c>
      <c r="G1181" s="38" t="s">
        <v>1206</v>
      </c>
    </row>
    <row r="1182" spans="2:7">
      <c r="B1182" s="43" t="s">
        <v>167</v>
      </c>
      <c r="C1182" s="38" t="s">
        <v>1156</v>
      </c>
      <c r="D1182" s="38">
        <v>47</v>
      </c>
      <c r="E1182" s="38">
        <v>471</v>
      </c>
      <c r="F1182" s="38">
        <v>4711</v>
      </c>
      <c r="G1182" s="38" t="s">
        <v>1206</v>
      </c>
    </row>
    <row r="1183" spans="2:7">
      <c r="B1183" s="43" t="s">
        <v>167</v>
      </c>
      <c r="C1183" s="38" t="s">
        <v>1156</v>
      </c>
      <c r="D1183" s="38">
        <v>47</v>
      </c>
      <c r="E1183" s="38">
        <v>472</v>
      </c>
      <c r="F1183" s="38">
        <v>0</v>
      </c>
      <c r="G1183" s="38" t="s">
        <v>1207</v>
      </c>
    </row>
    <row r="1184" spans="2:7">
      <c r="B1184" s="43" t="s">
        <v>167</v>
      </c>
      <c r="C1184" s="38" t="s">
        <v>1156</v>
      </c>
      <c r="D1184" s="38">
        <v>47</v>
      </c>
      <c r="E1184" s="38">
        <v>472</v>
      </c>
      <c r="F1184" s="38">
        <v>4721</v>
      </c>
      <c r="G1184" s="38" t="s">
        <v>1207</v>
      </c>
    </row>
    <row r="1185" spans="2:7">
      <c r="B1185" s="43" t="s">
        <v>167</v>
      </c>
      <c r="C1185" s="38" t="s">
        <v>1156</v>
      </c>
      <c r="D1185" s="38">
        <v>48</v>
      </c>
      <c r="E1185" s="38">
        <v>0</v>
      </c>
      <c r="F1185" s="38">
        <v>0</v>
      </c>
      <c r="G1185" s="38" t="s">
        <v>1208</v>
      </c>
    </row>
    <row r="1186" spans="2:7">
      <c r="B1186" s="43" t="s">
        <v>167</v>
      </c>
      <c r="C1186" s="38" t="s">
        <v>1156</v>
      </c>
      <c r="D1186" s="38">
        <v>48</v>
      </c>
      <c r="E1186" s="38">
        <v>480</v>
      </c>
      <c r="F1186" s="38">
        <v>0</v>
      </c>
      <c r="G1186" s="38" t="s">
        <v>1209</v>
      </c>
    </row>
    <row r="1187" spans="2:7">
      <c r="B1187" s="43" t="s">
        <v>167</v>
      </c>
      <c r="C1187" s="38" t="s">
        <v>1156</v>
      </c>
      <c r="D1187" s="38">
        <v>48</v>
      </c>
      <c r="E1187" s="38">
        <v>480</v>
      </c>
      <c r="F1187" s="38">
        <v>4800</v>
      </c>
      <c r="G1187" s="38" t="s">
        <v>190</v>
      </c>
    </row>
    <row r="1188" spans="2:7">
      <c r="B1188" s="43" t="s">
        <v>167</v>
      </c>
      <c r="C1188" s="38" t="s">
        <v>1156</v>
      </c>
      <c r="D1188" s="38">
        <v>48</v>
      </c>
      <c r="E1188" s="38">
        <v>480</v>
      </c>
      <c r="F1188" s="38">
        <v>4809</v>
      </c>
      <c r="G1188" s="38" t="s">
        <v>191</v>
      </c>
    </row>
    <row r="1189" spans="2:7">
      <c r="B1189" s="43" t="s">
        <v>167</v>
      </c>
      <c r="C1189" s="38" t="s">
        <v>1156</v>
      </c>
      <c r="D1189" s="38">
        <v>48</v>
      </c>
      <c r="E1189" s="38">
        <v>481</v>
      </c>
      <c r="F1189" s="38">
        <v>0</v>
      </c>
      <c r="G1189" s="38" t="s">
        <v>1210</v>
      </c>
    </row>
    <row r="1190" spans="2:7">
      <c r="B1190" s="43" t="s">
        <v>167</v>
      </c>
      <c r="C1190" s="38" t="s">
        <v>1156</v>
      </c>
      <c r="D1190" s="38">
        <v>48</v>
      </c>
      <c r="E1190" s="38">
        <v>481</v>
      </c>
      <c r="F1190" s="38">
        <v>4811</v>
      </c>
      <c r="G1190" s="38" t="s">
        <v>1210</v>
      </c>
    </row>
    <row r="1191" spans="2:7">
      <c r="B1191" s="43" t="s">
        <v>167</v>
      </c>
      <c r="C1191" s="38" t="s">
        <v>1156</v>
      </c>
      <c r="D1191" s="38">
        <v>48</v>
      </c>
      <c r="E1191" s="38">
        <v>482</v>
      </c>
      <c r="F1191" s="38">
        <v>0</v>
      </c>
      <c r="G1191" s="38" t="s">
        <v>1211</v>
      </c>
    </row>
    <row r="1192" spans="2:7">
      <c r="B1192" s="43" t="s">
        <v>167</v>
      </c>
      <c r="C1192" s="38" t="s">
        <v>1156</v>
      </c>
      <c r="D1192" s="38">
        <v>48</v>
      </c>
      <c r="E1192" s="38">
        <v>482</v>
      </c>
      <c r="F1192" s="38">
        <v>4821</v>
      </c>
      <c r="G1192" s="38" t="s">
        <v>1212</v>
      </c>
    </row>
    <row r="1193" spans="2:7">
      <c r="B1193" s="43" t="s">
        <v>167</v>
      </c>
      <c r="C1193" s="38" t="s">
        <v>1156</v>
      </c>
      <c r="D1193" s="38">
        <v>48</v>
      </c>
      <c r="E1193" s="38">
        <v>482</v>
      </c>
      <c r="F1193" s="38">
        <v>4822</v>
      </c>
      <c r="G1193" s="38" t="s">
        <v>1213</v>
      </c>
    </row>
    <row r="1194" spans="2:7">
      <c r="B1194" s="43" t="s">
        <v>167</v>
      </c>
      <c r="C1194" s="38" t="s">
        <v>1156</v>
      </c>
      <c r="D1194" s="38">
        <v>48</v>
      </c>
      <c r="E1194" s="38">
        <v>483</v>
      </c>
      <c r="F1194" s="38">
        <v>0</v>
      </c>
      <c r="G1194" s="38" t="s">
        <v>1214</v>
      </c>
    </row>
    <row r="1195" spans="2:7">
      <c r="B1195" s="43" t="s">
        <v>167</v>
      </c>
      <c r="C1195" s="38" t="s">
        <v>1156</v>
      </c>
      <c r="D1195" s="38">
        <v>48</v>
      </c>
      <c r="E1195" s="38">
        <v>483</v>
      </c>
      <c r="F1195" s="38">
        <v>4831</v>
      </c>
      <c r="G1195" s="38" t="s">
        <v>1214</v>
      </c>
    </row>
    <row r="1196" spans="2:7">
      <c r="B1196" s="43" t="s">
        <v>167</v>
      </c>
      <c r="C1196" s="38" t="s">
        <v>1156</v>
      </c>
      <c r="D1196" s="38">
        <v>48</v>
      </c>
      <c r="E1196" s="38">
        <v>484</v>
      </c>
      <c r="F1196" s="38">
        <v>0</v>
      </c>
      <c r="G1196" s="38" t="s">
        <v>1215</v>
      </c>
    </row>
    <row r="1197" spans="2:7">
      <c r="B1197" s="43" t="s">
        <v>167</v>
      </c>
      <c r="C1197" s="38" t="s">
        <v>1156</v>
      </c>
      <c r="D1197" s="38">
        <v>48</v>
      </c>
      <c r="E1197" s="38">
        <v>484</v>
      </c>
      <c r="F1197" s="38">
        <v>4841</v>
      </c>
      <c r="G1197" s="38" t="s">
        <v>1216</v>
      </c>
    </row>
    <row r="1198" spans="2:7">
      <c r="B1198" s="43" t="s">
        <v>167</v>
      </c>
      <c r="C1198" s="38" t="s">
        <v>1156</v>
      </c>
      <c r="D1198" s="38">
        <v>48</v>
      </c>
      <c r="E1198" s="38">
        <v>484</v>
      </c>
      <c r="F1198" s="38">
        <v>4842</v>
      </c>
      <c r="G1198" s="38" t="s">
        <v>1217</v>
      </c>
    </row>
    <row r="1199" spans="2:7">
      <c r="B1199" s="43" t="s">
        <v>167</v>
      </c>
      <c r="C1199" s="38" t="s">
        <v>1156</v>
      </c>
      <c r="D1199" s="38">
        <v>48</v>
      </c>
      <c r="E1199" s="38">
        <v>485</v>
      </c>
      <c r="F1199" s="38">
        <v>0</v>
      </c>
      <c r="G1199" s="38" t="s">
        <v>1218</v>
      </c>
    </row>
    <row r="1200" spans="2:7">
      <c r="B1200" s="43" t="s">
        <v>167</v>
      </c>
      <c r="C1200" s="38" t="s">
        <v>1156</v>
      </c>
      <c r="D1200" s="38">
        <v>48</v>
      </c>
      <c r="E1200" s="38">
        <v>485</v>
      </c>
      <c r="F1200" s="38">
        <v>4851</v>
      </c>
      <c r="G1200" s="38" t="s">
        <v>1219</v>
      </c>
    </row>
    <row r="1201" spans="2:7">
      <c r="B1201" s="43" t="s">
        <v>167</v>
      </c>
      <c r="C1201" s="38" t="s">
        <v>1156</v>
      </c>
      <c r="D1201" s="38">
        <v>48</v>
      </c>
      <c r="E1201" s="38">
        <v>485</v>
      </c>
      <c r="F1201" s="38">
        <v>4852</v>
      </c>
      <c r="G1201" s="38" t="s">
        <v>1220</v>
      </c>
    </row>
    <row r="1202" spans="2:7">
      <c r="B1202" s="43" t="s">
        <v>167</v>
      </c>
      <c r="C1202" s="38" t="s">
        <v>1156</v>
      </c>
      <c r="D1202" s="38">
        <v>48</v>
      </c>
      <c r="E1202" s="38">
        <v>485</v>
      </c>
      <c r="F1202" s="38">
        <v>4853</v>
      </c>
      <c r="G1202" s="38" t="s">
        <v>1221</v>
      </c>
    </row>
    <row r="1203" spans="2:7">
      <c r="B1203" s="43" t="s">
        <v>167</v>
      </c>
      <c r="C1203" s="38" t="s">
        <v>1156</v>
      </c>
      <c r="D1203" s="38">
        <v>48</v>
      </c>
      <c r="E1203" s="38">
        <v>485</v>
      </c>
      <c r="F1203" s="38">
        <v>4854</v>
      </c>
      <c r="G1203" s="38" t="s">
        <v>1222</v>
      </c>
    </row>
    <row r="1204" spans="2:7">
      <c r="B1204" s="43" t="s">
        <v>167</v>
      </c>
      <c r="C1204" s="38" t="s">
        <v>1156</v>
      </c>
      <c r="D1204" s="38">
        <v>48</v>
      </c>
      <c r="E1204" s="38">
        <v>485</v>
      </c>
      <c r="F1204" s="38">
        <v>4855</v>
      </c>
      <c r="G1204" s="38" t="s">
        <v>1223</v>
      </c>
    </row>
    <row r="1205" spans="2:7">
      <c r="B1205" s="43" t="s">
        <v>167</v>
      </c>
      <c r="C1205" s="38" t="s">
        <v>1156</v>
      </c>
      <c r="D1205" s="38">
        <v>48</v>
      </c>
      <c r="E1205" s="38">
        <v>485</v>
      </c>
      <c r="F1205" s="38">
        <v>4856</v>
      </c>
      <c r="G1205" s="38" t="s">
        <v>1224</v>
      </c>
    </row>
    <row r="1206" spans="2:7">
      <c r="B1206" s="43" t="s">
        <v>167</v>
      </c>
      <c r="C1206" s="38" t="s">
        <v>1156</v>
      </c>
      <c r="D1206" s="38">
        <v>48</v>
      </c>
      <c r="E1206" s="38">
        <v>489</v>
      </c>
      <c r="F1206" s="38">
        <v>0</v>
      </c>
      <c r="G1206" s="38" t="s">
        <v>1225</v>
      </c>
    </row>
    <row r="1207" spans="2:7">
      <c r="B1207" s="43" t="s">
        <v>167</v>
      </c>
      <c r="C1207" s="38" t="s">
        <v>1156</v>
      </c>
      <c r="D1207" s="38">
        <v>48</v>
      </c>
      <c r="E1207" s="38">
        <v>489</v>
      </c>
      <c r="F1207" s="38">
        <v>4891</v>
      </c>
      <c r="G1207" s="38" t="s">
        <v>1226</v>
      </c>
    </row>
    <row r="1208" spans="2:7">
      <c r="B1208" s="43" t="s">
        <v>167</v>
      </c>
      <c r="C1208" s="38" t="s">
        <v>1156</v>
      </c>
      <c r="D1208" s="38">
        <v>48</v>
      </c>
      <c r="E1208" s="38">
        <v>489</v>
      </c>
      <c r="F1208" s="38">
        <v>4899</v>
      </c>
      <c r="G1208" s="38" t="s">
        <v>1227</v>
      </c>
    </row>
    <row r="1209" spans="2:7">
      <c r="B1209" s="43" t="s">
        <v>167</v>
      </c>
      <c r="C1209" s="38" t="s">
        <v>1156</v>
      </c>
      <c r="D1209" s="38">
        <v>49</v>
      </c>
      <c r="E1209" s="38">
        <v>0</v>
      </c>
      <c r="F1209" s="38">
        <v>0</v>
      </c>
      <c r="G1209" s="38" t="s">
        <v>1228</v>
      </c>
    </row>
    <row r="1210" spans="2:7">
      <c r="B1210" s="43" t="s">
        <v>167</v>
      </c>
      <c r="C1210" s="38" t="s">
        <v>1156</v>
      </c>
      <c r="D1210" s="38">
        <v>49</v>
      </c>
      <c r="E1210" s="38">
        <v>490</v>
      </c>
      <c r="F1210" s="38">
        <v>0</v>
      </c>
      <c r="G1210" s="38" t="s">
        <v>1229</v>
      </c>
    </row>
    <row r="1211" spans="2:7">
      <c r="B1211" s="43" t="s">
        <v>167</v>
      </c>
      <c r="C1211" s="38" t="s">
        <v>1156</v>
      </c>
      <c r="D1211" s="38">
        <v>49</v>
      </c>
      <c r="E1211" s="38">
        <v>490</v>
      </c>
      <c r="F1211" s="38">
        <v>4901</v>
      </c>
      <c r="G1211" s="38" t="s">
        <v>1230</v>
      </c>
    </row>
    <row r="1212" spans="2:7">
      <c r="B1212" s="43" t="s">
        <v>167</v>
      </c>
      <c r="C1212" s="38" t="s">
        <v>1156</v>
      </c>
      <c r="D1212" s="38">
        <v>49</v>
      </c>
      <c r="E1212" s="38">
        <v>491</v>
      </c>
      <c r="F1212" s="38">
        <v>0</v>
      </c>
      <c r="G1212" s="38" t="s">
        <v>1228</v>
      </c>
    </row>
    <row r="1213" spans="2:7">
      <c r="B1213" s="43" t="s">
        <v>167</v>
      </c>
      <c r="C1213" s="38" t="s">
        <v>1156</v>
      </c>
      <c r="D1213" s="38">
        <v>49</v>
      </c>
      <c r="E1213" s="38">
        <v>491</v>
      </c>
      <c r="F1213" s="38">
        <v>4911</v>
      </c>
      <c r="G1213" s="38" t="s">
        <v>1228</v>
      </c>
    </row>
    <row r="1214" spans="2:7">
      <c r="B1214" s="43" t="s">
        <v>167</v>
      </c>
      <c r="C1214" s="38" t="s">
        <v>1231</v>
      </c>
      <c r="D1214" s="38">
        <v>0</v>
      </c>
      <c r="E1214" s="38">
        <v>0</v>
      </c>
      <c r="F1214" s="38">
        <v>0</v>
      </c>
      <c r="G1214" s="38" t="s">
        <v>1232</v>
      </c>
    </row>
    <row r="1215" spans="2:7">
      <c r="B1215" s="43" t="s">
        <v>170</v>
      </c>
      <c r="C1215" s="38" t="s">
        <v>1231</v>
      </c>
      <c r="D1215" s="38">
        <v>50</v>
      </c>
      <c r="E1215" s="38">
        <v>0</v>
      </c>
      <c r="F1215" s="38">
        <v>0</v>
      </c>
      <c r="G1215" s="38" t="s">
        <v>1233</v>
      </c>
    </row>
    <row r="1216" spans="2:7">
      <c r="B1216" s="43" t="s">
        <v>170</v>
      </c>
      <c r="C1216" s="38" t="s">
        <v>1231</v>
      </c>
      <c r="D1216" s="38">
        <v>50</v>
      </c>
      <c r="E1216" s="38">
        <v>500</v>
      </c>
      <c r="F1216" s="38">
        <v>0</v>
      </c>
      <c r="G1216" s="38" t="s">
        <v>1234</v>
      </c>
    </row>
    <row r="1217" spans="2:7">
      <c r="B1217" s="43" t="s">
        <v>170</v>
      </c>
      <c r="C1217" s="38" t="s">
        <v>1231</v>
      </c>
      <c r="D1217" s="38">
        <v>50</v>
      </c>
      <c r="E1217" s="38">
        <v>500</v>
      </c>
      <c r="F1217" s="38">
        <v>5000</v>
      </c>
      <c r="G1217" s="38" t="s">
        <v>190</v>
      </c>
    </row>
    <row r="1218" spans="2:7">
      <c r="B1218" s="43" t="s">
        <v>170</v>
      </c>
      <c r="C1218" s="38" t="s">
        <v>1231</v>
      </c>
      <c r="D1218" s="38">
        <v>50</v>
      </c>
      <c r="E1218" s="38">
        <v>500</v>
      </c>
      <c r="F1218" s="38">
        <v>5008</v>
      </c>
      <c r="G1218" s="38" t="s">
        <v>1235</v>
      </c>
    </row>
    <row r="1219" spans="2:7">
      <c r="B1219" s="43" t="s">
        <v>170</v>
      </c>
      <c r="C1219" s="38" t="s">
        <v>1231</v>
      </c>
      <c r="D1219" s="38">
        <v>50</v>
      </c>
      <c r="E1219" s="38">
        <v>500</v>
      </c>
      <c r="F1219" s="38">
        <v>5009</v>
      </c>
      <c r="G1219" s="38" t="s">
        <v>191</v>
      </c>
    </row>
    <row r="1220" spans="2:7">
      <c r="B1220" s="43" t="s">
        <v>170</v>
      </c>
      <c r="C1220" s="38" t="s">
        <v>1231</v>
      </c>
      <c r="D1220" s="38">
        <v>50</v>
      </c>
      <c r="E1220" s="38">
        <v>501</v>
      </c>
      <c r="F1220" s="38">
        <v>0</v>
      </c>
      <c r="G1220" s="38" t="s">
        <v>1233</v>
      </c>
    </row>
    <row r="1221" spans="2:7">
      <c r="B1221" s="43" t="s">
        <v>170</v>
      </c>
      <c r="C1221" s="38" t="s">
        <v>1231</v>
      </c>
      <c r="D1221" s="38">
        <v>50</v>
      </c>
      <c r="E1221" s="38">
        <v>501</v>
      </c>
      <c r="F1221" s="38">
        <v>5011</v>
      </c>
      <c r="G1221" s="38" t="s">
        <v>1236</v>
      </c>
    </row>
    <row r="1222" spans="2:7">
      <c r="B1222" s="43" t="s">
        <v>170</v>
      </c>
      <c r="C1222" s="38" t="s">
        <v>1231</v>
      </c>
      <c r="D1222" s="38">
        <v>50</v>
      </c>
      <c r="E1222" s="38">
        <v>501</v>
      </c>
      <c r="F1222" s="38">
        <v>5019</v>
      </c>
      <c r="G1222" s="38" t="s">
        <v>1237</v>
      </c>
    </row>
    <row r="1223" spans="2:7">
      <c r="B1223" s="43" t="s">
        <v>170</v>
      </c>
      <c r="C1223" s="38" t="s">
        <v>1231</v>
      </c>
      <c r="D1223" s="38">
        <v>51</v>
      </c>
      <c r="E1223" s="38">
        <v>0</v>
      </c>
      <c r="F1223" s="38">
        <v>0</v>
      </c>
      <c r="G1223" s="38" t="s">
        <v>1238</v>
      </c>
    </row>
    <row r="1224" spans="2:7">
      <c r="B1224" s="43" t="s">
        <v>170</v>
      </c>
      <c r="C1224" s="38" t="s">
        <v>1231</v>
      </c>
      <c r="D1224" s="38">
        <v>51</v>
      </c>
      <c r="E1224" s="38">
        <v>510</v>
      </c>
      <c r="F1224" s="38">
        <v>0</v>
      </c>
      <c r="G1224" s="38" t="s">
        <v>1239</v>
      </c>
    </row>
    <row r="1225" spans="2:7">
      <c r="B1225" s="43" t="s">
        <v>170</v>
      </c>
      <c r="C1225" s="38" t="s">
        <v>1231</v>
      </c>
      <c r="D1225" s="38">
        <v>51</v>
      </c>
      <c r="E1225" s="38">
        <v>510</v>
      </c>
      <c r="F1225" s="38">
        <v>5100</v>
      </c>
      <c r="G1225" s="38" t="s">
        <v>190</v>
      </c>
    </row>
    <row r="1226" spans="2:7">
      <c r="B1226" s="43" t="s">
        <v>170</v>
      </c>
      <c r="C1226" s="38" t="s">
        <v>1231</v>
      </c>
      <c r="D1226" s="38">
        <v>51</v>
      </c>
      <c r="E1226" s="38">
        <v>510</v>
      </c>
      <c r="F1226" s="38">
        <v>5108</v>
      </c>
      <c r="G1226" s="38" t="s">
        <v>1235</v>
      </c>
    </row>
    <row r="1227" spans="2:7">
      <c r="B1227" s="43" t="s">
        <v>170</v>
      </c>
      <c r="C1227" s="38" t="s">
        <v>1231</v>
      </c>
      <c r="D1227" s="38">
        <v>51</v>
      </c>
      <c r="E1227" s="38">
        <v>510</v>
      </c>
      <c r="F1227" s="38">
        <v>5109</v>
      </c>
      <c r="G1227" s="38" t="s">
        <v>191</v>
      </c>
    </row>
    <row r="1228" spans="2:7">
      <c r="B1228" s="43" t="s">
        <v>170</v>
      </c>
      <c r="C1228" s="38" t="s">
        <v>1231</v>
      </c>
      <c r="D1228" s="38">
        <v>51</v>
      </c>
      <c r="E1228" s="38">
        <v>511</v>
      </c>
      <c r="F1228" s="38">
        <v>0</v>
      </c>
      <c r="G1228" s="38" t="s">
        <v>1240</v>
      </c>
    </row>
    <row r="1229" spans="2:7">
      <c r="B1229" s="43" t="s">
        <v>170</v>
      </c>
      <c r="C1229" s="38" t="s">
        <v>1231</v>
      </c>
      <c r="D1229" s="38">
        <v>51</v>
      </c>
      <c r="E1229" s="38">
        <v>511</v>
      </c>
      <c r="F1229" s="38">
        <v>5111</v>
      </c>
      <c r="G1229" s="38" t="s">
        <v>1241</v>
      </c>
    </row>
    <row r="1230" spans="2:7">
      <c r="B1230" s="43" t="s">
        <v>170</v>
      </c>
      <c r="C1230" s="38" t="s">
        <v>1231</v>
      </c>
      <c r="D1230" s="38">
        <v>51</v>
      </c>
      <c r="E1230" s="38">
        <v>511</v>
      </c>
      <c r="F1230" s="38">
        <v>5112</v>
      </c>
      <c r="G1230" s="38" t="s">
        <v>1242</v>
      </c>
    </row>
    <row r="1231" spans="2:7">
      <c r="B1231" s="43" t="s">
        <v>170</v>
      </c>
      <c r="C1231" s="38" t="s">
        <v>1231</v>
      </c>
      <c r="D1231" s="38">
        <v>51</v>
      </c>
      <c r="E1231" s="38">
        <v>511</v>
      </c>
      <c r="F1231" s="38">
        <v>5113</v>
      </c>
      <c r="G1231" s="38" t="s">
        <v>1243</v>
      </c>
    </row>
    <row r="1232" spans="2:7">
      <c r="B1232" s="43" t="s">
        <v>170</v>
      </c>
      <c r="C1232" s="38" t="s">
        <v>1231</v>
      </c>
      <c r="D1232" s="38">
        <v>51</v>
      </c>
      <c r="E1232" s="38">
        <v>512</v>
      </c>
      <c r="F1232" s="38">
        <v>0</v>
      </c>
      <c r="G1232" s="38" t="s">
        <v>1244</v>
      </c>
    </row>
    <row r="1233" spans="2:7">
      <c r="B1233" s="43" t="s">
        <v>170</v>
      </c>
      <c r="C1233" s="38" t="s">
        <v>1231</v>
      </c>
      <c r="D1233" s="38">
        <v>51</v>
      </c>
      <c r="E1233" s="38">
        <v>512</v>
      </c>
      <c r="F1233" s="38">
        <v>5121</v>
      </c>
      <c r="G1233" s="38" t="s">
        <v>1245</v>
      </c>
    </row>
    <row r="1234" spans="2:7">
      <c r="B1234" s="43" t="s">
        <v>170</v>
      </c>
      <c r="C1234" s="38" t="s">
        <v>1231</v>
      </c>
      <c r="D1234" s="38">
        <v>51</v>
      </c>
      <c r="E1234" s="38">
        <v>512</v>
      </c>
      <c r="F1234" s="38">
        <v>5122</v>
      </c>
      <c r="G1234" s="38" t="s">
        <v>1246</v>
      </c>
    </row>
    <row r="1235" spans="2:7">
      <c r="B1235" s="43" t="s">
        <v>170</v>
      </c>
      <c r="C1235" s="38" t="s">
        <v>1231</v>
      </c>
      <c r="D1235" s="38">
        <v>51</v>
      </c>
      <c r="E1235" s="38">
        <v>512</v>
      </c>
      <c r="F1235" s="38">
        <v>5123</v>
      </c>
      <c r="G1235" s="38" t="s">
        <v>1247</v>
      </c>
    </row>
    <row r="1236" spans="2:7">
      <c r="B1236" s="43" t="s">
        <v>170</v>
      </c>
      <c r="C1236" s="38" t="s">
        <v>1231</v>
      </c>
      <c r="D1236" s="38">
        <v>51</v>
      </c>
      <c r="E1236" s="38">
        <v>512</v>
      </c>
      <c r="F1236" s="38">
        <v>5129</v>
      </c>
      <c r="G1236" s="38" t="s">
        <v>1248</v>
      </c>
    </row>
    <row r="1237" spans="2:7">
      <c r="B1237" s="43" t="s">
        <v>170</v>
      </c>
      <c r="C1237" s="38" t="s">
        <v>1231</v>
      </c>
      <c r="D1237" s="38">
        <v>51</v>
      </c>
      <c r="E1237" s="38">
        <v>513</v>
      </c>
      <c r="F1237" s="38">
        <v>0</v>
      </c>
      <c r="G1237" s="38" t="s">
        <v>1249</v>
      </c>
    </row>
    <row r="1238" spans="2:7">
      <c r="B1238" s="43" t="s">
        <v>170</v>
      </c>
      <c r="C1238" s="38" t="s">
        <v>1231</v>
      </c>
      <c r="D1238" s="38">
        <v>51</v>
      </c>
      <c r="E1238" s="38">
        <v>513</v>
      </c>
      <c r="F1238" s="38">
        <v>5131</v>
      </c>
      <c r="G1238" s="38" t="s">
        <v>1250</v>
      </c>
    </row>
    <row r="1239" spans="2:7">
      <c r="B1239" s="43" t="s">
        <v>170</v>
      </c>
      <c r="C1239" s="38" t="s">
        <v>1231</v>
      </c>
      <c r="D1239" s="38">
        <v>51</v>
      </c>
      <c r="E1239" s="38">
        <v>513</v>
      </c>
      <c r="F1239" s="38">
        <v>5132</v>
      </c>
      <c r="G1239" s="38" t="s">
        <v>1251</v>
      </c>
    </row>
    <row r="1240" spans="2:7">
      <c r="B1240" s="43" t="s">
        <v>170</v>
      </c>
      <c r="C1240" s="38" t="s">
        <v>1231</v>
      </c>
      <c r="D1240" s="38">
        <v>51</v>
      </c>
      <c r="E1240" s="38">
        <v>513</v>
      </c>
      <c r="F1240" s="38">
        <v>5133</v>
      </c>
      <c r="G1240" s="38" t="s">
        <v>1252</v>
      </c>
    </row>
    <row r="1241" spans="2:7">
      <c r="B1241" s="43" t="s">
        <v>170</v>
      </c>
      <c r="C1241" s="38" t="s">
        <v>1231</v>
      </c>
      <c r="D1241" s="38">
        <v>51</v>
      </c>
      <c r="E1241" s="38">
        <v>513</v>
      </c>
      <c r="F1241" s="38">
        <v>5139</v>
      </c>
      <c r="G1241" s="38" t="s">
        <v>1253</v>
      </c>
    </row>
    <row r="1242" spans="2:7">
      <c r="B1242" s="43" t="s">
        <v>170</v>
      </c>
      <c r="C1242" s="38" t="s">
        <v>1231</v>
      </c>
      <c r="D1242" s="38">
        <v>52</v>
      </c>
      <c r="E1242" s="38">
        <v>0</v>
      </c>
      <c r="F1242" s="38">
        <v>0</v>
      </c>
      <c r="G1242" s="38" t="s">
        <v>1254</v>
      </c>
    </row>
    <row r="1243" spans="2:7">
      <c r="B1243" s="43" t="s">
        <v>170</v>
      </c>
      <c r="C1243" s="38" t="s">
        <v>1231</v>
      </c>
      <c r="D1243" s="38">
        <v>52</v>
      </c>
      <c r="E1243" s="38">
        <v>520</v>
      </c>
      <c r="F1243" s="38">
        <v>0</v>
      </c>
      <c r="G1243" s="38" t="s">
        <v>1255</v>
      </c>
    </row>
    <row r="1244" spans="2:7">
      <c r="B1244" s="43" t="s">
        <v>170</v>
      </c>
      <c r="C1244" s="38" t="s">
        <v>1231</v>
      </c>
      <c r="D1244" s="38">
        <v>52</v>
      </c>
      <c r="E1244" s="38">
        <v>520</v>
      </c>
      <c r="F1244" s="38">
        <v>5200</v>
      </c>
      <c r="G1244" s="38" t="s">
        <v>190</v>
      </c>
    </row>
    <row r="1245" spans="2:7">
      <c r="B1245" s="43" t="s">
        <v>170</v>
      </c>
      <c r="C1245" s="38" t="s">
        <v>1231</v>
      </c>
      <c r="D1245" s="38">
        <v>52</v>
      </c>
      <c r="E1245" s="38">
        <v>520</v>
      </c>
      <c r="F1245" s="38">
        <v>5208</v>
      </c>
      <c r="G1245" s="38" t="s">
        <v>1235</v>
      </c>
    </row>
    <row r="1246" spans="2:7">
      <c r="B1246" s="43" t="s">
        <v>170</v>
      </c>
      <c r="C1246" s="38" t="s">
        <v>1231</v>
      </c>
      <c r="D1246" s="38">
        <v>52</v>
      </c>
      <c r="E1246" s="38">
        <v>520</v>
      </c>
      <c r="F1246" s="38">
        <v>5209</v>
      </c>
      <c r="G1246" s="38" t="s">
        <v>191</v>
      </c>
    </row>
    <row r="1247" spans="2:7">
      <c r="B1247" s="43" t="s">
        <v>170</v>
      </c>
      <c r="C1247" s="38" t="s">
        <v>1231</v>
      </c>
      <c r="D1247" s="38">
        <v>52</v>
      </c>
      <c r="E1247" s="38">
        <v>521</v>
      </c>
      <c r="F1247" s="38">
        <v>0</v>
      </c>
      <c r="G1247" s="38" t="s">
        <v>1256</v>
      </c>
    </row>
    <row r="1248" spans="2:7">
      <c r="B1248" s="43" t="s">
        <v>170</v>
      </c>
      <c r="C1248" s="38" t="s">
        <v>1231</v>
      </c>
      <c r="D1248" s="38">
        <v>52</v>
      </c>
      <c r="E1248" s="38">
        <v>521</v>
      </c>
      <c r="F1248" s="38">
        <v>5211</v>
      </c>
      <c r="G1248" s="38" t="s">
        <v>1257</v>
      </c>
    </row>
    <row r="1249" spans="2:7">
      <c r="B1249" s="43" t="s">
        <v>170</v>
      </c>
      <c r="C1249" s="38" t="s">
        <v>1231</v>
      </c>
      <c r="D1249" s="38">
        <v>52</v>
      </c>
      <c r="E1249" s="38">
        <v>521</v>
      </c>
      <c r="F1249" s="38">
        <v>5212</v>
      </c>
      <c r="G1249" s="38" t="s">
        <v>1258</v>
      </c>
    </row>
    <row r="1250" spans="2:7">
      <c r="B1250" s="43" t="s">
        <v>170</v>
      </c>
      <c r="C1250" s="38" t="s">
        <v>1231</v>
      </c>
      <c r="D1250" s="38">
        <v>52</v>
      </c>
      <c r="E1250" s="38">
        <v>521</v>
      </c>
      <c r="F1250" s="38">
        <v>5213</v>
      </c>
      <c r="G1250" s="38" t="s">
        <v>1259</v>
      </c>
    </row>
    <row r="1251" spans="2:7">
      <c r="B1251" s="43" t="s">
        <v>170</v>
      </c>
      <c r="C1251" s="38" t="s">
        <v>1231</v>
      </c>
      <c r="D1251" s="38">
        <v>52</v>
      </c>
      <c r="E1251" s="38">
        <v>521</v>
      </c>
      <c r="F1251" s="38">
        <v>5214</v>
      </c>
      <c r="G1251" s="38" t="s">
        <v>1260</v>
      </c>
    </row>
    <row r="1252" spans="2:7">
      <c r="B1252" s="43" t="s">
        <v>170</v>
      </c>
      <c r="C1252" s="38" t="s">
        <v>1231</v>
      </c>
      <c r="D1252" s="38">
        <v>52</v>
      </c>
      <c r="E1252" s="38">
        <v>521</v>
      </c>
      <c r="F1252" s="38">
        <v>5215</v>
      </c>
      <c r="G1252" s="38" t="s">
        <v>1261</v>
      </c>
    </row>
    <row r="1253" spans="2:7">
      <c r="B1253" s="43" t="s">
        <v>170</v>
      </c>
      <c r="C1253" s="38" t="s">
        <v>1231</v>
      </c>
      <c r="D1253" s="38">
        <v>52</v>
      </c>
      <c r="E1253" s="38">
        <v>521</v>
      </c>
      <c r="F1253" s="38">
        <v>5216</v>
      </c>
      <c r="G1253" s="38" t="s">
        <v>1262</v>
      </c>
    </row>
    <row r="1254" spans="2:7">
      <c r="B1254" s="43" t="s">
        <v>170</v>
      </c>
      <c r="C1254" s="38" t="s">
        <v>1231</v>
      </c>
      <c r="D1254" s="38">
        <v>52</v>
      </c>
      <c r="E1254" s="38">
        <v>521</v>
      </c>
      <c r="F1254" s="38">
        <v>5219</v>
      </c>
      <c r="G1254" s="38" t="s">
        <v>1263</v>
      </c>
    </row>
    <row r="1255" spans="2:7">
      <c r="B1255" s="43" t="s">
        <v>170</v>
      </c>
      <c r="C1255" s="38" t="s">
        <v>1231</v>
      </c>
      <c r="D1255" s="38">
        <v>52</v>
      </c>
      <c r="E1255" s="38">
        <v>522</v>
      </c>
      <c r="F1255" s="38">
        <v>0</v>
      </c>
      <c r="G1255" s="38" t="s">
        <v>1264</v>
      </c>
    </row>
    <row r="1256" spans="2:7">
      <c r="B1256" s="43" t="s">
        <v>170</v>
      </c>
      <c r="C1256" s="38" t="s">
        <v>1231</v>
      </c>
      <c r="D1256" s="38">
        <v>52</v>
      </c>
      <c r="E1256" s="38">
        <v>522</v>
      </c>
      <c r="F1256" s="38">
        <v>5221</v>
      </c>
      <c r="G1256" s="38" t="s">
        <v>1265</v>
      </c>
    </row>
    <row r="1257" spans="2:7">
      <c r="B1257" s="43" t="s">
        <v>170</v>
      </c>
      <c r="C1257" s="38" t="s">
        <v>1231</v>
      </c>
      <c r="D1257" s="38">
        <v>52</v>
      </c>
      <c r="E1257" s="38">
        <v>522</v>
      </c>
      <c r="F1257" s="38">
        <v>5222</v>
      </c>
      <c r="G1257" s="38" t="s">
        <v>1266</v>
      </c>
    </row>
    <row r="1258" spans="2:7">
      <c r="B1258" s="43" t="s">
        <v>170</v>
      </c>
      <c r="C1258" s="38" t="s">
        <v>1231</v>
      </c>
      <c r="D1258" s="38">
        <v>52</v>
      </c>
      <c r="E1258" s="38">
        <v>522</v>
      </c>
      <c r="F1258" s="38">
        <v>5223</v>
      </c>
      <c r="G1258" s="38" t="s">
        <v>1267</v>
      </c>
    </row>
    <row r="1259" spans="2:7">
      <c r="B1259" s="43" t="s">
        <v>170</v>
      </c>
      <c r="C1259" s="38" t="s">
        <v>1231</v>
      </c>
      <c r="D1259" s="38">
        <v>52</v>
      </c>
      <c r="E1259" s="38">
        <v>522</v>
      </c>
      <c r="F1259" s="38">
        <v>5224</v>
      </c>
      <c r="G1259" s="38" t="s">
        <v>1268</v>
      </c>
    </row>
    <row r="1260" spans="2:7">
      <c r="B1260" s="43" t="s">
        <v>170</v>
      </c>
      <c r="C1260" s="38" t="s">
        <v>1231</v>
      </c>
      <c r="D1260" s="38">
        <v>52</v>
      </c>
      <c r="E1260" s="38">
        <v>522</v>
      </c>
      <c r="F1260" s="38">
        <v>5225</v>
      </c>
      <c r="G1260" s="38" t="s">
        <v>1269</v>
      </c>
    </row>
    <row r="1261" spans="2:7">
      <c r="B1261" s="43" t="s">
        <v>170</v>
      </c>
      <c r="C1261" s="38" t="s">
        <v>1231</v>
      </c>
      <c r="D1261" s="38">
        <v>52</v>
      </c>
      <c r="E1261" s="38">
        <v>522</v>
      </c>
      <c r="F1261" s="38">
        <v>5226</v>
      </c>
      <c r="G1261" s="38" t="s">
        <v>1270</v>
      </c>
    </row>
    <row r="1262" spans="2:7">
      <c r="B1262" s="43" t="s">
        <v>170</v>
      </c>
      <c r="C1262" s="38" t="s">
        <v>1231</v>
      </c>
      <c r="D1262" s="38">
        <v>52</v>
      </c>
      <c r="E1262" s="38">
        <v>522</v>
      </c>
      <c r="F1262" s="38">
        <v>5227</v>
      </c>
      <c r="G1262" s="38" t="s">
        <v>1271</v>
      </c>
    </row>
    <row r="1263" spans="2:7">
      <c r="B1263" s="43" t="s">
        <v>170</v>
      </c>
      <c r="C1263" s="38" t="s">
        <v>1231</v>
      </c>
      <c r="D1263" s="38">
        <v>52</v>
      </c>
      <c r="E1263" s="38">
        <v>522</v>
      </c>
      <c r="F1263" s="38">
        <v>5229</v>
      </c>
      <c r="G1263" s="38" t="s">
        <v>1272</v>
      </c>
    </row>
    <row r="1264" spans="2:7">
      <c r="B1264" s="43" t="s">
        <v>170</v>
      </c>
      <c r="C1264" s="38" t="s">
        <v>1231</v>
      </c>
      <c r="D1264" s="38">
        <v>53</v>
      </c>
      <c r="E1264" s="38">
        <v>0</v>
      </c>
      <c r="F1264" s="38">
        <v>0</v>
      </c>
      <c r="G1264" s="38" t="s">
        <v>1273</v>
      </c>
    </row>
    <row r="1265" spans="2:7">
      <c r="B1265" s="43" t="s">
        <v>170</v>
      </c>
      <c r="C1265" s="38" t="s">
        <v>1231</v>
      </c>
      <c r="D1265" s="38">
        <v>53</v>
      </c>
      <c r="E1265" s="38">
        <v>530</v>
      </c>
      <c r="F1265" s="38">
        <v>0</v>
      </c>
      <c r="G1265" s="38" t="s">
        <v>1274</v>
      </c>
    </row>
    <row r="1266" spans="2:7">
      <c r="B1266" s="43" t="s">
        <v>170</v>
      </c>
      <c r="C1266" s="38" t="s">
        <v>1231</v>
      </c>
      <c r="D1266" s="38">
        <v>53</v>
      </c>
      <c r="E1266" s="38">
        <v>530</v>
      </c>
      <c r="F1266" s="38">
        <v>5300</v>
      </c>
      <c r="G1266" s="38" t="s">
        <v>190</v>
      </c>
    </row>
    <row r="1267" spans="2:7">
      <c r="B1267" s="43" t="s">
        <v>170</v>
      </c>
      <c r="C1267" s="38" t="s">
        <v>1231</v>
      </c>
      <c r="D1267" s="38">
        <v>53</v>
      </c>
      <c r="E1267" s="38">
        <v>530</v>
      </c>
      <c r="F1267" s="38">
        <v>5308</v>
      </c>
      <c r="G1267" s="38" t="s">
        <v>1235</v>
      </c>
    </row>
    <row r="1268" spans="2:7">
      <c r="B1268" s="43" t="s">
        <v>170</v>
      </c>
      <c r="C1268" s="38" t="s">
        <v>1231</v>
      </c>
      <c r="D1268" s="38">
        <v>53</v>
      </c>
      <c r="E1268" s="38">
        <v>530</v>
      </c>
      <c r="F1268" s="38">
        <v>5309</v>
      </c>
      <c r="G1268" s="38" t="s">
        <v>191</v>
      </c>
    </row>
    <row r="1269" spans="2:7">
      <c r="B1269" s="43" t="s">
        <v>170</v>
      </c>
      <c r="C1269" s="38" t="s">
        <v>1231</v>
      </c>
      <c r="D1269" s="38">
        <v>53</v>
      </c>
      <c r="E1269" s="38">
        <v>531</v>
      </c>
      <c r="F1269" s="38">
        <v>0</v>
      </c>
      <c r="G1269" s="38" t="s">
        <v>1275</v>
      </c>
    </row>
    <row r="1270" spans="2:7">
      <c r="B1270" s="43" t="s">
        <v>170</v>
      </c>
      <c r="C1270" s="38" t="s">
        <v>1231</v>
      </c>
      <c r="D1270" s="38">
        <v>53</v>
      </c>
      <c r="E1270" s="38">
        <v>531</v>
      </c>
      <c r="F1270" s="38">
        <v>5311</v>
      </c>
      <c r="G1270" s="38" t="s">
        <v>1276</v>
      </c>
    </row>
    <row r="1271" spans="2:7">
      <c r="B1271" s="43" t="s">
        <v>170</v>
      </c>
      <c r="C1271" s="38" t="s">
        <v>1231</v>
      </c>
      <c r="D1271" s="38">
        <v>53</v>
      </c>
      <c r="E1271" s="38">
        <v>531</v>
      </c>
      <c r="F1271" s="38">
        <v>5312</v>
      </c>
      <c r="G1271" s="38" t="s">
        <v>1277</v>
      </c>
    </row>
    <row r="1272" spans="2:7">
      <c r="B1272" s="43" t="s">
        <v>170</v>
      </c>
      <c r="C1272" s="38" t="s">
        <v>1231</v>
      </c>
      <c r="D1272" s="38">
        <v>53</v>
      </c>
      <c r="E1272" s="38">
        <v>531</v>
      </c>
      <c r="F1272" s="38">
        <v>5313</v>
      </c>
      <c r="G1272" s="38" t="s">
        <v>1278</v>
      </c>
    </row>
    <row r="1273" spans="2:7">
      <c r="B1273" s="43" t="s">
        <v>170</v>
      </c>
      <c r="C1273" s="38" t="s">
        <v>1231</v>
      </c>
      <c r="D1273" s="38">
        <v>53</v>
      </c>
      <c r="E1273" s="38">
        <v>531</v>
      </c>
      <c r="F1273" s="38">
        <v>5314</v>
      </c>
      <c r="G1273" s="38" t="s">
        <v>1279</v>
      </c>
    </row>
    <row r="1274" spans="2:7">
      <c r="B1274" s="43" t="s">
        <v>170</v>
      </c>
      <c r="C1274" s="38" t="s">
        <v>1231</v>
      </c>
      <c r="D1274" s="38">
        <v>53</v>
      </c>
      <c r="E1274" s="38">
        <v>531</v>
      </c>
      <c r="F1274" s="38">
        <v>5319</v>
      </c>
      <c r="G1274" s="38" t="s">
        <v>1280</v>
      </c>
    </row>
    <row r="1275" spans="2:7">
      <c r="B1275" s="43" t="s">
        <v>170</v>
      </c>
      <c r="C1275" s="38" t="s">
        <v>1231</v>
      </c>
      <c r="D1275" s="38">
        <v>53</v>
      </c>
      <c r="E1275" s="38">
        <v>532</v>
      </c>
      <c r="F1275" s="38">
        <v>0</v>
      </c>
      <c r="G1275" s="38" t="s">
        <v>1281</v>
      </c>
    </row>
    <row r="1276" spans="2:7">
      <c r="B1276" s="43" t="s">
        <v>170</v>
      </c>
      <c r="C1276" s="38" t="s">
        <v>1231</v>
      </c>
      <c r="D1276" s="38">
        <v>53</v>
      </c>
      <c r="E1276" s="38">
        <v>532</v>
      </c>
      <c r="F1276" s="38">
        <v>5321</v>
      </c>
      <c r="G1276" s="38" t="s">
        <v>1282</v>
      </c>
    </row>
    <row r="1277" spans="2:7">
      <c r="B1277" s="43" t="s">
        <v>170</v>
      </c>
      <c r="C1277" s="38" t="s">
        <v>1231</v>
      </c>
      <c r="D1277" s="38">
        <v>53</v>
      </c>
      <c r="E1277" s="38">
        <v>532</v>
      </c>
      <c r="F1277" s="38">
        <v>5322</v>
      </c>
      <c r="G1277" s="38" t="s">
        <v>1283</v>
      </c>
    </row>
    <row r="1278" spans="2:7">
      <c r="B1278" s="43" t="s">
        <v>170</v>
      </c>
      <c r="C1278" s="38" t="s">
        <v>1231</v>
      </c>
      <c r="D1278" s="38">
        <v>53</v>
      </c>
      <c r="E1278" s="38">
        <v>532</v>
      </c>
      <c r="F1278" s="38">
        <v>5329</v>
      </c>
      <c r="G1278" s="38" t="s">
        <v>1284</v>
      </c>
    </row>
    <row r="1279" spans="2:7">
      <c r="B1279" s="43" t="s">
        <v>170</v>
      </c>
      <c r="C1279" s="38" t="s">
        <v>1231</v>
      </c>
      <c r="D1279" s="38">
        <v>53</v>
      </c>
      <c r="E1279" s="38">
        <v>533</v>
      </c>
      <c r="F1279" s="38">
        <v>0</v>
      </c>
      <c r="G1279" s="38" t="s">
        <v>1285</v>
      </c>
    </row>
    <row r="1280" spans="2:7">
      <c r="B1280" s="43" t="s">
        <v>170</v>
      </c>
      <c r="C1280" s="38" t="s">
        <v>1231</v>
      </c>
      <c r="D1280" s="38">
        <v>53</v>
      </c>
      <c r="E1280" s="38">
        <v>533</v>
      </c>
      <c r="F1280" s="38">
        <v>5331</v>
      </c>
      <c r="G1280" s="38" t="s">
        <v>1286</v>
      </c>
    </row>
    <row r="1281" spans="2:7">
      <c r="B1281" s="43" t="s">
        <v>170</v>
      </c>
      <c r="C1281" s="38" t="s">
        <v>1231</v>
      </c>
      <c r="D1281" s="38">
        <v>53</v>
      </c>
      <c r="E1281" s="38">
        <v>533</v>
      </c>
      <c r="F1281" s="38">
        <v>5332</v>
      </c>
      <c r="G1281" s="38" t="s">
        <v>1287</v>
      </c>
    </row>
    <row r="1282" spans="2:7">
      <c r="B1282" s="43" t="s">
        <v>170</v>
      </c>
      <c r="C1282" s="38" t="s">
        <v>1231</v>
      </c>
      <c r="D1282" s="38">
        <v>53</v>
      </c>
      <c r="E1282" s="38">
        <v>534</v>
      </c>
      <c r="F1282" s="38">
        <v>0</v>
      </c>
      <c r="G1282" s="38" t="s">
        <v>1288</v>
      </c>
    </row>
    <row r="1283" spans="2:7">
      <c r="B1283" s="43" t="s">
        <v>170</v>
      </c>
      <c r="C1283" s="38" t="s">
        <v>1231</v>
      </c>
      <c r="D1283" s="38">
        <v>53</v>
      </c>
      <c r="E1283" s="38">
        <v>534</v>
      </c>
      <c r="F1283" s="38">
        <v>5341</v>
      </c>
      <c r="G1283" s="38" t="s">
        <v>1289</v>
      </c>
    </row>
    <row r="1284" spans="2:7">
      <c r="B1284" s="43" t="s">
        <v>170</v>
      </c>
      <c r="C1284" s="38" t="s">
        <v>1231</v>
      </c>
      <c r="D1284" s="38">
        <v>53</v>
      </c>
      <c r="E1284" s="38">
        <v>534</v>
      </c>
      <c r="F1284" s="38">
        <v>5342</v>
      </c>
      <c r="G1284" s="38" t="s">
        <v>1290</v>
      </c>
    </row>
    <row r="1285" spans="2:7">
      <c r="B1285" s="43" t="s">
        <v>170</v>
      </c>
      <c r="C1285" s="38" t="s">
        <v>1231</v>
      </c>
      <c r="D1285" s="38">
        <v>53</v>
      </c>
      <c r="E1285" s="38">
        <v>534</v>
      </c>
      <c r="F1285" s="38">
        <v>5349</v>
      </c>
      <c r="G1285" s="38" t="s">
        <v>1291</v>
      </c>
    </row>
    <row r="1286" spans="2:7">
      <c r="B1286" s="43" t="s">
        <v>170</v>
      </c>
      <c r="C1286" s="38" t="s">
        <v>1231</v>
      </c>
      <c r="D1286" s="38">
        <v>53</v>
      </c>
      <c r="E1286" s="38">
        <v>535</v>
      </c>
      <c r="F1286" s="38">
        <v>0</v>
      </c>
      <c r="G1286" s="38" t="s">
        <v>1292</v>
      </c>
    </row>
    <row r="1287" spans="2:7">
      <c r="B1287" s="43" t="s">
        <v>170</v>
      </c>
      <c r="C1287" s="38" t="s">
        <v>1231</v>
      </c>
      <c r="D1287" s="38">
        <v>53</v>
      </c>
      <c r="E1287" s="38">
        <v>535</v>
      </c>
      <c r="F1287" s="38">
        <v>5351</v>
      </c>
      <c r="G1287" s="38" t="s">
        <v>1293</v>
      </c>
    </row>
    <row r="1288" spans="2:7">
      <c r="B1288" s="43" t="s">
        <v>170</v>
      </c>
      <c r="C1288" s="38" t="s">
        <v>1231</v>
      </c>
      <c r="D1288" s="38">
        <v>53</v>
      </c>
      <c r="E1288" s="38">
        <v>535</v>
      </c>
      <c r="F1288" s="38">
        <v>5352</v>
      </c>
      <c r="G1288" s="38" t="s">
        <v>1294</v>
      </c>
    </row>
    <row r="1289" spans="2:7">
      <c r="B1289" s="43" t="s">
        <v>170</v>
      </c>
      <c r="C1289" s="38" t="s">
        <v>1231</v>
      </c>
      <c r="D1289" s="38">
        <v>53</v>
      </c>
      <c r="E1289" s="38">
        <v>536</v>
      </c>
      <c r="F1289" s="38">
        <v>0</v>
      </c>
      <c r="G1289" s="38" t="s">
        <v>1295</v>
      </c>
    </row>
    <row r="1290" spans="2:7">
      <c r="B1290" s="43" t="s">
        <v>170</v>
      </c>
      <c r="C1290" s="38" t="s">
        <v>1231</v>
      </c>
      <c r="D1290" s="38">
        <v>53</v>
      </c>
      <c r="E1290" s="38">
        <v>536</v>
      </c>
      <c r="F1290" s="38">
        <v>5361</v>
      </c>
      <c r="G1290" s="38" t="s">
        <v>1296</v>
      </c>
    </row>
    <row r="1291" spans="2:7">
      <c r="B1291" s="43" t="s">
        <v>170</v>
      </c>
      <c r="C1291" s="38" t="s">
        <v>1231</v>
      </c>
      <c r="D1291" s="38">
        <v>53</v>
      </c>
      <c r="E1291" s="38">
        <v>536</v>
      </c>
      <c r="F1291" s="38">
        <v>5362</v>
      </c>
      <c r="G1291" s="38" t="s">
        <v>1297</v>
      </c>
    </row>
    <row r="1292" spans="2:7">
      <c r="B1292" s="43" t="s">
        <v>170</v>
      </c>
      <c r="C1292" s="38" t="s">
        <v>1231</v>
      </c>
      <c r="D1292" s="38">
        <v>53</v>
      </c>
      <c r="E1292" s="38">
        <v>536</v>
      </c>
      <c r="F1292" s="38">
        <v>5363</v>
      </c>
      <c r="G1292" s="38" t="s">
        <v>1298</v>
      </c>
    </row>
    <row r="1293" spans="2:7">
      <c r="B1293" s="43" t="s">
        <v>170</v>
      </c>
      <c r="C1293" s="38" t="s">
        <v>1231</v>
      </c>
      <c r="D1293" s="38">
        <v>53</v>
      </c>
      <c r="E1293" s="38">
        <v>536</v>
      </c>
      <c r="F1293" s="38">
        <v>5364</v>
      </c>
      <c r="G1293" s="38" t="s">
        <v>1299</v>
      </c>
    </row>
    <row r="1294" spans="2:7">
      <c r="B1294" s="43" t="s">
        <v>170</v>
      </c>
      <c r="C1294" s="38" t="s">
        <v>1231</v>
      </c>
      <c r="D1294" s="38">
        <v>53</v>
      </c>
      <c r="E1294" s="38">
        <v>536</v>
      </c>
      <c r="F1294" s="38">
        <v>5369</v>
      </c>
      <c r="G1294" s="38" t="s">
        <v>1300</v>
      </c>
    </row>
    <row r="1295" spans="2:7">
      <c r="B1295" s="43" t="s">
        <v>170</v>
      </c>
      <c r="C1295" s="38" t="s">
        <v>1231</v>
      </c>
      <c r="D1295" s="38">
        <v>54</v>
      </c>
      <c r="E1295" s="38">
        <v>0</v>
      </c>
      <c r="F1295" s="38">
        <v>0</v>
      </c>
      <c r="G1295" s="38" t="s">
        <v>1301</v>
      </c>
    </row>
    <row r="1296" spans="2:7">
      <c r="B1296" s="43" t="s">
        <v>170</v>
      </c>
      <c r="C1296" s="38" t="s">
        <v>1231</v>
      </c>
      <c r="D1296" s="38">
        <v>54</v>
      </c>
      <c r="E1296" s="38">
        <v>540</v>
      </c>
      <c r="F1296" s="38">
        <v>0</v>
      </c>
      <c r="G1296" s="38" t="s">
        <v>1302</v>
      </c>
    </row>
    <row r="1297" spans="2:7">
      <c r="B1297" s="43" t="s">
        <v>170</v>
      </c>
      <c r="C1297" s="38" t="s">
        <v>1231</v>
      </c>
      <c r="D1297" s="38">
        <v>54</v>
      </c>
      <c r="E1297" s="38">
        <v>540</v>
      </c>
      <c r="F1297" s="38">
        <v>5400</v>
      </c>
      <c r="G1297" s="38" t="s">
        <v>190</v>
      </c>
    </row>
    <row r="1298" spans="2:7">
      <c r="B1298" s="43" t="s">
        <v>170</v>
      </c>
      <c r="C1298" s="38" t="s">
        <v>1231</v>
      </c>
      <c r="D1298" s="38">
        <v>54</v>
      </c>
      <c r="E1298" s="38">
        <v>540</v>
      </c>
      <c r="F1298" s="38">
        <v>5408</v>
      </c>
      <c r="G1298" s="38" t="s">
        <v>1235</v>
      </c>
    </row>
    <row r="1299" spans="2:7">
      <c r="B1299" s="43" t="s">
        <v>170</v>
      </c>
      <c r="C1299" s="38" t="s">
        <v>1231</v>
      </c>
      <c r="D1299" s="38">
        <v>54</v>
      </c>
      <c r="E1299" s="38">
        <v>540</v>
      </c>
      <c r="F1299" s="38">
        <v>5409</v>
      </c>
      <c r="G1299" s="38" t="s">
        <v>191</v>
      </c>
    </row>
    <row r="1300" spans="2:7">
      <c r="B1300" s="43" t="s">
        <v>170</v>
      </c>
      <c r="C1300" s="38" t="s">
        <v>1231</v>
      </c>
      <c r="D1300" s="38">
        <v>54</v>
      </c>
      <c r="E1300" s="38">
        <v>541</v>
      </c>
      <c r="F1300" s="38">
        <v>0</v>
      </c>
      <c r="G1300" s="38" t="s">
        <v>1303</v>
      </c>
    </row>
    <row r="1301" spans="2:7">
      <c r="B1301" s="43" t="s">
        <v>170</v>
      </c>
      <c r="C1301" s="38" t="s">
        <v>1231</v>
      </c>
      <c r="D1301" s="38">
        <v>54</v>
      </c>
      <c r="E1301" s="38">
        <v>541</v>
      </c>
      <c r="F1301" s="38">
        <v>5411</v>
      </c>
      <c r="G1301" s="38" t="s">
        <v>1304</v>
      </c>
    </row>
    <row r="1302" spans="2:7">
      <c r="B1302" s="43" t="s">
        <v>170</v>
      </c>
      <c r="C1302" s="38" t="s">
        <v>1231</v>
      </c>
      <c r="D1302" s="38">
        <v>54</v>
      </c>
      <c r="E1302" s="38">
        <v>541</v>
      </c>
      <c r="F1302" s="38">
        <v>5412</v>
      </c>
      <c r="G1302" s="38" t="s">
        <v>1305</v>
      </c>
    </row>
    <row r="1303" spans="2:7">
      <c r="B1303" s="43" t="s">
        <v>170</v>
      </c>
      <c r="C1303" s="38" t="s">
        <v>1231</v>
      </c>
      <c r="D1303" s="38">
        <v>54</v>
      </c>
      <c r="E1303" s="38">
        <v>541</v>
      </c>
      <c r="F1303" s="38">
        <v>5413</v>
      </c>
      <c r="G1303" s="38" t="s">
        <v>1306</v>
      </c>
    </row>
    <row r="1304" spans="2:7">
      <c r="B1304" s="43" t="s">
        <v>170</v>
      </c>
      <c r="C1304" s="38" t="s">
        <v>1231</v>
      </c>
      <c r="D1304" s="38">
        <v>54</v>
      </c>
      <c r="E1304" s="38">
        <v>541</v>
      </c>
      <c r="F1304" s="38">
        <v>5414</v>
      </c>
      <c r="G1304" s="38" t="s">
        <v>1307</v>
      </c>
    </row>
    <row r="1305" spans="2:7">
      <c r="B1305" s="43" t="s">
        <v>170</v>
      </c>
      <c r="C1305" s="38" t="s">
        <v>1231</v>
      </c>
      <c r="D1305" s="38">
        <v>54</v>
      </c>
      <c r="E1305" s="38">
        <v>541</v>
      </c>
      <c r="F1305" s="38">
        <v>5419</v>
      </c>
      <c r="G1305" s="38" t="s">
        <v>1308</v>
      </c>
    </row>
    <row r="1306" spans="2:7">
      <c r="B1306" s="43" t="s">
        <v>170</v>
      </c>
      <c r="C1306" s="38" t="s">
        <v>1231</v>
      </c>
      <c r="D1306" s="38">
        <v>54</v>
      </c>
      <c r="E1306" s="38">
        <v>542</v>
      </c>
      <c r="F1306" s="38">
        <v>0</v>
      </c>
      <c r="G1306" s="38" t="s">
        <v>1309</v>
      </c>
    </row>
    <row r="1307" spans="2:7">
      <c r="B1307" s="43" t="s">
        <v>170</v>
      </c>
      <c r="C1307" s="38" t="s">
        <v>1231</v>
      </c>
      <c r="D1307" s="38">
        <v>54</v>
      </c>
      <c r="E1307" s="38">
        <v>542</v>
      </c>
      <c r="F1307" s="38">
        <v>5421</v>
      </c>
      <c r="G1307" s="38" t="s">
        <v>1310</v>
      </c>
    </row>
    <row r="1308" spans="2:7">
      <c r="B1308" s="43" t="s">
        <v>170</v>
      </c>
      <c r="C1308" s="38" t="s">
        <v>1231</v>
      </c>
      <c r="D1308" s="38">
        <v>54</v>
      </c>
      <c r="E1308" s="38">
        <v>542</v>
      </c>
      <c r="F1308" s="38">
        <v>5422</v>
      </c>
      <c r="G1308" s="38" t="s">
        <v>1311</v>
      </c>
    </row>
    <row r="1309" spans="2:7">
      <c r="B1309" s="43" t="s">
        <v>170</v>
      </c>
      <c r="C1309" s="38" t="s">
        <v>1231</v>
      </c>
      <c r="D1309" s="38">
        <v>54</v>
      </c>
      <c r="E1309" s="38">
        <v>542</v>
      </c>
      <c r="F1309" s="38">
        <v>5423</v>
      </c>
      <c r="G1309" s="38" t="s">
        <v>1312</v>
      </c>
    </row>
    <row r="1310" spans="2:7">
      <c r="B1310" s="43" t="s">
        <v>170</v>
      </c>
      <c r="C1310" s="38" t="s">
        <v>1231</v>
      </c>
      <c r="D1310" s="38">
        <v>54</v>
      </c>
      <c r="E1310" s="38">
        <v>543</v>
      </c>
      <c r="F1310" s="38">
        <v>0</v>
      </c>
      <c r="G1310" s="38" t="s">
        <v>1313</v>
      </c>
    </row>
    <row r="1311" spans="2:7">
      <c r="B1311" s="43" t="s">
        <v>170</v>
      </c>
      <c r="C1311" s="38" t="s">
        <v>1231</v>
      </c>
      <c r="D1311" s="38">
        <v>54</v>
      </c>
      <c r="E1311" s="38">
        <v>543</v>
      </c>
      <c r="F1311" s="38">
        <v>5431</v>
      </c>
      <c r="G1311" s="38" t="s">
        <v>1314</v>
      </c>
    </row>
    <row r="1312" spans="2:7">
      <c r="B1312" s="43" t="s">
        <v>170</v>
      </c>
      <c r="C1312" s="38" t="s">
        <v>1231</v>
      </c>
      <c r="D1312" s="38">
        <v>54</v>
      </c>
      <c r="E1312" s="38">
        <v>543</v>
      </c>
      <c r="F1312" s="38">
        <v>5432</v>
      </c>
      <c r="G1312" s="38" t="s">
        <v>1315</v>
      </c>
    </row>
    <row r="1313" spans="2:7">
      <c r="B1313" s="43" t="s">
        <v>170</v>
      </c>
      <c r="C1313" s="38" t="s">
        <v>1231</v>
      </c>
      <c r="D1313" s="38">
        <v>54</v>
      </c>
      <c r="E1313" s="38">
        <v>549</v>
      </c>
      <c r="F1313" s="38">
        <v>0</v>
      </c>
      <c r="G1313" s="38" t="s">
        <v>1316</v>
      </c>
    </row>
    <row r="1314" spans="2:7">
      <c r="B1314" s="43" t="s">
        <v>170</v>
      </c>
      <c r="C1314" s="38" t="s">
        <v>1231</v>
      </c>
      <c r="D1314" s="38">
        <v>54</v>
      </c>
      <c r="E1314" s="38">
        <v>549</v>
      </c>
      <c r="F1314" s="38">
        <v>5491</v>
      </c>
      <c r="G1314" s="38" t="s">
        <v>1317</v>
      </c>
    </row>
    <row r="1315" spans="2:7">
      <c r="B1315" s="43" t="s">
        <v>170</v>
      </c>
      <c r="C1315" s="38" t="s">
        <v>1231</v>
      </c>
      <c r="D1315" s="38">
        <v>54</v>
      </c>
      <c r="E1315" s="38">
        <v>549</v>
      </c>
      <c r="F1315" s="38">
        <v>5492</v>
      </c>
      <c r="G1315" s="38" t="s">
        <v>1318</v>
      </c>
    </row>
    <row r="1316" spans="2:7">
      <c r="B1316" s="43" t="s">
        <v>170</v>
      </c>
      <c r="C1316" s="38" t="s">
        <v>1231</v>
      </c>
      <c r="D1316" s="38">
        <v>54</v>
      </c>
      <c r="E1316" s="38">
        <v>549</v>
      </c>
      <c r="F1316" s="38">
        <v>5493</v>
      </c>
      <c r="G1316" s="38" t="s">
        <v>1319</v>
      </c>
    </row>
    <row r="1317" spans="2:7">
      <c r="B1317" s="43" t="s">
        <v>170</v>
      </c>
      <c r="C1317" s="38" t="s">
        <v>1231</v>
      </c>
      <c r="D1317" s="38">
        <v>55</v>
      </c>
      <c r="E1317" s="38">
        <v>0</v>
      </c>
      <c r="F1317" s="38">
        <v>0</v>
      </c>
      <c r="G1317" s="38" t="s">
        <v>1320</v>
      </c>
    </row>
    <row r="1318" spans="2:7">
      <c r="B1318" s="43" t="s">
        <v>170</v>
      </c>
      <c r="C1318" s="38" t="s">
        <v>1231</v>
      </c>
      <c r="D1318" s="38">
        <v>55</v>
      </c>
      <c r="E1318" s="38">
        <v>550</v>
      </c>
      <c r="F1318" s="38">
        <v>0</v>
      </c>
      <c r="G1318" s="38" t="s">
        <v>1321</v>
      </c>
    </row>
    <row r="1319" spans="2:7">
      <c r="B1319" s="43" t="s">
        <v>170</v>
      </c>
      <c r="C1319" s="38" t="s">
        <v>1231</v>
      </c>
      <c r="D1319" s="38">
        <v>55</v>
      </c>
      <c r="E1319" s="38">
        <v>550</v>
      </c>
      <c r="F1319" s="38">
        <v>5500</v>
      </c>
      <c r="G1319" s="38" t="s">
        <v>190</v>
      </c>
    </row>
    <row r="1320" spans="2:7">
      <c r="B1320" s="43" t="s">
        <v>170</v>
      </c>
      <c r="C1320" s="38" t="s">
        <v>1231</v>
      </c>
      <c r="D1320" s="38">
        <v>55</v>
      </c>
      <c r="E1320" s="38">
        <v>550</v>
      </c>
      <c r="F1320" s="38">
        <v>5508</v>
      </c>
      <c r="G1320" s="38" t="s">
        <v>1235</v>
      </c>
    </row>
    <row r="1321" spans="2:7">
      <c r="B1321" s="43" t="s">
        <v>170</v>
      </c>
      <c r="C1321" s="38" t="s">
        <v>1231</v>
      </c>
      <c r="D1321" s="38">
        <v>55</v>
      </c>
      <c r="E1321" s="38">
        <v>550</v>
      </c>
      <c r="F1321" s="38">
        <v>5509</v>
      </c>
      <c r="G1321" s="38" t="s">
        <v>191</v>
      </c>
    </row>
    <row r="1322" spans="2:7">
      <c r="B1322" s="43" t="s">
        <v>170</v>
      </c>
      <c r="C1322" s="38" t="s">
        <v>1231</v>
      </c>
      <c r="D1322" s="38">
        <v>55</v>
      </c>
      <c r="E1322" s="38">
        <v>551</v>
      </c>
      <c r="F1322" s="38">
        <v>0</v>
      </c>
      <c r="G1322" s="38" t="s">
        <v>1322</v>
      </c>
    </row>
    <row r="1323" spans="2:7">
      <c r="B1323" s="43" t="s">
        <v>170</v>
      </c>
      <c r="C1323" s="38" t="s">
        <v>1231</v>
      </c>
      <c r="D1323" s="38">
        <v>55</v>
      </c>
      <c r="E1323" s="38">
        <v>551</v>
      </c>
      <c r="F1323" s="38">
        <v>5511</v>
      </c>
      <c r="G1323" s="38" t="s">
        <v>1323</v>
      </c>
    </row>
    <row r="1324" spans="2:7">
      <c r="B1324" s="43" t="s">
        <v>170</v>
      </c>
      <c r="C1324" s="38" t="s">
        <v>1231</v>
      </c>
      <c r="D1324" s="38">
        <v>55</v>
      </c>
      <c r="E1324" s="38">
        <v>551</v>
      </c>
      <c r="F1324" s="38">
        <v>5512</v>
      </c>
      <c r="G1324" s="38" t="s">
        <v>1324</v>
      </c>
    </row>
    <row r="1325" spans="2:7">
      <c r="B1325" s="43" t="s">
        <v>170</v>
      </c>
      <c r="C1325" s="38" t="s">
        <v>1231</v>
      </c>
      <c r="D1325" s="38">
        <v>55</v>
      </c>
      <c r="E1325" s="38">
        <v>551</v>
      </c>
      <c r="F1325" s="38">
        <v>5513</v>
      </c>
      <c r="G1325" s="38" t="s">
        <v>1325</v>
      </c>
    </row>
    <row r="1326" spans="2:7">
      <c r="B1326" s="43" t="s">
        <v>170</v>
      </c>
      <c r="C1326" s="38" t="s">
        <v>1231</v>
      </c>
      <c r="D1326" s="38">
        <v>55</v>
      </c>
      <c r="E1326" s="38">
        <v>551</v>
      </c>
      <c r="F1326" s="38">
        <v>5514</v>
      </c>
      <c r="G1326" s="38" t="s">
        <v>1326</v>
      </c>
    </row>
    <row r="1327" spans="2:7">
      <c r="B1327" s="43" t="s">
        <v>170</v>
      </c>
      <c r="C1327" s="38" t="s">
        <v>1231</v>
      </c>
      <c r="D1327" s="38">
        <v>55</v>
      </c>
      <c r="E1327" s="38">
        <v>551</v>
      </c>
      <c r="F1327" s="38">
        <v>5515</v>
      </c>
      <c r="G1327" s="38" t="s">
        <v>1327</v>
      </c>
    </row>
    <row r="1328" spans="2:7">
      <c r="B1328" s="43" t="s">
        <v>170</v>
      </c>
      <c r="C1328" s="38" t="s">
        <v>1231</v>
      </c>
      <c r="D1328" s="38">
        <v>55</v>
      </c>
      <c r="E1328" s="38">
        <v>551</v>
      </c>
      <c r="F1328" s="38">
        <v>5519</v>
      </c>
      <c r="G1328" s="38" t="s">
        <v>1328</v>
      </c>
    </row>
    <row r="1329" spans="2:7">
      <c r="B1329" s="43" t="s">
        <v>170</v>
      </c>
      <c r="C1329" s="38" t="s">
        <v>1231</v>
      </c>
      <c r="D1329" s="38">
        <v>55</v>
      </c>
      <c r="E1329" s="38">
        <v>552</v>
      </c>
      <c r="F1329" s="38">
        <v>0</v>
      </c>
      <c r="G1329" s="38" t="s">
        <v>1329</v>
      </c>
    </row>
    <row r="1330" spans="2:7">
      <c r="B1330" s="43" t="s">
        <v>170</v>
      </c>
      <c r="C1330" s="38" t="s">
        <v>1231</v>
      </c>
      <c r="D1330" s="38">
        <v>55</v>
      </c>
      <c r="E1330" s="38">
        <v>552</v>
      </c>
      <c r="F1330" s="38">
        <v>5521</v>
      </c>
      <c r="G1330" s="38" t="s">
        <v>1330</v>
      </c>
    </row>
    <row r="1331" spans="2:7">
      <c r="B1331" s="43" t="s">
        <v>170</v>
      </c>
      <c r="C1331" s="38" t="s">
        <v>1231</v>
      </c>
      <c r="D1331" s="38">
        <v>55</v>
      </c>
      <c r="E1331" s="38">
        <v>552</v>
      </c>
      <c r="F1331" s="38">
        <v>5522</v>
      </c>
      <c r="G1331" s="38" t="s">
        <v>1331</v>
      </c>
    </row>
    <row r="1332" spans="2:7">
      <c r="B1332" s="43" t="s">
        <v>170</v>
      </c>
      <c r="C1332" s="38" t="s">
        <v>1231</v>
      </c>
      <c r="D1332" s="38">
        <v>55</v>
      </c>
      <c r="E1332" s="38">
        <v>552</v>
      </c>
      <c r="F1332" s="38">
        <v>5523</v>
      </c>
      <c r="G1332" s="38" t="s">
        <v>1332</v>
      </c>
    </row>
    <row r="1333" spans="2:7">
      <c r="B1333" s="43" t="s">
        <v>170</v>
      </c>
      <c r="C1333" s="38" t="s">
        <v>1231</v>
      </c>
      <c r="D1333" s="38">
        <v>55</v>
      </c>
      <c r="E1333" s="38">
        <v>552</v>
      </c>
      <c r="F1333" s="38">
        <v>5524</v>
      </c>
      <c r="G1333" s="38" t="s">
        <v>1333</v>
      </c>
    </row>
    <row r="1334" spans="2:7">
      <c r="B1334" s="43" t="s">
        <v>170</v>
      </c>
      <c r="C1334" s="38" t="s">
        <v>1231</v>
      </c>
      <c r="D1334" s="38">
        <v>55</v>
      </c>
      <c r="E1334" s="38">
        <v>553</v>
      </c>
      <c r="F1334" s="38">
        <v>0</v>
      </c>
      <c r="G1334" s="38" t="s">
        <v>1334</v>
      </c>
    </row>
    <row r="1335" spans="2:7">
      <c r="B1335" s="43" t="s">
        <v>170</v>
      </c>
      <c r="C1335" s="38" t="s">
        <v>1231</v>
      </c>
      <c r="D1335" s="38">
        <v>55</v>
      </c>
      <c r="E1335" s="38">
        <v>553</v>
      </c>
      <c r="F1335" s="38">
        <v>5531</v>
      </c>
      <c r="G1335" s="38" t="s">
        <v>1335</v>
      </c>
    </row>
    <row r="1336" spans="2:7">
      <c r="B1336" s="43" t="s">
        <v>170</v>
      </c>
      <c r="C1336" s="38" t="s">
        <v>1231</v>
      </c>
      <c r="D1336" s="38">
        <v>55</v>
      </c>
      <c r="E1336" s="38">
        <v>553</v>
      </c>
      <c r="F1336" s="38">
        <v>5532</v>
      </c>
      <c r="G1336" s="38" t="s">
        <v>1336</v>
      </c>
    </row>
    <row r="1337" spans="2:7">
      <c r="B1337" s="43" t="s">
        <v>170</v>
      </c>
      <c r="C1337" s="38" t="s">
        <v>1231</v>
      </c>
      <c r="D1337" s="38">
        <v>55</v>
      </c>
      <c r="E1337" s="38">
        <v>559</v>
      </c>
      <c r="F1337" s="38">
        <v>0</v>
      </c>
      <c r="G1337" s="38" t="s">
        <v>1337</v>
      </c>
    </row>
    <row r="1338" spans="2:7">
      <c r="B1338" s="43" t="s">
        <v>170</v>
      </c>
      <c r="C1338" s="38" t="s">
        <v>1231</v>
      </c>
      <c r="D1338" s="38">
        <v>55</v>
      </c>
      <c r="E1338" s="38">
        <v>559</v>
      </c>
      <c r="F1338" s="38">
        <v>5591</v>
      </c>
      <c r="G1338" s="38" t="s">
        <v>1338</v>
      </c>
    </row>
    <row r="1339" spans="2:7">
      <c r="B1339" s="43" t="s">
        <v>170</v>
      </c>
      <c r="C1339" s="38" t="s">
        <v>1231</v>
      </c>
      <c r="D1339" s="38">
        <v>55</v>
      </c>
      <c r="E1339" s="38">
        <v>559</v>
      </c>
      <c r="F1339" s="38">
        <v>5592</v>
      </c>
      <c r="G1339" s="38" t="s">
        <v>1339</v>
      </c>
    </row>
    <row r="1340" spans="2:7">
      <c r="B1340" s="43" t="s">
        <v>170</v>
      </c>
      <c r="C1340" s="38" t="s">
        <v>1231</v>
      </c>
      <c r="D1340" s="38">
        <v>55</v>
      </c>
      <c r="E1340" s="38">
        <v>559</v>
      </c>
      <c r="F1340" s="38">
        <v>5593</v>
      </c>
      <c r="G1340" s="38" t="s">
        <v>1340</v>
      </c>
    </row>
    <row r="1341" spans="2:7">
      <c r="B1341" s="43" t="s">
        <v>170</v>
      </c>
      <c r="C1341" s="38" t="s">
        <v>1231</v>
      </c>
      <c r="D1341" s="38">
        <v>55</v>
      </c>
      <c r="E1341" s="38">
        <v>559</v>
      </c>
      <c r="F1341" s="38">
        <v>5594</v>
      </c>
      <c r="G1341" s="38" t="s">
        <v>1341</v>
      </c>
    </row>
    <row r="1342" spans="2:7">
      <c r="B1342" s="43" t="s">
        <v>170</v>
      </c>
      <c r="C1342" s="38" t="s">
        <v>1231</v>
      </c>
      <c r="D1342" s="38">
        <v>55</v>
      </c>
      <c r="E1342" s="38">
        <v>559</v>
      </c>
      <c r="F1342" s="38">
        <v>5595</v>
      </c>
      <c r="G1342" s="38" t="s">
        <v>1342</v>
      </c>
    </row>
    <row r="1343" spans="2:7">
      <c r="B1343" s="43" t="s">
        <v>170</v>
      </c>
      <c r="C1343" s="38" t="s">
        <v>1231</v>
      </c>
      <c r="D1343" s="38">
        <v>55</v>
      </c>
      <c r="E1343" s="38">
        <v>559</v>
      </c>
      <c r="F1343" s="38">
        <v>5596</v>
      </c>
      <c r="G1343" s="38" t="s">
        <v>1343</v>
      </c>
    </row>
    <row r="1344" spans="2:7">
      <c r="B1344" s="43" t="s">
        <v>170</v>
      </c>
      <c r="C1344" s="38" t="s">
        <v>1231</v>
      </c>
      <c r="D1344" s="38">
        <v>55</v>
      </c>
      <c r="E1344" s="38">
        <v>559</v>
      </c>
      <c r="F1344" s="38">
        <v>5597</v>
      </c>
      <c r="G1344" s="38" t="s">
        <v>1344</v>
      </c>
    </row>
    <row r="1345" spans="2:7">
      <c r="B1345" s="43" t="s">
        <v>170</v>
      </c>
      <c r="C1345" s="38" t="s">
        <v>1231</v>
      </c>
      <c r="D1345" s="38">
        <v>55</v>
      </c>
      <c r="E1345" s="38">
        <v>559</v>
      </c>
      <c r="F1345" s="38">
        <v>5598</v>
      </c>
      <c r="G1345" s="38" t="s">
        <v>1345</v>
      </c>
    </row>
    <row r="1346" spans="2:7">
      <c r="B1346" s="43" t="s">
        <v>170</v>
      </c>
      <c r="C1346" s="38" t="s">
        <v>1231</v>
      </c>
      <c r="D1346" s="38">
        <v>55</v>
      </c>
      <c r="E1346" s="38">
        <v>559</v>
      </c>
      <c r="F1346" s="38">
        <v>5599</v>
      </c>
      <c r="G1346" s="38" t="s">
        <v>1346</v>
      </c>
    </row>
    <row r="1347" spans="2:7">
      <c r="B1347" s="43" t="s">
        <v>175</v>
      </c>
      <c r="C1347" s="38" t="s">
        <v>1231</v>
      </c>
      <c r="D1347" s="38">
        <v>56</v>
      </c>
      <c r="E1347" s="38">
        <v>0</v>
      </c>
      <c r="F1347" s="38">
        <v>0</v>
      </c>
      <c r="G1347" s="38" t="s">
        <v>1347</v>
      </c>
    </row>
    <row r="1348" spans="2:7">
      <c r="B1348" s="43" t="s">
        <v>175</v>
      </c>
      <c r="C1348" s="38" t="s">
        <v>1231</v>
      </c>
      <c r="D1348" s="38">
        <v>56</v>
      </c>
      <c r="E1348" s="38">
        <v>560</v>
      </c>
      <c r="F1348" s="38">
        <v>0</v>
      </c>
      <c r="G1348" s="38" t="s">
        <v>1348</v>
      </c>
    </row>
    <row r="1349" spans="2:7">
      <c r="B1349" s="43" t="s">
        <v>175</v>
      </c>
      <c r="C1349" s="38" t="s">
        <v>1231</v>
      </c>
      <c r="D1349" s="38">
        <v>56</v>
      </c>
      <c r="E1349" s="38">
        <v>560</v>
      </c>
      <c r="F1349" s="38">
        <v>5600</v>
      </c>
      <c r="G1349" s="38" t="s">
        <v>190</v>
      </c>
    </row>
    <row r="1350" spans="2:7">
      <c r="B1350" s="43" t="s">
        <v>175</v>
      </c>
      <c r="C1350" s="38" t="s">
        <v>1231</v>
      </c>
      <c r="D1350" s="38">
        <v>56</v>
      </c>
      <c r="E1350" s="38">
        <v>560</v>
      </c>
      <c r="F1350" s="38">
        <v>5608</v>
      </c>
      <c r="G1350" s="38" t="s">
        <v>1235</v>
      </c>
    </row>
    <row r="1351" spans="2:7">
      <c r="B1351" s="43" t="s">
        <v>175</v>
      </c>
      <c r="C1351" s="38" t="s">
        <v>1231</v>
      </c>
      <c r="D1351" s="38">
        <v>56</v>
      </c>
      <c r="E1351" s="38">
        <v>560</v>
      </c>
      <c r="F1351" s="38">
        <v>5609</v>
      </c>
      <c r="G1351" s="38" t="s">
        <v>191</v>
      </c>
    </row>
    <row r="1352" spans="2:7">
      <c r="B1352" s="43" t="s">
        <v>175</v>
      </c>
      <c r="C1352" s="38" t="s">
        <v>1231</v>
      </c>
      <c r="D1352" s="38">
        <v>56</v>
      </c>
      <c r="E1352" s="38">
        <v>561</v>
      </c>
      <c r="F1352" s="38">
        <v>0</v>
      </c>
      <c r="G1352" s="38" t="s">
        <v>1349</v>
      </c>
    </row>
    <row r="1353" spans="2:7">
      <c r="B1353" s="43" t="s">
        <v>175</v>
      </c>
      <c r="C1353" s="38" t="s">
        <v>1231</v>
      </c>
      <c r="D1353" s="38">
        <v>56</v>
      </c>
      <c r="E1353" s="38">
        <v>561</v>
      </c>
      <c r="F1353" s="38">
        <v>5611</v>
      </c>
      <c r="G1353" s="38" t="s">
        <v>1349</v>
      </c>
    </row>
    <row r="1354" spans="2:7">
      <c r="B1354" s="43" t="s">
        <v>175</v>
      </c>
      <c r="C1354" s="38" t="s">
        <v>1231</v>
      </c>
      <c r="D1354" s="38">
        <v>56</v>
      </c>
      <c r="E1354" s="38">
        <v>569</v>
      </c>
      <c r="F1354" s="38">
        <v>0</v>
      </c>
      <c r="G1354" s="38" t="s">
        <v>1350</v>
      </c>
    </row>
    <row r="1355" spans="2:7">
      <c r="B1355" s="43" t="s">
        <v>175</v>
      </c>
      <c r="C1355" s="38" t="s">
        <v>1231</v>
      </c>
      <c r="D1355" s="38">
        <v>56</v>
      </c>
      <c r="E1355" s="38">
        <v>569</v>
      </c>
      <c r="F1355" s="38">
        <v>5699</v>
      </c>
      <c r="G1355" s="38" t="s">
        <v>1350</v>
      </c>
    </row>
    <row r="1356" spans="2:7">
      <c r="B1356" s="43" t="s">
        <v>175</v>
      </c>
      <c r="C1356" s="38" t="s">
        <v>1231</v>
      </c>
      <c r="D1356" s="38">
        <v>57</v>
      </c>
      <c r="E1356" s="38">
        <v>0</v>
      </c>
      <c r="F1356" s="38">
        <v>0</v>
      </c>
      <c r="G1356" s="38" t="s">
        <v>1351</v>
      </c>
    </row>
    <row r="1357" spans="2:7">
      <c r="B1357" s="43" t="s">
        <v>175</v>
      </c>
      <c r="C1357" s="38" t="s">
        <v>1231</v>
      </c>
      <c r="D1357" s="38">
        <v>57</v>
      </c>
      <c r="E1357" s="38">
        <v>570</v>
      </c>
      <c r="F1357" s="38">
        <v>0</v>
      </c>
      <c r="G1357" s="38" t="s">
        <v>1352</v>
      </c>
    </row>
    <row r="1358" spans="2:7">
      <c r="B1358" s="43" t="s">
        <v>175</v>
      </c>
      <c r="C1358" s="38" t="s">
        <v>1231</v>
      </c>
      <c r="D1358" s="38">
        <v>57</v>
      </c>
      <c r="E1358" s="38">
        <v>570</v>
      </c>
      <c r="F1358" s="38">
        <v>5700</v>
      </c>
      <c r="G1358" s="38" t="s">
        <v>190</v>
      </c>
    </row>
    <row r="1359" spans="2:7">
      <c r="B1359" s="43" t="s">
        <v>175</v>
      </c>
      <c r="C1359" s="38" t="s">
        <v>1231</v>
      </c>
      <c r="D1359" s="38">
        <v>57</v>
      </c>
      <c r="E1359" s="38">
        <v>570</v>
      </c>
      <c r="F1359" s="38">
        <v>5708</v>
      </c>
      <c r="G1359" s="38" t="s">
        <v>1235</v>
      </c>
    </row>
    <row r="1360" spans="2:7">
      <c r="B1360" s="43" t="s">
        <v>175</v>
      </c>
      <c r="C1360" s="38" t="s">
        <v>1231</v>
      </c>
      <c r="D1360" s="38">
        <v>57</v>
      </c>
      <c r="E1360" s="38">
        <v>570</v>
      </c>
      <c r="F1360" s="38">
        <v>5709</v>
      </c>
      <c r="G1360" s="38" t="s">
        <v>191</v>
      </c>
    </row>
    <row r="1361" spans="2:7">
      <c r="B1361" s="43" t="s">
        <v>175</v>
      </c>
      <c r="C1361" s="38" t="s">
        <v>1231</v>
      </c>
      <c r="D1361" s="38">
        <v>57</v>
      </c>
      <c r="E1361" s="38">
        <v>571</v>
      </c>
      <c r="F1361" s="38">
        <v>0</v>
      </c>
      <c r="G1361" s="38" t="s">
        <v>1353</v>
      </c>
    </row>
    <row r="1362" spans="2:7">
      <c r="B1362" s="43" t="s">
        <v>175</v>
      </c>
      <c r="C1362" s="38" t="s">
        <v>1231</v>
      </c>
      <c r="D1362" s="38">
        <v>57</v>
      </c>
      <c r="E1362" s="38">
        <v>571</v>
      </c>
      <c r="F1362" s="38">
        <v>5711</v>
      </c>
      <c r="G1362" s="38" t="s">
        <v>1354</v>
      </c>
    </row>
    <row r="1363" spans="2:7">
      <c r="B1363" s="43" t="s">
        <v>175</v>
      </c>
      <c r="C1363" s="38" t="s">
        <v>1231</v>
      </c>
      <c r="D1363" s="38">
        <v>57</v>
      </c>
      <c r="E1363" s="38">
        <v>571</v>
      </c>
      <c r="F1363" s="38">
        <v>5712</v>
      </c>
      <c r="G1363" s="38" t="s">
        <v>1355</v>
      </c>
    </row>
    <row r="1364" spans="2:7">
      <c r="B1364" s="43" t="s">
        <v>175</v>
      </c>
      <c r="C1364" s="38" t="s">
        <v>1231</v>
      </c>
      <c r="D1364" s="38">
        <v>57</v>
      </c>
      <c r="E1364" s="38">
        <v>572</v>
      </c>
      <c r="F1364" s="38">
        <v>0</v>
      </c>
      <c r="G1364" s="38" t="s">
        <v>1356</v>
      </c>
    </row>
    <row r="1365" spans="2:7">
      <c r="B1365" s="43" t="s">
        <v>175</v>
      </c>
      <c r="C1365" s="38" t="s">
        <v>1231</v>
      </c>
      <c r="D1365" s="38">
        <v>57</v>
      </c>
      <c r="E1365" s="38">
        <v>572</v>
      </c>
      <c r="F1365" s="38">
        <v>5721</v>
      </c>
      <c r="G1365" s="38" t="s">
        <v>1356</v>
      </c>
    </row>
    <row r="1366" spans="2:7">
      <c r="B1366" s="43" t="s">
        <v>175</v>
      </c>
      <c r="C1366" s="38" t="s">
        <v>1231</v>
      </c>
      <c r="D1366" s="38">
        <v>57</v>
      </c>
      <c r="E1366" s="38">
        <v>573</v>
      </c>
      <c r="F1366" s="38">
        <v>0</v>
      </c>
      <c r="G1366" s="38" t="s">
        <v>1357</v>
      </c>
    </row>
    <row r="1367" spans="2:7">
      <c r="B1367" s="43" t="s">
        <v>175</v>
      </c>
      <c r="C1367" s="38" t="s">
        <v>1231</v>
      </c>
      <c r="D1367" s="38">
        <v>57</v>
      </c>
      <c r="E1367" s="38">
        <v>573</v>
      </c>
      <c r="F1367" s="38">
        <v>5731</v>
      </c>
      <c r="G1367" s="38" t="s">
        <v>1358</v>
      </c>
    </row>
    <row r="1368" spans="2:7">
      <c r="B1368" s="43" t="s">
        <v>175</v>
      </c>
      <c r="C1368" s="38" t="s">
        <v>1231</v>
      </c>
      <c r="D1368" s="38">
        <v>57</v>
      </c>
      <c r="E1368" s="38">
        <v>573</v>
      </c>
      <c r="F1368" s="38">
        <v>5732</v>
      </c>
      <c r="G1368" s="38" t="s">
        <v>1359</v>
      </c>
    </row>
    <row r="1369" spans="2:7">
      <c r="B1369" s="43" t="s">
        <v>175</v>
      </c>
      <c r="C1369" s="38" t="s">
        <v>1231</v>
      </c>
      <c r="D1369" s="38">
        <v>57</v>
      </c>
      <c r="E1369" s="38">
        <v>574</v>
      </c>
      <c r="F1369" s="38">
        <v>0</v>
      </c>
      <c r="G1369" s="38" t="s">
        <v>1360</v>
      </c>
    </row>
    <row r="1370" spans="2:7">
      <c r="B1370" s="43" t="s">
        <v>175</v>
      </c>
      <c r="C1370" s="38" t="s">
        <v>1231</v>
      </c>
      <c r="D1370" s="38">
        <v>57</v>
      </c>
      <c r="E1370" s="38">
        <v>574</v>
      </c>
      <c r="F1370" s="38">
        <v>5741</v>
      </c>
      <c r="G1370" s="38" t="s">
        <v>1361</v>
      </c>
    </row>
    <row r="1371" spans="2:7">
      <c r="B1371" s="43" t="s">
        <v>175</v>
      </c>
      <c r="C1371" s="38" t="s">
        <v>1231</v>
      </c>
      <c r="D1371" s="38">
        <v>57</v>
      </c>
      <c r="E1371" s="38">
        <v>574</v>
      </c>
      <c r="F1371" s="38">
        <v>5742</v>
      </c>
      <c r="G1371" s="38" t="s">
        <v>1362</v>
      </c>
    </row>
    <row r="1372" spans="2:7">
      <c r="B1372" s="43" t="s">
        <v>175</v>
      </c>
      <c r="C1372" s="38" t="s">
        <v>1231</v>
      </c>
      <c r="D1372" s="38">
        <v>57</v>
      </c>
      <c r="E1372" s="38">
        <v>579</v>
      </c>
      <c r="F1372" s="38">
        <v>0</v>
      </c>
      <c r="G1372" s="38" t="s">
        <v>1363</v>
      </c>
    </row>
    <row r="1373" spans="2:7">
      <c r="B1373" s="43" t="s">
        <v>175</v>
      </c>
      <c r="C1373" s="38" t="s">
        <v>1231</v>
      </c>
      <c r="D1373" s="38">
        <v>57</v>
      </c>
      <c r="E1373" s="38">
        <v>579</v>
      </c>
      <c r="F1373" s="38">
        <v>5791</v>
      </c>
      <c r="G1373" s="38" t="s">
        <v>1364</v>
      </c>
    </row>
    <row r="1374" spans="2:7">
      <c r="B1374" s="43" t="s">
        <v>175</v>
      </c>
      <c r="C1374" s="38" t="s">
        <v>1231</v>
      </c>
      <c r="D1374" s="38">
        <v>57</v>
      </c>
      <c r="E1374" s="38">
        <v>579</v>
      </c>
      <c r="F1374" s="38">
        <v>5792</v>
      </c>
      <c r="G1374" s="38" t="s">
        <v>1365</v>
      </c>
    </row>
    <row r="1375" spans="2:7">
      <c r="B1375" s="43" t="s">
        <v>175</v>
      </c>
      <c r="C1375" s="38" t="s">
        <v>1231</v>
      </c>
      <c r="D1375" s="38">
        <v>57</v>
      </c>
      <c r="E1375" s="38">
        <v>579</v>
      </c>
      <c r="F1375" s="38">
        <v>5793</v>
      </c>
      <c r="G1375" s="38" t="s">
        <v>1366</v>
      </c>
    </row>
    <row r="1376" spans="2:7">
      <c r="B1376" s="43" t="s">
        <v>175</v>
      </c>
      <c r="C1376" s="38" t="s">
        <v>1231</v>
      </c>
      <c r="D1376" s="38">
        <v>57</v>
      </c>
      <c r="E1376" s="38">
        <v>579</v>
      </c>
      <c r="F1376" s="38">
        <v>5799</v>
      </c>
      <c r="G1376" s="38" t="s">
        <v>1367</v>
      </c>
    </row>
    <row r="1377" spans="2:7">
      <c r="B1377" s="43" t="s">
        <v>175</v>
      </c>
      <c r="C1377" s="38" t="s">
        <v>1231</v>
      </c>
      <c r="D1377" s="38">
        <v>58</v>
      </c>
      <c r="E1377" s="38">
        <v>0</v>
      </c>
      <c r="F1377" s="38">
        <v>0</v>
      </c>
      <c r="G1377" s="38" t="s">
        <v>1368</v>
      </c>
    </row>
    <row r="1378" spans="2:7">
      <c r="B1378" s="43" t="s">
        <v>175</v>
      </c>
      <c r="C1378" s="38" t="s">
        <v>1231</v>
      </c>
      <c r="D1378" s="38">
        <v>58</v>
      </c>
      <c r="E1378" s="38">
        <v>580</v>
      </c>
      <c r="F1378" s="38">
        <v>0</v>
      </c>
      <c r="G1378" s="38" t="s">
        <v>1369</v>
      </c>
    </row>
    <row r="1379" spans="2:7">
      <c r="B1379" s="43" t="s">
        <v>175</v>
      </c>
      <c r="C1379" s="38" t="s">
        <v>1231</v>
      </c>
      <c r="D1379" s="38">
        <v>58</v>
      </c>
      <c r="E1379" s="38">
        <v>580</v>
      </c>
      <c r="F1379" s="38">
        <v>5800</v>
      </c>
      <c r="G1379" s="38" t="s">
        <v>190</v>
      </c>
    </row>
    <row r="1380" spans="2:7">
      <c r="B1380" s="43" t="s">
        <v>175</v>
      </c>
      <c r="C1380" s="38" t="s">
        <v>1231</v>
      </c>
      <c r="D1380" s="38">
        <v>58</v>
      </c>
      <c r="E1380" s="38">
        <v>580</v>
      </c>
      <c r="F1380" s="38">
        <v>5808</v>
      </c>
      <c r="G1380" s="38" t="s">
        <v>1235</v>
      </c>
    </row>
    <row r="1381" spans="2:7">
      <c r="B1381" s="43" t="s">
        <v>175</v>
      </c>
      <c r="C1381" s="38" t="s">
        <v>1231</v>
      </c>
      <c r="D1381" s="38">
        <v>58</v>
      </c>
      <c r="E1381" s="38">
        <v>580</v>
      </c>
      <c r="F1381" s="38">
        <v>5809</v>
      </c>
      <c r="G1381" s="38" t="s">
        <v>191</v>
      </c>
    </row>
    <row r="1382" spans="2:7">
      <c r="B1382" s="43" t="s">
        <v>175</v>
      </c>
      <c r="C1382" s="38" t="s">
        <v>1231</v>
      </c>
      <c r="D1382" s="38">
        <v>58</v>
      </c>
      <c r="E1382" s="38">
        <v>581</v>
      </c>
      <c r="F1382" s="38">
        <v>0</v>
      </c>
      <c r="G1382" s="38" t="s">
        <v>1370</v>
      </c>
    </row>
    <row r="1383" spans="2:7">
      <c r="B1383" s="43" t="s">
        <v>175</v>
      </c>
      <c r="C1383" s="38" t="s">
        <v>1231</v>
      </c>
      <c r="D1383" s="38">
        <v>58</v>
      </c>
      <c r="E1383" s="38">
        <v>581</v>
      </c>
      <c r="F1383" s="38">
        <v>5811</v>
      </c>
      <c r="G1383" s="38" t="s">
        <v>1370</v>
      </c>
    </row>
    <row r="1384" spans="2:7">
      <c r="B1384" s="43" t="s">
        <v>175</v>
      </c>
      <c r="C1384" s="38" t="s">
        <v>1231</v>
      </c>
      <c r="D1384" s="38">
        <v>58</v>
      </c>
      <c r="E1384" s="38">
        <v>582</v>
      </c>
      <c r="F1384" s="38">
        <v>0</v>
      </c>
      <c r="G1384" s="38" t="s">
        <v>1371</v>
      </c>
    </row>
    <row r="1385" spans="2:7">
      <c r="B1385" s="43" t="s">
        <v>175</v>
      </c>
      <c r="C1385" s="38" t="s">
        <v>1231</v>
      </c>
      <c r="D1385" s="38">
        <v>58</v>
      </c>
      <c r="E1385" s="38">
        <v>582</v>
      </c>
      <c r="F1385" s="38">
        <v>5821</v>
      </c>
      <c r="G1385" s="38" t="s">
        <v>1372</v>
      </c>
    </row>
    <row r="1386" spans="2:7">
      <c r="B1386" s="43" t="s">
        <v>175</v>
      </c>
      <c r="C1386" s="38" t="s">
        <v>1231</v>
      </c>
      <c r="D1386" s="38">
        <v>58</v>
      </c>
      <c r="E1386" s="38">
        <v>582</v>
      </c>
      <c r="F1386" s="38">
        <v>5822</v>
      </c>
      <c r="G1386" s="38" t="s">
        <v>1373</v>
      </c>
    </row>
    <row r="1387" spans="2:7">
      <c r="B1387" s="43" t="s">
        <v>175</v>
      </c>
      <c r="C1387" s="38" t="s">
        <v>1231</v>
      </c>
      <c r="D1387" s="38">
        <v>58</v>
      </c>
      <c r="E1387" s="38">
        <v>583</v>
      </c>
      <c r="F1387" s="38">
        <v>0</v>
      </c>
      <c r="G1387" s="38" t="s">
        <v>1374</v>
      </c>
    </row>
    <row r="1388" spans="2:7">
      <c r="B1388" s="43" t="s">
        <v>175</v>
      </c>
      <c r="C1388" s="38" t="s">
        <v>1231</v>
      </c>
      <c r="D1388" s="38">
        <v>58</v>
      </c>
      <c r="E1388" s="38">
        <v>583</v>
      </c>
      <c r="F1388" s="38">
        <v>5831</v>
      </c>
      <c r="G1388" s="38" t="s">
        <v>1375</v>
      </c>
    </row>
    <row r="1389" spans="2:7">
      <c r="B1389" s="43" t="s">
        <v>175</v>
      </c>
      <c r="C1389" s="38" t="s">
        <v>1231</v>
      </c>
      <c r="D1389" s="38">
        <v>58</v>
      </c>
      <c r="E1389" s="38">
        <v>583</v>
      </c>
      <c r="F1389" s="38">
        <v>5832</v>
      </c>
      <c r="G1389" s="38" t="s">
        <v>1376</v>
      </c>
    </row>
    <row r="1390" spans="2:7">
      <c r="B1390" s="43" t="s">
        <v>175</v>
      </c>
      <c r="C1390" s="38" t="s">
        <v>1231</v>
      </c>
      <c r="D1390" s="38">
        <v>58</v>
      </c>
      <c r="E1390" s="38">
        <v>584</v>
      </c>
      <c r="F1390" s="38">
        <v>0</v>
      </c>
      <c r="G1390" s="38" t="s">
        <v>1377</v>
      </c>
    </row>
    <row r="1391" spans="2:7">
      <c r="B1391" s="43" t="s">
        <v>175</v>
      </c>
      <c r="C1391" s="38" t="s">
        <v>1231</v>
      </c>
      <c r="D1391" s="38">
        <v>58</v>
      </c>
      <c r="E1391" s="38">
        <v>584</v>
      </c>
      <c r="F1391" s="38">
        <v>5841</v>
      </c>
      <c r="G1391" s="38" t="s">
        <v>1377</v>
      </c>
    </row>
    <row r="1392" spans="2:7">
      <c r="B1392" s="43" t="s">
        <v>175</v>
      </c>
      <c r="C1392" s="38" t="s">
        <v>1231</v>
      </c>
      <c r="D1392" s="38">
        <v>58</v>
      </c>
      <c r="E1392" s="38">
        <v>585</v>
      </c>
      <c r="F1392" s="38">
        <v>0</v>
      </c>
      <c r="G1392" s="38" t="s">
        <v>1378</v>
      </c>
    </row>
    <row r="1393" spans="2:7">
      <c r="B1393" s="43" t="s">
        <v>175</v>
      </c>
      <c r="C1393" s="38" t="s">
        <v>1231</v>
      </c>
      <c r="D1393" s="38">
        <v>58</v>
      </c>
      <c r="E1393" s="38">
        <v>585</v>
      </c>
      <c r="F1393" s="38">
        <v>5851</v>
      </c>
      <c r="G1393" s="38" t="s">
        <v>1378</v>
      </c>
    </row>
    <row r="1394" spans="2:7">
      <c r="B1394" s="43" t="s">
        <v>175</v>
      </c>
      <c r="C1394" s="38" t="s">
        <v>1231</v>
      </c>
      <c r="D1394" s="38">
        <v>58</v>
      </c>
      <c r="E1394" s="38">
        <v>586</v>
      </c>
      <c r="F1394" s="38">
        <v>0</v>
      </c>
      <c r="G1394" s="38" t="s">
        <v>1379</v>
      </c>
    </row>
    <row r="1395" spans="2:7">
      <c r="B1395" s="43" t="s">
        <v>175</v>
      </c>
      <c r="C1395" s="38" t="s">
        <v>1231</v>
      </c>
      <c r="D1395" s="38">
        <v>58</v>
      </c>
      <c r="E1395" s="38">
        <v>586</v>
      </c>
      <c r="F1395" s="38">
        <v>5861</v>
      </c>
      <c r="G1395" s="38" t="s">
        <v>1380</v>
      </c>
    </row>
    <row r="1396" spans="2:7">
      <c r="B1396" s="43" t="s">
        <v>175</v>
      </c>
      <c r="C1396" s="38" t="s">
        <v>1231</v>
      </c>
      <c r="D1396" s="38">
        <v>58</v>
      </c>
      <c r="E1396" s="38">
        <v>586</v>
      </c>
      <c r="F1396" s="38">
        <v>5862</v>
      </c>
      <c r="G1396" s="38" t="s">
        <v>1381</v>
      </c>
    </row>
    <row r="1397" spans="2:7">
      <c r="B1397" s="43" t="s">
        <v>175</v>
      </c>
      <c r="C1397" s="38" t="s">
        <v>1231</v>
      </c>
      <c r="D1397" s="38">
        <v>58</v>
      </c>
      <c r="E1397" s="38">
        <v>586</v>
      </c>
      <c r="F1397" s="38">
        <v>5863</v>
      </c>
      <c r="G1397" s="38" t="s">
        <v>1382</v>
      </c>
    </row>
    <row r="1398" spans="2:7">
      <c r="B1398" s="43" t="s">
        <v>175</v>
      </c>
      <c r="C1398" s="38" t="s">
        <v>1231</v>
      </c>
      <c r="D1398" s="38">
        <v>58</v>
      </c>
      <c r="E1398" s="38">
        <v>586</v>
      </c>
      <c r="F1398" s="38">
        <v>5864</v>
      </c>
      <c r="G1398" s="38" t="s">
        <v>1383</v>
      </c>
    </row>
    <row r="1399" spans="2:7">
      <c r="B1399" s="43" t="s">
        <v>175</v>
      </c>
      <c r="C1399" s="38" t="s">
        <v>1231</v>
      </c>
      <c r="D1399" s="38">
        <v>58</v>
      </c>
      <c r="E1399" s="38">
        <v>589</v>
      </c>
      <c r="F1399" s="38">
        <v>0</v>
      </c>
      <c r="G1399" s="38" t="s">
        <v>1384</v>
      </c>
    </row>
    <row r="1400" spans="2:7">
      <c r="B1400" s="43" t="s">
        <v>175</v>
      </c>
      <c r="C1400" s="38" t="s">
        <v>1231</v>
      </c>
      <c r="D1400" s="38">
        <v>58</v>
      </c>
      <c r="E1400" s="38">
        <v>589</v>
      </c>
      <c r="F1400" s="38">
        <v>5891</v>
      </c>
      <c r="G1400" s="38" t="s">
        <v>1385</v>
      </c>
    </row>
    <row r="1401" spans="2:7">
      <c r="B1401" s="43" t="s">
        <v>175</v>
      </c>
      <c r="C1401" s="38" t="s">
        <v>1231</v>
      </c>
      <c r="D1401" s="38">
        <v>58</v>
      </c>
      <c r="E1401" s="38">
        <v>589</v>
      </c>
      <c r="F1401" s="38">
        <v>5892</v>
      </c>
      <c r="G1401" s="38" t="s">
        <v>1386</v>
      </c>
    </row>
    <row r="1402" spans="2:7">
      <c r="B1402" s="43" t="s">
        <v>175</v>
      </c>
      <c r="C1402" s="38" t="s">
        <v>1231</v>
      </c>
      <c r="D1402" s="38">
        <v>58</v>
      </c>
      <c r="E1402" s="38">
        <v>589</v>
      </c>
      <c r="F1402" s="38">
        <v>5893</v>
      </c>
      <c r="G1402" s="38" t="s">
        <v>1387</v>
      </c>
    </row>
    <row r="1403" spans="2:7">
      <c r="B1403" s="43" t="s">
        <v>175</v>
      </c>
      <c r="C1403" s="38" t="s">
        <v>1231</v>
      </c>
      <c r="D1403" s="38">
        <v>58</v>
      </c>
      <c r="E1403" s="38">
        <v>589</v>
      </c>
      <c r="F1403" s="38">
        <v>5894</v>
      </c>
      <c r="G1403" s="38" t="s">
        <v>1388</v>
      </c>
    </row>
    <row r="1404" spans="2:7">
      <c r="B1404" s="43" t="s">
        <v>175</v>
      </c>
      <c r="C1404" s="38" t="s">
        <v>1231</v>
      </c>
      <c r="D1404" s="38">
        <v>58</v>
      </c>
      <c r="E1404" s="38">
        <v>589</v>
      </c>
      <c r="F1404" s="38">
        <v>5895</v>
      </c>
      <c r="G1404" s="38" t="s">
        <v>1389</v>
      </c>
    </row>
    <row r="1405" spans="2:7">
      <c r="B1405" s="43" t="s">
        <v>175</v>
      </c>
      <c r="C1405" s="38" t="s">
        <v>1231</v>
      </c>
      <c r="D1405" s="38">
        <v>58</v>
      </c>
      <c r="E1405" s="38">
        <v>589</v>
      </c>
      <c r="F1405" s="38">
        <v>5896</v>
      </c>
      <c r="G1405" s="38" t="s">
        <v>1390</v>
      </c>
    </row>
    <row r="1406" spans="2:7">
      <c r="B1406" s="43" t="s">
        <v>175</v>
      </c>
      <c r="C1406" s="38" t="s">
        <v>1231</v>
      </c>
      <c r="D1406" s="38">
        <v>58</v>
      </c>
      <c r="E1406" s="38">
        <v>589</v>
      </c>
      <c r="F1406" s="38">
        <v>5897</v>
      </c>
      <c r="G1406" s="38" t="s">
        <v>1391</v>
      </c>
    </row>
    <row r="1407" spans="2:7">
      <c r="B1407" s="43" t="s">
        <v>175</v>
      </c>
      <c r="C1407" s="38" t="s">
        <v>1231</v>
      </c>
      <c r="D1407" s="38">
        <v>58</v>
      </c>
      <c r="E1407" s="38">
        <v>589</v>
      </c>
      <c r="F1407" s="38">
        <v>5898</v>
      </c>
      <c r="G1407" s="38" t="s">
        <v>1392</v>
      </c>
    </row>
    <row r="1408" spans="2:7">
      <c r="B1408" s="43" t="s">
        <v>175</v>
      </c>
      <c r="C1408" s="38" t="s">
        <v>1231</v>
      </c>
      <c r="D1408" s="38">
        <v>58</v>
      </c>
      <c r="E1408" s="38">
        <v>589</v>
      </c>
      <c r="F1408" s="38">
        <v>5899</v>
      </c>
      <c r="G1408" s="38" t="s">
        <v>1393</v>
      </c>
    </row>
    <row r="1409" spans="2:7">
      <c r="B1409" s="43" t="s">
        <v>175</v>
      </c>
      <c r="C1409" s="38" t="s">
        <v>1231</v>
      </c>
      <c r="D1409" s="38">
        <v>59</v>
      </c>
      <c r="E1409" s="38">
        <v>0</v>
      </c>
      <c r="F1409" s="38">
        <v>0</v>
      </c>
      <c r="G1409" s="38" t="s">
        <v>1394</v>
      </c>
    </row>
    <row r="1410" spans="2:7">
      <c r="B1410" s="43" t="s">
        <v>175</v>
      </c>
      <c r="C1410" s="38" t="s">
        <v>1231</v>
      </c>
      <c r="D1410" s="38">
        <v>59</v>
      </c>
      <c r="E1410" s="38">
        <v>590</v>
      </c>
      <c r="F1410" s="38">
        <v>0</v>
      </c>
      <c r="G1410" s="38" t="s">
        <v>1395</v>
      </c>
    </row>
    <row r="1411" spans="2:7">
      <c r="B1411" s="43" t="s">
        <v>175</v>
      </c>
      <c r="C1411" s="38" t="s">
        <v>1231</v>
      </c>
      <c r="D1411" s="38">
        <v>59</v>
      </c>
      <c r="E1411" s="38">
        <v>590</v>
      </c>
      <c r="F1411" s="38">
        <v>5900</v>
      </c>
      <c r="G1411" s="38" t="s">
        <v>190</v>
      </c>
    </row>
    <row r="1412" spans="2:7">
      <c r="B1412" s="43" t="s">
        <v>175</v>
      </c>
      <c r="C1412" s="38" t="s">
        <v>1231</v>
      </c>
      <c r="D1412" s="38">
        <v>59</v>
      </c>
      <c r="E1412" s="38">
        <v>590</v>
      </c>
      <c r="F1412" s="38">
        <v>5908</v>
      </c>
      <c r="G1412" s="38" t="s">
        <v>1235</v>
      </c>
    </row>
    <row r="1413" spans="2:7">
      <c r="B1413" s="43" t="s">
        <v>175</v>
      </c>
      <c r="C1413" s="38" t="s">
        <v>1231</v>
      </c>
      <c r="D1413" s="38">
        <v>59</v>
      </c>
      <c r="E1413" s="38">
        <v>590</v>
      </c>
      <c r="F1413" s="38">
        <v>5909</v>
      </c>
      <c r="G1413" s="38" t="s">
        <v>191</v>
      </c>
    </row>
    <row r="1414" spans="2:7">
      <c r="B1414" s="43" t="s">
        <v>175</v>
      </c>
      <c r="C1414" s="38" t="s">
        <v>1231</v>
      </c>
      <c r="D1414" s="38">
        <v>59</v>
      </c>
      <c r="E1414" s="38">
        <v>591</v>
      </c>
      <c r="F1414" s="38">
        <v>0</v>
      </c>
      <c r="G1414" s="38" t="s">
        <v>1396</v>
      </c>
    </row>
    <row r="1415" spans="2:7">
      <c r="B1415" s="43" t="s">
        <v>175</v>
      </c>
      <c r="C1415" s="38" t="s">
        <v>1231</v>
      </c>
      <c r="D1415" s="38">
        <v>59</v>
      </c>
      <c r="E1415" s="38">
        <v>591</v>
      </c>
      <c r="F1415" s="38">
        <v>5911</v>
      </c>
      <c r="G1415" s="38" t="s">
        <v>1397</v>
      </c>
    </row>
    <row r="1416" spans="2:7">
      <c r="B1416" s="43" t="s">
        <v>175</v>
      </c>
      <c r="C1416" s="38" t="s">
        <v>1231</v>
      </c>
      <c r="D1416" s="38">
        <v>59</v>
      </c>
      <c r="E1416" s="38">
        <v>591</v>
      </c>
      <c r="F1416" s="38">
        <v>5912</v>
      </c>
      <c r="G1416" s="38" t="s">
        <v>1398</v>
      </c>
    </row>
    <row r="1417" spans="2:7">
      <c r="B1417" s="43" t="s">
        <v>175</v>
      </c>
      <c r="C1417" s="38" t="s">
        <v>1231</v>
      </c>
      <c r="D1417" s="38">
        <v>59</v>
      </c>
      <c r="E1417" s="38">
        <v>591</v>
      </c>
      <c r="F1417" s="38">
        <v>5913</v>
      </c>
      <c r="G1417" s="38" t="s">
        <v>1399</v>
      </c>
    </row>
    <row r="1418" spans="2:7">
      <c r="B1418" s="43" t="s">
        <v>175</v>
      </c>
      <c r="C1418" s="38" t="s">
        <v>1231</v>
      </c>
      <c r="D1418" s="38">
        <v>59</v>
      </c>
      <c r="E1418" s="38">
        <v>591</v>
      </c>
      <c r="F1418" s="38">
        <v>5914</v>
      </c>
      <c r="G1418" s="38" t="s">
        <v>1400</v>
      </c>
    </row>
    <row r="1419" spans="2:7">
      <c r="B1419" s="43" t="s">
        <v>175</v>
      </c>
      <c r="C1419" s="38" t="s">
        <v>1231</v>
      </c>
      <c r="D1419" s="38">
        <v>59</v>
      </c>
      <c r="E1419" s="38">
        <v>592</v>
      </c>
      <c r="F1419" s="38">
        <v>0</v>
      </c>
      <c r="G1419" s="38" t="s">
        <v>1401</v>
      </c>
    </row>
    <row r="1420" spans="2:7">
      <c r="B1420" s="43" t="s">
        <v>175</v>
      </c>
      <c r="C1420" s="38" t="s">
        <v>1231</v>
      </c>
      <c r="D1420" s="38">
        <v>59</v>
      </c>
      <c r="E1420" s="38">
        <v>592</v>
      </c>
      <c r="F1420" s="38">
        <v>5921</v>
      </c>
      <c r="G1420" s="38" t="s">
        <v>1401</v>
      </c>
    </row>
    <row r="1421" spans="2:7">
      <c r="B1421" s="43" t="s">
        <v>175</v>
      </c>
      <c r="C1421" s="38" t="s">
        <v>1231</v>
      </c>
      <c r="D1421" s="38">
        <v>59</v>
      </c>
      <c r="E1421" s="38">
        <v>593</v>
      </c>
      <c r="F1421" s="38">
        <v>0</v>
      </c>
      <c r="G1421" s="38" t="s">
        <v>1402</v>
      </c>
    </row>
    <row r="1422" spans="2:7">
      <c r="B1422" s="43" t="s">
        <v>175</v>
      </c>
      <c r="C1422" s="38" t="s">
        <v>1231</v>
      </c>
      <c r="D1422" s="38">
        <v>59</v>
      </c>
      <c r="E1422" s="38">
        <v>593</v>
      </c>
      <c r="F1422" s="38">
        <v>5931</v>
      </c>
      <c r="G1422" s="38" t="s">
        <v>1403</v>
      </c>
    </row>
    <row r="1423" spans="2:7">
      <c r="B1423" s="43" t="s">
        <v>175</v>
      </c>
      <c r="C1423" s="38" t="s">
        <v>1231</v>
      </c>
      <c r="D1423" s="38">
        <v>59</v>
      </c>
      <c r="E1423" s="38">
        <v>593</v>
      </c>
      <c r="F1423" s="38">
        <v>5932</v>
      </c>
      <c r="G1423" s="38" t="s">
        <v>1404</v>
      </c>
    </row>
    <row r="1424" spans="2:7">
      <c r="B1424" s="43" t="s">
        <v>175</v>
      </c>
      <c r="C1424" s="38" t="s">
        <v>1231</v>
      </c>
      <c r="D1424" s="38">
        <v>59</v>
      </c>
      <c r="E1424" s="38">
        <v>593</v>
      </c>
      <c r="F1424" s="38">
        <v>5933</v>
      </c>
      <c r="G1424" s="38" t="s">
        <v>1405</v>
      </c>
    </row>
    <row r="1425" spans="2:7">
      <c r="B1425" s="43" t="s">
        <v>175</v>
      </c>
      <c r="C1425" s="38" t="s">
        <v>1231</v>
      </c>
      <c r="D1425" s="38">
        <v>59</v>
      </c>
      <c r="E1425" s="38">
        <v>593</v>
      </c>
      <c r="F1425" s="38">
        <v>5939</v>
      </c>
      <c r="G1425" s="38" t="s">
        <v>1406</v>
      </c>
    </row>
    <row r="1426" spans="2:7">
      <c r="B1426" s="43" t="s">
        <v>175</v>
      </c>
      <c r="C1426" s="38" t="s">
        <v>1231</v>
      </c>
      <c r="D1426" s="38">
        <v>60</v>
      </c>
      <c r="E1426" s="38">
        <v>0</v>
      </c>
      <c r="F1426" s="38">
        <v>0</v>
      </c>
      <c r="G1426" s="38" t="s">
        <v>1407</v>
      </c>
    </row>
    <row r="1427" spans="2:7">
      <c r="B1427" s="43" t="s">
        <v>175</v>
      </c>
      <c r="C1427" s="38" t="s">
        <v>1231</v>
      </c>
      <c r="D1427" s="38">
        <v>60</v>
      </c>
      <c r="E1427" s="38">
        <v>600</v>
      </c>
      <c r="F1427" s="38">
        <v>0</v>
      </c>
      <c r="G1427" s="38" t="s">
        <v>1408</v>
      </c>
    </row>
    <row r="1428" spans="2:7">
      <c r="B1428" s="43" t="s">
        <v>175</v>
      </c>
      <c r="C1428" s="38" t="s">
        <v>1231</v>
      </c>
      <c r="D1428" s="38">
        <v>60</v>
      </c>
      <c r="E1428" s="38">
        <v>600</v>
      </c>
      <c r="F1428" s="38">
        <v>6000</v>
      </c>
      <c r="G1428" s="38" t="s">
        <v>190</v>
      </c>
    </row>
    <row r="1429" spans="2:7">
      <c r="B1429" s="43" t="s">
        <v>175</v>
      </c>
      <c r="C1429" s="38" t="s">
        <v>1231</v>
      </c>
      <c r="D1429" s="38">
        <v>60</v>
      </c>
      <c r="E1429" s="38">
        <v>600</v>
      </c>
      <c r="F1429" s="38">
        <v>6008</v>
      </c>
      <c r="G1429" s="38" t="s">
        <v>1235</v>
      </c>
    </row>
    <row r="1430" spans="2:7">
      <c r="B1430" s="43" t="s">
        <v>175</v>
      </c>
      <c r="C1430" s="38" t="s">
        <v>1231</v>
      </c>
      <c r="D1430" s="38">
        <v>60</v>
      </c>
      <c r="E1430" s="38">
        <v>600</v>
      </c>
      <c r="F1430" s="38">
        <v>6009</v>
      </c>
      <c r="G1430" s="38" t="s">
        <v>191</v>
      </c>
    </row>
    <row r="1431" spans="2:7">
      <c r="B1431" s="43" t="s">
        <v>175</v>
      </c>
      <c r="C1431" s="38" t="s">
        <v>1231</v>
      </c>
      <c r="D1431" s="38">
        <v>60</v>
      </c>
      <c r="E1431" s="38">
        <v>601</v>
      </c>
      <c r="F1431" s="38">
        <v>0</v>
      </c>
      <c r="G1431" s="38" t="s">
        <v>1409</v>
      </c>
    </row>
    <row r="1432" spans="2:7">
      <c r="B1432" s="43" t="s">
        <v>175</v>
      </c>
      <c r="C1432" s="38" t="s">
        <v>1231</v>
      </c>
      <c r="D1432" s="38">
        <v>60</v>
      </c>
      <c r="E1432" s="38">
        <v>601</v>
      </c>
      <c r="F1432" s="38">
        <v>6011</v>
      </c>
      <c r="G1432" s="38" t="s">
        <v>1410</v>
      </c>
    </row>
    <row r="1433" spans="2:7">
      <c r="B1433" s="43" t="s">
        <v>175</v>
      </c>
      <c r="C1433" s="38" t="s">
        <v>1231</v>
      </c>
      <c r="D1433" s="38">
        <v>60</v>
      </c>
      <c r="E1433" s="38">
        <v>601</v>
      </c>
      <c r="F1433" s="38">
        <v>6012</v>
      </c>
      <c r="G1433" s="38" t="s">
        <v>1411</v>
      </c>
    </row>
    <row r="1434" spans="2:7">
      <c r="B1434" s="43" t="s">
        <v>175</v>
      </c>
      <c r="C1434" s="38" t="s">
        <v>1231</v>
      </c>
      <c r="D1434" s="38">
        <v>60</v>
      </c>
      <c r="E1434" s="38">
        <v>601</v>
      </c>
      <c r="F1434" s="38">
        <v>6013</v>
      </c>
      <c r="G1434" s="38" t="s">
        <v>1412</v>
      </c>
    </row>
    <row r="1435" spans="2:7">
      <c r="B1435" s="43" t="s">
        <v>175</v>
      </c>
      <c r="C1435" s="38" t="s">
        <v>1231</v>
      </c>
      <c r="D1435" s="38">
        <v>60</v>
      </c>
      <c r="E1435" s="38">
        <v>601</v>
      </c>
      <c r="F1435" s="38">
        <v>6014</v>
      </c>
      <c r="G1435" s="38" t="s">
        <v>1413</v>
      </c>
    </row>
    <row r="1436" spans="2:7">
      <c r="B1436" s="43" t="s">
        <v>175</v>
      </c>
      <c r="C1436" s="38" t="s">
        <v>1231</v>
      </c>
      <c r="D1436" s="38">
        <v>60</v>
      </c>
      <c r="E1436" s="38">
        <v>602</v>
      </c>
      <c r="F1436" s="38">
        <v>0</v>
      </c>
      <c r="G1436" s="38" t="s">
        <v>1414</v>
      </c>
    </row>
    <row r="1437" spans="2:7">
      <c r="B1437" s="43" t="s">
        <v>175</v>
      </c>
      <c r="C1437" s="38" t="s">
        <v>1231</v>
      </c>
      <c r="D1437" s="38">
        <v>60</v>
      </c>
      <c r="E1437" s="38">
        <v>602</v>
      </c>
      <c r="F1437" s="38">
        <v>6021</v>
      </c>
      <c r="G1437" s="38" t="s">
        <v>1415</v>
      </c>
    </row>
    <row r="1438" spans="2:7">
      <c r="B1438" s="43" t="s">
        <v>175</v>
      </c>
      <c r="C1438" s="38" t="s">
        <v>1231</v>
      </c>
      <c r="D1438" s="38">
        <v>60</v>
      </c>
      <c r="E1438" s="38">
        <v>602</v>
      </c>
      <c r="F1438" s="38">
        <v>6022</v>
      </c>
      <c r="G1438" s="38" t="s">
        <v>1416</v>
      </c>
    </row>
    <row r="1439" spans="2:7">
      <c r="B1439" s="43" t="s">
        <v>175</v>
      </c>
      <c r="C1439" s="38" t="s">
        <v>1231</v>
      </c>
      <c r="D1439" s="38">
        <v>60</v>
      </c>
      <c r="E1439" s="38">
        <v>602</v>
      </c>
      <c r="F1439" s="38">
        <v>6023</v>
      </c>
      <c r="G1439" s="38" t="s">
        <v>1417</v>
      </c>
    </row>
    <row r="1440" spans="2:7">
      <c r="B1440" s="43" t="s">
        <v>175</v>
      </c>
      <c r="C1440" s="38" t="s">
        <v>1231</v>
      </c>
      <c r="D1440" s="38">
        <v>60</v>
      </c>
      <c r="E1440" s="38">
        <v>602</v>
      </c>
      <c r="F1440" s="38">
        <v>6029</v>
      </c>
      <c r="G1440" s="38" t="s">
        <v>1418</v>
      </c>
    </row>
    <row r="1441" spans="2:7">
      <c r="B1441" s="43" t="s">
        <v>175</v>
      </c>
      <c r="C1441" s="38" t="s">
        <v>1231</v>
      </c>
      <c r="D1441" s="38">
        <v>60</v>
      </c>
      <c r="E1441" s="38">
        <v>603</v>
      </c>
      <c r="F1441" s="38">
        <v>0</v>
      </c>
      <c r="G1441" s="38" t="s">
        <v>1419</v>
      </c>
    </row>
    <row r="1442" spans="2:7">
      <c r="B1442" s="43" t="s">
        <v>175</v>
      </c>
      <c r="C1442" s="38" t="s">
        <v>1231</v>
      </c>
      <c r="D1442" s="38">
        <v>60</v>
      </c>
      <c r="E1442" s="38">
        <v>603</v>
      </c>
      <c r="F1442" s="38">
        <v>6031</v>
      </c>
      <c r="G1442" s="38" t="s">
        <v>1420</v>
      </c>
    </row>
    <row r="1443" spans="2:7">
      <c r="B1443" s="43" t="s">
        <v>175</v>
      </c>
      <c r="C1443" s="38" t="s">
        <v>1231</v>
      </c>
      <c r="D1443" s="38">
        <v>60</v>
      </c>
      <c r="E1443" s="38">
        <v>603</v>
      </c>
      <c r="F1443" s="38">
        <v>6032</v>
      </c>
      <c r="G1443" s="38" t="s">
        <v>1421</v>
      </c>
    </row>
    <row r="1444" spans="2:7">
      <c r="B1444" s="43" t="s">
        <v>175</v>
      </c>
      <c r="C1444" s="38" t="s">
        <v>1231</v>
      </c>
      <c r="D1444" s="38">
        <v>60</v>
      </c>
      <c r="E1444" s="38">
        <v>603</v>
      </c>
      <c r="F1444" s="38">
        <v>6033</v>
      </c>
      <c r="G1444" s="38" t="s">
        <v>1422</v>
      </c>
    </row>
    <row r="1445" spans="2:7">
      <c r="B1445" s="43" t="s">
        <v>175</v>
      </c>
      <c r="C1445" s="38" t="s">
        <v>1231</v>
      </c>
      <c r="D1445" s="38">
        <v>60</v>
      </c>
      <c r="E1445" s="38">
        <v>603</v>
      </c>
      <c r="F1445" s="38">
        <v>6034</v>
      </c>
      <c r="G1445" s="38" t="s">
        <v>1423</v>
      </c>
    </row>
    <row r="1446" spans="2:7">
      <c r="B1446" s="43" t="s">
        <v>175</v>
      </c>
      <c r="C1446" s="38" t="s">
        <v>1231</v>
      </c>
      <c r="D1446" s="38">
        <v>60</v>
      </c>
      <c r="E1446" s="38">
        <v>604</v>
      </c>
      <c r="F1446" s="38">
        <v>0</v>
      </c>
      <c r="G1446" s="38" t="s">
        <v>1424</v>
      </c>
    </row>
    <row r="1447" spans="2:7">
      <c r="B1447" s="43" t="s">
        <v>175</v>
      </c>
      <c r="C1447" s="38" t="s">
        <v>1231</v>
      </c>
      <c r="D1447" s="38">
        <v>60</v>
      </c>
      <c r="E1447" s="38">
        <v>604</v>
      </c>
      <c r="F1447" s="38">
        <v>6041</v>
      </c>
      <c r="G1447" s="38" t="s">
        <v>1425</v>
      </c>
    </row>
    <row r="1448" spans="2:7">
      <c r="B1448" s="43" t="s">
        <v>175</v>
      </c>
      <c r="C1448" s="38" t="s">
        <v>1231</v>
      </c>
      <c r="D1448" s="38">
        <v>60</v>
      </c>
      <c r="E1448" s="38">
        <v>604</v>
      </c>
      <c r="F1448" s="38">
        <v>6042</v>
      </c>
      <c r="G1448" s="38" t="s">
        <v>1426</v>
      </c>
    </row>
    <row r="1449" spans="2:7">
      <c r="B1449" s="43" t="s">
        <v>175</v>
      </c>
      <c r="C1449" s="38" t="s">
        <v>1231</v>
      </c>
      <c r="D1449" s="38">
        <v>60</v>
      </c>
      <c r="E1449" s="38">
        <v>604</v>
      </c>
      <c r="F1449" s="38">
        <v>6043</v>
      </c>
      <c r="G1449" s="38" t="s">
        <v>1427</v>
      </c>
    </row>
    <row r="1450" spans="2:7">
      <c r="B1450" s="43" t="s">
        <v>175</v>
      </c>
      <c r="C1450" s="38" t="s">
        <v>1231</v>
      </c>
      <c r="D1450" s="38">
        <v>60</v>
      </c>
      <c r="E1450" s="38">
        <v>605</v>
      </c>
      <c r="F1450" s="38">
        <v>0</v>
      </c>
      <c r="G1450" s="38" t="s">
        <v>1428</v>
      </c>
    </row>
    <row r="1451" spans="2:7">
      <c r="B1451" s="43" t="s">
        <v>175</v>
      </c>
      <c r="C1451" s="38" t="s">
        <v>1231</v>
      </c>
      <c r="D1451" s="38">
        <v>60</v>
      </c>
      <c r="E1451" s="38">
        <v>605</v>
      </c>
      <c r="F1451" s="38">
        <v>6051</v>
      </c>
      <c r="G1451" s="38" t="s">
        <v>1429</v>
      </c>
    </row>
    <row r="1452" spans="2:7">
      <c r="B1452" s="43" t="s">
        <v>175</v>
      </c>
      <c r="C1452" s="38" t="s">
        <v>1231</v>
      </c>
      <c r="D1452" s="38">
        <v>60</v>
      </c>
      <c r="E1452" s="38">
        <v>605</v>
      </c>
      <c r="F1452" s="38">
        <v>6052</v>
      </c>
      <c r="G1452" s="38" t="s">
        <v>1430</v>
      </c>
    </row>
    <row r="1453" spans="2:7">
      <c r="B1453" s="43" t="s">
        <v>175</v>
      </c>
      <c r="C1453" s="38" t="s">
        <v>1231</v>
      </c>
      <c r="D1453" s="38">
        <v>60</v>
      </c>
      <c r="E1453" s="38">
        <v>606</v>
      </c>
      <c r="F1453" s="38">
        <v>0</v>
      </c>
      <c r="G1453" s="38" t="s">
        <v>1431</v>
      </c>
    </row>
    <row r="1454" spans="2:7">
      <c r="B1454" s="43" t="s">
        <v>175</v>
      </c>
      <c r="C1454" s="38" t="s">
        <v>1231</v>
      </c>
      <c r="D1454" s="38">
        <v>60</v>
      </c>
      <c r="E1454" s="38">
        <v>606</v>
      </c>
      <c r="F1454" s="38">
        <v>6061</v>
      </c>
      <c r="G1454" s="38" t="s">
        <v>1432</v>
      </c>
    </row>
    <row r="1455" spans="2:7">
      <c r="B1455" s="43" t="s">
        <v>175</v>
      </c>
      <c r="C1455" s="38" t="s">
        <v>1231</v>
      </c>
      <c r="D1455" s="38">
        <v>60</v>
      </c>
      <c r="E1455" s="38">
        <v>606</v>
      </c>
      <c r="F1455" s="38">
        <v>6062</v>
      </c>
      <c r="G1455" s="38" t="s">
        <v>1433</v>
      </c>
    </row>
    <row r="1456" spans="2:7">
      <c r="B1456" s="43" t="s">
        <v>175</v>
      </c>
      <c r="C1456" s="38" t="s">
        <v>1231</v>
      </c>
      <c r="D1456" s="38">
        <v>60</v>
      </c>
      <c r="E1456" s="38">
        <v>606</v>
      </c>
      <c r="F1456" s="38">
        <v>6063</v>
      </c>
      <c r="G1456" s="38" t="s">
        <v>1434</v>
      </c>
    </row>
    <row r="1457" spans="2:7">
      <c r="B1457" s="43" t="s">
        <v>175</v>
      </c>
      <c r="C1457" s="38" t="s">
        <v>1231</v>
      </c>
      <c r="D1457" s="38">
        <v>60</v>
      </c>
      <c r="E1457" s="38">
        <v>606</v>
      </c>
      <c r="F1457" s="38">
        <v>6064</v>
      </c>
      <c r="G1457" s="38" t="s">
        <v>1435</v>
      </c>
    </row>
    <row r="1458" spans="2:7">
      <c r="B1458" s="43" t="s">
        <v>175</v>
      </c>
      <c r="C1458" s="38" t="s">
        <v>1231</v>
      </c>
      <c r="D1458" s="38">
        <v>60</v>
      </c>
      <c r="E1458" s="38">
        <v>607</v>
      </c>
      <c r="F1458" s="38">
        <v>0</v>
      </c>
      <c r="G1458" s="38" t="s">
        <v>1436</v>
      </c>
    </row>
    <row r="1459" spans="2:7">
      <c r="B1459" s="43" t="s">
        <v>175</v>
      </c>
      <c r="C1459" s="38" t="s">
        <v>1231</v>
      </c>
      <c r="D1459" s="38">
        <v>60</v>
      </c>
      <c r="E1459" s="38">
        <v>607</v>
      </c>
      <c r="F1459" s="38">
        <v>6071</v>
      </c>
      <c r="G1459" s="38" t="s">
        <v>1437</v>
      </c>
    </row>
    <row r="1460" spans="2:7">
      <c r="B1460" s="43" t="s">
        <v>175</v>
      </c>
      <c r="C1460" s="38" t="s">
        <v>1231</v>
      </c>
      <c r="D1460" s="38">
        <v>60</v>
      </c>
      <c r="E1460" s="38">
        <v>607</v>
      </c>
      <c r="F1460" s="38">
        <v>6072</v>
      </c>
      <c r="G1460" s="38" t="s">
        <v>1438</v>
      </c>
    </row>
    <row r="1461" spans="2:7">
      <c r="B1461" s="43" t="s">
        <v>175</v>
      </c>
      <c r="C1461" s="38" t="s">
        <v>1231</v>
      </c>
      <c r="D1461" s="38">
        <v>60</v>
      </c>
      <c r="E1461" s="38">
        <v>607</v>
      </c>
      <c r="F1461" s="38">
        <v>6073</v>
      </c>
      <c r="G1461" s="38" t="s">
        <v>1439</v>
      </c>
    </row>
    <row r="1462" spans="2:7">
      <c r="B1462" s="43" t="s">
        <v>175</v>
      </c>
      <c r="C1462" s="38" t="s">
        <v>1231</v>
      </c>
      <c r="D1462" s="38">
        <v>60</v>
      </c>
      <c r="E1462" s="38">
        <v>608</v>
      </c>
      <c r="F1462" s="38">
        <v>0</v>
      </c>
      <c r="G1462" s="38" t="s">
        <v>1440</v>
      </c>
    </row>
    <row r="1463" spans="2:7">
      <c r="B1463" s="43" t="s">
        <v>175</v>
      </c>
      <c r="C1463" s="38" t="s">
        <v>1231</v>
      </c>
      <c r="D1463" s="38">
        <v>60</v>
      </c>
      <c r="E1463" s="38">
        <v>608</v>
      </c>
      <c r="F1463" s="38">
        <v>6081</v>
      </c>
      <c r="G1463" s="38" t="s">
        <v>1441</v>
      </c>
    </row>
    <row r="1464" spans="2:7">
      <c r="B1464" s="43" t="s">
        <v>175</v>
      </c>
      <c r="C1464" s="38" t="s">
        <v>1231</v>
      </c>
      <c r="D1464" s="38">
        <v>60</v>
      </c>
      <c r="E1464" s="38">
        <v>608</v>
      </c>
      <c r="F1464" s="38">
        <v>6082</v>
      </c>
      <c r="G1464" s="38" t="s">
        <v>1442</v>
      </c>
    </row>
    <row r="1465" spans="2:7">
      <c r="B1465" s="43" t="s">
        <v>175</v>
      </c>
      <c r="C1465" s="38" t="s">
        <v>1231</v>
      </c>
      <c r="D1465" s="38">
        <v>60</v>
      </c>
      <c r="E1465" s="38">
        <v>609</v>
      </c>
      <c r="F1465" s="38">
        <v>0</v>
      </c>
      <c r="G1465" s="38" t="s">
        <v>1443</v>
      </c>
    </row>
    <row r="1466" spans="2:7">
      <c r="B1466" s="43" t="s">
        <v>175</v>
      </c>
      <c r="C1466" s="38" t="s">
        <v>1231</v>
      </c>
      <c r="D1466" s="38">
        <v>60</v>
      </c>
      <c r="E1466" s="38">
        <v>609</v>
      </c>
      <c r="F1466" s="38">
        <v>6091</v>
      </c>
      <c r="G1466" s="38" t="s">
        <v>1444</v>
      </c>
    </row>
    <row r="1467" spans="2:7">
      <c r="B1467" s="43" t="s">
        <v>175</v>
      </c>
      <c r="C1467" s="38" t="s">
        <v>1231</v>
      </c>
      <c r="D1467" s="38">
        <v>60</v>
      </c>
      <c r="E1467" s="38">
        <v>609</v>
      </c>
      <c r="F1467" s="38">
        <v>6092</v>
      </c>
      <c r="G1467" s="38" t="s">
        <v>1445</v>
      </c>
    </row>
    <row r="1468" spans="2:7">
      <c r="B1468" s="43" t="s">
        <v>175</v>
      </c>
      <c r="C1468" s="38" t="s">
        <v>1231</v>
      </c>
      <c r="D1468" s="38">
        <v>60</v>
      </c>
      <c r="E1468" s="38">
        <v>609</v>
      </c>
      <c r="F1468" s="38">
        <v>6093</v>
      </c>
      <c r="G1468" s="38" t="s">
        <v>1446</v>
      </c>
    </row>
    <row r="1469" spans="2:7">
      <c r="B1469" s="43" t="s">
        <v>175</v>
      </c>
      <c r="C1469" s="38" t="s">
        <v>1231</v>
      </c>
      <c r="D1469" s="38">
        <v>60</v>
      </c>
      <c r="E1469" s="38">
        <v>609</v>
      </c>
      <c r="F1469" s="38">
        <v>6094</v>
      </c>
      <c r="G1469" s="38" t="s">
        <v>1447</v>
      </c>
    </row>
    <row r="1470" spans="2:7">
      <c r="B1470" s="43" t="s">
        <v>175</v>
      </c>
      <c r="C1470" s="38" t="s">
        <v>1231</v>
      </c>
      <c r="D1470" s="38">
        <v>60</v>
      </c>
      <c r="E1470" s="38">
        <v>609</v>
      </c>
      <c r="F1470" s="38">
        <v>6095</v>
      </c>
      <c r="G1470" s="38" t="s">
        <v>1448</v>
      </c>
    </row>
    <row r="1471" spans="2:7">
      <c r="B1471" s="43" t="s">
        <v>175</v>
      </c>
      <c r="C1471" s="38" t="s">
        <v>1231</v>
      </c>
      <c r="D1471" s="38">
        <v>60</v>
      </c>
      <c r="E1471" s="38">
        <v>609</v>
      </c>
      <c r="F1471" s="38">
        <v>6096</v>
      </c>
      <c r="G1471" s="38" t="s">
        <v>1449</v>
      </c>
    </row>
    <row r="1472" spans="2:7">
      <c r="B1472" s="43" t="s">
        <v>175</v>
      </c>
      <c r="C1472" s="38" t="s">
        <v>1231</v>
      </c>
      <c r="D1472" s="38">
        <v>60</v>
      </c>
      <c r="E1472" s="38">
        <v>609</v>
      </c>
      <c r="F1472" s="38">
        <v>6097</v>
      </c>
      <c r="G1472" s="38" t="s">
        <v>1450</v>
      </c>
    </row>
    <row r="1473" spans="2:7">
      <c r="B1473" s="43" t="s">
        <v>175</v>
      </c>
      <c r="C1473" s="38" t="s">
        <v>1231</v>
      </c>
      <c r="D1473" s="38">
        <v>60</v>
      </c>
      <c r="E1473" s="38">
        <v>609</v>
      </c>
      <c r="F1473" s="38">
        <v>6098</v>
      </c>
      <c r="G1473" s="38" t="s">
        <v>1451</v>
      </c>
    </row>
    <row r="1474" spans="2:7">
      <c r="B1474" s="43" t="s">
        <v>175</v>
      </c>
      <c r="C1474" s="38" t="s">
        <v>1231</v>
      </c>
      <c r="D1474" s="38">
        <v>60</v>
      </c>
      <c r="E1474" s="38">
        <v>609</v>
      </c>
      <c r="F1474" s="38">
        <v>6099</v>
      </c>
      <c r="G1474" s="38" t="s">
        <v>1452</v>
      </c>
    </row>
    <row r="1475" spans="2:7">
      <c r="B1475" s="43" t="s">
        <v>175</v>
      </c>
      <c r="C1475" s="38" t="s">
        <v>1231</v>
      </c>
      <c r="D1475" s="38">
        <v>61</v>
      </c>
      <c r="E1475" s="38">
        <v>0</v>
      </c>
      <c r="F1475" s="38">
        <v>0</v>
      </c>
      <c r="G1475" s="38" t="s">
        <v>1453</v>
      </c>
    </row>
    <row r="1476" spans="2:7">
      <c r="B1476" s="43" t="s">
        <v>175</v>
      </c>
      <c r="C1476" s="38" t="s">
        <v>1231</v>
      </c>
      <c r="D1476" s="38">
        <v>61</v>
      </c>
      <c r="E1476" s="38">
        <v>610</v>
      </c>
      <c r="F1476" s="38">
        <v>0</v>
      </c>
      <c r="G1476" s="38" t="s">
        <v>1454</v>
      </c>
    </row>
    <row r="1477" spans="2:7">
      <c r="B1477" s="43" t="s">
        <v>175</v>
      </c>
      <c r="C1477" s="38" t="s">
        <v>1231</v>
      </c>
      <c r="D1477" s="38">
        <v>61</v>
      </c>
      <c r="E1477" s="38">
        <v>610</v>
      </c>
      <c r="F1477" s="38">
        <v>6100</v>
      </c>
      <c r="G1477" s="38" t="s">
        <v>190</v>
      </c>
    </row>
    <row r="1478" spans="2:7">
      <c r="B1478" s="43" t="s">
        <v>175</v>
      </c>
      <c r="C1478" s="38" t="s">
        <v>1231</v>
      </c>
      <c r="D1478" s="38">
        <v>61</v>
      </c>
      <c r="E1478" s="38">
        <v>610</v>
      </c>
      <c r="F1478" s="38">
        <v>6108</v>
      </c>
      <c r="G1478" s="38" t="s">
        <v>1235</v>
      </c>
    </row>
    <row r="1479" spans="2:7">
      <c r="B1479" s="43" t="s">
        <v>175</v>
      </c>
      <c r="C1479" s="38" t="s">
        <v>1231</v>
      </c>
      <c r="D1479" s="38">
        <v>61</v>
      </c>
      <c r="E1479" s="38">
        <v>610</v>
      </c>
      <c r="F1479" s="38">
        <v>6109</v>
      </c>
      <c r="G1479" s="38" t="s">
        <v>191</v>
      </c>
    </row>
    <row r="1480" spans="2:7">
      <c r="B1480" s="43" t="s">
        <v>175</v>
      </c>
      <c r="C1480" s="38" t="s">
        <v>1231</v>
      </c>
      <c r="D1480" s="38">
        <v>61</v>
      </c>
      <c r="E1480" s="38">
        <v>611</v>
      </c>
      <c r="F1480" s="38">
        <v>0</v>
      </c>
      <c r="G1480" s="38" t="s">
        <v>1455</v>
      </c>
    </row>
    <row r="1481" spans="2:7">
      <c r="B1481" s="43" t="s">
        <v>175</v>
      </c>
      <c r="C1481" s="38" t="s">
        <v>1231</v>
      </c>
      <c r="D1481" s="38">
        <v>61</v>
      </c>
      <c r="E1481" s="38">
        <v>611</v>
      </c>
      <c r="F1481" s="38">
        <v>6111</v>
      </c>
      <c r="G1481" s="38" t="s">
        <v>1456</v>
      </c>
    </row>
    <row r="1482" spans="2:7">
      <c r="B1482" s="43" t="s">
        <v>175</v>
      </c>
      <c r="C1482" s="38" t="s">
        <v>1231</v>
      </c>
      <c r="D1482" s="38">
        <v>61</v>
      </c>
      <c r="E1482" s="38">
        <v>611</v>
      </c>
      <c r="F1482" s="38">
        <v>6112</v>
      </c>
      <c r="G1482" s="38" t="s">
        <v>1457</v>
      </c>
    </row>
    <row r="1483" spans="2:7">
      <c r="B1483" s="43" t="s">
        <v>175</v>
      </c>
      <c r="C1483" s="38" t="s">
        <v>1231</v>
      </c>
      <c r="D1483" s="38">
        <v>61</v>
      </c>
      <c r="E1483" s="38">
        <v>611</v>
      </c>
      <c r="F1483" s="38">
        <v>6113</v>
      </c>
      <c r="G1483" s="38" t="s">
        <v>1458</v>
      </c>
    </row>
    <row r="1484" spans="2:7">
      <c r="B1484" s="43" t="s">
        <v>175</v>
      </c>
      <c r="C1484" s="38" t="s">
        <v>1231</v>
      </c>
      <c r="D1484" s="38">
        <v>61</v>
      </c>
      <c r="E1484" s="38">
        <v>611</v>
      </c>
      <c r="F1484" s="38">
        <v>6114</v>
      </c>
      <c r="G1484" s="38" t="s">
        <v>1459</v>
      </c>
    </row>
    <row r="1485" spans="2:7">
      <c r="B1485" s="43" t="s">
        <v>175</v>
      </c>
      <c r="C1485" s="38" t="s">
        <v>1231</v>
      </c>
      <c r="D1485" s="38">
        <v>61</v>
      </c>
      <c r="E1485" s="38">
        <v>611</v>
      </c>
      <c r="F1485" s="38">
        <v>6119</v>
      </c>
      <c r="G1485" s="38" t="s">
        <v>1460</v>
      </c>
    </row>
    <row r="1486" spans="2:7">
      <c r="B1486" s="43" t="s">
        <v>175</v>
      </c>
      <c r="C1486" s="38" t="s">
        <v>1231</v>
      </c>
      <c r="D1486" s="38">
        <v>61</v>
      </c>
      <c r="E1486" s="38">
        <v>612</v>
      </c>
      <c r="F1486" s="38">
        <v>0</v>
      </c>
      <c r="G1486" s="38" t="s">
        <v>1461</v>
      </c>
    </row>
    <row r="1487" spans="2:7">
      <c r="B1487" s="43" t="s">
        <v>175</v>
      </c>
      <c r="C1487" s="38" t="s">
        <v>1231</v>
      </c>
      <c r="D1487" s="38">
        <v>61</v>
      </c>
      <c r="E1487" s="38">
        <v>612</v>
      </c>
      <c r="F1487" s="38">
        <v>6121</v>
      </c>
      <c r="G1487" s="38" t="s">
        <v>1461</v>
      </c>
    </row>
    <row r="1488" spans="2:7">
      <c r="B1488" s="43" t="s">
        <v>175</v>
      </c>
      <c r="C1488" s="38" t="s">
        <v>1231</v>
      </c>
      <c r="D1488" s="38">
        <v>61</v>
      </c>
      <c r="E1488" s="38">
        <v>619</v>
      </c>
      <c r="F1488" s="38">
        <v>0</v>
      </c>
      <c r="G1488" s="38" t="s">
        <v>1462</v>
      </c>
    </row>
    <row r="1489" spans="2:7">
      <c r="B1489" s="43" t="s">
        <v>175</v>
      </c>
      <c r="C1489" s="38" t="s">
        <v>1231</v>
      </c>
      <c r="D1489" s="38">
        <v>61</v>
      </c>
      <c r="E1489" s="38">
        <v>619</v>
      </c>
      <c r="F1489" s="38">
        <v>6199</v>
      </c>
      <c r="G1489" s="38" t="s">
        <v>1462</v>
      </c>
    </row>
    <row r="1490" spans="2:7">
      <c r="B1490" s="43" t="s">
        <v>167</v>
      </c>
      <c r="C1490" s="38" t="s">
        <v>1463</v>
      </c>
      <c r="D1490" s="38">
        <v>0</v>
      </c>
      <c r="E1490" s="38">
        <v>0</v>
      </c>
      <c r="F1490" s="38">
        <v>0</v>
      </c>
      <c r="G1490" s="38" t="s">
        <v>1464</v>
      </c>
    </row>
    <row r="1491" spans="2:7">
      <c r="B1491" s="43" t="s">
        <v>167</v>
      </c>
      <c r="C1491" s="38" t="s">
        <v>1463</v>
      </c>
      <c r="D1491" s="38">
        <v>62</v>
      </c>
      <c r="E1491" s="38">
        <v>0</v>
      </c>
      <c r="F1491" s="38">
        <v>0</v>
      </c>
      <c r="G1491" s="38" t="s">
        <v>1465</v>
      </c>
    </row>
    <row r="1492" spans="2:7">
      <c r="B1492" s="43" t="s">
        <v>167</v>
      </c>
      <c r="C1492" s="38" t="s">
        <v>1463</v>
      </c>
      <c r="D1492" s="38">
        <v>62</v>
      </c>
      <c r="E1492" s="38">
        <v>620</v>
      </c>
      <c r="F1492" s="38">
        <v>0</v>
      </c>
      <c r="G1492" s="38" t="s">
        <v>1466</v>
      </c>
    </row>
    <row r="1493" spans="2:7">
      <c r="B1493" s="43" t="s">
        <v>167</v>
      </c>
      <c r="C1493" s="38" t="s">
        <v>1463</v>
      </c>
      <c r="D1493" s="38">
        <v>62</v>
      </c>
      <c r="E1493" s="38">
        <v>620</v>
      </c>
      <c r="F1493" s="38">
        <v>6200</v>
      </c>
      <c r="G1493" s="38" t="s">
        <v>190</v>
      </c>
    </row>
    <row r="1494" spans="2:7">
      <c r="B1494" s="43" t="s">
        <v>167</v>
      </c>
      <c r="C1494" s="38" t="s">
        <v>1463</v>
      </c>
      <c r="D1494" s="38">
        <v>62</v>
      </c>
      <c r="E1494" s="38">
        <v>620</v>
      </c>
      <c r="F1494" s="38">
        <v>6209</v>
      </c>
      <c r="G1494" s="38" t="s">
        <v>191</v>
      </c>
    </row>
    <row r="1495" spans="2:7">
      <c r="B1495" s="43" t="s">
        <v>167</v>
      </c>
      <c r="C1495" s="38" t="s">
        <v>1463</v>
      </c>
      <c r="D1495" s="38">
        <v>62</v>
      </c>
      <c r="E1495" s="38">
        <v>621</v>
      </c>
      <c r="F1495" s="38">
        <v>0</v>
      </c>
      <c r="G1495" s="38" t="s">
        <v>1467</v>
      </c>
    </row>
    <row r="1496" spans="2:7">
      <c r="B1496" s="43" t="s">
        <v>167</v>
      </c>
      <c r="C1496" s="38" t="s">
        <v>1463</v>
      </c>
      <c r="D1496" s="38">
        <v>62</v>
      </c>
      <c r="E1496" s="38">
        <v>621</v>
      </c>
      <c r="F1496" s="38">
        <v>6211</v>
      </c>
      <c r="G1496" s="38" t="s">
        <v>1467</v>
      </c>
    </row>
    <row r="1497" spans="2:7">
      <c r="B1497" s="43" t="s">
        <v>167</v>
      </c>
      <c r="C1497" s="38" t="s">
        <v>1463</v>
      </c>
      <c r="D1497" s="38">
        <v>62</v>
      </c>
      <c r="E1497" s="38">
        <v>622</v>
      </c>
      <c r="F1497" s="38">
        <v>0</v>
      </c>
      <c r="G1497" s="38" t="s">
        <v>1468</v>
      </c>
    </row>
    <row r="1498" spans="2:7">
      <c r="B1498" s="43" t="s">
        <v>167</v>
      </c>
      <c r="C1498" s="38" t="s">
        <v>1463</v>
      </c>
      <c r="D1498" s="38">
        <v>62</v>
      </c>
      <c r="E1498" s="38">
        <v>622</v>
      </c>
      <c r="F1498" s="38">
        <v>6221</v>
      </c>
      <c r="G1498" s="38" t="s">
        <v>1469</v>
      </c>
    </row>
    <row r="1499" spans="2:7">
      <c r="B1499" s="43" t="s">
        <v>167</v>
      </c>
      <c r="C1499" s="38" t="s">
        <v>1463</v>
      </c>
      <c r="D1499" s="38">
        <v>62</v>
      </c>
      <c r="E1499" s="38">
        <v>622</v>
      </c>
      <c r="F1499" s="38">
        <v>6222</v>
      </c>
      <c r="G1499" s="38" t="s">
        <v>1470</v>
      </c>
    </row>
    <row r="1500" spans="2:7">
      <c r="B1500" s="43" t="s">
        <v>167</v>
      </c>
      <c r="C1500" s="38" t="s">
        <v>1463</v>
      </c>
      <c r="D1500" s="38">
        <v>62</v>
      </c>
      <c r="E1500" s="38">
        <v>622</v>
      </c>
      <c r="F1500" s="38">
        <v>6223</v>
      </c>
      <c r="G1500" s="38" t="s">
        <v>1471</v>
      </c>
    </row>
    <row r="1501" spans="2:7">
      <c r="B1501" s="43" t="s">
        <v>167</v>
      </c>
      <c r="C1501" s="38" t="s">
        <v>1463</v>
      </c>
      <c r="D1501" s="38">
        <v>62</v>
      </c>
      <c r="E1501" s="38">
        <v>622</v>
      </c>
      <c r="F1501" s="38">
        <v>6229</v>
      </c>
      <c r="G1501" s="38" t="s">
        <v>1472</v>
      </c>
    </row>
    <row r="1502" spans="2:7">
      <c r="B1502" s="43" t="s">
        <v>167</v>
      </c>
      <c r="C1502" s="38" t="s">
        <v>1463</v>
      </c>
      <c r="D1502" s="38">
        <v>63</v>
      </c>
      <c r="E1502" s="38">
        <v>0</v>
      </c>
      <c r="F1502" s="38">
        <v>0</v>
      </c>
      <c r="G1502" s="38" t="s">
        <v>1473</v>
      </c>
    </row>
    <row r="1503" spans="2:7">
      <c r="B1503" s="43" t="s">
        <v>167</v>
      </c>
      <c r="C1503" s="38" t="s">
        <v>1463</v>
      </c>
      <c r="D1503" s="38">
        <v>63</v>
      </c>
      <c r="E1503" s="38">
        <v>630</v>
      </c>
      <c r="F1503" s="38">
        <v>0</v>
      </c>
      <c r="G1503" s="38" t="s">
        <v>1474</v>
      </c>
    </row>
    <row r="1504" spans="2:7">
      <c r="B1504" s="43" t="s">
        <v>167</v>
      </c>
      <c r="C1504" s="38" t="s">
        <v>1463</v>
      </c>
      <c r="D1504" s="38">
        <v>63</v>
      </c>
      <c r="E1504" s="38">
        <v>630</v>
      </c>
      <c r="F1504" s="38">
        <v>6300</v>
      </c>
      <c r="G1504" s="38" t="s">
        <v>190</v>
      </c>
    </row>
    <row r="1505" spans="2:7">
      <c r="B1505" s="43" t="s">
        <v>167</v>
      </c>
      <c r="C1505" s="38" t="s">
        <v>1463</v>
      </c>
      <c r="D1505" s="38">
        <v>63</v>
      </c>
      <c r="E1505" s="38">
        <v>630</v>
      </c>
      <c r="F1505" s="38">
        <v>6309</v>
      </c>
      <c r="G1505" s="38" t="s">
        <v>191</v>
      </c>
    </row>
    <row r="1506" spans="2:7">
      <c r="B1506" s="43" t="s">
        <v>167</v>
      </c>
      <c r="C1506" s="38" t="s">
        <v>1463</v>
      </c>
      <c r="D1506" s="38">
        <v>63</v>
      </c>
      <c r="E1506" s="38">
        <v>631</v>
      </c>
      <c r="F1506" s="38">
        <v>0</v>
      </c>
      <c r="G1506" s="38" t="s">
        <v>1475</v>
      </c>
    </row>
    <row r="1507" spans="2:7">
      <c r="B1507" s="43" t="s">
        <v>167</v>
      </c>
      <c r="C1507" s="38" t="s">
        <v>1463</v>
      </c>
      <c r="D1507" s="38">
        <v>63</v>
      </c>
      <c r="E1507" s="38">
        <v>631</v>
      </c>
      <c r="F1507" s="38">
        <v>6311</v>
      </c>
      <c r="G1507" s="38" t="s">
        <v>1476</v>
      </c>
    </row>
    <row r="1508" spans="2:7">
      <c r="B1508" s="43" t="s">
        <v>167</v>
      </c>
      <c r="C1508" s="38" t="s">
        <v>1463</v>
      </c>
      <c r="D1508" s="38">
        <v>63</v>
      </c>
      <c r="E1508" s="38">
        <v>631</v>
      </c>
      <c r="F1508" s="38">
        <v>6312</v>
      </c>
      <c r="G1508" s="38" t="s">
        <v>1477</v>
      </c>
    </row>
    <row r="1509" spans="2:7">
      <c r="B1509" s="43" t="s">
        <v>167</v>
      </c>
      <c r="C1509" s="38" t="s">
        <v>1463</v>
      </c>
      <c r="D1509" s="38">
        <v>63</v>
      </c>
      <c r="E1509" s="38">
        <v>631</v>
      </c>
      <c r="F1509" s="38">
        <v>6313</v>
      </c>
      <c r="G1509" s="38" t="s">
        <v>1478</v>
      </c>
    </row>
    <row r="1510" spans="2:7">
      <c r="B1510" s="43" t="s">
        <v>167</v>
      </c>
      <c r="C1510" s="38" t="s">
        <v>1463</v>
      </c>
      <c r="D1510" s="38">
        <v>63</v>
      </c>
      <c r="E1510" s="38">
        <v>631</v>
      </c>
      <c r="F1510" s="38">
        <v>6314</v>
      </c>
      <c r="G1510" s="38" t="s">
        <v>1479</v>
      </c>
    </row>
    <row r="1511" spans="2:7">
      <c r="B1511" s="43" t="s">
        <v>167</v>
      </c>
      <c r="C1511" s="38" t="s">
        <v>1463</v>
      </c>
      <c r="D1511" s="38">
        <v>63</v>
      </c>
      <c r="E1511" s="38">
        <v>632</v>
      </c>
      <c r="F1511" s="38">
        <v>0</v>
      </c>
      <c r="G1511" s="38" t="s">
        <v>1480</v>
      </c>
    </row>
    <row r="1512" spans="2:7">
      <c r="B1512" s="43" t="s">
        <v>167</v>
      </c>
      <c r="C1512" s="38" t="s">
        <v>1463</v>
      </c>
      <c r="D1512" s="38">
        <v>63</v>
      </c>
      <c r="E1512" s="38">
        <v>632</v>
      </c>
      <c r="F1512" s="38">
        <v>6321</v>
      </c>
      <c r="G1512" s="38" t="s">
        <v>1481</v>
      </c>
    </row>
    <row r="1513" spans="2:7">
      <c r="B1513" s="43" t="s">
        <v>167</v>
      </c>
      <c r="C1513" s="38" t="s">
        <v>1463</v>
      </c>
      <c r="D1513" s="38">
        <v>63</v>
      </c>
      <c r="E1513" s="38">
        <v>632</v>
      </c>
      <c r="F1513" s="38">
        <v>6322</v>
      </c>
      <c r="G1513" s="38" t="s">
        <v>1482</v>
      </c>
    </row>
    <row r="1514" spans="2:7">
      <c r="B1514" s="43" t="s">
        <v>167</v>
      </c>
      <c r="C1514" s="38" t="s">
        <v>1463</v>
      </c>
      <c r="D1514" s="38">
        <v>63</v>
      </c>
      <c r="E1514" s="38">
        <v>632</v>
      </c>
      <c r="F1514" s="38">
        <v>6323</v>
      </c>
      <c r="G1514" s="38" t="s">
        <v>1483</v>
      </c>
    </row>
    <row r="1515" spans="2:7">
      <c r="B1515" s="43" t="s">
        <v>167</v>
      </c>
      <c r="C1515" s="38" t="s">
        <v>1463</v>
      </c>
      <c r="D1515" s="38">
        <v>63</v>
      </c>
      <c r="E1515" s="38">
        <v>632</v>
      </c>
      <c r="F1515" s="38">
        <v>6324</v>
      </c>
      <c r="G1515" s="38" t="s">
        <v>1484</v>
      </c>
    </row>
    <row r="1516" spans="2:7">
      <c r="B1516" s="43" t="s">
        <v>167</v>
      </c>
      <c r="C1516" s="38" t="s">
        <v>1463</v>
      </c>
      <c r="D1516" s="38">
        <v>63</v>
      </c>
      <c r="E1516" s="38">
        <v>632</v>
      </c>
      <c r="F1516" s="38">
        <v>6325</v>
      </c>
      <c r="G1516" s="38" t="s">
        <v>1485</v>
      </c>
    </row>
    <row r="1517" spans="2:7">
      <c r="B1517" s="43" t="s">
        <v>167</v>
      </c>
      <c r="C1517" s="38" t="s">
        <v>1463</v>
      </c>
      <c r="D1517" s="38">
        <v>64</v>
      </c>
      <c r="E1517" s="38">
        <v>0</v>
      </c>
      <c r="F1517" s="38">
        <v>0</v>
      </c>
      <c r="G1517" s="38" t="s">
        <v>1486</v>
      </c>
    </row>
    <row r="1518" spans="2:7">
      <c r="B1518" s="43" t="s">
        <v>167</v>
      </c>
      <c r="C1518" s="38" t="s">
        <v>1463</v>
      </c>
      <c r="D1518" s="38">
        <v>64</v>
      </c>
      <c r="E1518" s="38">
        <v>640</v>
      </c>
      <c r="F1518" s="38">
        <v>0</v>
      </c>
      <c r="G1518" s="38" t="s">
        <v>1487</v>
      </c>
    </row>
    <row r="1519" spans="2:7">
      <c r="B1519" s="43" t="s">
        <v>167</v>
      </c>
      <c r="C1519" s="38" t="s">
        <v>1463</v>
      </c>
      <c r="D1519" s="38">
        <v>64</v>
      </c>
      <c r="E1519" s="38">
        <v>640</v>
      </c>
      <c r="F1519" s="38">
        <v>6400</v>
      </c>
      <c r="G1519" s="38" t="s">
        <v>190</v>
      </c>
    </row>
    <row r="1520" spans="2:7">
      <c r="B1520" s="43" t="s">
        <v>167</v>
      </c>
      <c r="C1520" s="38" t="s">
        <v>1463</v>
      </c>
      <c r="D1520" s="38">
        <v>64</v>
      </c>
      <c r="E1520" s="38">
        <v>640</v>
      </c>
      <c r="F1520" s="38">
        <v>6409</v>
      </c>
      <c r="G1520" s="38" t="s">
        <v>191</v>
      </c>
    </row>
    <row r="1521" spans="2:7">
      <c r="B1521" s="43" t="s">
        <v>167</v>
      </c>
      <c r="C1521" s="38" t="s">
        <v>1463</v>
      </c>
      <c r="D1521" s="38">
        <v>64</v>
      </c>
      <c r="E1521" s="38">
        <v>641</v>
      </c>
      <c r="F1521" s="38">
        <v>0</v>
      </c>
      <c r="G1521" s="38" t="s">
        <v>1488</v>
      </c>
    </row>
    <row r="1522" spans="2:7">
      <c r="B1522" s="43" t="s">
        <v>167</v>
      </c>
      <c r="C1522" s="38" t="s">
        <v>1463</v>
      </c>
      <c r="D1522" s="38">
        <v>64</v>
      </c>
      <c r="E1522" s="38">
        <v>641</v>
      </c>
      <c r="F1522" s="38">
        <v>6411</v>
      </c>
      <c r="G1522" s="38" t="s">
        <v>1489</v>
      </c>
    </row>
    <row r="1523" spans="2:7">
      <c r="B1523" s="43" t="s">
        <v>167</v>
      </c>
      <c r="C1523" s="38" t="s">
        <v>1463</v>
      </c>
      <c r="D1523" s="38">
        <v>64</v>
      </c>
      <c r="E1523" s="38">
        <v>641</v>
      </c>
      <c r="F1523" s="38">
        <v>6412</v>
      </c>
      <c r="G1523" s="38" t="s">
        <v>1490</v>
      </c>
    </row>
    <row r="1524" spans="2:7">
      <c r="B1524" s="43" t="s">
        <v>167</v>
      </c>
      <c r="C1524" s="38" t="s">
        <v>1463</v>
      </c>
      <c r="D1524" s="38">
        <v>64</v>
      </c>
      <c r="E1524" s="38">
        <v>642</v>
      </c>
      <c r="F1524" s="38">
        <v>0</v>
      </c>
      <c r="G1524" s="38" t="s">
        <v>1491</v>
      </c>
    </row>
    <row r="1525" spans="2:7">
      <c r="B1525" s="43" t="s">
        <v>167</v>
      </c>
      <c r="C1525" s="38" t="s">
        <v>1463</v>
      </c>
      <c r="D1525" s="38">
        <v>64</v>
      </c>
      <c r="E1525" s="38">
        <v>642</v>
      </c>
      <c r="F1525" s="38">
        <v>6421</v>
      </c>
      <c r="G1525" s="38" t="s">
        <v>1491</v>
      </c>
    </row>
    <row r="1526" spans="2:7">
      <c r="B1526" s="43" t="s">
        <v>167</v>
      </c>
      <c r="C1526" s="38" t="s">
        <v>1463</v>
      </c>
      <c r="D1526" s="38">
        <v>64</v>
      </c>
      <c r="E1526" s="38">
        <v>643</v>
      </c>
      <c r="F1526" s="38">
        <v>0</v>
      </c>
      <c r="G1526" s="38" t="s">
        <v>1492</v>
      </c>
    </row>
    <row r="1527" spans="2:7">
      <c r="B1527" s="43" t="s">
        <v>167</v>
      </c>
      <c r="C1527" s="38" t="s">
        <v>1463</v>
      </c>
      <c r="D1527" s="38">
        <v>64</v>
      </c>
      <c r="E1527" s="38">
        <v>643</v>
      </c>
      <c r="F1527" s="38">
        <v>6431</v>
      </c>
      <c r="G1527" s="38" t="s">
        <v>1493</v>
      </c>
    </row>
    <row r="1528" spans="2:7">
      <c r="B1528" s="43" t="s">
        <v>167</v>
      </c>
      <c r="C1528" s="38" t="s">
        <v>1463</v>
      </c>
      <c r="D1528" s="38">
        <v>64</v>
      </c>
      <c r="E1528" s="38">
        <v>643</v>
      </c>
      <c r="F1528" s="38">
        <v>6432</v>
      </c>
      <c r="G1528" s="38" t="s">
        <v>1494</v>
      </c>
    </row>
    <row r="1529" spans="2:7">
      <c r="B1529" s="43" t="s">
        <v>167</v>
      </c>
      <c r="C1529" s="38" t="s">
        <v>1463</v>
      </c>
      <c r="D1529" s="38">
        <v>64</v>
      </c>
      <c r="E1529" s="38">
        <v>649</v>
      </c>
      <c r="F1529" s="38">
        <v>0</v>
      </c>
      <c r="G1529" s="38" t="s">
        <v>1495</v>
      </c>
    </row>
    <row r="1530" spans="2:7">
      <c r="B1530" s="43" t="s">
        <v>167</v>
      </c>
      <c r="C1530" s="38" t="s">
        <v>1463</v>
      </c>
      <c r="D1530" s="38">
        <v>64</v>
      </c>
      <c r="E1530" s="38">
        <v>649</v>
      </c>
      <c r="F1530" s="38">
        <v>6491</v>
      </c>
      <c r="G1530" s="38" t="s">
        <v>1496</v>
      </c>
    </row>
    <row r="1531" spans="2:7">
      <c r="B1531" s="43" t="s">
        <v>167</v>
      </c>
      <c r="C1531" s="38" t="s">
        <v>1463</v>
      </c>
      <c r="D1531" s="38">
        <v>64</v>
      </c>
      <c r="E1531" s="38">
        <v>649</v>
      </c>
      <c r="F1531" s="38">
        <v>6492</v>
      </c>
      <c r="G1531" s="38" t="s">
        <v>1497</v>
      </c>
    </row>
    <row r="1532" spans="2:7">
      <c r="B1532" s="43" t="s">
        <v>167</v>
      </c>
      <c r="C1532" s="38" t="s">
        <v>1463</v>
      </c>
      <c r="D1532" s="38">
        <v>64</v>
      </c>
      <c r="E1532" s="38">
        <v>649</v>
      </c>
      <c r="F1532" s="38">
        <v>6493</v>
      </c>
      <c r="G1532" s="38" t="s">
        <v>1498</v>
      </c>
    </row>
    <row r="1533" spans="2:7">
      <c r="B1533" s="43" t="s">
        <v>167</v>
      </c>
      <c r="C1533" s="38" t="s">
        <v>1463</v>
      </c>
      <c r="D1533" s="38">
        <v>64</v>
      </c>
      <c r="E1533" s="38">
        <v>649</v>
      </c>
      <c r="F1533" s="38">
        <v>6499</v>
      </c>
      <c r="G1533" s="38" t="s">
        <v>1499</v>
      </c>
    </row>
    <row r="1534" spans="2:7">
      <c r="B1534" s="43" t="s">
        <v>167</v>
      </c>
      <c r="C1534" s="38" t="s">
        <v>1463</v>
      </c>
      <c r="D1534" s="38">
        <v>65</v>
      </c>
      <c r="E1534" s="38">
        <v>0</v>
      </c>
      <c r="F1534" s="38">
        <v>0</v>
      </c>
      <c r="G1534" s="38" t="s">
        <v>1500</v>
      </c>
    </row>
    <row r="1535" spans="2:7">
      <c r="B1535" s="43" t="s">
        <v>167</v>
      </c>
      <c r="C1535" s="38" t="s">
        <v>1463</v>
      </c>
      <c r="D1535" s="38">
        <v>65</v>
      </c>
      <c r="E1535" s="38">
        <v>650</v>
      </c>
      <c r="F1535" s="38">
        <v>0</v>
      </c>
      <c r="G1535" s="38" t="s">
        <v>1501</v>
      </c>
    </row>
    <row r="1536" spans="2:7">
      <c r="B1536" s="43" t="s">
        <v>167</v>
      </c>
      <c r="C1536" s="38" t="s">
        <v>1463</v>
      </c>
      <c r="D1536" s="38">
        <v>65</v>
      </c>
      <c r="E1536" s="38">
        <v>650</v>
      </c>
      <c r="F1536" s="38">
        <v>6500</v>
      </c>
      <c r="G1536" s="38" t="s">
        <v>190</v>
      </c>
    </row>
    <row r="1537" spans="2:7">
      <c r="B1537" s="43" t="s">
        <v>167</v>
      </c>
      <c r="C1537" s="38" t="s">
        <v>1463</v>
      </c>
      <c r="D1537" s="38">
        <v>65</v>
      </c>
      <c r="E1537" s="38">
        <v>650</v>
      </c>
      <c r="F1537" s="38">
        <v>6509</v>
      </c>
      <c r="G1537" s="38" t="s">
        <v>191</v>
      </c>
    </row>
    <row r="1538" spans="2:7">
      <c r="B1538" s="43" t="s">
        <v>167</v>
      </c>
      <c r="C1538" s="38" t="s">
        <v>1463</v>
      </c>
      <c r="D1538" s="38">
        <v>65</v>
      </c>
      <c r="E1538" s="38">
        <v>651</v>
      </c>
      <c r="F1538" s="38">
        <v>0</v>
      </c>
      <c r="G1538" s="38" t="s">
        <v>1502</v>
      </c>
    </row>
    <row r="1539" spans="2:7">
      <c r="B1539" s="43" t="s">
        <v>167</v>
      </c>
      <c r="C1539" s="38" t="s">
        <v>1463</v>
      </c>
      <c r="D1539" s="38">
        <v>65</v>
      </c>
      <c r="E1539" s="38">
        <v>651</v>
      </c>
      <c r="F1539" s="38">
        <v>6511</v>
      </c>
      <c r="G1539" s="38" t="s">
        <v>1503</v>
      </c>
    </row>
    <row r="1540" spans="2:7">
      <c r="B1540" s="43" t="s">
        <v>167</v>
      </c>
      <c r="C1540" s="38" t="s">
        <v>1463</v>
      </c>
      <c r="D1540" s="38">
        <v>65</v>
      </c>
      <c r="E1540" s="38">
        <v>651</v>
      </c>
      <c r="F1540" s="38">
        <v>6512</v>
      </c>
      <c r="G1540" s="38" t="s">
        <v>1504</v>
      </c>
    </row>
    <row r="1541" spans="2:7">
      <c r="B1541" s="43" t="s">
        <v>167</v>
      </c>
      <c r="C1541" s="38" t="s">
        <v>1463</v>
      </c>
      <c r="D1541" s="38">
        <v>65</v>
      </c>
      <c r="E1541" s="38">
        <v>651</v>
      </c>
      <c r="F1541" s="38">
        <v>6513</v>
      </c>
      <c r="G1541" s="38" t="s">
        <v>1505</v>
      </c>
    </row>
    <row r="1542" spans="2:7">
      <c r="B1542" s="43" t="s">
        <v>167</v>
      </c>
      <c r="C1542" s="38" t="s">
        <v>1463</v>
      </c>
      <c r="D1542" s="38">
        <v>65</v>
      </c>
      <c r="E1542" s="38">
        <v>651</v>
      </c>
      <c r="F1542" s="38">
        <v>6514</v>
      </c>
      <c r="G1542" s="38" t="s">
        <v>1506</v>
      </c>
    </row>
    <row r="1543" spans="2:7">
      <c r="B1543" s="43" t="s">
        <v>167</v>
      </c>
      <c r="C1543" s="38" t="s">
        <v>1463</v>
      </c>
      <c r="D1543" s="38">
        <v>65</v>
      </c>
      <c r="E1543" s="38">
        <v>652</v>
      </c>
      <c r="F1543" s="38">
        <v>0</v>
      </c>
      <c r="G1543" s="38" t="s">
        <v>1507</v>
      </c>
    </row>
    <row r="1544" spans="2:7">
      <c r="B1544" s="43" t="s">
        <v>167</v>
      </c>
      <c r="C1544" s="38" t="s">
        <v>1463</v>
      </c>
      <c r="D1544" s="38">
        <v>65</v>
      </c>
      <c r="E1544" s="38">
        <v>652</v>
      </c>
      <c r="F1544" s="38">
        <v>6521</v>
      </c>
      <c r="G1544" s="38" t="s">
        <v>1508</v>
      </c>
    </row>
    <row r="1545" spans="2:7">
      <c r="B1545" s="43" t="s">
        <v>167</v>
      </c>
      <c r="C1545" s="38" t="s">
        <v>1463</v>
      </c>
      <c r="D1545" s="38">
        <v>65</v>
      </c>
      <c r="E1545" s="38">
        <v>652</v>
      </c>
      <c r="F1545" s="38">
        <v>6522</v>
      </c>
      <c r="G1545" s="38" t="s">
        <v>1509</v>
      </c>
    </row>
    <row r="1546" spans="2:7">
      <c r="B1546" s="43" t="s">
        <v>167</v>
      </c>
      <c r="C1546" s="38" t="s">
        <v>1463</v>
      </c>
      <c r="D1546" s="38">
        <v>65</v>
      </c>
      <c r="E1546" s="38">
        <v>652</v>
      </c>
      <c r="F1546" s="38">
        <v>6529</v>
      </c>
      <c r="G1546" s="38" t="s">
        <v>1510</v>
      </c>
    </row>
    <row r="1547" spans="2:7">
      <c r="B1547" s="43" t="s">
        <v>167</v>
      </c>
      <c r="C1547" s="38" t="s">
        <v>1463</v>
      </c>
      <c r="D1547" s="38">
        <v>66</v>
      </c>
      <c r="E1547" s="38">
        <v>0</v>
      </c>
      <c r="F1547" s="38">
        <v>0</v>
      </c>
      <c r="G1547" s="38" t="s">
        <v>1511</v>
      </c>
    </row>
    <row r="1548" spans="2:7">
      <c r="B1548" s="43" t="s">
        <v>167</v>
      </c>
      <c r="C1548" s="38" t="s">
        <v>1463</v>
      </c>
      <c r="D1548" s="38">
        <v>66</v>
      </c>
      <c r="E1548" s="38">
        <v>660</v>
      </c>
      <c r="F1548" s="38">
        <v>0</v>
      </c>
      <c r="G1548" s="38" t="s">
        <v>1512</v>
      </c>
    </row>
    <row r="1549" spans="2:7">
      <c r="B1549" s="43" t="s">
        <v>167</v>
      </c>
      <c r="C1549" s="38" t="s">
        <v>1463</v>
      </c>
      <c r="D1549" s="38">
        <v>66</v>
      </c>
      <c r="E1549" s="38">
        <v>660</v>
      </c>
      <c r="F1549" s="38">
        <v>6600</v>
      </c>
      <c r="G1549" s="38" t="s">
        <v>190</v>
      </c>
    </row>
    <row r="1550" spans="2:7">
      <c r="B1550" s="43" t="s">
        <v>167</v>
      </c>
      <c r="C1550" s="38" t="s">
        <v>1463</v>
      </c>
      <c r="D1550" s="38">
        <v>66</v>
      </c>
      <c r="E1550" s="38">
        <v>660</v>
      </c>
      <c r="F1550" s="38">
        <v>6609</v>
      </c>
      <c r="G1550" s="38" t="s">
        <v>191</v>
      </c>
    </row>
    <row r="1551" spans="2:7">
      <c r="B1551" s="43" t="s">
        <v>167</v>
      </c>
      <c r="C1551" s="38" t="s">
        <v>1463</v>
      </c>
      <c r="D1551" s="38">
        <v>66</v>
      </c>
      <c r="E1551" s="38">
        <v>661</v>
      </c>
      <c r="F1551" s="38">
        <v>0</v>
      </c>
      <c r="G1551" s="38" t="s">
        <v>1513</v>
      </c>
    </row>
    <row r="1552" spans="2:7">
      <c r="B1552" s="43" t="s">
        <v>167</v>
      </c>
      <c r="C1552" s="38" t="s">
        <v>1463</v>
      </c>
      <c r="D1552" s="38">
        <v>66</v>
      </c>
      <c r="E1552" s="38">
        <v>661</v>
      </c>
      <c r="F1552" s="38">
        <v>6611</v>
      </c>
      <c r="G1552" s="38" t="s">
        <v>1514</v>
      </c>
    </row>
    <row r="1553" spans="2:7">
      <c r="B1553" s="43" t="s">
        <v>167</v>
      </c>
      <c r="C1553" s="38" t="s">
        <v>1463</v>
      </c>
      <c r="D1553" s="38">
        <v>66</v>
      </c>
      <c r="E1553" s="38">
        <v>661</v>
      </c>
      <c r="F1553" s="38">
        <v>6612</v>
      </c>
      <c r="G1553" s="38" t="s">
        <v>1515</v>
      </c>
    </row>
    <row r="1554" spans="2:7">
      <c r="B1554" s="43" t="s">
        <v>167</v>
      </c>
      <c r="C1554" s="38" t="s">
        <v>1463</v>
      </c>
      <c r="D1554" s="38">
        <v>66</v>
      </c>
      <c r="E1554" s="38">
        <v>661</v>
      </c>
      <c r="F1554" s="38">
        <v>6613</v>
      </c>
      <c r="G1554" s="38" t="s">
        <v>1516</v>
      </c>
    </row>
    <row r="1555" spans="2:7">
      <c r="B1555" s="43" t="s">
        <v>167</v>
      </c>
      <c r="C1555" s="38" t="s">
        <v>1463</v>
      </c>
      <c r="D1555" s="38">
        <v>66</v>
      </c>
      <c r="E1555" s="38">
        <v>661</v>
      </c>
      <c r="F1555" s="38">
        <v>6614</v>
      </c>
      <c r="G1555" s="38" t="s">
        <v>1517</v>
      </c>
    </row>
    <row r="1556" spans="2:7">
      <c r="B1556" s="43" t="s">
        <v>167</v>
      </c>
      <c r="C1556" s="38" t="s">
        <v>1463</v>
      </c>
      <c r="D1556" s="38">
        <v>66</v>
      </c>
      <c r="E1556" s="38">
        <v>661</v>
      </c>
      <c r="F1556" s="38">
        <v>6615</v>
      </c>
      <c r="G1556" s="38" t="s">
        <v>1518</v>
      </c>
    </row>
    <row r="1557" spans="2:7">
      <c r="B1557" s="43" t="s">
        <v>167</v>
      </c>
      <c r="C1557" s="38" t="s">
        <v>1463</v>
      </c>
      <c r="D1557" s="38">
        <v>66</v>
      </c>
      <c r="E1557" s="38">
        <v>661</v>
      </c>
      <c r="F1557" s="38">
        <v>6616</v>
      </c>
      <c r="G1557" s="38" t="s">
        <v>1519</v>
      </c>
    </row>
    <row r="1558" spans="2:7">
      <c r="B1558" s="43" t="s">
        <v>167</v>
      </c>
      <c r="C1558" s="38" t="s">
        <v>1463</v>
      </c>
      <c r="D1558" s="38">
        <v>66</v>
      </c>
      <c r="E1558" s="38">
        <v>661</v>
      </c>
      <c r="F1558" s="38">
        <v>6617</v>
      </c>
      <c r="G1558" s="38" t="s">
        <v>1520</v>
      </c>
    </row>
    <row r="1559" spans="2:7">
      <c r="B1559" s="43" t="s">
        <v>167</v>
      </c>
      <c r="C1559" s="38" t="s">
        <v>1463</v>
      </c>
      <c r="D1559" s="38">
        <v>66</v>
      </c>
      <c r="E1559" s="38">
        <v>661</v>
      </c>
      <c r="F1559" s="38">
        <v>6618</v>
      </c>
      <c r="G1559" s="38" t="s">
        <v>1521</v>
      </c>
    </row>
    <row r="1560" spans="2:7">
      <c r="B1560" s="43" t="s">
        <v>167</v>
      </c>
      <c r="C1560" s="38" t="s">
        <v>1463</v>
      </c>
      <c r="D1560" s="38">
        <v>66</v>
      </c>
      <c r="E1560" s="38">
        <v>661</v>
      </c>
      <c r="F1560" s="38">
        <v>6619</v>
      </c>
      <c r="G1560" s="38" t="s">
        <v>1522</v>
      </c>
    </row>
    <row r="1561" spans="2:7">
      <c r="B1561" s="43" t="s">
        <v>167</v>
      </c>
      <c r="C1561" s="38" t="s">
        <v>1463</v>
      </c>
      <c r="D1561" s="38">
        <v>66</v>
      </c>
      <c r="E1561" s="38">
        <v>662</v>
      </c>
      <c r="F1561" s="38">
        <v>0</v>
      </c>
      <c r="G1561" s="38" t="s">
        <v>1523</v>
      </c>
    </row>
    <row r="1562" spans="2:7">
      <c r="B1562" s="43" t="s">
        <v>167</v>
      </c>
      <c r="C1562" s="38" t="s">
        <v>1463</v>
      </c>
      <c r="D1562" s="38">
        <v>66</v>
      </c>
      <c r="E1562" s="38">
        <v>662</v>
      </c>
      <c r="F1562" s="38">
        <v>6621</v>
      </c>
      <c r="G1562" s="38" t="s">
        <v>1524</v>
      </c>
    </row>
    <row r="1563" spans="2:7">
      <c r="B1563" s="43" t="s">
        <v>167</v>
      </c>
      <c r="C1563" s="38" t="s">
        <v>1463</v>
      </c>
      <c r="D1563" s="38">
        <v>66</v>
      </c>
      <c r="E1563" s="38">
        <v>662</v>
      </c>
      <c r="F1563" s="38">
        <v>6622</v>
      </c>
      <c r="G1563" s="38" t="s">
        <v>1525</v>
      </c>
    </row>
    <row r="1564" spans="2:7">
      <c r="B1564" s="43" t="s">
        <v>167</v>
      </c>
      <c r="C1564" s="38" t="s">
        <v>1463</v>
      </c>
      <c r="D1564" s="38">
        <v>66</v>
      </c>
      <c r="E1564" s="38">
        <v>663</v>
      </c>
      <c r="F1564" s="38">
        <v>0</v>
      </c>
      <c r="G1564" s="38" t="s">
        <v>1526</v>
      </c>
    </row>
    <row r="1565" spans="2:7">
      <c r="B1565" s="43" t="s">
        <v>167</v>
      </c>
      <c r="C1565" s="38" t="s">
        <v>1463</v>
      </c>
      <c r="D1565" s="38">
        <v>66</v>
      </c>
      <c r="E1565" s="38">
        <v>663</v>
      </c>
      <c r="F1565" s="38">
        <v>6631</v>
      </c>
      <c r="G1565" s="38" t="s">
        <v>1527</v>
      </c>
    </row>
    <row r="1566" spans="2:7">
      <c r="B1566" s="43" t="s">
        <v>167</v>
      </c>
      <c r="C1566" s="38" t="s">
        <v>1463</v>
      </c>
      <c r="D1566" s="38">
        <v>66</v>
      </c>
      <c r="E1566" s="38">
        <v>663</v>
      </c>
      <c r="F1566" s="38">
        <v>6632</v>
      </c>
      <c r="G1566" s="38" t="s">
        <v>1528</v>
      </c>
    </row>
    <row r="1567" spans="2:7">
      <c r="B1567" s="43" t="s">
        <v>167</v>
      </c>
      <c r="C1567" s="38" t="s">
        <v>1463</v>
      </c>
      <c r="D1567" s="38">
        <v>66</v>
      </c>
      <c r="E1567" s="38">
        <v>663</v>
      </c>
      <c r="F1567" s="38">
        <v>6639</v>
      </c>
      <c r="G1567" s="38" t="s">
        <v>1529</v>
      </c>
    </row>
    <row r="1568" spans="2:7">
      <c r="B1568" s="43" t="s">
        <v>167</v>
      </c>
      <c r="C1568" s="38" t="s">
        <v>1463</v>
      </c>
      <c r="D1568" s="38">
        <v>67</v>
      </c>
      <c r="E1568" s="38">
        <v>0</v>
      </c>
      <c r="F1568" s="38">
        <v>0</v>
      </c>
      <c r="G1568" s="38" t="s">
        <v>1530</v>
      </c>
    </row>
    <row r="1569" spans="2:7">
      <c r="B1569" s="43" t="s">
        <v>167</v>
      </c>
      <c r="C1569" s="38" t="s">
        <v>1463</v>
      </c>
      <c r="D1569" s="38">
        <v>67</v>
      </c>
      <c r="E1569" s="38">
        <v>670</v>
      </c>
      <c r="F1569" s="38">
        <v>0</v>
      </c>
      <c r="G1569" s="38" t="s">
        <v>1531</v>
      </c>
    </row>
    <row r="1570" spans="2:7">
      <c r="B1570" s="43" t="s">
        <v>167</v>
      </c>
      <c r="C1570" s="38" t="s">
        <v>1463</v>
      </c>
      <c r="D1570" s="38">
        <v>67</v>
      </c>
      <c r="E1570" s="38">
        <v>670</v>
      </c>
      <c r="F1570" s="38">
        <v>6700</v>
      </c>
      <c r="G1570" s="38" t="s">
        <v>190</v>
      </c>
    </row>
    <row r="1571" spans="2:7">
      <c r="B1571" s="43" t="s">
        <v>167</v>
      </c>
      <c r="C1571" s="38" t="s">
        <v>1463</v>
      </c>
      <c r="D1571" s="38">
        <v>67</v>
      </c>
      <c r="E1571" s="38">
        <v>670</v>
      </c>
      <c r="F1571" s="38">
        <v>6709</v>
      </c>
      <c r="G1571" s="38" t="s">
        <v>191</v>
      </c>
    </row>
    <row r="1572" spans="2:7">
      <c r="B1572" s="43" t="s">
        <v>167</v>
      </c>
      <c r="C1572" s="38" t="s">
        <v>1463</v>
      </c>
      <c r="D1572" s="38">
        <v>67</v>
      </c>
      <c r="E1572" s="38">
        <v>671</v>
      </c>
      <c r="F1572" s="38">
        <v>0</v>
      </c>
      <c r="G1572" s="38" t="s">
        <v>1532</v>
      </c>
    </row>
    <row r="1573" spans="2:7">
      <c r="B1573" s="43" t="s">
        <v>167</v>
      </c>
      <c r="C1573" s="38" t="s">
        <v>1463</v>
      </c>
      <c r="D1573" s="38">
        <v>67</v>
      </c>
      <c r="E1573" s="38">
        <v>671</v>
      </c>
      <c r="F1573" s="38">
        <v>6711</v>
      </c>
      <c r="G1573" s="38" t="s">
        <v>1533</v>
      </c>
    </row>
    <row r="1574" spans="2:7">
      <c r="B1574" s="43" t="s">
        <v>167</v>
      </c>
      <c r="C1574" s="38" t="s">
        <v>1463</v>
      </c>
      <c r="D1574" s="38">
        <v>67</v>
      </c>
      <c r="E1574" s="38">
        <v>671</v>
      </c>
      <c r="F1574" s="38">
        <v>6712</v>
      </c>
      <c r="G1574" s="38" t="s">
        <v>1534</v>
      </c>
    </row>
    <row r="1575" spans="2:7">
      <c r="B1575" s="43" t="s">
        <v>167</v>
      </c>
      <c r="C1575" s="38" t="s">
        <v>1463</v>
      </c>
      <c r="D1575" s="38">
        <v>67</v>
      </c>
      <c r="E1575" s="38">
        <v>671</v>
      </c>
      <c r="F1575" s="38">
        <v>6713</v>
      </c>
      <c r="G1575" s="38" t="s">
        <v>1535</v>
      </c>
    </row>
    <row r="1576" spans="2:7">
      <c r="B1576" s="43" t="s">
        <v>167</v>
      </c>
      <c r="C1576" s="38" t="s">
        <v>1463</v>
      </c>
      <c r="D1576" s="38">
        <v>67</v>
      </c>
      <c r="E1576" s="38">
        <v>671</v>
      </c>
      <c r="F1576" s="38">
        <v>6719</v>
      </c>
      <c r="G1576" s="38" t="s">
        <v>1536</v>
      </c>
    </row>
    <row r="1577" spans="2:7">
      <c r="B1577" s="43" t="s">
        <v>167</v>
      </c>
      <c r="C1577" s="38" t="s">
        <v>1463</v>
      </c>
      <c r="D1577" s="38">
        <v>67</v>
      </c>
      <c r="E1577" s="38">
        <v>672</v>
      </c>
      <c r="F1577" s="38">
        <v>0</v>
      </c>
      <c r="G1577" s="38" t="s">
        <v>1537</v>
      </c>
    </row>
    <row r="1578" spans="2:7">
      <c r="B1578" s="43" t="s">
        <v>167</v>
      </c>
      <c r="C1578" s="38" t="s">
        <v>1463</v>
      </c>
      <c r="D1578" s="38">
        <v>67</v>
      </c>
      <c r="E1578" s="38">
        <v>672</v>
      </c>
      <c r="F1578" s="38">
        <v>6721</v>
      </c>
      <c r="G1578" s="38" t="s">
        <v>1538</v>
      </c>
    </row>
    <row r="1579" spans="2:7">
      <c r="B1579" s="43" t="s">
        <v>167</v>
      </c>
      <c r="C1579" s="38" t="s">
        <v>1463</v>
      </c>
      <c r="D1579" s="38">
        <v>67</v>
      </c>
      <c r="E1579" s="38">
        <v>672</v>
      </c>
      <c r="F1579" s="38">
        <v>6722</v>
      </c>
      <c r="G1579" s="38" t="s">
        <v>1539</v>
      </c>
    </row>
    <row r="1580" spans="2:7">
      <c r="B1580" s="43" t="s">
        <v>167</v>
      </c>
      <c r="C1580" s="38" t="s">
        <v>1463</v>
      </c>
      <c r="D1580" s="38">
        <v>67</v>
      </c>
      <c r="E1580" s="38">
        <v>672</v>
      </c>
      <c r="F1580" s="38">
        <v>6729</v>
      </c>
      <c r="G1580" s="38" t="s">
        <v>1540</v>
      </c>
    </row>
    <row r="1581" spans="2:7">
      <c r="B1581" s="43" t="s">
        <v>167</v>
      </c>
      <c r="C1581" s="38" t="s">
        <v>1463</v>
      </c>
      <c r="D1581" s="38">
        <v>67</v>
      </c>
      <c r="E1581" s="38">
        <v>673</v>
      </c>
      <c r="F1581" s="38">
        <v>0</v>
      </c>
      <c r="G1581" s="38" t="s">
        <v>1541</v>
      </c>
    </row>
    <row r="1582" spans="2:7">
      <c r="B1582" s="43" t="s">
        <v>167</v>
      </c>
      <c r="C1582" s="38" t="s">
        <v>1463</v>
      </c>
      <c r="D1582" s="38">
        <v>67</v>
      </c>
      <c r="E1582" s="38">
        <v>673</v>
      </c>
      <c r="F1582" s="38">
        <v>6731</v>
      </c>
      <c r="G1582" s="38" t="s">
        <v>1542</v>
      </c>
    </row>
    <row r="1583" spans="2:7">
      <c r="B1583" s="43" t="s">
        <v>167</v>
      </c>
      <c r="C1583" s="38" t="s">
        <v>1463</v>
      </c>
      <c r="D1583" s="38">
        <v>67</v>
      </c>
      <c r="E1583" s="38">
        <v>673</v>
      </c>
      <c r="F1583" s="38">
        <v>6732</v>
      </c>
      <c r="G1583" s="38" t="s">
        <v>1543</v>
      </c>
    </row>
    <row r="1584" spans="2:7">
      <c r="B1584" s="43" t="s">
        <v>167</v>
      </c>
      <c r="C1584" s="38" t="s">
        <v>1463</v>
      </c>
      <c r="D1584" s="38">
        <v>67</v>
      </c>
      <c r="E1584" s="38">
        <v>673</v>
      </c>
      <c r="F1584" s="38">
        <v>6733</v>
      </c>
      <c r="G1584" s="38" t="s">
        <v>1544</v>
      </c>
    </row>
    <row r="1585" spans="2:7">
      <c r="B1585" s="43" t="s">
        <v>167</v>
      </c>
      <c r="C1585" s="38" t="s">
        <v>1463</v>
      </c>
      <c r="D1585" s="38">
        <v>67</v>
      </c>
      <c r="E1585" s="38">
        <v>674</v>
      </c>
      <c r="F1585" s="38">
        <v>0</v>
      </c>
      <c r="G1585" s="38" t="s">
        <v>1545</v>
      </c>
    </row>
    <row r="1586" spans="2:7">
      <c r="B1586" s="43" t="s">
        <v>167</v>
      </c>
      <c r="C1586" s="38" t="s">
        <v>1463</v>
      </c>
      <c r="D1586" s="38">
        <v>67</v>
      </c>
      <c r="E1586" s="38">
        <v>674</v>
      </c>
      <c r="F1586" s="38">
        <v>6741</v>
      </c>
      <c r="G1586" s="38" t="s">
        <v>1546</v>
      </c>
    </row>
    <row r="1587" spans="2:7">
      <c r="B1587" s="43" t="s">
        <v>167</v>
      </c>
      <c r="C1587" s="38" t="s">
        <v>1463</v>
      </c>
      <c r="D1587" s="38">
        <v>67</v>
      </c>
      <c r="E1587" s="38">
        <v>674</v>
      </c>
      <c r="F1587" s="38">
        <v>6742</v>
      </c>
      <c r="G1587" s="38" t="s">
        <v>1547</v>
      </c>
    </row>
    <row r="1588" spans="2:7">
      <c r="B1588" s="43" t="s">
        <v>167</v>
      </c>
      <c r="C1588" s="38" t="s">
        <v>1463</v>
      </c>
      <c r="D1588" s="38">
        <v>67</v>
      </c>
      <c r="E1588" s="38">
        <v>674</v>
      </c>
      <c r="F1588" s="38">
        <v>6743</v>
      </c>
      <c r="G1588" s="38" t="s">
        <v>1548</v>
      </c>
    </row>
    <row r="1589" spans="2:7">
      <c r="B1589" s="43" t="s">
        <v>167</v>
      </c>
      <c r="C1589" s="38" t="s">
        <v>1463</v>
      </c>
      <c r="D1589" s="38">
        <v>67</v>
      </c>
      <c r="E1589" s="38">
        <v>675</v>
      </c>
      <c r="F1589" s="38">
        <v>0</v>
      </c>
      <c r="G1589" s="38" t="s">
        <v>1549</v>
      </c>
    </row>
    <row r="1590" spans="2:7">
      <c r="B1590" s="43" t="s">
        <v>167</v>
      </c>
      <c r="C1590" s="38" t="s">
        <v>1463</v>
      </c>
      <c r="D1590" s="38">
        <v>67</v>
      </c>
      <c r="E1590" s="38">
        <v>675</v>
      </c>
      <c r="F1590" s="38">
        <v>6751</v>
      </c>
      <c r="G1590" s="38" t="s">
        <v>1550</v>
      </c>
    </row>
    <row r="1591" spans="2:7">
      <c r="B1591" s="43" t="s">
        <v>167</v>
      </c>
      <c r="C1591" s="38" t="s">
        <v>1463</v>
      </c>
      <c r="D1591" s="38">
        <v>67</v>
      </c>
      <c r="E1591" s="38">
        <v>675</v>
      </c>
      <c r="F1591" s="38">
        <v>6752</v>
      </c>
      <c r="G1591" s="38" t="s">
        <v>1551</v>
      </c>
    </row>
    <row r="1592" spans="2:7">
      <c r="B1592" s="43" t="s">
        <v>167</v>
      </c>
      <c r="C1592" s="38" t="s">
        <v>1463</v>
      </c>
      <c r="D1592" s="38">
        <v>67</v>
      </c>
      <c r="E1592" s="38">
        <v>675</v>
      </c>
      <c r="F1592" s="38">
        <v>6759</v>
      </c>
      <c r="G1592" s="38" t="s">
        <v>1552</v>
      </c>
    </row>
    <row r="1593" spans="2:7">
      <c r="B1593" s="43" t="s">
        <v>167</v>
      </c>
      <c r="C1593" s="38" t="s">
        <v>1553</v>
      </c>
      <c r="D1593" s="38">
        <v>0</v>
      </c>
      <c r="E1593" s="38">
        <v>0</v>
      </c>
      <c r="F1593" s="38">
        <v>0</v>
      </c>
      <c r="G1593" s="38" t="s">
        <v>1554</v>
      </c>
    </row>
    <row r="1594" spans="2:7">
      <c r="B1594" s="43" t="s">
        <v>167</v>
      </c>
      <c r="C1594" s="38" t="s">
        <v>1553</v>
      </c>
      <c r="D1594" s="38">
        <v>68</v>
      </c>
      <c r="E1594" s="38">
        <v>0</v>
      </c>
      <c r="F1594" s="38">
        <v>0</v>
      </c>
      <c r="G1594" s="38" t="s">
        <v>1555</v>
      </c>
    </row>
    <row r="1595" spans="2:7">
      <c r="B1595" s="43" t="s">
        <v>167</v>
      </c>
      <c r="C1595" s="38" t="s">
        <v>1553</v>
      </c>
      <c r="D1595" s="38">
        <v>68</v>
      </c>
      <c r="E1595" s="38">
        <v>680</v>
      </c>
      <c r="F1595" s="38">
        <v>0</v>
      </c>
      <c r="G1595" s="38" t="s">
        <v>1556</v>
      </c>
    </row>
    <row r="1596" spans="2:7">
      <c r="B1596" s="43" t="s">
        <v>167</v>
      </c>
      <c r="C1596" s="38" t="s">
        <v>1553</v>
      </c>
      <c r="D1596" s="38">
        <v>68</v>
      </c>
      <c r="E1596" s="38">
        <v>680</v>
      </c>
      <c r="F1596" s="38">
        <v>6800</v>
      </c>
      <c r="G1596" s="38" t="s">
        <v>190</v>
      </c>
    </row>
    <row r="1597" spans="2:7">
      <c r="B1597" s="43" t="s">
        <v>167</v>
      </c>
      <c r="C1597" s="38" t="s">
        <v>1553</v>
      </c>
      <c r="D1597" s="38">
        <v>68</v>
      </c>
      <c r="E1597" s="38">
        <v>680</v>
      </c>
      <c r="F1597" s="38">
        <v>6809</v>
      </c>
      <c r="G1597" s="38" t="s">
        <v>191</v>
      </c>
    </row>
    <row r="1598" spans="2:7">
      <c r="B1598" s="43" t="s">
        <v>167</v>
      </c>
      <c r="C1598" s="38" t="s">
        <v>1553</v>
      </c>
      <c r="D1598" s="38">
        <v>68</v>
      </c>
      <c r="E1598" s="38">
        <v>681</v>
      </c>
      <c r="F1598" s="38">
        <v>0</v>
      </c>
      <c r="G1598" s="38" t="s">
        <v>1557</v>
      </c>
    </row>
    <row r="1599" spans="2:7">
      <c r="B1599" s="43" t="s">
        <v>167</v>
      </c>
      <c r="C1599" s="38" t="s">
        <v>1553</v>
      </c>
      <c r="D1599" s="38">
        <v>68</v>
      </c>
      <c r="E1599" s="38">
        <v>681</v>
      </c>
      <c r="F1599" s="38">
        <v>6811</v>
      </c>
      <c r="G1599" s="38" t="s">
        <v>1558</v>
      </c>
    </row>
    <row r="1600" spans="2:7">
      <c r="B1600" s="43" t="s">
        <v>167</v>
      </c>
      <c r="C1600" s="38" t="s">
        <v>1553</v>
      </c>
      <c r="D1600" s="38">
        <v>68</v>
      </c>
      <c r="E1600" s="38">
        <v>681</v>
      </c>
      <c r="F1600" s="38">
        <v>6812</v>
      </c>
      <c r="G1600" s="38" t="s">
        <v>1559</v>
      </c>
    </row>
    <row r="1601" spans="2:7">
      <c r="B1601" s="43" t="s">
        <v>167</v>
      </c>
      <c r="C1601" s="38" t="s">
        <v>1553</v>
      </c>
      <c r="D1601" s="38">
        <v>68</v>
      </c>
      <c r="E1601" s="38">
        <v>682</v>
      </c>
      <c r="F1601" s="38">
        <v>0</v>
      </c>
      <c r="G1601" s="38" t="s">
        <v>1560</v>
      </c>
    </row>
    <row r="1602" spans="2:7">
      <c r="B1602" s="43" t="s">
        <v>167</v>
      </c>
      <c r="C1602" s="38" t="s">
        <v>1553</v>
      </c>
      <c r="D1602" s="38">
        <v>68</v>
      </c>
      <c r="E1602" s="38">
        <v>682</v>
      </c>
      <c r="F1602" s="38">
        <v>6821</v>
      </c>
      <c r="G1602" s="38" t="s">
        <v>1560</v>
      </c>
    </row>
    <row r="1603" spans="2:7">
      <c r="B1603" s="43" t="s">
        <v>167</v>
      </c>
      <c r="C1603" s="38" t="s">
        <v>1553</v>
      </c>
      <c r="D1603" s="38">
        <v>69</v>
      </c>
      <c r="E1603" s="38">
        <v>0</v>
      </c>
      <c r="F1603" s="38">
        <v>0</v>
      </c>
      <c r="G1603" s="38" t="s">
        <v>1561</v>
      </c>
    </row>
    <row r="1604" spans="2:7">
      <c r="B1604" s="43" t="s">
        <v>167</v>
      </c>
      <c r="C1604" s="38" t="s">
        <v>1553</v>
      </c>
      <c r="D1604" s="38">
        <v>69</v>
      </c>
      <c r="E1604" s="38">
        <v>690</v>
      </c>
      <c r="F1604" s="38">
        <v>0</v>
      </c>
      <c r="G1604" s="38" t="s">
        <v>1562</v>
      </c>
    </row>
    <row r="1605" spans="2:7">
      <c r="B1605" s="43" t="s">
        <v>167</v>
      </c>
      <c r="C1605" s="38" t="s">
        <v>1553</v>
      </c>
      <c r="D1605" s="38">
        <v>69</v>
      </c>
      <c r="E1605" s="38">
        <v>690</v>
      </c>
      <c r="F1605" s="38">
        <v>6900</v>
      </c>
      <c r="G1605" s="38" t="s">
        <v>190</v>
      </c>
    </row>
    <row r="1606" spans="2:7">
      <c r="B1606" s="43" t="s">
        <v>167</v>
      </c>
      <c r="C1606" s="38" t="s">
        <v>1553</v>
      </c>
      <c r="D1606" s="38">
        <v>69</v>
      </c>
      <c r="E1606" s="38">
        <v>690</v>
      </c>
      <c r="F1606" s="38">
        <v>6909</v>
      </c>
      <c r="G1606" s="38" t="s">
        <v>191</v>
      </c>
    </row>
    <row r="1607" spans="2:7">
      <c r="B1607" s="43" t="s">
        <v>167</v>
      </c>
      <c r="C1607" s="38" t="s">
        <v>1553</v>
      </c>
      <c r="D1607" s="38">
        <v>69</v>
      </c>
      <c r="E1607" s="38">
        <v>691</v>
      </c>
      <c r="F1607" s="38">
        <v>0</v>
      </c>
      <c r="G1607" s="38" t="s">
        <v>1563</v>
      </c>
    </row>
    <row r="1608" spans="2:7">
      <c r="B1608" s="43" t="s">
        <v>167</v>
      </c>
      <c r="C1608" s="38" t="s">
        <v>1553</v>
      </c>
      <c r="D1608" s="38">
        <v>69</v>
      </c>
      <c r="E1608" s="38">
        <v>691</v>
      </c>
      <c r="F1608" s="38">
        <v>6911</v>
      </c>
      <c r="G1608" s="38" t="s">
        <v>1564</v>
      </c>
    </row>
    <row r="1609" spans="2:7">
      <c r="B1609" s="43" t="s">
        <v>167</v>
      </c>
      <c r="C1609" s="38" t="s">
        <v>1553</v>
      </c>
      <c r="D1609" s="38">
        <v>69</v>
      </c>
      <c r="E1609" s="38">
        <v>691</v>
      </c>
      <c r="F1609" s="38">
        <v>6912</v>
      </c>
      <c r="G1609" s="38" t="s">
        <v>1565</v>
      </c>
    </row>
    <row r="1610" spans="2:7">
      <c r="B1610" s="43" t="s">
        <v>167</v>
      </c>
      <c r="C1610" s="38" t="s">
        <v>1553</v>
      </c>
      <c r="D1610" s="38">
        <v>69</v>
      </c>
      <c r="E1610" s="38">
        <v>691</v>
      </c>
      <c r="F1610" s="38">
        <v>6919</v>
      </c>
      <c r="G1610" s="38" t="s">
        <v>1566</v>
      </c>
    </row>
    <row r="1611" spans="2:7">
      <c r="B1611" s="43" t="s">
        <v>167</v>
      </c>
      <c r="C1611" s="38" t="s">
        <v>1553</v>
      </c>
      <c r="D1611" s="38">
        <v>69</v>
      </c>
      <c r="E1611" s="38">
        <v>692</v>
      </c>
      <c r="F1611" s="38">
        <v>0</v>
      </c>
      <c r="G1611" s="38" t="s">
        <v>1567</v>
      </c>
    </row>
    <row r="1612" spans="2:7">
      <c r="B1612" s="43" t="s">
        <v>167</v>
      </c>
      <c r="C1612" s="38" t="s">
        <v>1553</v>
      </c>
      <c r="D1612" s="38">
        <v>69</v>
      </c>
      <c r="E1612" s="38">
        <v>692</v>
      </c>
      <c r="F1612" s="38">
        <v>6921</v>
      </c>
      <c r="G1612" s="38" t="s">
        <v>1568</v>
      </c>
    </row>
    <row r="1613" spans="2:7">
      <c r="B1613" s="43" t="s">
        <v>167</v>
      </c>
      <c r="C1613" s="38" t="s">
        <v>1553</v>
      </c>
      <c r="D1613" s="38">
        <v>69</v>
      </c>
      <c r="E1613" s="38">
        <v>692</v>
      </c>
      <c r="F1613" s="38">
        <v>6922</v>
      </c>
      <c r="G1613" s="38" t="s">
        <v>1569</v>
      </c>
    </row>
    <row r="1614" spans="2:7">
      <c r="B1614" s="43" t="s">
        <v>173</v>
      </c>
      <c r="C1614" s="38" t="s">
        <v>1553</v>
      </c>
      <c r="D1614" s="38">
        <v>69</v>
      </c>
      <c r="E1614" s="38">
        <v>693</v>
      </c>
      <c r="F1614" s="38">
        <v>0</v>
      </c>
      <c r="G1614" s="38" t="s">
        <v>1570</v>
      </c>
    </row>
    <row r="1615" spans="2:7">
      <c r="B1615" s="43" t="s">
        <v>173</v>
      </c>
      <c r="C1615" s="38" t="s">
        <v>1553</v>
      </c>
      <c r="D1615" s="38">
        <v>69</v>
      </c>
      <c r="E1615" s="38">
        <v>693</v>
      </c>
      <c r="F1615" s="38">
        <v>6931</v>
      </c>
      <c r="G1615" s="38" t="s">
        <v>1570</v>
      </c>
    </row>
    <row r="1616" spans="2:7">
      <c r="B1616" s="43" t="s">
        <v>167</v>
      </c>
      <c r="C1616" s="38" t="s">
        <v>1553</v>
      </c>
      <c r="D1616" s="38">
        <v>69</v>
      </c>
      <c r="E1616" s="38">
        <v>694</v>
      </c>
      <c r="F1616" s="38">
        <v>0</v>
      </c>
      <c r="G1616" s="38" t="s">
        <v>1571</v>
      </c>
    </row>
    <row r="1617" spans="2:7">
      <c r="B1617" s="43" t="s">
        <v>167</v>
      </c>
      <c r="C1617" s="38" t="s">
        <v>1553</v>
      </c>
      <c r="D1617" s="38">
        <v>69</v>
      </c>
      <c r="E1617" s="38">
        <v>694</v>
      </c>
      <c r="F1617" s="38">
        <v>6941</v>
      </c>
      <c r="G1617" s="38" t="s">
        <v>1571</v>
      </c>
    </row>
    <row r="1618" spans="2:7">
      <c r="B1618" s="43" t="s">
        <v>173</v>
      </c>
      <c r="C1618" s="38" t="s">
        <v>1553</v>
      </c>
      <c r="D1618" s="38">
        <v>70</v>
      </c>
      <c r="E1618" s="38">
        <v>0</v>
      </c>
      <c r="F1618" s="38">
        <v>0</v>
      </c>
      <c r="G1618" s="38" t="s">
        <v>1572</v>
      </c>
    </row>
    <row r="1619" spans="2:7">
      <c r="B1619" s="43" t="s">
        <v>173</v>
      </c>
      <c r="C1619" s="38" t="s">
        <v>1553</v>
      </c>
      <c r="D1619" s="38">
        <v>70</v>
      </c>
      <c r="E1619" s="38">
        <v>700</v>
      </c>
      <c r="F1619" s="38">
        <v>0</v>
      </c>
      <c r="G1619" s="38" t="s">
        <v>1573</v>
      </c>
    </row>
    <row r="1620" spans="2:7">
      <c r="B1620" s="43" t="s">
        <v>173</v>
      </c>
      <c r="C1620" s="38" t="s">
        <v>1553</v>
      </c>
      <c r="D1620" s="38">
        <v>70</v>
      </c>
      <c r="E1620" s="38">
        <v>700</v>
      </c>
      <c r="F1620" s="38">
        <v>7000</v>
      </c>
      <c r="G1620" s="38" t="s">
        <v>190</v>
      </c>
    </row>
    <row r="1621" spans="2:7">
      <c r="B1621" s="43" t="s">
        <v>173</v>
      </c>
      <c r="C1621" s="38" t="s">
        <v>1553</v>
      </c>
      <c r="D1621" s="38">
        <v>70</v>
      </c>
      <c r="E1621" s="38">
        <v>700</v>
      </c>
      <c r="F1621" s="38">
        <v>7009</v>
      </c>
      <c r="G1621" s="38" t="s">
        <v>191</v>
      </c>
    </row>
    <row r="1622" spans="2:7">
      <c r="B1622" s="43" t="s">
        <v>173</v>
      </c>
      <c r="C1622" s="38" t="s">
        <v>1553</v>
      </c>
      <c r="D1622" s="38">
        <v>70</v>
      </c>
      <c r="E1622" s="38">
        <v>701</v>
      </c>
      <c r="F1622" s="38">
        <v>0</v>
      </c>
      <c r="G1622" s="38" t="s">
        <v>1574</v>
      </c>
    </row>
    <row r="1623" spans="2:7">
      <c r="B1623" s="43" t="s">
        <v>173</v>
      </c>
      <c r="C1623" s="38" t="s">
        <v>1553</v>
      </c>
      <c r="D1623" s="38">
        <v>70</v>
      </c>
      <c r="E1623" s="38">
        <v>701</v>
      </c>
      <c r="F1623" s="38">
        <v>7011</v>
      </c>
      <c r="G1623" s="38" t="s">
        <v>1575</v>
      </c>
    </row>
    <row r="1624" spans="2:7">
      <c r="B1624" s="43" t="s">
        <v>173</v>
      </c>
      <c r="C1624" s="38" t="s">
        <v>1553</v>
      </c>
      <c r="D1624" s="38">
        <v>70</v>
      </c>
      <c r="E1624" s="38">
        <v>701</v>
      </c>
      <c r="F1624" s="38">
        <v>7019</v>
      </c>
      <c r="G1624" s="38" t="s">
        <v>1576</v>
      </c>
    </row>
    <row r="1625" spans="2:7">
      <c r="B1625" s="43" t="s">
        <v>173</v>
      </c>
      <c r="C1625" s="38" t="s">
        <v>1553</v>
      </c>
      <c r="D1625" s="38">
        <v>70</v>
      </c>
      <c r="E1625" s="38">
        <v>702</v>
      </c>
      <c r="F1625" s="38">
        <v>0</v>
      </c>
      <c r="G1625" s="38" t="s">
        <v>1577</v>
      </c>
    </row>
    <row r="1626" spans="2:7">
      <c r="B1626" s="43" t="s">
        <v>173</v>
      </c>
      <c r="C1626" s="38" t="s">
        <v>1553</v>
      </c>
      <c r="D1626" s="38">
        <v>70</v>
      </c>
      <c r="E1626" s="38">
        <v>702</v>
      </c>
      <c r="F1626" s="38">
        <v>7021</v>
      </c>
      <c r="G1626" s="38" t="s">
        <v>1578</v>
      </c>
    </row>
    <row r="1627" spans="2:7">
      <c r="B1627" s="43" t="s">
        <v>173</v>
      </c>
      <c r="C1627" s="38" t="s">
        <v>1553</v>
      </c>
      <c r="D1627" s="38">
        <v>70</v>
      </c>
      <c r="E1627" s="38">
        <v>702</v>
      </c>
      <c r="F1627" s="38">
        <v>7022</v>
      </c>
      <c r="G1627" s="38" t="s">
        <v>1579</v>
      </c>
    </row>
    <row r="1628" spans="2:7">
      <c r="B1628" s="43" t="s">
        <v>173</v>
      </c>
      <c r="C1628" s="38" t="s">
        <v>1553</v>
      </c>
      <c r="D1628" s="38">
        <v>70</v>
      </c>
      <c r="E1628" s="38">
        <v>703</v>
      </c>
      <c r="F1628" s="38">
        <v>0</v>
      </c>
      <c r="G1628" s="38" t="s">
        <v>1580</v>
      </c>
    </row>
    <row r="1629" spans="2:7">
      <c r="B1629" s="43" t="s">
        <v>173</v>
      </c>
      <c r="C1629" s="38" t="s">
        <v>1553</v>
      </c>
      <c r="D1629" s="38">
        <v>70</v>
      </c>
      <c r="E1629" s="38">
        <v>703</v>
      </c>
      <c r="F1629" s="38">
        <v>7031</v>
      </c>
      <c r="G1629" s="38" t="s">
        <v>1581</v>
      </c>
    </row>
    <row r="1630" spans="2:7">
      <c r="B1630" s="43" t="s">
        <v>173</v>
      </c>
      <c r="C1630" s="38" t="s">
        <v>1553</v>
      </c>
      <c r="D1630" s="38">
        <v>70</v>
      </c>
      <c r="E1630" s="38">
        <v>703</v>
      </c>
      <c r="F1630" s="38">
        <v>7032</v>
      </c>
      <c r="G1630" s="38" t="s">
        <v>1582</v>
      </c>
    </row>
    <row r="1631" spans="2:7">
      <c r="B1631" s="43" t="s">
        <v>173</v>
      </c>
      <c r="C1631" s="38" t="s">
        <v>1553</v>
      </c>
      <c r="D1631" s="38">
        <v>70</v>
      </c>
      <c r="E1631" s="38">
        <v>704</v>
      </c>
      <c r="F1631" s="38">
        <v>0</v>
      </c>
      <c r="G1631" s="38" t="s">
        <v>1583</v>
      </c>
    </row>
    <row r="1632" spans="2:7">
      <c r="B1632" s="43" t="s">
        <v>173</v>
      </c>
      <c r="C1632" s="38" t="s">
        <v>1553</v>
      </c>
      <c r="D1632" s="38">
        <v>70</v>
      </c>
      <c r="E1632" s="38">
        <v>704</v>
      </c>
      <c r="F1632" s="38">
        <v>7041</v>
      </c>
      <c r="G1632" s="38" t="s">
        <v>1583</v>
      </c>
    </row>
    <row r="1633" spans="2:7">
      <c r="B1633" s="43" t="s">
        <v>173</v>
      </c>
      <c r="C1633" s="38" t="s">
        <v>1553</v>
      </c>
      <c r="D1633" s="38">
        <v>70</v>
      </c>
      <c r="E1633" s="38">
        <v>705</v>
      </c>
      <c r="F1633" s="38">
        <v>0</v>
      </c>
      <c r="G1633" s="38" t="s">
        <v>1584</v>
      </c>
    </row>
    <row r="1634" spans="2:7">
      <c r="B1634" s="43" t="s">
        <v>173</v>
      </c>
      <c r="C1634" s="38" t="s">
        <v>1553</v>
      </c>
      <c r="D1634" s="38">
        <v>70</v>
      </c>
      <c r="E1634" s="38">
        <v>705</v>
      </c>
      <c r="F1634" s="38">
        <v>7051</v>
      </c>
      <c r="G1634" s="38" t="s">
        <v>1584</v>
      </c>
    </row>
    <row r="1635" spans="2:7">
      <c r="B1635" s="43" t="s">
        <v>173</v>
      </c>
      <c r="C1635" s="38" t="s">
        <v>1553</v>
      </c>
      <c r="D1635" s="38">
        <v>70</v>
      </c>
      <c r="E1635" s="38">
        <v>709</v>
      </c>
      <c r="F1635" s="38">
        <v>0</v>
      </c>
      <c r="G1635" s="38" t="s">
        <v>1585</v>
      </c>
    </row>
    <row r="1636" spans="2:7">
      <c r="B1636" s="43" t="s">
        <v>173</v>
      </c>
      <c r="C1636" s="38" t="s">
        <v>1553</v>
      </c>
      <c r="D1636" s="38">
        <v>70</v>
      </c>
      <c r="E1636" s="38">
        <v>709</v>
      </c>
      <c r="F1636" s="38">
        <v>7091</v>
      </c>
      <c r="G1636" s="38" t="s">
        <v>1586</v>
      </c>
    </row>
    <row r="1637" spans="2:7">
      <c r="B1637" s="43" t="s">
        <v>173</v>
      </c>
      <c r="C1637" s="38" t="s">
        <v>1553</v>
      </c>
      <c r="D1637" s="38">
        <v>70</v>
      </c>
      <c r="E1637" s="38">
        <v>709</v>
      </c>
      <c r="F1637" s="38">
        <v>7092</v>
      </c>
      <c r="G1637" s="38" t="s">
        <v>1587</v>
      </c>
    </row>
    <row r="1638" spans="2:7">
      <c r="B1638" s="43" t="s">
        <v>173</v>
      </c>
      <c r="C1638" s="38" t="s">
        <v>1553</v>
      </c>
      <c r="D1638" s="38">
        <v>70</v>
      </c>
      <c r="E1638" s="38">
        <v>709</v>
      </c>
      <c r="F1638" s="38">
        <v>7093</v>
      </c>
      <c r="G1638" s="38" t="s">
        <v>1588</v>
      </c>
    </row>
    <row r="1639" spans="2:7">
      <c r="B1639" s="43" t="s">
        <v>173</v>
      </c>
      <c r="C1639" s="38" t="s">
        <v>1553</v>
      </c>
      <c r="D1639" s="38">
        <v>70</v>
      </c>
      <c r="E1639" s="38">
        <v>709</v>
      </c>
      <c r="F1639" s="38">
        <v>7099</v>
      </c>
      <c r="G1639" s="38" t="s">
        <v>1589</v>
      </c>
    </row>
    <row r="1640" spans="2:7">
      <c r="B1640" s="43" t="s">
        <v>173</v>
      </c>
      <c r="C1640" s="38" t="s">
        <v>1590</v>
      </c>
      <c r="D1640" s="38">
        <v>0</v>
      </c>
      <c r="E1640" s="38">
        <v>0</v>
      </c>
      <c r="F1640" s="38">
        <v>0</v>
      </c>
      <c r="G1640" s="38" t="s">
        <v>1591</v>
      </c>
    </row>
    <row r="1641" spans="2:7">
      <c r="B1641" s="43" t="s">
        <v>173</v>
      </c>
      <c r="C1641" s="38" t="s">
        <v>1590</v>
      </c>
      <c r="D1641" s="38">
        <v>71</v>
      </c>
      <c r="E1641" s="38">
        <v>0</v>
      </c>
      <c r="F1641" s="38">
        <v>0</v>
      </c>
      <c r="G1641" s="38" t="s">
        <v>1592</v>
      </c>
    </row>
    <row r="1642" spans="2:7">
      <c r="B1642" s="43" t="s">
        <v>173</v>
      </c>
      <c r="C1642" s="38" t="s">
        <v>1590</v>
      </c>
      <c r="D1642" s="38">
        <v>71</v>
      </c>
      <c r="E1642" s="38">
        <v>710</v>
      </c>
      <c r="F1642" s="38">
        <v>0</v>
      </c>
      <c r="G1642" s="38" t="s">
        <v>1593</v>
      </c>
    </row>
    <row r="1643" spans="2:7">
      <c r="B1643" s="43" t="s">
        <v>173</v>
      </c>
      <c r="C1643" s="38" t="s">
        <v>1590</v>
      </c>
      <c r="D1643" s="38">
        <v>71</v>
      </c>
      <c r="E1643" s="38">
        <v>710</v>
      </c>
      <c r="F1643" s="38">
        <v>7101</v>
      </c>
      <c r="G1643" s="38" t="s">
        <v>1230</v>
      </c>
    </row>
    <row r="1644" spans="2:7">
      <c r="B1644" s="43" t="s">
        <v>173</v>
      </c>
      <c r="C1644" s="38" t="s">
        <v>1590</v>
      </c>
      <c r="D1644" s="38">
        <v>71</v>
      </c>
      <c r="E1644" s="38">
        <v>711</v>
      </c>
      <c r="F1644" s="38">
        <v>0</v>
      </c>
      <c r="G1644" s="38" t="s">
        <v>1594</v>
      </c>
    </row>
    <row r="1645" spans="2:7">
      <c r="B1645" s="43" t="s">
        <v>173</v>
      </c>
      <c r="C1645" s="38" t="s">
        <v>1590</v>
      </c>
      <c r="D1645" s="38">
        <v>71</v>
      </c>
      <c r="E1645" s="38">
        <v>711</v>
      </c>
      <c r="F1645" s="38">
        <v>7111</v>
      </c>
      <c r="G1645" s="38" t="s">
        <v>1595</v>
      </c>
    </row>
    <row r="1646" spans="2:7">
      <c r="B1646" s="43" t="s">
        <v>173</v>
      </c>
      <c r="C1646" s="38" t="s">
        <v>1590</v>
      </c>
      <c r="D1646" s="38">
        <v>71</v>
      </c>
      <c r="E1646" s="38">
        <v>711</v>
      </c>
      <c r="F1646" s="38">
        <v>7112</v>
      </c>
      <c r="G1646" s="38" t="s">
        <v>1596</v>
      </c>
    </row>
    <row r="1647" spans="2:7">
      <c r="B1647" s="43" t="s">
        <v>173</v>
      </c>
      <c r="C1647" s="38" t="s">
        <v>1590</v>
      </c>
      <c r="D1647" s="38">
        <v>71</v>
      </c>
      <c r="E1647" s="38">
        <v>711</v>
      </c>
      <c r="F1647" s="38">
        <v>7113</v>
      </c>
      <c r="G1647" s="38" t="s">
        <v>1597</v>
      </c>
    </row>
    <row r="1648" spans="2:7">
      <c r="B1648" s="43" t="s">
        <v>173</v>
      </c>
      <c r="C1648" s="38" t="s">
        <v>1590</v>
      </c>
      <c r="D1648" s="38">
        <v>71</v>
      </c>
      <c r="E1648" s="38">
        <v>711</v>
      </c>
      <c r="F1648" s="38">
        <v>7114</v>
      </c>
      <c r="G1648" s="38" t="s">
        <v>1598</v>
      </c>
    </row>
    <row r="1649" spans="2:7">
      <c r="B1649" s="43" t="s">
        <v>173</v>
      </c>
      <c r="C1649" s="38" t="s">
        <v>1590</v>
      </c>
      <c r="D1649" s="38">
        <v>71</v>
      </c>
      <c r="E1649" s="38">
        <v>712</v>
      </c>
      <c r="F1649" s="38">
        <v>0</v>
      </c>
      <c r="G1649" s="38" t="s">
        <v>1599</v>
      </c>
    </row>
    <row r="1650" spans="2:7">
      <c r="B1650" s="43" t="s">
        <v>173</v>
      </c>
      <c r="C1650" s="38" t="s">
        <v>1590</v>
      </c>
      <c r="D1650" s="38">
        <v>71</v>
      </c>
      <c r="E1650" s="38">
        <v>712</v>
      </c>
      <c r="F1650" s="38">
        <v>7121</v>
      </c>
      <c r="G1650" s="38" t="s">
        <v>1599</v>
      </c>
    </row>
    <row r="1651" spans="2:7">
      <c r="B1651" s="43" t="s">
        <v>173</v>
      </c>
      <c r="C1651" s="38" t="s">
        <v>1590</v>
      </c>
      <c r="D1651" s="38">
        <v>72</v>
      </c>
      <c r="E1651" s="38">
        <v>0</v>
      </c>
      <c r="F1651" s="38">
        <v>0</v>
      </c>
      <c r="G1651" s="38" t="s">
        <v>1600</v>
      </c>
    </row>
    <row r="1652" spans="2:7">
      <c r="B1652" s="43" t="s">
        <v>173</v>
      </c>
      <c r="C1652" s="38" t="s">
        <v>1590</v>
      </c>
      <c r="D1652" s="38">
        <v>72</v>
      </c>
      <c r="E1652" s="38">
        <v>720</v>
      </c>
      <c r="F1652" s="38">
        <v>0</v>
      </c>
      <c r="G1652" s="38" t="s">
        <v>1601</v>
      </c>
    </row>
    <row r="1653" spans="2:7">
      <c r="B1653" s="43" t="s">
        <v>173</v>
      </c>
      <c r="C1653" s="38" t="s">
        <v>1590</v>
      </c>
      <c r="D1653" s="38">
        <v>72</v>
      </c>
      <c r="E1653" s="38">
        <v>720</v>
      </c>
      <c r="F1653" s="38">
        <v>7201</v>
      </c>
      <c r="G1653" s="38" t="s">
        <v>1230</v>
      </c>
    </row>
    <row r="1654" spans="2:7">
      <c r="B1654" s="43" t="s">
        <v>173</v>
      </c>
      <c r="C1654" s="38" t="s">
        <v>1590</v>
      </c>
      <c r="D1654" s="38">
        <v>72</v>
      </c>
      <c r="E1654" s="38">
        <v>721</v>
      </c>
      <c r="F1654" s="38">
        <v>0</v>
      </c>
      <c r="G1654" s="38" t="s">
        <v>1602</v>
      </c>
    </row>
    <row r="1655" spans="2:7">
      <c r="B1655" s="43" t="s">
        <v>173</v>
      </c>
      <c r="C1655" s="38" t="s">
        <v>1590</v>
      </c>
      <c r="D1655" s="38">
        <v>72</v>
      </c>
      <c r="E1655" s="38">
        <v>721</v>
      </c>
      <c r="F1655" s="38">
        <v>7211</v>
      </c>
      <c r="G1655" s="38" t="s">
        <v>1603</v>
      </c>
    </row>
    <row r="1656" spans="2:7">
      <c r="B1656" s="43" t="s">
        <v>173</v>
      </c>
      <c r="C1656" s="38" t="s">
        <v>1590</v>
      </c>
      <c r="D1656" s="38">
        <v>72</v>
      </c>
      <c r="E1656" s="38">
        <v>721</v>
      </c>
      <c r="F1656" s="38">
        <v>7212</v>
      </c>
      <c r="G1656" s="38" t="s">
        <v>1604</v>
      </c>
    </row>
    <row r="1657" spans="2:7">
      <c r="B1657" s="43" t="s">
        <v>173</v>
      </c>
      <c r="C1657" s="38" t="s">
        <v>1590</v>
      </c>
      <c r="D1657" s="38">
        <v>72</v>
      </c>
      <c r="E1657" s="38">
        <v>722</v>
      </c>
      <c r="F1657" s="38">
        <v>0</v>
      </c>
      <c r="G1657" s="38" t="s">
        <v>1605</v>
      </c>
    </row>
    <row r="1658" spans="2:7">
      <c r="B1658" s="43" t="s">
        <v>173</v>
      </c>
      <c r="C1658" s="38" t="s">
        <v>1590</v>
      </c>
      <c r="D1658" s="38">
        <v>72</v>
      </c>
      <c r="E1658" s="38">
        <v>722</v>
      </c>
      <c r="F1658" s="38">
        <v>7221</v>
      </c>
      <c r="G1658" s="38" t="s">
        <v>1606</v>
      </c>
    </row>
    <row r="1659" spans="2:7">
      <c r="B1659" s="43" t="s">
        <v>173</v>
      </c>
      <c r="C1659" s="38" t="s">
        <v>1590</v>
      </c>
      <c r="D1659" s="38">
        <v>72</v>
      </c>
      <c r="E1659" s="38">
        <v>722</v>
      </c>
      <c r="F1659" s="38">
        <v>7222</v>
      </c>
      <c r="G1659" s="38" t="s">
        <v>1607</v>
      </c>
    </row>
    <row r="1660" spans="2:7">
      <c r="B1660" s="43" t="s">
        <v>173</v>
      </c>
      <c r="C1660" s="38" t="s">
        <v>1590</v>
      </c>
      <c r="D1660" s="38">
        <v>72</v>
      </c>
      <c r="E1660" s="38">
        <v>723</v>
      </c>
      <c r="F1660" s="38">
        <v>0</v>
      </c>
      <c r="G1660" s="38" t="s">
        <v>1608</v>
      </c>
    </row>
    <row r="1661" spans="2:7">
      <c r="B1661" s="43" t="s">
        <v>173</v>
      </c>
      <c r="C1661" s="38" t="s">
        <v>1590</v>
      </c>
      <c r="D1661" s="38">
        <v>72</v>
      </c>
      <c r="E1661" s="38">
        <v>723</v>
      </c>
      <c r="F1661" s="38">
        <v>7231</v>
      </c>
      <c r="G1661" s="38" t="s">
        <v>1608</v>
      </c>
    </row>
    <row r="1662" spans="2:7">
      <c r="B1662" s="43" t="s">
        <v>173</v>
      </c>
      <c r="C1662" s="38" t="s">
        <v>1590</v>
      </c>
      <c r="D1662" s="38">
        <v>72</v>
      </c>
      <c r="E1662" s="38">
        <v>724</v>
      </c>
      <c r="F1662" s="38">
        <v>0</v>
      </c>
      <c r="G1662" s="38" t="s">
        <v>1609</v>
      </c>
    </row>
    <row r="1663" spans="2:7">
      <c r="B1663" s="43" t="s">
        <v>173</v>
      </c>
      <c r="C1663" s="38" t="s">
        <v>1590</v>
      </c>
      <c r="D1663" s="38">
        <v>72</v>
      </c>
      <c r="E1663" s="38">
        <v>724</v>
      </c>
      <c r="F1663" s="38">
        <v>7241</v>
      </c>
      <c r="G1663" s="38" t="s">
        <v>1610</v>
      </c>
    </row>
    <row r="1664" spans="2:7">
      <c r="B1664" s="43" t="s">
        <v>173</v>
      </c>
      <c r="C1664" s="38" t="s">
        <v>1590</v>
      </c>
      <c r="D1664" s="38">
        <v>72</v>
      </c>
      <c r="E1664" s="38">
        <v>724</v>
      </c>
      <c r="F1664" s="38">
        <v>7242</v>
      </c>
      <c r="G1664" s="38" t="s">
        <v>1611</v>
      </c>
    </row>
    <row r="1665" spans="2:7">
      <c r="B1665" s="43" t="s">
        <v>173</v>
      </c>
      <c r="C1665" s="38" t="s">
        <v>1590</v>
      </c>
      <c r="D1665" s="38">
        <v>72</v>
      </c>
      <c r="E1665" s="38">
        <v>725</v>
      </c>
      <c r="F1665" s="38">
        <v>0</v>
      </c>
      <c r="G1665" s="38" t="s">
        <v>1612</v>
      </c>
    </row>
    <row r="1666" spans="2:7">
      <c r="B1666" s="43" t="s">
        <v>173</v>
      </c>
      <c r="C1666" s="38" t="s">
        <v>1590</v>
      </c>
      <c r="D1666" s="38">
        <v>72</v>
      </c>
      <c r="E1666" s="38">
        <v>725</v>
      </c>
      <c r="F1666" s="38">
        <v>7251</v>
      </c>
      <c r="G1666" s="38" t="s">
        <v>1612</v>
      </c>
    </row>
    <row r="1667" spans="2:7">
      <c r="B1667" s="43" t="s">
        <v>173</v>
      </c>
      <c r="C1667" s="38" t="s">
        <v>1590</v>
      </c>
      <c r="D1667" s="38">
        <v>72</v>
      </c>
      <c r="E1667" s="38">
        <v>726</v>
      </c>
      <c r="F1667" s="38">
        <v>0</v>
      </c>
      <c r="G1667" s="38" t="s">
        <v>1613</v>
      </c>
    </row>
    <row r="1668" spans="2:7">
      <c r="B1668" s="43" t="s">
        <v>173</v>
      </c>
      <c r="C1668" s="38" t="s">
        <v>1590</v>
      </c>
      <c r="D1668" s="38">
        <v>72</v>
      </c>
      <c r="E1668" s="38">
        <v>726</v>
      </c>
      <c r="F1668" s="38">
        <v>7261</v>
      </c>
      <c r="G1668" s="38" t="s">
        <v>1613</v>
      </c>
    </row>
    <row r="1669" spans="2:7">
      <c r="B1669" s="43" t="s">
        <v>173</v>
      </c>
      <c r="C1669" s="38" t="s">
        <v>1590</v>
      </c>
      <c r="D1669" s="38">
        <v>72</v>
      </c>
      <c r="E1669" s="38">
        <v>727</v>
      </c>
      <c r="F1669" s="38">
        <v>0</v>
      </c>
      <c r="G1669" s="38" t="s">
        <v>1614</v>
      </c>
    </row>
    <row r="1670" spans="2:7">
      <c r="B1670" s="43" t="s">
        <v>173</v>
      </c>
      <c r="C1670" s="38" t="s">
        <v>1590</v>
      </c>
      <c r="D1670" s="38">
        <v>72</v>
      </c>
      <c r="E1670" s="38">
        <v>727</v>
      </c>
      <c r="F1670" s="38">
        <v>7271</v>
      </c>
      <c r="G1670" s="38" t="s">
        <v>1615</v>
      </c>
    </row>
    <row r="1671" spans="2:7">
      <c r="B1671" s="43" t="s">
        <v>173</v>
      </c>
      <c r="C1671" s="38" t="s">
        <v>1590</v>
      </c>
      <c r="D1671" s="38">
        <v>72</v>
      </c>
      <c r="E1671" s="38">
        <v>727</v>
      </c>
      <c r="F1671" s="38">
        <v>7272</v>
      </c>
      <c r="G1671" s="38" t="s">
        <v>1616</v>
      </c>
    </row>
    <row r="1672" spans="2:7">
      <c r="B1672" s="43" t="s">
        <v>173</v>
      </c>
      <c r="C1672" s="38" t="s">
        <v>1590</v>
      </c>
      <c r="D1672" s="38">
        <v>72</v>
      </c>
      <c r="E1672" s="38">
        <v>728</v>
      </c>
      <c r="F1672" s="38">
        <v>0</v>
      </c>
      <c r="G1672" s="38" t="s">
        <v>1617</v>
      </c>
    </row>
    <row r="1673" spans="2:7">
      <c r="B1673" s="43" t="s">
        <v>173</v>
      </c>
      <c r="C1673" s="38" t="s">
        <v>1590</v>
      </c>
      <c r="D1673" s="38">
        <v>72</v>
      </c>
      <c r="E1673" s="38">
        <v>728</v>
      </c>
      <c r="F1673" s="38">
        <v>7281</v>
      </c>
      <c r="G1673" s="38" t="s">
        <v>1618</v>
      </c>
    </row>
    <row r="1674" spans="2:7">
      <c r="B1674" s="43" t="s">
        <v>173</v>
      </c>
      <c r="C1674" s="38" t="s">
        <v>1590</v>
      </c>
      <c r="D1674" s="38">
        <v>72</v>
      </c>
      <c r="E1674" s="38">
        <v>728</v>
      </c>
      <c r="F1674" s="38">
        <v>7282</v>
      </c>
      <c r="G1674" s="38" t="s">
        <v>1619</v>
      </c>
    </row>
    <row r="1675" spans="2:7">
      <c r="B1675" s="43" t="s">
        <v>173</v>
      </c>
      <c r="C1675" s="38" t="s">
        <v>1590</v>
      </c>
      <c r="D1675" s="38">
        <v>72</v>
      </c>
      <c r="E1675" s="38">
        <v>729</v>
      </c>
      <c r="F1675" s="38">
        <v>0</v>
      </c>
      <c r="G1675" s="38" t="s">
        <v>1620</v>
      </c>
    </row>
    <row r="1676" spans="2:7">
      <c r="B1676" s="43" t="s">
        <v>173</v>
      </c>
      <c r="C1676" s="38" t="s">
        <v>1590</v>
      </c>
      <c r="D1676" s="38">
        <v>72</v>
      </c>
      <c r="E1676" s="38">
        <v>729</v>
      </c>
      <c r="F1676" s="38">
        <v>7291</v>
      </c>
      <c r="G1676" s="38" t="s">
        <v>1621</v>
      </c>
    </row>
    <row r="1677" spans="2:7">
      <c r="B1677" s="43" t="s">
        <v>173</v>
      </c>
      <c r="C1677" s="38" t="s">
        <v>1590</v>
      </c>
      <c r="D1677" s="38">
        <v>72</v>
      </c>
      <c r="E1677" s="38">
        <v>729</v>
      </c>
      <c r="F1677" s="38">
        <v>7292</v>
      </c>
      <c r="G1677" s="38" t="s">
        <v>1622</v>
      </c>
    </row>
    <row r="1678" spans="2:7">
      <c r="B1678" s="43" t="s">
        <v>173</v>
      </c>
      <c r="C1678" s="38" t="s">
        <v>1590</v>
      </c>
      <c r="D1678" s="38">
        <v>72</v>
      </c>
      <c r="E1678" s="38">
        <v>729</v>
      </c>
      <c r="F1678" s="38">
        <v>7293</v>
      </c>
      <c r="G1678" s="38" t="s">
        <v>1623</v>
      </c>
    </row>
    <row r="1679" spans="2:7">
      <c r="B1679" s="43" t="s">
        <v>173</v>
      </c>
      <c r="C1679" s="38" t="s">
        <v>1590</v>
      </c>
      <c r="D1679" s="38">
        <v>72</v>
      </c>
      <c r="E1679" s="38">
        <v>729</v>
      </c>
      <c r="F1679" s="38">
        <v>7294</v>
      </c>
      <c r="G1679" s="38" t="s">
        <v>1624</v>
      </c>
    </row>
    <row r="1680" spans="2:7">
      <c r="B1680" s="43" t="s">
        <v>173</v>
      </c>
      <c r="C1680" s="38" t="s">
        <v>1590</v>
      </c>
      <c r="D1680" s="38">
        <v>72</v>
      </c>
      <c r="E1680" s="38">
        <v>729</v>
      </c>
      <c r="F1680" s="38">
        <v>7299</v>
      </c>
      <c r="G1680" s="38" t="s">
        <v>1625</v>
      </c>
    </row>
    <row r="1681" spans="2:7">
      <c r="B1681" s="43" t="s">
        <v>173</v>
      </c>
      <c r="C1681" s="38" t="s">
        <v>1590</v>
      </c>
      <c r="D1681" s="38">
        <v>73</v>
      </c>
      <c r="E1681" s="38">
        <v>0</v>
      </c>
      <c r="F1681" s="38">
        <v>0</v>
      </c>
      <c r="G1681" s="38" t="s">
        <v>1626</v>
      </c>
    </row>
    <row r="1682" spans="2:7">
      <c r="B1682" s="43" t="s">
        <v>173</v>
      </c>
      <c r="C1682" s="38" t="s">
        <v>1590</v>
      </c>
      <c r="D1682" s="38">
        <v>73</v>
      </c>
      <c r="E1682" s="38">
        <v>730</v>
      </c>
      <c r="F1682" s="38">
        <v>0</v>
      </c>
      <c r="G1682" s="38" t="s">
        <v>1627</v>
      </c>
    </row>
    <row r="1683" spans="2:7">
      <c r="B1683" s="43" t="s">
        <v>173</v>
      </c>
      <c r="C1683" s="38" t="s">
        <v>1590</v>
      </c>
      <c r="D1683" s="38">
        <v>73</v>
      </c>
      <c r="E1683" s="38">
        <v>730</v>
      </c>
      <c r="F1683" s="38">
        <v>7300</v>
      </c>
      <c r="G1683" s="38" t="s">
        <v>190</v>
      </c>
    </row>
    <row r="1684" spans="2:7">
      <c r="B1684" s="43" t="s">
        <v>173</v>
      </c>
      <c r="C1684" s="38" t="s">
        <v>1590</v>
      </c>
      <c r="D1684" s="38">
        <v>73</v>
      </c>
      <c r="E1684" s="38">
        <v>730</v>
      </c>
      <c r="F1684" s="38">
        <v>7309</v>
      </c>
      <c r="G1684" s="38" t="s">
        <v>191</v>
      </c>
    </row>
    <row r="1685" spans="2:7">
      <c r="B1685" s="43" t="s">
        <v>173</v>
      </c>
      <c r="C1685" s="38" t="s">
        <v>1590</v>
      </c>
      <c r="D1685" s="38">
        <v>73</v>
      </c>
      <c r="E1685" s="38">
        <v>731</v>
      </c>
      <c r="F1685" s="38">
        <v>0</v>
      </c>
      <c r="G1685" s="38" t="s">
        <v>1626</v>
      </c>
    </row>
    <row r="1686" spans="2:7">
      <c r="B1686" s="43" t="s">
        <v>173</v>
      </c>
      <c r="C1686" s="38" t="s">
        <v>1590</v>
      </c>
      <c r="D1686" s="38">
        <v>73</v>
      </c>
      <c r="E1686" s="38">
        <v>731</v>
      </c>
      <c r="F1686" s="38">
        <v>7311</v>
      </c>
      <c r="G1686" s="38" t="s">
        <v>1626</v>
      </c>
    </row>
    <row r="1687" spans="2:7">
      <c r="B1687" s="43" t="s">
        <v>173</v>
      </c>
      <c r="C1687" s="38" t="s">
        <v>1590</v>
      </c>
      <c r="D1687" s="38">
        <v>74</v>
      </c>
      <c r="E1687" s="38">
        <v>0</v>
      </c>
      <c r="F1687" s="38">
        <v>0</v>
      </c>
      <c r="G1687" s="38" t="s">
        <v>1628</v>
      </c>
    </row>
    <row r="1688" spans="2:7">
      <c r="B1688" s="43" t="s">
        <v>173</v>
      </c>
      <c r="C1688" s="38" t="s">
        <v>1590</v>
      </c>
      <c r="D1688" s="38">
        <v>74</v>
      </c>
      <c r="E1688" s="38">
        <v>740</v>
      </c>
      <c r="F1688" s="38">
        <v>0</v>
      </c>
      <c r="G1688" s="38" t="s">
        <v>1629</v>
      </c>
    </row>
    <row r="1689" spans="2:7">
      <c r="B1689" s="43" t="s">
        <v>173</v>
      </c>
      <c r="C1689" s="38" t="s">
        <v>1590</v>
      </c>
      <c r="D1689" s="38">
        <v>74</v>
      </c>
      <c r="E1689" s="38">
        <v>740</v>
      </c>
      <c r="F1689" s="38">
        <v>7401</v>
      </c>
      <c r="G1689" s="38" t="s">
        <v>1230</v>
      </c>
    </row>
    <row r="1690" spans="2:7">
      <c r="B1690" s="43" t="s">
        <v>173</v>
      </c>
      <c r="C1690" s="38" t="s">
        <v>1590</v>
      </c>
      <c r="D1690" s="38">
        <v>74</v>
      </c>
      <c r="E1690" s="38">
        <v>741</v>
      </c>
      <c r="F1690" s="38">
        <v>0</v>
      </c>
      <c r="G1690" s="38" t="s">
        <v>1630</v>
      </c>
    </row>
    <row r="1691" spans="2:7">
      <c r="B1691" s="43" t="s">
        <v>173</v>
      </c>
      <c r="C1691" s="38" t="s">
        <v>1590</v>
      </c>
      <c r="D1691" s="38">
        <v>74</v>
      </c>
      <c r="E1691" s="38">
        <v>741</v>
      </c>
      <c r="F1691" s="38">
        <v>7411</v>
      </c>
      <c r="G1691" s="38" t="s">
        <v>1630</v>
      </c>
    </row>
    <row r="1692" spans="2:7">
      <c r="B1692" s="43" t="s">
        <v>173</v>
      </c>
      <c r="C1692" s="38" t="s">
        <v>1590</v>
      </c>
      <c r="D1692" s="38">
        <v>74</v>
      </c>
      <c r="E1692" s="38">
        <v>742</v>
      </c>
      <c r="F1692" s="38">
        <v>0</v>
      </c>
      <c r="G1692" s="38" t="s">
        <v>1631</v>
      </c>
    </row>
    <row r="1693" spans="2:7">
      <c r="B1693" s="43" t="s">
        <v>173</v>
      </c>
      <c r="C1693" s="38" t="s">
        <v>1590</v>
      </c>
      <c r="D1693" s="38">
        <v>74</v>
      </c>
      <c r="E1693" s="38">
        <v>742</v>
      </c>
      <c r="F1693" s="38">
        <v>7421</v>
      </c>
      <c r="G1693" s="38" t="s">
        <v>1632</v>
      </c>
    </row>
    <row r="1694" spans="2:7">
      <c r="B1694" s="43" t="s">
        <v>173</v>
      </c>
      <c r="C1694" s="38" t="s">
        <v>1590</v>
      </c>
      <c r="D1694" s="38">
        <v>74</v>
      </c>
      <c r="E1694" s="38">
        <v>742</v>
      </c>
      <c r="F1694" s="38">
        <v>7422</v>
      </c>
      <c r="G1694" s="38" t="s">
        <v>1633</v>
      </c>
    </row>
    <row r="1695" spans="2:7">
      <c r="B1695" s="43" t="s">
        <v>173</v>
      </c>
      <c r="C1695" s="38" t="s">
        <v>1590</v>
      </c>
      <c r="D1695" s="38">
        <v>74</v>
      </c>
      <c r="E1695" s="38">
        <v>742</v>
      </c>
      <c r="F1695" s="38">
        <v>7429</v>
      </c>
      <c r="G1695" s="38" t="s">
        <v>1634</v>
      </c>
    </row>
    <row r="1696" spans="2:7">
      <c r="B1696" s="43" t="s">
        <v>173</v>
      </c>
      <c r="C1696" s="38" t="s">
        <v>1590</v>
      </c>
      <c r="D1696" s="38">
        <v>74</v>
      </c>
      <c r="E1696" s="38">
        <v>743</v>
      </c>
      <c r="F1696" s="38">
        <v>0</v>
      </c>
      <c r="G1696" s="38" t="s">
        <v>1635</v>
      </c>
    </row>
    <row r="1697" spans="2:7">
      <c r="B1697" s="43" t="s">
        <v>173</v>
      </c>
      <c r="C1697" s="38" t="s">
        <v>1590</v>
      </c>
      <c r="D1697" s="38">
        <v>74</v>
      </c>
      <c r="E1697" s="38">
        <v>743</v>
      </c>
      <c r="F1697" s="38">
        <v>7431</v>
      </c>
      <c r="G1697" s="38" t="s">
        <v>1635</v>
      </c>
    </row>
    <row r="1698" spans="2:7">
      <c r="B1698" s="43" t="s">
        <v>173</v>
      </c>
      <c r="C1698" s="38" t="s">
        <v>1590</v>
      </c>
      <c r="D1698" s="38">
        <v>74</v>
      </c>
      <c r="E1698" s="38">
        <v>744</v>
      </c>
      <c r="F1698" s="38">
        <v>0</v>
      </c>
      <c r="G1698" s="38" t="s">
        <v>1636</v>
      </c>
    </row>
    <row r="1699" spans="2:7">
      <c r="B1699" s="43" t="s">
        <v>173</v>
      </c>
      <c r="C1699" s="38" t="s">
        <v>1590</v>
      </c>
      <c r="D1699" s="38">
        <v>74</v>
      </c>
      <c r="E1699" s="38">
        <v>744</v>
      </c>
      <c r="F1699" s="38">
        <v>7441</v>
      </c>
      <c r="G1699" s="38" t="s">
        <v>1637</v>
      </c>
    </row>
    <row r="1700" spans="2:7">
      <c r="B1700" s="43" t="s">
        <v>173</v>
      </c>
      <c r="C1700" s="38" t="s">
        <v>1590</v>
      </c>
      <c r="D1700" s="38">
        <v>74</v>
      </c>
      <c r="E1700" s="38">
        <v>744</v>
      </c>
      <c r="F1700" s="38">
        <v>7442</v>
      </c>
      <c r="G1700" s="38" t="s">
        <v>1638</v>
      </c>
    </row>
    <row r="1701" spans="2:7">
      <c r="B1701" s="43" t="s">
        <v>173</v>
      </c>
      <c r="C1701" s="38" t="s">
        <v>1590</v>
      </c>
      <c r="D1701" s="38">
        <v>74</v>
      </c>
      <c r="E1701" s="38">
        <v>745</v>
      </c>
      <c r="F1701" s="38">
        <v>0</v>
      </c>
      <c r="G1701" s="38" t="s">
        <v>1639</v>
      </c>
    </row>
    <row r="1702" spans="2:7">
      <c r="B1702" s="43" t="s">
        <v>173</v>
      </c>
      <c r="C1702" s="38" t="s">
        <v>1590</v>
      </c>
      <c r="D1702" s="38">
        <v>74</v>
      </c>
      <c r="E1702" s="38">
        <v>745</v>
      </c>
      <c r="F1702" s="38">
        <v>7451</v>
      </c>
      <c r="G1702" s="38" t="s">
        <v>1640</v>
      </c>
    </row>
    <row r="1703" spans="2:7">
      <c r="B1703" s="43" t="s">
        <v>173</v>
      </c>
      <c r="C1703" s="38" t="s">
        <v>1590</v>
      </c>
      <c r="D1703" s="38">
        <v>74</v>
      </c>
      <c r="E1703" s="38">
        <v>745</v>
      </c>
      <c r="F1703" s="38">
        <v>7452</v>
      </c>
      <c r="G1703" s="38" t="s">
        <v>1641</v>
      </c>
    </row>
    <row r="1704" spans="2:7">
      <c r="B1704" s="43" t="s">
        <v>173</v>
      </c>
      <c r="C1704" s="38" t="s">
        <v>1590</v>
      </c>
      <c r="D1704" s="38">
        <v>74</v>
      </c>
      <c r="E1704" s="38">
        <v>745</v>
      </c>
      <c r="F1704" s="38">
        <v>7459</v>
      </c>
      <c r="G1704" s="38" t="s">
        <v>1642</v>
      </c>
    </row>
    <row r="1705" spans="2:7">
      <c r="B1705" s="43" t="s">
        <v>173</v>
      </c>
      <c r="C1705" s="38" t="s">
        <v>1590</v>
      </c>
      <c r="D1705" s="38">
        <v>74</v>
      </c>
      <c r="E1705" s="38">
        <v>746</v>
      </c>
      <c r="F1705" s="38">
        <v>0</v>
      </c>
      <c r="G1705" s="38" t="s">
        <v>1643</v>
      </c>
    </row>
    <row r="1706" spans="2:7">
      <c r="B1706" s="43" t="s">
        <v>173</v>
      </c>
      <c r="C1706" s="38" t="s">
        <v>1590</v>
      </c>
      <c r="D1706" s="38">
        <v>74</v>
      </c>
      <c r="E1706" s="38">
        <v>746</v>
      </c>
      <c r="F1706" s="38">
        <v>7461</v>
      </c>
      <c r="G1706" s="38" t="s">
        <v>1644</v>
      </c>
    </row>
    <row r="1707" spans="2:7">
      <c r="B1707" s="43" t="s">
        <v>173</v>
      </c>
      <c r="C1707" s="38" t="s">
        <v>1590</v>
      </c>
      <c r="D1707" s="38">
        <v>74</v>
      </c>
      <c r="E1707" s="38">
        <v>746</v>
      </c>
      <c r="F1707" s="38">
        <v>7462</v>
      </c>
      <c r="G1707" s="38" t="s">
        <v>1645</v>
      </c>
    </row>
    <row r="1708" spans="2:7">
      <c r="B1708" s="43" t="s">
        <v>173</v>
      </c>
      <c r="C1708" s="38" t="s">
        <v>1590</v>
      </c>
      <c r="D1708" s="38">
        <v>74</v>
      </c>
      <c r="E1708" s="38">
        <v>749</v>
      </c>
      <c r="F1708" s="38">
        <v>0</v>
      </c>
      <c r="G1708" s="38" t="s">
        <v>1646</v>
      </c>
    </row>
    <row r="1709" spans="2:7">
      <c r="B1709" s="43" t="s">
        <v>173</v>
      </c>
      <c r="C1709" s="38" t="s">
        <v>1590</v>
      </c>
      <c r="D1709" s="38">
        <v>74</v>
      </c>
      <c r="E1709" s="38">
        <v>749</v>
      </c>
      <c r="F1709" s="38">
        <v>7499</v>
      </c>
      <c r="G1709" s="38" t="s">
        <v>1646</v>
      </c>
    </row>
    <row r="1710" spans="2:7">
      <c r="B1710" s="43" t="s">
        <v>167</v>
      </c>
      <c r="C1710" s="38" t="s">
        <v>1647</v>
      </c>
      <c r="D1710" s="38">
        <v>0</v>
      </c>
      <c r="E1710" s="38">
        <v>0</v>
      </c>
      <c r="F1710" s="38">
        <v>0</v>
      </c>
      <c r="G1710" s="38" t="s">
        <v>1648</v>
      </c>
    </row>
    <row r="1711" spans="2:7">
      <c r="B1711" s="43" t="s">
        <v>173</v>
      </c>
      <c r="C1711" s="38" t="s">
        <v>1647</v>
      </c>
      <c r="D1711" s="38">
        <v>75</v>
      </c>
      <c r="E1711" s="38">
        <v>0</v>
      </c>
      <c r="F1711" s="38">
        <v>0</v>
      </c>
      <c r="G1711" s="38" t="s">
        <v>1649</v>
      </c>
    </row>
    <row r="1712" spans="2:7">
      <c r="B1712" s="43" t="s">
        <v>173</v>
      </c>
      <c r="C1712" s="38" t="s">
        <v>1647</v>
      </c>
      <c r="D1712" s="38">
        <v>75</v>
      </c>
      <c r="E1712" s="38">
        <v>750</v>
      </c>
      <c r="F1712" s="38">
        <v>0</v>
      </c>
      <c r="G1712" s="38" t="s">
        <v>1650</v>
      </c>
    </row>
    <row r="1713" spans="2:7">
      <c r="B1713" s="43" t="s">
        <v>173</v>
      </c>
      <c r="C1713" s="38" t="s">
        <v>1647</v>
      </c>
      <c r="D1713" s="38">
        <v>75</v>
      </c>
      <c r="E1713" s="38">
        <v>750</v>
      </c>
      <c r="F1713" s="38">
        <v>7500</v>
      </c>
      <c r="G1713" s="38" t="s">
        <v>190</v>
      </c>
    </row>
    <row r="1714" spans="2:7">
      <c r="B1714" s="43" t="s">
        <v>173</v>
      </c>
      <c r="C1714" s="38" t="s">
        <v>1647</v>
      </c>
      <c r="D1714" s="38">
        <v>75</v>
      </c>
      <c r="E1714" s="38">
        <v>750</v>
      </c>
      <c r="F1714" s="38">
        <v>7509</v>
      </c>
      <c r="G1714" s="38" t="s">
        <v>191</v>
      </c>
    </row>
    <row r="1715" spans="2:7">
      <c r="B1715" s="43" t="s">
        <v>173</v>
      </c>
      <c r="C1715" s="38" t="s">
        <v>1647</v>
      </c>
      <c r="D1715" s="38">
        <v>75</v>
      </c>
      <c r="E1715" s="38">
        <v>751</v>
      </c>
      <c r="F1715" s="38">
        <v>0</v>
      </c>
      <c r="G1715" s="38" t="s">
        <v>1651</v>
      </c>
    </row>
    <row r="1716" spans="2:7">
      <c r="B1716" s="43" t="s">
        <v>173</v>
      </c>
      <c r="C1716" s="38" t="s">
        <v>1647</v>
      </c>
      <c r="D1716" s="38">
        <v>75</v>
      </c>
      <c r="E1716" s="38">
        <v>751</v>
      </c>
      <c r="F1716" s="38">
        <v>7511</v>
      </c>
      <c r="G1716" s="38" t="s">
        <v>1651</v>
      </c>
    </row>
    <row r="1717" spans="2:7">
      <c r="B1717" s="43" t="s">
        <v>173</v>
      </c>
      <c r="C1717" s="38" t="s">
        <v>1647</v>
      </c>
      <c r="D1717" s="38">
        <v>75</v>
      </c>
      <c r="E1717" s="38">
        <v>752</v>
      </c>
      <c r="F1717" s="38">
        <v>0</v>
      </c>
      <c r="G1717" s="38" t="s">
        <v>1652</v>
      </c>
    </row>
    <row r="1718" spans="2:7">
      <c r="B1718" s="43" t="s">
        <v>173</v>
      </c>
      <c r="C1718" s="38" t="s">
        <v>1647</v>
      </c>
      <c r="D1718" s="38">
        <v>75</v>
      </c>
      <c r="E1718" s="38">
        <v>752</v>
      </c>
      <c r="F1718" s="38">
        <v>7521</v>
      </c>
      <c r="G1718" s="38" t="s">
        <v>1652</v>
      </c>
    </row>
    <row r="1719" spans="2:7">
      <c r="B1719" s="43" t="s">
        <v>173</v>
      </c>
      <c r="C1719" s="38" t="s">
        <v>1647</v>
      </c>
      <c r="D1719" s="38">
        <v>75</v>
      </c>
      <c r="E1719" s="38">
        <v>753</v>
      </c>
      <c r="F1719" s="38">
        <v>0</v>
      </c>
      <c r="G1719" s="38" t="s">
        <v>1653</v>
      </c>
    </row>
    <row r="1720" spans="2:7">
      <c r="B1720" s="43" t="s">
        <v>173</v>
      </c>
      <c r="C1720" s="38" t="s">
        <v>1647</v>
      </c>
      <c r="D1720" s="38">
        <v>75</v>
      </c>
      <c r="E1720" s="38">
        <v>753</v>
      </c>
      <c r="F1720" s="38">
        <v>7531</v>
      </c>
      <c r="G1720" s="38" t="s">
        <v>1653</v>
      </c>
    </row>
    <row r="1721" spans="2:7">
      <c r="B1721" s="43" t="s">
        <v>173</v>
      </c>
      <c r="C1721" s="38" t="s">
        <v>1647</v>
      </c>
      <c r="D1721" s="38">
        <v>75</v>
      </c>
      <c r="E1721" s="38">
        <v>759</v>
      </c>
      <c r="F1721" s="38">
        <v>0</v>
      </c>
      <c r="G1721" s="38" t="s">
        <v>1654</v>
      </c>
    </row>
    <row r="1722" spans="2:7">
      <c r="B1722" s="43" t="s">
        <v>173</v>
      </c>
      <c r="C1722" s="38" t="s">
        <v>1647</v>
      </c>
      <c r="D1722" s="38">
        <v>75</v>
      </c>
      <c r="E1722" s="38">
        <v>759</v>
      </c>
      <c r="F1722" s="38">
        <v>7591</v>
      </c>
      <c r="G1722" s="38" t="s">
        <v>1655</v>
      </c>
    </row>
    <row r="1723" spans="2:7">
      <c r="B1723" s="43" t="s">
        <v>173</v>
      </c>
      <c r="C1723" s="38" t="s">
        <v>1647</v>
      </c>
      <c r="D1723" s="38">
        <v>75</v>
      </c>
      <c r="E1723" s="38">
        <v>759</v>
      </c>
      <c r="F1723" s="38">
        <v>7592</v>
      </c>
      <c r="G1723" s="38" t="s">
        <v>1656</v>
      </c>
    </row>
    <row r="1724" spans="2:7">
      <c r="B1724" s="43" t="s">
        <v>173</v>
      </c>
      <c r="C1724" s="38" t="s">
        <v>1647</v>
      </c>
      <c r="D1724" s="38">
        <v>75</v>
      </c>
      <c r="E1724" s="38">
        <v>759</v>
      </c>
      <c r="F1724" s="38">
        <v>7599</v>
      </c>
      <c r="G1724" s="38" t="s">
        <v>1657</v>
      </c>
    </row>
    <row r="1725" spans="2:7">
      <c r="B1725" s="43" t="s">
        <v>175</v>
      </c>
      <c r="C1725" s="38" t="s">
        <v>1647</v>
      </c>
      <c r="D1725" s="38">
        <v>76</v>
      </c>
      <c r="E1725" s="38">
        <v>0</v>
      </c>
      <c r="F1725" s="38">
        <v>0</v>
      </c>
      <c r="G1725" s="38" t="s">
        <v>1658</v>
      </c>
    </row>
    <row r="1726" spans="2:7">
      <c r="B1726" s="43" t="s">
        <v>175</v>
      </c>
      <c r="C1726" s="38" t="s">
        <v>1647</v>
      </c>
      <c r="D1726" s="38">
        <v>76</v>
      </c>
      <c r="E1726" s="38">
        <v>760</v>
      </c>
      <c r="F1726" s="38">
        <v>0</v>
      </c>
      <c r="G1726" s="38" t="s">
        <v>1659</v>
      </c>
    </row>
    <row r="1727" spans="2:7">
      <c r="B1727" s="43" t="s">
        <v>175</v>
      </c>
      <c r="C1727" s="38" t="s">
        <v>1647</v>
      </c>
      <c r="D1727" s="38">
        <v>76</v>
      </c>
      <c r="E1727" s="38">
        <v>760</v>
      </c>
      <c r="F1727" s="38">
        <v>7600</v>
      </c>
      <c r="G1727" s="38" t="s">
        <v>190</v>
      </c>
    </row>
    <row r="1728" spans="2:7">
      <c r="B1728" s="43" t="s">
        <v>175</v>
      </c>
      <c r="C1728" s="38" t="s">
        <v>1647</v>
      </c>
      <c r="D1728" s="38">
        <v>76</v>
      </c>
      <c r="E1728" s="38">
        <v>760</v>
      </c>
      <c r="F1728" s="38">
        <v>7609</v>
      </c>
      <c r="G1728" s="38" t="s">
        <v>191</v>
      </c>
    </row>
    <row r="1729" spans="2:7">
      <c r="B1729" s="43" t="s">
        <v>175</v>
      </c>
      <c r="C1729" s="38" t="s">
        <v>1647</v>
      </c>
      <c r="D1729" s="38">
        <v>76</v>
      </c>
      <c r="E1729" s="38">
        <v>761</v>
      </c>
      <c r="F1729" s="38">
        <v>0</v>
      </c>
      <c r="G1729" s="38" t="s">
        <v>1660</v>
      </c>
    </row>
    <row r="1730" spans="2:7">
      <c r="B1730" s="43" t="s">
        <v>175</v>
      </c>
      <c r="C1730" s="38" t="s">
        <v>1647</v>
      </c>
      <c r="D1730" s="38">
        <v>76</v>
      </c>
      <c r="E1730" s="38">
        <v>761</v>
      </c>
      <c r="F1730" s="38">
        <v>7611</v>
      </c>
      <c r="G1730" s="38" t="s">
        <v>1660</v>
      </c>
    </row>
    <row r="1731" spans="2:7">
      <c r="B1731" s="43" t="s">
        <v>175</v>
      </c>
      <c r="C1731" s="38" t="s">
        <v>1647</v>
      </c>
      <c r="D1731" s="38">
        <v>76</v>
      </c>
      <c r="E1731" s="38">
        <v>762</v>
      </c>
      <c r="F1731" s="38">
        <v>0</v>
      </c>
      <c r="G1731" s="38" t="s">
        <v>1661</v>
      </c>
    </row>
    <row r="1732" spans="2:7">
      <c r="B1732" s="43" t="s">
        <v>175</v>
      </c>
      <c r="C1732" s="38" t="s">
        <v>1647</v>
      </c>
      <c r="D1732" s="38">
        <v>76</v>
      </c>
      <c r="E1732" s="38">
        <v>762</v>
      </c>
      <c r="F1732" s="38">
        <v>7621</v>
      </c>
      <c r="G1732" s="38" t="s">
        <v>1662</v>
      </c>
    </row>
    <row r="1733" spans="2:7">
      <c r="B1733" s="43" t="s">
        <v>175</v>
      </c>
      <c r="C1733" s="38" t="s">
        <v>1647</v>
      </c>
      <c r="D1733" s="38">
        <v>76</v>
      </c>
      <c r="E1733" s="38">
        <v>762</v>
      </c>
      <c r="F1733" s="38">
        <v>7622</v>
      </c>
      <c r="G1733" s="38" t="s">
        <v>1663</v>
      </c>
    </row>
    <row r="1734" spans="2:7">
      <c r="B1734" s="43" t="s">
        <v>175</v>
      </c>
      <c r="C1734" s="38" t="s">
        <v>1647</v>
      </c>
      <c r="D1734" s="38">
        <v>76</v>
      </c>
      <c r="E1734" s="38">
        <v>762</v>
      </c>
      <c r="F1734" s="38">
        <v>7623</v>
      </c>
      <c r="G1734" s="38" t="s">
        <v>1664</v>
      </c>
    </row>
    <row r="1735" spans="2:7">
      <c r="B1735" s="43" t="s">
        <v>175</v>
      </c>
      <c r="C1735" s="38" t="s">
        <v>1647</v>
      </c>
      <c r="D1735" s="38">
        <v>76</v>
      </c>
      <c r="E1735" s="38">
        <v>762</v>
      </c>
      <c r="F1735" s="38">
        <v>7624</v>
      </c>
      <c r="G1735" s="38" t="s">
        <v>1665</v>
      </c>
    </row>
    <row r="1736" spans="2:7">
      <c r="B1736" s="43" t="s">
        <v>175</v>
      </c>
      <c r="C1736" s="38" t="s">
        <v>1647</v>
      </c>
      <c r="D1736" s="38">
        <v>76</v>
      </c>
      <c r="E1736" s="38">
        <v>762</v>
      </c>
      <c r="F1736" s="38">
        <v>7625</v>
      </c>
      <c r="G1736" s="38" t="s">
        <v>1666</v>
      </c>
    </row>
    <row r="1737" spans="2:7">
      <c r="B1737" s="43" t="s">
        <v>175</v>
      </c>
      <c r="C1737" s="38" t="s">
        <v>1647</v>
      </c>
      <c r="D1737" s="38">
        <v>76</v>
      </c>
      <c r="E1737" s="38">
        <v>762</v>
      </c>
      <c r="F1737" s="38">
        <v>7629</v>
      </c>
      <c r="G1737" s="38" t="s">
        <v>1667</v>
      </c>
    </row>
    <row r="1738" spans="2:7">
      <c r="B1738" s="43" t="s">
        <v>175</v>
      </c>
      <c r="C1738" s="38" t="s">
        <v>1647</v>
      </c>
      <c r="D1738" s="38">
        <v>76</v>
      </c>
      <c r="E1738" s="38">
        <v>763</v>
      </c>
      <c r="F1738" s="38">
        <v>0</v>
      </c>
      <c r="G1738" s="38" t="s">
        <v>1668</v>
      </c>
    </row>
    <row r="1739" spans="2:7">
      <c r="B1739" s="43" t="s">
        <v>175</v>
      </c>
      <c r="C1739" s="38" t="s">
        <v>1647</v>
      </c>
      <c r="D1739" s="38">
        <v>76</v>
      </c>
      <c r="E1739" s="38">
        <v>763</v>
      </c>
      <c r="F1739" s="38">
        <v>7631</v>
      </c>
      <c r="G1739" s="38" t="s">
        <v>1668</v>
      </c>
    </row>
    <row r="1740" spans="2:7">
      <c r="B1740" s="43" t="s">
        <v>175</v>
      </c>
      <c r="C1740" s="38" t="s">
        <v>1647</v>
      </c>
      <c r="D1740" s="38">
        <v>76</v>
      </c>
      <c r="E1740" s="38">
        <v>764</v>
      </c>
      <c r="F1740" s="38">
        <v>0</v>
      </c>
      <c r="G1740" s="38" t="s">
        <v>1669</v>
      </c>
    </row>
    <row r="1741" spans="2:7">
      <c r="B1741" s="43" t="s">
        <v>175</v>
      </c>
      <c r="C1741" s="38" t="s">
        <v>1647</v>
      </c>
      <c r="D1741" s="38">
        <v>76</v>
      </c>
      <c r="E1741" s="38">
        <v>764</v>
      </c>
      <c r="F1741" s="38">
        <v>7641</v>
      </c>
      <c r="G1741" s="38" t="s">
        <v>1669</v>
      </c>
    </row>
    <row r="1742" spans="2:7">
      <c r="B1742" s="43" t="s">
        <v>175</v>
      </c>
      <c r="C1742" s="38" t="s">
        <v>1647</v>
      </c>
      <c r="D1742" s="38">
        <v>76</v>
      </c>
      <c r="E1742" s="38">
        <v>765</v>
      </c>
      <c r="F1742" s="38">
        <v>0</v>
      </c>
      <c r="G1742" s="38" t="s">
        <v>1670</v>
      </c>
    </row>
    <row r="1743" spans="2:7">
      <c r="B1743" s="43" t="s">
        <v>175</v>
      </c>
      <c r="C1743" s="38" t="s">
        <v>1647</v>
      </c>
      <c r="D1743" s="38">
        <v>76</v>
      </c>
      <c r="E1743" s="38">
        <v>765</v>
      </c>
      <c r="F1743" s="38">
        <v>7651</v>
      </c>
      <c r="G1743" s="38" t="s">
        <v>1670</v>
      </c>
    </row>
    <row r="1744" spans="2:7">
      <c r="B1744" s="43" t="s">
        <v>175</v>
      </c>
      <c r="C1744" s="38" t="s">
        <v>1647</v>
      </c>
      <c r="D1744" s="38">
        <v>76</v>
      </c>
      <c r="E1744" s="38">
        <v>766</v>
      </c>
      <c r="F1744" s="38">
        <v>0</v>
      </c>
      <c r="G1744" s="38" t="s">
        <v>1671</v>
      </c>
    </row>
    <row r="1745" spans="2:7">
      <c r="B1745" s="43" t="s">
        <v>175</v>
      </c>
      <c r="C1745" s="38" t="s">
        <v>1647</v>
      </c>
      <c r="D1745" s="38">
        <v>76</v>
      </c>
      <c r="E1745" s="38">
        <v>766</v>
      </c>
      <c r="F1745" s="38">
        <v>7661</v>
      </c>
      <c r="G1745" s="38" t="s">
        <v>1671</v>
      </c>
    </row>
    <row r="1746" spans="2:7">
      <c r="B1746" s="43" t="s">
        <v>175</v>
      </c>
      <c r="C1746" s="38" t="s">
        <v>1647</v>
      </c>
      <c r="D1746" s="38">
        <v>76</v>
      </c>
      <c r="E1746" s="38">
        <v>767</v>
      </c>
      <c r="F1746" s="38">
        <v>0</v>
      </c>
      <c r="G1746" s="38" t="s">
        <v>1672</v>
      </c>
    </row>
    <row r="1747" spans="2:7">
      <c r="B1747" s="43" t="s">
        <v>175</v>
      </c>
      <c r="C1747" s="38" t="s">
        <v>1647</v>
      </c>
      <c r="D1747" s="38">
        <v>76</v>
      </c>
      <c r="E1747" s="38">
        <v>767</v>
      </c>
      <c r="F1747" s="38">
        <v>7671</v>
      </c>
      <c r="G1747" s="38" t="s">
        <v>1672</v>
      </c>
    </row>
    <row r="1748" spans="2:7">
      <c r="B1748" s="43" t="s">
        <v>175</v>
      </c>
      <c r="C1748" s="38" t="s">
        <v>1647</v>
      </c>
      <c r="D1748" s="38">
        <v>76</v>
      </c>
      <c r="E1748" s="38">
        <v>769</v>
      </c>
      <c r="F1748" s="38">
        <v>0</v>
      </c>
      <c r="G1748" s="38" t="s">
        <v>1673</v>
      </c>
    </row>
    <row r="1749" spans="2:7">
      <c r="B1749" s="43" t="s">
        <v>175</v>
      </c>
      <c r="C1749" s="38" t="s">
        <v>1647</v>
      </c>
      <c r="D1749" s="38">
        <v>76</v>
      </c>
      <c r="E1749" s="38">
        <v>769</v>
      </c>
      <c r="F1749" s="38">
        <v>7691</v>
      </c>
      <c r="G1749" s="38" t="s">
        <v>1674</v>
      </c>
    </row>
    <row r="1750" spans="2:7">
      <c r="B1750" s="43" t="s">
        <v>175</v>
      </c>
      <c r="C1750" s="38" t="s">
        <v>1647</v>
      </c>
      <c r="D1750" s="38">
        <v>76</v>
      </c>
      <c r="E1750" s="38">
        <v>769</v>
      </c>
      <c r="F1750" s="38">
        <v>7692</v>
      </c>
      <c r="G1750" s="38" t="s">
        <v>1675</v>
      </c>
    </row>
    <row r="1751" spans="2:7">
      <c r="B1751" s="43" t="s">
        <v>175</v>
      </c>
      <c r="C1751" s="38" t="s">
        <v>1647</v>
      </c>
      <c r="D1751" s="38">
        <v>76</v>
      </c>
      <c r="E1751" s="38">
        <v>769</v>
      </c>
      <c r="F1751" s="38">
        <v>7699</v>
      </c>
      <c r="G1751" s="38" t="s">
        <v>1676</v>
      </c>
    </row>
    <row r="1752" spans="2:7">
      <c r="B1752" s="43" t="s">
        <v>175</v>
      </c>
      <c r="C1752" s="38" t="s">
        <v>1647</v>
      </c>
      <c r="D1752" s="38">
        <v>77</v>
      </c>
      <c r="E1752" s="38">
        <v>0</v>
      </c>
      <c r="F1752" s="38">
        <v>0</v>
      </c>
      <c r="G1752" s="38" t="s">
        <v>1677</v>
      </c>
    </row>
    <row r="1753" spans="2:7">
      <c r="B1753" s="43" t="s">
        <v>175</v>
      </c>
      <c r="C1753" s="38" t="s">
        <v>1647</v>
      </c>
      <c r="D1753" s="38">
        <v>77</v>
      </c>
      <c r="E1753" s="38">
        <v>770</v>
      </c>
      <c r="F1753" s="38">
        <v>0</v>
      </c>
      <c r="G1753" s="38" t="s">
        <v>1678</v>
      </c>
    </row>
    <row r="1754" spans="2:7">
      <c r="B1754" s="43" t="s">
        <v>175</v>
      </c>
      <c r="C1754" s="38" t="s">
        <v>1647</v>
      </c>
      <c r="D1754" s="38">
        <v>77</v>
      </c>
      <c r="E1754" s="38">
        <v>770</v>
      </c>
      <c r="F1754" s="38">
        <v>7700</v>
      </c>
      <c r="G1754" s="38" t="s">
        <v>190</v>
      </c>
    </row>
    <row r="1755" spans="2:7">
      <c r="B1755" s="43" t="s">
        <v>175</v>
      </c>
      <c r="C1755" s="38" t="s">
        <v>1647</v>
      </c>
      <c r="D1755" s="38">
        <v>77</v>
      </c>
      <c r="E1755" s="38">
        <v>770</v>
      </c>
      <c r="F1755" s="38">
        <v>7709</v>
      </c>
      <c r="G1755" s="38" t="s">
        <v>191</v>
      </c>
    </row>
    <row r="1756" spans="2:7">
      <c r="B1756" s="43" t="s">
        <v>175</v>
      </c>
      <c r="C1756" s="38" t="s">
        <v>1647</v>
      </c>
      <c r="D1756" s="38">
        <v>77</v>
      </c>
      <c r="E1756" s="38">
        <v>771</v>
      </c>
      <c r="F1756" s="38">
        <v>0</v>
      </c>
      <c r="G1756" s="38" t="s">
        <v>1679</v>
      </c>
    </row>
    <row r="1757" spans="2:7">
      <c r="B1757" s="43" t="s">
        <v>175</v>
      </c>
      <c r="C1757" s="38" t="s">
        <v>1647</v>
      </c>
      <c r="D1757" s="38">
        <v>77</v>
      </c>
      <c r="E1757" s="38">
        <v>771</v>
      </c>
      <c r="F1757" s="38">
        <v>7711</v>
      </c>
      <c r="G1757" s="38" t="s">
        <v>1679</v>
      </c>
    </row>
    <row r="1758" spans="2:7">
      <c r="B1758" s="43" t="s">
        <v>175</v>
      </c>
      <c r="C1758" s="38" t="s">
        <v>1647</v>
      </c>
      <c r="D1758" s="38">
        <v>77</v>
      </c>
      <c r="E1758" s="38">
        <v>772</v>
      </c>
      <c r="F1758" s="38">
        <v>0</v>
      </c>
      <c r="G1758" s="38" t="s">
        <v>1680</v>
      </c>
    </row>
    <row r="1759" spans="2:7">
      <c r="B1759" s="43" t="s">
        <v>175</v>
      </c>
      <c r="C1759" s="38" t="s">
        <v>1647</v>
      </c>
      <c r="D1759" s="38">
        <v>77</v>
      </c>
      <c r="E1759" s="38">
        <v>772</v>
      </c>
      <c r="F1759" s="38">
        <v>7721</v>
      </c>
      <c r="G1759" s="38" t="s">
        <v>1680</v>
      </c>
    </row>
    <row r="1760" spans="2:7">
      <c r="B1760" s="43" t="s">
        <v>173</v>
      </c>
      <c r="C1760" s="38" t="s">
        <v>1681</v>
      </c>
      <c r="D1760" s="38">
        <v>0</v>
      </c>
      <c r="E1760" s="38">
        <v>0</v>
      </c>
      <c r="F1760" s="38">
        <v>0</v>
      </c>
      <c r="G1760" s="38" t="s">
        <v>1682</v>
      </c>
    </row>
    <row r="1761" spans="2:7">
      <c r="B1761" s="43" t="s">
        <v>173</v>
      </c>
      <c r="C1761" s="38" t="s">
        <v>1681</v>
      </c>
      <c r="D1761" s="38">
        <v>78</v>
      </c>
      <c r="E1761" s="38">
        <v>0</v>
      </c>
      <c r="F1761" s="38">
        <v>0</v>
      </c>
      <c r="G1761" s="38" t="s">
        <v>1683</v>
      </c>
    </row>
    <row r="1762" spans="2:7">
      <c r="B1762" s="43" t="s">
        <v>173</v>
      </c>
      <c r="C1762" s="38" t="s">
        <v>1681</v>
      </c>
      <c r="D1762" s="38">
        <v>78</v>
      </c>
      <c r="E1762" s="38">
        <v>780</v>
      </c>
      <c r="F1762" s="38">
        <v>0</v>
      </c>
      <c r="G1762" s="38" t="s">
        <v>1684</v>
      </c>
    </row>
    <row r="1763" spans="2:7">
      <c r="B1763" s="43" t="s">
        <v>173</v>
      </c>
      <c r="C1763" s="38" t="s">
        <v>1681</v>
      </c>
      <c r="D1763" s="38">
        <v>78</v>
      </c>
      <c r="E1763" s="38">
        <v>780</v>
      </c>
      <c r="F1763" s="38">
        <v>7800</v>
      </c>
      <c r="G1763" s="38" t="s">
        <v>190</v>
      </c>
    </row>
    <row r="1764" spans="2:7">
      <c r="B1764" s="43" t="s">
        <v>173</v>
      </c>
      <c r="C1764" s="38" t="s">
        <v>1681</v>
      </c>
      <c r="D1764" s="38">
        <v>78</v>
      </c>
      <c r="E1764" s="38">
        <v>780</v>
      </c>
      <c r="F1764" s="38">
        <v>7809</v>
      </c>
      <c r="G1764" s="38" t="s">
        <v>191</v>
      </c>
    </row>
    <row r="1765" spans="2:7">
      <c r="B1765" s="43" t="s">
        <v>173</v>
      </c>
      <c r="C1765" s="38" t="s">
        <v>1681</v>
      </c>
      <c r="D1765" s="38">
        <v>78</v>
      </c>
      <c r="E1765" s="38">
        <v>781</v>
      </c>
      <c r="F1765" s="38">
        <v>0</v>
      </c>
      <c r="G1765" s="38" t="s">
        <v>1685</v>
      </c>
    </row>
    <row r="1766" spans="2:7">
      <c r="B1766" s="43" t="s">
        <v>173</v>
      </c>
      <c r="C1766" s="38" t="s">
        <v>1681</v>
      </c>
      <c r="D1766" s="38">
        <v>78</v>
      </c>
      <c r="E1766" s="38">
        <v>781</v>
      </c>
      <c r="F1766" s="38">
        <v>7811</v>
      </c>
      <c r="G1766" s="38" t="s">
        <v>1686</v>
      </c>
    </row>
    <row r="1767" spans="2:7">
      <c r="B1767" s="43" t="s">
        <v>173</v>
      </c>
      <c r="C1767" s="38" t="s">
        <v>1681</v>
      </c>
      <c r="D1767" s="38">
        <v>78</v>
      </c>
      <c r="E1767" s="38">
        <v>781</v>
      </c>
      <c r="F1767" s="38">
        <v>7812</v>
      </c>
      <c r="G1767" s="38" t="s">
        <v>1687</v>
      </c>
    </row>
    <row r="1768" spans="2:7">
      <c r="B1768" s="43" t="s">
        <v>173</v>
      </c>
      <c r="C1768" s="38" t="s">
        <v>1681</v>
      </c>
      <c r="D1768" s="38">
        <v>78</v>
      </c>
      <c r="E1768" s="38">
        <v>781</v>
      </c>
      <c r="F1768" s="38">
        <v>7813</v>
      </c>
      <c r="G1768" s="38" t="s">
        <v>1688</v>
      </c>
    </row>
    <row r="1769" spans="2:7">
      <c r="B1769" s="43" t="s">
        <v>173</v>
      </c>
      <c r="C1769" s="38" t="s">
        <v>1681</v>
      </c>
      <c r="D1769" s="38">
        <v>78</v>
      </c>
      <c r="E1769" s="38">
        <v>782</v>
      </c>
      <c r="F1769" s="38">
        <v>0</v>
      </c>
      <c r="G1769" s="38" t="s">
        <v>1689</v>
      </c>
    </row>
    <row r="1770" spans="2:7">
      <c r="B1770" s="43" t="s">
        <v>173</v>
      </c>
      <c r="C1770" s="38" t="s">
        <v>1681</v>
      </c>
      <c r="D1770" s="38">
        <v>78</v>
      </c>
      <c r="E1770" s="38">
        <v>782</v>
      </c>
      <c r="F1770" s="38">
        <v>7821</v>
      </c>
      <c r="G1770" s="38" t="s">
        <v>1689</v>
      </c>
    </row>
    <row r="1771" spans="2:7">
      <c r="B1771" s="43" t="s">
        <v>173</v>
      </c>
      <c r="C1771" s="38" t="s">
        <v>1681</v>
      </c>
      <c r="D1771" s="38">
        <v>78</v>
      </c>
      <c r="E1771" s="38">
        <v>783</v>
      </c>
      <c r="F1771" s="38">
        <v>0</v>
      </c>
      <c r="G1771" s="38" t="s">
        <v>1690</v>
      </c>
    </row>
    <row r="1772" spans="2:7">
      <c r="B1772" s="43" t="s">
        <v>173</v>
      </c>
      <c r="C1772" s="38" t="s">
        <v>1681</v>
      </c>
      <c r="D1772" s="38">
        <v>78</v>
      </c>
      <c r="E1772" s="38">
        <v>783</v>
      </c>
      <c r="F1772" s="38">
        <v>7831</v>
      </c>
      <c r="G1772" s="38" t="s">
        <v>1690</v>
      </c>
    </row>
    <row r="1773" spans="2:7">
      <c r="B1773" s="43" t="s">
        <v>173</v>
      </c>
      <c r="C1773" s="38" t="s">
        <v>1681</v>
      </c>
      <c r="D1773" s="38">
        <v>78</v>
      </c>
      <c r="E1773" s="38">
        <v>784</v>
      </c>
      <c r="F1773" s="38">
        <v>0</v>
      </c>
      <c r="G1773" s="38" t="s">
        <v>1691</v>
      </c>
    </row>
    <row r="1774" spans="2:7">
      <c r="B1774" s="43" t="s">
        <v>173</v>
      </c>
      <c r="C1774" s="38" t="s">
        <v>1681</v>
      </c>
      <c r="D1774" s="38">
        <v>78</v>
      </c>
      <c r="E1774" s="38">
        <v>784</v>
      </c>
      <c r="F1774" s="38">
        <v>7841</v>
      </c>
      <c r="G1774" s="38" t="s">
        <v>1691</v>
      </c>
    </row>
    <row r="1775" spans="2:7">
      <c r="B1775" s="43" t="s">
        <v>173</v>
      </c>
      <c r="C1775" s="38" t="s">
        <v>1681</v>
      </c>
      <c r="D1775" s="38">
        <v>78</v>
      </c>
      <c r="E1775" s="38">
        <v>785</v>
      </c>
      <c r="F1775" s="38">
        <v>0</v>
      </c>
      <c r="G1775" s="38" t="s">
        <v>1692</v>
      </c>
    </row>
    <row r="1776" spans="2:7">
      <c r="B1776" s="43" t="s">
        <v>173</v>
      </c>
      <c r="C1776" s="38" t="s">
        <v>1681</v>
      </c>
      <c r="D1776" s="38">
        <v>78</v>
      </c>
      <c r="E1776" s="38">
        <v>785</v>
      </c>
      <c r="F1776" s="38">
        <v>7851</v>
      </c>
      <c r="G1776" s="38" t="s">
        <v>1692</v>
      </c>
    </row>
    <row r="1777" spans="2:7">
      <c r="B1777" s="43" t="s">
        <v>173</v>
      </c>
      <c r="C1777" s="38" t="s">
        <v>1681</v>
      </c>
      <c r="D1777" s="38">
        <v>78</v>
      </c>
      <c r="E1777" s="38">
        <v>789</v>
      </c>
      <c r="F1777" s="38">
        <v>0</v>
      </c>
      <c r="G1777" s="38" t="s">
        <v>1693</v>
      </c>
    </row>
    <row r="1778" spans="2:7">
      <c r="B1778" s="43" t="s">
        <v>173</v>
      </c>
      <c r="C1778" s="38" t="s">
        <v>1681</v>
      </c>
      <c r="D1778" s="38">
        <v>78</v>
      </c>
      <c r="E1778" s="38">
        <v>789</v>
      </c>
      <c r="F1778" s="38">
        <v>7891</v>
      </c>
      <c r="G1778" s="38" t="s">
        <v>1694</v>
      </c>
    </row>
    <row r="1779" spans="2:7">
      <c r="B1779" s="43" t="s">
        <v>173</v>
      </c>
      <c r="C1779" s="38" t="s">
        <v>1681</v>
      </c>
      <c r="D1779" s="38">
        <v>78</v>
      </c>
      <c r="E1779" s="38">
        <v>789</v>
      </c>
      <c r="F1779" s="38">
        <v>7892</v>
      </c>
      <c r="G1779" s="38" t="s">
        <v>1695</v>
      </c>
    </row>
    <row r="1780" spans="2:7">
      <c r="B1780" s="43" t="s">
        <v>173</v>
      </c>
      <c r="C1780" s="38" t="s">
        <v>1681</v>
      </c>
      <c r="D1780" s="38">
        <v>78</v>
      </c>
      <c r="E1780" s="38">
        <v>789</v>
      </c>
      <c r="F1780" s="38">
        <v>7893</v>
      </c>
      <c r="G1780" s="38" t="s">
        <v>1696</v>
      </c>
    </row>
    <row r="1781" spans="2:7">
      <c r="B1781" s="43" t="s">
        <v>173</v>
      </c>
      <c r="C1781" s="38" t="s">
        <v>1681</v>
      </c>
      <c r="D1781" s="38">
        <v>78</v>
      </c>
      <c r="E1781" s="38">
        <v>789</v>
      </c>
      <c r="F1781" s="38">
        <v>7894</v>
      </c>
      <c r="G1781" s="38" t="s">
        <v>1697</v>
      </c>
    </row>
    <row r="1782" spans="2:7">
      <c r="B1782" s="43" t="s">
        <v>173</v>
      </c>
      <c r="C1782" s="38" t="s">
        <v>1681</v>
      </c>
      <c r="D1782" s="38">
        <v>78</v>
      </c>
      <c r="E1782" s="38">
        <v>789</v>
      </c>
      <c r="F1782" s="38">
        <v>7899</v>
      </c>
      <c r="G1782" s="38" t="s">
        <v>1698</v>
      </c>
    </row>
    <row r="1783" spans="2:7">
      <c r="B1783" s="43" t="s">
        <v>173</v>
      </c>
      <c r="C1783" s="38" t="s">
        <v>1681</v>
      </c>
      <c r="D1783" s="38">
        <v>79</v>
      </c>
      <c r="E1783" s="38">
        <v>0</v>
      </c>
      <c r="F1783" s="38">
        <v>0</v>
      </c>
      <c r="G1783" s="38" t="s">
        <v>1699</v>
      </c>
    </row>
    <row r="1784" spans="2:7">
      <c r="B1784" s="43" t="s">
        <v>173</v>
      </c>
      <c r="C1784" s="38" t="s">
        <v>1681</v>
      </c>
      <c r="D1784" s="38">
        <v>79</v>
      </c>
      <c r="E1784" s="38">
        <v>790</v>
      </c>
      <c r="F1784" s="38">
        <v>0</v>
      </c>
      <c r="G1784" s="38" t="s">
        <v>1700</v>
      </c>
    </row>
    <row r="1785" spans="2:7">
      <c r="B1785" s="43" t="s">
        <v>173</v>
      </c>
      <c r="C1785" s="38" t="s">
        <v>1681</v>
      </c>
      <c r="D1785" s="38">
        <v>79</v>
      </c>
      <c r="E1785" s="38">
        <v>790</v>
      </c>
      <c r="F1785" s="38">
        <v>7900</v>
      </c>
      <c r="G1785" s="38" t="s">
        <v>190</v>
      </c>
    </row>
    <row r="1786" spans="2:7">
      <c r="B1786" s="43" t="s">
        <v>173</v>
      </c>
      <c r="C1786" s="38" t="s">
        <v>1681</v>
      </c>
      <c r="D1786" s="38">
        <v>79</v>
      </c>
      <c r="E1786" s="38">
        <v>790</v>
      </c>
      <c r="F1786" s="38">
        <v>7909</v>
      </c>
      <c r="G1786" s="38" t="s">
        <v>191</v>
      </c>
    </row>
    <row r="1787" spans="2:7">
      <c r="B1787" s="43" t="s">
        <v>173</v>
      </c>
      <c r="C1787" s="38" t="s">
        <v>1681</v>
      </c>
      <c r="D1787" s="38">
        <v>79</v>
      </c>
      <c r="E1787" s="38">
        <v>791</v>
      </c>
      <c r="F1787" s="38">
        <v>0</v>
      </c>
      <c r="G1787" s="38" t="s">
        <v>1701</v>
      </c>
    </row>
    <row r="1788" spans="2:7">
      <c r="B1788" s="43" t="s">
        <v>173</v>
      </c>
      <c r="C1788" s="38" t="s">
        <v>1681</v>
      </c>
      <c r="D1788" s="38">
        <v>79</v>
      </c>
      <c r="E1788" s="38">
        <v>791</v>
      </c>
      <c r="F1788" s="38">
        <v>7911</v>
      </c>
      <c r="G1788" s="38" t="s">
        <v>1702</v>
      </c>
    </row>
    <row r="1789" spans="2:7">
      <c r="B1789" s="43" t="s">
        <v>173</v>
      </c>
      <c r="C1789" s="38" t="s">
        <v>1681</v>
      </c>
      <c r="D1789" s="38">
        <v>79</v>
      </c>
      <c r="E1789" s="38">
        <v>791</v>
      </c>
      <c r="F1789" s="38">
        <v>7912</v>
      </c>
      <c r="G1789" s="38" t="s">
        <v>1703</v>
      </c>
    </row>
    <row r="1790" spans="2:7">
      <c r="B1790" s="43" t="s">
        <v>173</v>
      </c>
      <c r="C1790" s="38" t="s">
        <v>1681</v>
      </c>
      <c r="D1790" s="38">
        <v>79</v>
      </c>
      <c r="E1790" s="38">
        <v>792</v>
      </c>
      <c r="F1790" s="38">
        <v>0</v>
      </c>
      <c r="G1790" s="38" t="s">
        <v>1704</v>
      </c>
    </row>
    <row r="1791" spans="2:7">
      <c r="B1791" s="43" t="s">
        <v>173</v>
      </c>
      <c r="C1791" s="38" t="s">
        <v>1681</v>
      </c>
      <c r="D1791" s="38">
        <v>79</v>
      </c>
      <c r="E1791" s="38">
        <v>792</v>
      </c>
      <c r="F1791" s="38">
        <v>7921</v>
      </c>
      <c r="G1791" s="38" t="s">
        <v>1705</v>
      </c>
    </row>
    <row r="1792" spans="2:7">
      <c r="B1792" s="43" t="s">
        <v>173</v>
      </c>
      <c r="C1792" s="38" t="s">
        <v>1681</v>
      </c>
      <c r="D1792" s="38">
        <v>79</v>
      </c>
      <c r="E1792" s="38">
        <v>792</v>
      </c>
      <c r="F1792" s="38">
        <v>7922</v>
      </c>
      <c r="G1792" s="38" t="s">
        <v>1706</v>
      </c>
    </row>
    <row r="1793" spans="2:7">
      <c r="B1793" s="43" t="s">
        <v>173</v>
      </c>
      <c r="C1793" s="38" t="s">
        <v>1681</v>
      </c>
      <c r="D1793" s="38">
        <v>79</v>
      </c>
      <c r="E1793" s="38">
        <v>793</v>
      </c>
      <c r="F1793" s="38">
        <v>0</v>
      </c>
      <c r="G1793" s="38" t="s">
        <v>1707</v>
      </c>
    </row>
    <row r="1794" spans="2:7">
      <c r="B1794" s="43" t="s">
        <v>173</v>
      </c>
      <c r="C1794" s="38" t="s">
        <v>1681</v>
      </c>
      <c r="D1794" s="38">
        <v>79</v>
      </c>
      <c r="E1794" s="38">
        <v>793</v>
      </c>
      <c r="F1794" s="38">
        <v>7931</v>
      </c>
      <c r="G1794" s="38" t="s">
        <v>1707</v>
      </c>
    </row>
    <row r="1795" spans="2:7">
      <c r="B1795" s="43" t="s">
        <v>173</v>
      </c>
      <c r="C1795" s="38" t="s">
        <v>1681</v>
      </c>
      <c r="D1795" s="38">
        <v>79</v>
      </c>
      <c r="E1795" s="38">
        <v>794</v>
      </c>
      <c r="F1795" s="38">
        <v>0</v>
      </c>
      <c r="G1795" s="38" t="s">
        <v>1708</v>
      </c>
    </row>
    <row r="1796" spans="2:7">
      <c r="B1796" s="43" t="s">
        <v>173</v>
      </c>
      <c r="C1796" s="38" t="s">
        <v>1681</v>
      </c>
      <c r="D1796" s="38">
        <v>79</v>
      </c>
      <c r="E1796" s="38">
        <v>794</v>
      </c>
      <c r="F1796" s="38">
        <v>7941</v>
      </c>
      <c r="G1796" s="38" t="s">
        <v>1708</v>
      </c>
    </row>
    <row r="1797" spans="2:7">
      <c r="B1797" s="43" t="s">
        <v>173</v>
      </c>
      <c r="C1797" s="38" t="s">
        <v>1681</v>
      </c>
      <c r="D1797" s="38">
        <v>79</v>
      </c>
      <c r="E1797" s="38">
        <v>795</v>
      </c>
      <c r="F1797" s="38">
        <v>0</v>
      </c>
      <c r="G1797" s="38" t="s">
        <v>1709</v>
      </c>
    </row>
    <row r="1798" spans="2:7">
      <c r="B1798" s="43" t="s">
        <v>173</v>
      </c>
      <c r="C1798" s="38" t="s">
        <v>1681</v>
      </c>
      <c r="D1798" s="38">
        <v>79</v>
      </c>
      <c r="E1798" s="38">
        <v>795</v>
      </c>
      <c r="F1798" s="38">
        <v>7951</v>
      </c>
      <c r="G1798" s="38" t="s">
        <v>1710</v>
      </c>
    </row>
    <row r="1799" spans="2:7">
      <c r="B1799" s="43" t="s">
        <v>173</v>
      </c>
      <c r="C1799" s="38" t="s">
        <v>1681</v>
      </c>
      <c r="D1799" s="38">
        <v>79</v>
      </c>
      <c r="E1799" s="38">
        <v>795</v>
      </c>
      <c r="F1799" s="38">
        <v>7952</v>
      </c>
      <c r="G1799" s="38" t="s">
        <v>1711</v>
      </c>
    </row>
    <row r="1800" spans="2:7">
      <c r="B1800" s="43" t="s">
        <v>173</v>
      </c>
      <c r="C1800" s="38" t="s">
        <v>1681</v>
      </c>
      <c r="D1800" s="38">
        <v>79</v>
      </c>
      <c r="E1800" s="38">
        <v>796</v>
      </c>
      <c r="F1800" s="38">
        <v>0</v>
      </c>
      <c r="G1800" s="38" t="s">
        <v>1712</v>
      </c>
    </row>
    <row r="1801" spans="2:7">
      <c r="B1801" s="43" t="s">
        <v>173</v>
      </c>
      <c r="C1801" s="38" t="s">
        <v>1681</v>
      </c>
      <c r="D1801" s="38">
        <v>79</v>
      </c>
      <c r="E1801" s="38">
        <v>796</v>
      </c>
      <c r="F1801" s="38">
        <v>7961</v>
      </c>
      <c r="G1801" s="38" t="s">
        <v>1713</v>
      </c>
    </row>
    <row r="1802" spans="2:7">
      <c r="B1802" s="43" t="s">
        <v>173</v>
      </c>
      <c r="C1802" s="38" t="s">
        <v>1681</v>
      </c>
      <c r="D1802" s="38">
        <v>79</v>
      </c>
      <c r="E1802" s="38">
        <v>796</v>
      </c>
      <c r="F1802" s="38">
        <v>7962</v>
      </c>
      <c r="G1802" s="38" t="s">
        <v>1714</v>
      </c>
    </row>
    <row r="1803" spans="2:7">
      <c r="B1803" s="43" t="s">
        <v>173</v>
      </c>
      <c r="C1803" s="38" t="s">
        <v>1681</v>
      </c>
      <c r="D1803" s="38">
        <v>79</v>
      </c>
      <c r="E1803" s="38">
        <v>796</v>
      </c>
      <c r="F1803" s="38">
        <v>7963</v>
      </c>
      <c r="G1803" s="38" t="s">
        <v>1715</v>
      </c>
    </row>
    <row r="1804" spans="2:7">
      <c r="B1804" s="43" t="s">
        <v>173</v>
      </c>
      <c r="C1804" s="38" t="s">
        <v>1681</v>
      </c>
      <c r="D1804" s="38">
        <v>79</v>
      </c>
      <c r="E1804" s="38">
        <v>799</v>
      </c>
      <c r="F1804" s="38">
        <v>0</v>
      </c>
      <c r="G1804" s="38" t="s">
        <v>1716</v>
      </c>
    </row>
    <row r="1805" spans="2:7">
      <c r="B1805" s="43" t="s">
        <v>173</v>
      </c>
      <c r="C1805" s="38" t="s">
        <v>1681</v>
      </c>
      <c r="D1805" s="38">
        <v>79</v>
      </c>
      <c r="E1805" s="38">
        <v>799</v>
      </c>
      <c r="F1805" s="38">
        <v>7991</v>
      </c>
      <c r="G1805" s="38" t="s">
        <v>1717</v>
      </c>
    </row>
    <row r="1806" spans="2:7">
      <c r="B1806" s="43" t="s">
        <v>173</v>
      </c>
      <c r="C1806" s="38" t="s">
        <v>1681</v>
      </c>
      <c r="D1806" s="38">
        <v>79</v>
      </c>
      <c r="E1806" s="38">
        <v>799</v>
      </c>
      <c r="F1806" s="38">
        <v>7992</v>
      </c>
      <c r="G1806" s="38" t="s">
        <v>1718</v>
      </c>
    </row>
    <row r="1807" spans="2:7">
      <c r="B1807" s="43" t="s">
        <v>173</v>
      </c>
      <c r="C1807" s="38" t="s">
        <v>1681</v>
      </c>
      <c r="D1807" s="38">
        <v>79</v>
      </c>
      <c r="E1807" s="38">
        <v>799</v>
      </c>
      <c r="F1807" s="38">
        <v>7993</v>
      </c>
      <c r="G1807" s="38" t="s">
        <v>1719</v>
      </c>
    </row>
    <row r="1808" spans="2:7">
      <c r="B1808" s="43" t="s">
        <v>173</v>
      </c>
      <c r="C1808" s="38" t="s">
        <v>1681</v>
      </c>
      <c r="D1808" s="38">
        <v>79</v>
      </c>
      <c r="E1808" s="38">
        <v>799</v>
      </c>
      <c r="F1808" s="38">
        <v>7999</v>
      </c>
      <c r="G1808" s="38" t="s">
        <v>1720</v>
      </c>
    </row>
    <row r="1809" spans="2:7">
      <c r="B1809" s="43" t="s">
        <v>173</v>
      </c>
      <c r="C1809" s="38" t="s">
        <v>1681</v>
      </c>
      <c r="D1809" s="38">
        <v>80</v>
      </c>
      <c r="E1809" s="38">
        <v>0</v>
      </c>
      <c r="F1809" s="38">
        <v>0</v>
      </c>
      <c r="G1809" s="38" t="s">
        <v>1721</v>
      </c>
    </row>
    <row r="1810" spans="2:7">
      <c r="B1810" s="43" t="s">
        <v>173</v>
      </c>
      <c r="C1810" s="38" t="s">
        <v>1681</v>
      </c>
      <c r="D1810" s="38">
        <v>80</v>
      </c>
      <c r="E1810" s="38">
        <v>800</v>
      </c>
      <c r="F1810" s="38">
        <v>0</v>
      </c>
      <c r="G1810" s="38" t="s">
        <v>1722</v>
      </c>
    </row>
    <row r="1811" spans="2:7">
      <c r="B1811" s="43" t="s">
        <v>173</v>
      </c>
      <c r="C1811" s="38" t="s">
        <v>1681</v>
      </c>
      <c r="D1811" s="38">
        <v>80</v>
      </c>
      <c r="E1811" s="38">
        <v>800</v>
      </c>
      <c r="F1811" s="38">
        <v>8000</v>
      </c>
      <c r="G1811" s="38" t="s">
        <v>190</v>
      </c>
    </row>
    <row r="1812" spans="2:7">
      <c r="B1812" s="43" t="s">
        <v>173</v>
      </c>
      <c r="C1812" s="38" t="s">
        <v>1681</v>
      </c>
      <c r="D1812" s="38">
        <v>80</v>
      </c>
      <c r="E1812" s="38">
        <v>800</v>
      </c>
      <c r="F1812" s="38">
        <v>8009</v>
      </c>
      <c r="G1812" s="38" t="s">
        <v>191</v>
      </c>
    </row>
    <row r="1813" spans="2:7">
      <c r="B1813" s="43" t="s">
        <v>173</v>
      </c>
      <c r="C1813" s="38" t="s">
        <v>1681</v>
      </c>
      <c r="D1813" s="38">
        <v>80</v>
      </c>
      <c r="E1813" s="38">
        <v>801</v>
      </c>
      <c r="F1813" s="38">
        <v>0</v>
      </c>
      <c r="G1813" s="38" t="s">
        <v>1723</v>
      </c>
    </row>
    <row r="1814" spans="2:7">
      <c r="B1814" s="43" t="s">
        <v>173</v>
      </c>
      <c r="C1814" s="38" t="s">
        <v>1681</v>
      </c>
      <c r="D1814" s="38">
        <v>80</v>
      </c>
      <c r="E1814" s="38">
        <v>801</v>
      </c>
      <c r="F1814" s="38">
        <v>8011</v>
      </c>
      <c r="G1814" s="38" t="s">
        <v>1723</v>
      </c>
    </row>
    <row r="1815" spans="2:7">
      <c r="B1815" s="43" t="s">
        <v>173</v>
      </c>
      <c r="C1815" s="38" t="s">
        <v>1681</v>
      </c>
      <c r="D1815" s="38">
        <v>80</v>
      </c>
      <c r="E1815" s="38">
        <v>802</v>
      </c>
      <c r="F1815" s="38">
        <v>0</v>
      </c>
      <c r="G1815" s="38" t="s">
        <v>1724</v>
      </c>
    </row>
    <row r="1816" spans="2:7">
      <c r="B1816" s="43" t="s">
        <v>173</v>
      </c>
      <c r="C1816" s="38" t="s">
        <v>1681</v>
      </c>
      <c r="D1816" s="38">
        <v>80</v>
      </c>
      <c r="E1816" s="38">
        <v>802</v>
      </c>
      <c r="F1816" s="38">
        <v>8021</v>
      </c>
      <c r="G1816" s="38" t="s">
        <v>1725</v>
      </c>
    </row>
    <row r="1817" spans="2:7">
      <c r="B1817" s="43" t="s">
        <v>173</v>
      </c>
      <c r="C1817" s="38" t="s">
        <v>1681</v>
      </c>
      <c r="D1817" s="38">
        <v>80</v>
      </c>
      <c r="E1817" s="38">
        <v>802</v>
      </c>
      <c r="F1817" s="38">
        <v>8022</v>
      </c>
      <c r="G1817" s="38" t="s">
        <v>1726</v>
      </c>
    </row>
    <row r="1818" spans="2:7">
      <c r="B1818" s="43" t="s">
        <v>173</v>
      </c>
      <c r="C1818" s="38" t="s">
        <v>1681</v>
      </c>
      <c r="D1818" s="38">
        <v>80</v>
      </c>
      <c r="E1818" s="38">
        <v>802</v>
      </c>
      <c r="F1818" s="38">
        <v>8023</v>
      </c>
      <c r="G1818" s="38" t="s">
        <v>1727</v>
      </c>
    </row>
    <row r="1819" spans="2:7">
      <c r="B1819" s="43" t="s">
        <v>173</v>
      </c>
      <c r="C1819" s="38" t="s">
        <v>1681</v>
      </c>
      <c r="D1819" s="38">
        <v>80</v>
      </c>
      <c r="E1819" s="38">
        <v>802</v>
      </c>
      <c r="F1819" s="38">
        <v>8024</v>
      </c>
      <c r="G1819" s="38" t="s">
        <v>1728</v>
      </c>
    </row>
    <row r="1820" spans="2:7">
      <c r="B1820" s="43" t="s">
        <v>173</v>
      </c>
      <c r="C1820" s="38" t="s">
        <v>1681</v>
      </c>
      <c r="D1820" s="38">
        <v>80</v>
      </c>
      <c r="E1820" s="38">
        <v>802</v>
      </c>
      <c r="F1820" s="38">
        <v>8025</v>
      </c>
      <c r="G1820" s="38" t="s">
        <v>1729</v>
      </c>
    </row>
    <row r="1821" spans="2:7">
      <c r="B1821" s="43" t="s">
        <v>173</v>
      </c>
      <c r="C1821" s="38" t="s">
        <v>1681</v>
      </c>
      <c r="D1821" s="38">
        <v>80</v>
      </c>
      <c r="E1821" s="38">
        <v>803</v>
      </c>
      <c r="F1821" s="38">
        <v>0</v>
      </c>
      <c r="G1821" s="38" t="s">
        <v>1730</v>
      </c>
    </row>
    <row r="1822" spans="2:7">
      <c r="B1822" s="43" t="s">
        <v>173</v>
      </c>
      <c r="C1822" s="38" t="s">
        <v>1681</v>
      </c>
      <c r="D1822" s="38">
        <v>80</v>
      </c>
      <c r="E1822" s="38">
        <v>803</v>
      </c>
      <c r="F1822" s="38">
        <v>8031</v>
      </c>
      <c r="G1822" s="38" t="s">
        <v>1731</v>
      </c>
    </row>
    <row r="1823" spans="2:7">
      <c r="B1823" s="43" t="s">
        <v>173</v>
      </c>
      <c r="C1823" s="38" t="s">
        <v>1681</v>
      </c>
      <c r="D1823" s="38">
        <v>80</v>
      </c>
      <c r="E1823" s="38">
        <v>803</v>
      </c>
      <c r="F1823" s="38">
        <v>8032</v>
      </c>
      <c r="G1823" s="38" t="s">
        <v>1732</v>
      </c>
    </row>
    <row r="1824" spans="2:7">
      <c r="B1824" s="43" t="s">
        <v>173</v>
      </c>
      <c r="C1824" s="38" t="s">
        <v>1681</v>
      </c>
      <c r="D1824" s="38">
        <v>80</v>
      </c>
      <c r="E1824" s="38">
        <v>803</v>
      </c>
      <c r="F1824" s="38">
        <v>8033</v>
      </c>
      <c r="G1824" s="38" t="s">
        <v>1733</v>
      </c>
    </row>
    <row r="1825" spans="2:7">
      <c r="B1825" s="43" t="s">
        <v>173</v>
      </c>
      <c r="C1825" s="38" t="s">
        <v>1681</v>
      </c>
      <c r="D1825" s="38">
        <v>80</v>
      </c>
      <c r="E1825" s="38">
        <v>803</v>
      </c>
      <c r="F1825" s="38">
        <v>8034</v>
      </c>
      <c r="G1825" s="38" t="s">
        <v>1734</v>
      </c>
    </row>
    <row r="1826" spans="2:7">
      <c r="B1826" s="43" t="s">
        <v>173</v>
      </c>
      <c r="C1826" s="38" t="s">
        <v>1681</v>
      </c>
      <c r="D1826" s="38">
        <v>80</v>
      </c>
      <c r="E1826" s="38">
        <v>803</v>
      </c>
      <c r="F1826" s="38">
        <v>8035</v>
      </c>
      <c r="G1826" s="38" t="s">
        <v>1735</v>
      </c>
    </row>
    <row r="1827" spans="2:7">
      <c r="B1827" s="43" t="s">
        <v>173</v>
      </c>
      <c r="C1827" s="38" t="s">
        <v>1681</v>
      </c>
      <c r="D1827" s="38">
        <v>80</v>
      </c>
      <c r="E1827" s="38">
        <v>803</v>
      </c>
      <c r="F1827" s="38">
        <v>8036</v>
      </c>
      <c r="G1827" s="38" t="s">
        <v>1736</v>
      </c>
    </row>
    <row r="1828" spans="2:7">
      <c r="B1828" s="43" t="s">
        <v>173</v>
      </c>
      <c r="C1828" s="38" t="s">
        <v>1681</v>
      </c>
      <c r="D1828" s="38">
        <v>80</v>
      </c>
      <c r="E1828" s="38">
        <v>804</v>
      </c>
      <c r="F1828" s="38">
        <v>0</v>
      </c>
      <c r="G1828" s="38" t="s">
        <v>1737</v>
      </c>
    </row>
    <row r="1829" spans="2:7">
      <c r="B1829" s="43" t="s">
        <v>173</v>
      </c>
      <c r="C1829" s="38" t="s">
        <v>1681</v>
      </c>
      <c r="D1829" s="38">
        <v>80</v>
      </c>
      <c r="E1829" s="38">
        <v>804</v>
      </c>
      <c r="F1829" s="38">
        <v>8041</v>
      </c>
      <c r="G1829" s="38" t="s">
        <v>1738</v>
      </c>
    </row>
    <row r="1830" spans="2:7">
      <c r="B1830" s="43" t="s">
        <v>173</v>
      </c>
      <c r="C1830" s="38" t="s">
        <v>1681</v>
      </c>
      <c r="D1830" s="38">
        <v>80</v>
      </c>
      <c r="E1830" s="38">
        <v>804</v>
      </c>
      <c r="F1830" s="38">
        <v>8042</v>
      </c>
      <c r="G1830" s="38" t="s">
        <v>1739</v>
      </c>
    </row>
    <row r="1831" spans="2:7">
      <c r="B1831" s="43" t="s">
        <v>173</v>
      </c>
      <c r="C1831" s="38" t="s">
        <v>1681</v>
      </c>
      <c r="D1831" s="38">
        <v>80</v>
      </c>
      <c r="E1831" s="38">
        <v>804</v>
      </c>
      <c r="F1831" s="38">
        <v>8043</v>
      </c>
      <c r="G1831" s="38" t="s">
        <v>1740</v>
      </c>
    </row>
    <row r="1832" spans="2:7">
      <c r="B1832" s="43" t="s">
        <v>173</v>
      </c>
      <c r="C1832" s="38" t="s">
        <v>1681</v>
      </c>
      <c r="D1832" s="38">
        <v>80</v>
      </c>
      <c r="E1832" s="38">
        <v>804</v>
      </c>
      <c r="F1832" s="38">
        <v>8044</v>
      </c>
      <c r="G1832" s="38" t="s">
        <v>1741</v>
      </c>
    </row>
    <row r="1833" spans="2:7">
      <c r="B1833" s="43" t="s">
        <v>173</v>
      </c>
      <c r="C1833" s="38" t="s">
        <v>1681</v>
      </c>
      <c r="D1833" s="38">
        <v>80</v>
      </c>
      <c r="E1833" s="38">
        <v>804</v>
      </c>
      <c r="F1833" s="38">
        <v>8045</v>
      </c>
      <c r="G1833" s="38" t="s">
        <v>1742</v>
      </c>
    </row>
    <row r="1834" spans="2:7">
      <c r="B1834" s="43" t="s">
        <v>173</v>
      </c>
      <c r="C1834" s="38" t="s">
        <v>1681</v>
      </c>
      <c r="D1834" s="38">
        <v>80</v>
      </c>
      <c r="E1834" s="38">
        <v>804</v>
      </c>
      <c r="F1834" s="38">
        <v>8046</v>
      </c>
      <c r="G1834" s="38" t="s">
        <v>1743</v>
      </c>
    </row>
    <row r="1835" spans="2:7">
      <c r="B1835" s="43" t="s">
        <v>173</v>
      </c>
      <c r="C1835" s="38" t="s">
        <v>1681</v>
      </c>
      <c r="D1835" s="38">
        <v>80</v>
      </c>
      <c r="E1835" s="38">
        <v>804</v>
      </c>
      <c r="F1835" s="38">
        <v>8047</v>
      </c>
      <c r="G1835" s="38" t="s">
        <v>1744</v>
      </c>
    </row>
    <row r="1836" spans="2:7">
      <c r="B1836" s="43" t="s">
        <v>173</v>
      </c>
      <c r="C1836" s="38" t="s">
        <v>1681</v>
      </c>
      <c r="D1836" s="38">
        <v>80</v>
      </c>
      <c r="E1836" s="38">
        <v>804</v>
      </c>
      <c r="F1836" s="38">
        <v>8048</v>
      </c>
      <c r="G1836" s="38" t="s">
        <v>1745</v>
      </c>
    </row>
    <row r="1837" spans="2:7">
      <c r="B1837" s="43" t="s">
        <v>173</v>
      </c>
      <c r="C1837" s="38" t="s">
        <v>1681</v>
      </c>
      <c r="D1837" s="38">
        <v>80</v>
      </c>
      <c r="E1837" s="38">
        <v>805</v>
      </c>
      <c r="F1837" s="38">
        <v>0</v>
      </c>
      <c r="G1837" s="38" t="s">
        <v>1746</v>
      </c>
    </row>
    <row r="1838" spans="2:7">
      <c r="B1838" s="43" t="s">
        <v>173</v>
      </c>
      <c r="C1838" s="38" t="s">
        <v>1681</v>
      </c>
      <c r="D1838" s="38">
        <v>80</v>
      </c>
      <c r="E1838" s="38">
        <v>805</v>
      </c>
      <c r="F1838" s="38">
        <v>8051</v>
      </c>
      <c r="G1838" s="38" t="s">
        <v>1747</v>
      </c>
    </row>
    <row r="1839" spans="2:7">
      <c r="B1839" s="43" t="s">
        <v>173</v>
      </c>
      <c r="C1839" s="38" t="s">
        <v>1681</v>
      </c>
      <c r="D1839" s="38">
        <v>80</v>
      </c>
      <c r="E1839" s="38">
        <v>805</v>
      </c>
      <c r="F1839" s="38">
        <v>8052</v>
      </c>
      <c r="G1839" s="38" t="s">
        <v>1748</v>
      </c>
    </row>
    <row r="1840" spans="2:7">
      <c r="B1840" s="43" t="s">
        <v>173</v>
      </c>
      <c r="C1840" s="38" t="s">
        <v>1681</v>
      </c>
      <c r="D1840" s="38">
        <v>80</v>
      </c>
      <c r="E1840" s="38">
        <v>805</v>
      </c>
      <c r="F1840" s="38">
        <v>8053</v>
      </c>
      <c r="G1840" s="38" t="s">
        <v>1749</v>
      </c>
    </row>
    <row r="1841" spans="2:7">
      <c r="B1841" s="43" t="s">
        <v>173</v>
      </c>
      <c r="C1841" s="38" t="s">
        <v>1681</v>
      </c>
      <c r="D1841" s="38">
        <v>80</v>
      </c>
      <c r="E1841" s="38">
        <v>806</v>
      </c>
      <c r="F1841" s="38">
        <v>0</v>
      </c>
      <c r="G1841" s="38" t="s">
        <v>1750</v>
      </c>
    </row>
    <row r="1842" spans="2:7">
      <c r="B1842" s="43" t="s">
        <v>173</v>
      </c>
      <c r="C1842" s="38" t="s">
        <v>1681</v>
      </c>
      <c r="D1842" s="38">
        <v>80</v>
      </c>
      <c r="E1842" s="38">
        <v>806</v>
      </c>
      <c r="F1842" s="38">
        <v>8061</v>
      </c>
      <c r="G1842" s="38" t="s">
        <v>1751</v>
      </c>
    </row>
    <row r="1843" spans="2:7">
      <c r="B1843" s="43" t="s">
        <v>173</v>
      </c>
      <c r="C1843" s="38" t="s">
        <v>1681</v>
      </c>
      <c r="D1843" s="38">
        <v>80</v>
      </c>
      <c r="E1843" s="38">
        <v>806</v>
      </c>
      <c r="F1843" s="38">
        <v>8062</v>
      </c>
      <c r="G1843" s="38" t="s">
        <v>1752</v>
      </c>
    </row>
    <row r="1844" spans="2:7">
      <c r="B1844" s="43" t="s">
        <v>173</v>
      </c>
      <c r="C1844" s="38" t="s">
        <v>1681</v>
      </c>
      <c r="D1844" s="38">
        <v>80</v>
      </c>
      <c r="E1844" s="38">
        <v>806</v>
      </c>
      <c r="F1844" s="38">
        <v>8063</v>
      </c>
      <c r="G1844" s="38" t="s">
        <v>1753</v>
      </c>
    </row>
    <row r="1845" spans="2:7">
      <c r="B1845" s="43" t="s">
        <v>173</v>
      </c>
      <c r="C1845" s="38" t="s">
        <v>1681</v>
      </c>
      <c r="D1845" s="38">
        <v>80</v>
      </c>
      <c r="E1845" s="38">
        <v>806</v>
      </c>
      <c r="F1845" s="38">
        <v>8064</v>
      </c>
      <c r="G1845" s="38" t="s">
        <v>1754</v>
      </c>
    </row>
    <row r="1846" spans="2:7">
      <c r="B1846" s="43" t="s">
        <v>173</v>
      </c>
      <c r="C1846" s="38" t="s">
        <v>1681</v>
      </c>
      <c r="D1846" s="38">
        <v>80</v>
      </c>
      <c r="E1846" s="38">
        <v>806</v>
      </c>
      <c r="F1846" s="38">
        <v>8065</v>
      </c>
      <c r="G1846" s="38" t="s">
        <v>1755</v>
      </c>
    </row>
    <row r="1847" spans="2:7">
      <c r="B1847" s="43" t="s">
        <v>173</v>
      </c>
      <c r="C1847" s="38" t="s">
        <v>1681</v>
      </c>
      <c r="D1847" s="38">
        <v>80</v>
      </c>
      <c r="E1847" s="38">
        <v>806</v>
      </c>
      <c r="F1847" s="38">
        <v>8069</v>
      </c>
      <c r="G1847" s="38" t="s">
        <v>1756</v>
      </c>
    </row>
    <row r="1848" spans="2:7">
      <c r="B1848" s="43" t="s">
        <v>173</v>
      </c>
      <c r="C1848" s="38" t="s">
        <v>1681</v>
      </c>
      <c r="D1848" s="38">
        <v>80</v>
      </c>
      <c r="E1848" s="38">
        <v>809</v>
      </c>
      <c r="F1848" s="38">
        <v>0</v>
      </c>
      <c r="G1848" s="38" t="s">
        <v>1757</v>
      </c>
    </row>
    <row r="1849" spans="2:7">
      <c r="B1849" s="43" t="s">
        <v>173</v>
      </c>
      <c r="C1849" s="38" t="s">
        <v>1681</v>
      </c>
      <c r="D1849" s="38">
        <v>80</v>
      </c>
      <c r="E1849" s="38">
        <v>809</v>
      </c>
      <c r="F1849" s="38">
        <v>8091</v>
      </c>
      <c r="G1849" s="38" t="s">
        <v>1758</v>
      </c>
    </row>
    <row r="1850" spans="2:7">
      <c r="B1850" s="43" t="s">
        <v>173</v>
      </c>
      <c r="C1850" s="38" t="s">
        <v>1681</v>
      </c>
      <c r="D1850" s="38">
        <v>80</v>
      </c>
      <c r="E1850" s="38">
        <v>809</v>
      </c>
      <c r="F1850" s="38">
        <v>8092</v>
      </c>
      <c r="G1850" s="38" t="s">
        <v>1759</v>
      </c>
    </row>
    <row r="1851" spans="2:7">
      <c r="B1851" s="43" t="s">
        <v>173</v>
      </c>
      <c r="C1851" s="38" t="s">
        <v>1681</v>
      </c>
      <c r="D1851" s="38">
        <v>80</v>
      </c>
      <c r="E1851" s="38">
        <v>809</v>
      </c>
      <c r="F1851" s="38">
        <v>8093</v>
      </c>
      <c r="G1851" s="38" t="s">
        <v>1760</v>
      </c>
    </row>
    <row r="1852" spans="2:7">
      <c r="B1852" s="43" t="s">
        <v>173</v>
      </c>
      <c r="C1852" s="38" t="s">
        <v>1681</v>
      </c>
      <c r="D1852" s="38">
        <v>80</v>
      </c>
      <c r="E1852" s="38">
        <v>809</v>
      </c>
      <c r="F1852" s="38">
        <v>8094</v>
      </c>
      <c r="G1852" s="38" t="s">
        <v>1761</v>
      </c>
    </row>
    <row r="1853" spans="2:7">
      <c r="B1853" s="43" t="s">
        <v>173</v>
      </c>
      <c r="C1853" s="38" t="s">
        <v>1681</v>
      </c>
      <c r="D1853" s="38">
        <v>80</v>
      </c>
      <c r="E1853" s="38">
        <v>809</v>
      </c>
      <c r="F1853" s="38">
        <v>8095</v>
      </c>
      <c r="G1853" s="38" t="s">
        <v>1762</v>
      </c>
    </row>
    <row r="1854" spans="2:7">
      <c r="B1854" s="43" t="s">
        <v>173</v>
      </c>
      <c r="C1854" s="38" t="s">
        <v>1681</v>
      </c>
      <c r="D1854" s="38">
        <v>80</v>
      </c>
      <c r="E1854" s="38">
        <v>809</v>
      </c>
      <c r="F1854" s="38">
        <v>8096</v>
      </c>
      <c r="G1854" s="38" t="s">
        <v>1763</v>
      </c>
    </row>
    <row r="1855" spans="2:7">
      <c r="B1855" s="43" t="s">
        <v>173</v>
      </c>
      <c r="C1855" s="38" t="s">
        <v>1681</v>
      </c>
      <c r="D1855" s="38">
        <v>80</v>
      </c>
      <c r="E1855" s="38">
        <v>809</v>
      </c>
      <c r="F1855" s="38">
        <v>8099</v>
      </c>
      <c r="G1855" s="38" t="s">
        <v>1764</v>
      </c>
    </row>
    <row r="1856" spans="2:7">
      <c r="B1856" s="43" t="s">
        <v>173</v>
      </c>
      <c r="C1856" s="38" t="s">
        <v>1765</v>
      </c>
      <c r="D1856" s="38">
        <v>0</v>
      </c>
      <c r="E1856" s="38">
        <v>0</v>
      </c>
      <c r="F1856" s="38">
        <v>0</v>
      </c>
      <c r="G1856" s="38" t="s">
        <v>1766</v>
      </c>
    </row>
    <row r="1857" spans="2:7">
      <c r="B1857" s="43" t="s">
        <v>173</v>
      </c>
      <c r="C1857" s="38" t="s">
        <v>1765</v>
      </c>
      <c r="D1857" s="38">
        <v>81</v>
      </c>
      <c r="E1857" s="38">
        <v>0</v>
      </c>
      <c r="F1857" s="38">
        <v>0</v>
      </c>
      <c r="G1857" s="38" t="s">
        <v>1767</v>
      </c>
    </row>
    <row r="1858" spans="2:7">
      <c r="B1858" s="43" t="s">
        <v>173</v>
      </c>
      <c r="C1858" s="38" t="s">
        <v>1765</v>
      </c>
      <c r="D1858" s="38">
        <v>81</v>
      </c>
      <c r="E1858" s="38">
        <v>810</v>
      </c>
      <c r="F1858" s="38">
        <v>0</v>
      </c>
      <c r="G1858" s="38" t="s">
        <v>1768</v>
      </c>
    </row>
    <row r="1859" spans="2:7">
      <c r="B1859" s="43" t="s">
        <v>173</v>
      </c>
      <c r="C1859" s="38" t="s">
        <v>1765</v>
      </c>
      <c r="D1859" s="38">
        <v>81</v>
      </c>
      <c r="E1859" s="38">
        <v>810</v>
      </c>
      <c r="F1859" s="38">
        <v>8101</v>
      </c>
      <c r="G1859" s="38" t="s">
        <v>1230</v>
      </c>
    </row>
    <row r="1860" spans="2:7">
      <c r="B1860" s="43" t="s">
        <v>173</v>
      </c>
      <c r="C1860" s="38" t="s">
        <v>1765</v>
      </c>
      <c r="D1860" s="38">
        <v>81</v>
      </c>
      <c r="E1860" s="38">
        <v>811</v>
      </c>
      <c r="F1860" s="38">
        <v>0</v>
      </c>
      <c r="G1860" s="38" t="s">
        <v>1769</v>
      </c>
    </row>
    <row r="1861" spans="2:7">
      <c r="B1861" s="43" t="s">
        <v>173</v>
      </c>
      <c r="C1861" s="38" t="s">
        <v>1765</v>
      </c>
      <c r="D1861" s="38">
        <v>81</v>
      </c>
      <c r="E1861" s="38">
        <v>811</v>
      </c>
      <c r="F1861" s="38">
        <v>8111</v>
      </c>
      <c r="G1861" s="38" t="s">
        <v>1769</v>
      </c>
    </row>
    <row r="1862" spans="2:7">
      <c r="B1862" s="43" t="s">
        <v>173</v>
      </c>
      <c r="C1862" s="38" t="s">
        <v>1765</v>
      </c>
      <c r="D1862" s="38">
        <v>81</v>
      </c>
      <c r="E1862" s="38">
        <v>812</v>
      </c>
      <c r="F1862" s="38">
        <v>0</v>
      </c>
      <c r="G1862" s="38" t="s">
        <v>1770</v>
      </c>
    </row>
    <row r="1863" spans="2:7">
      <c r="B1863" s="43" t="s">
        <v>173</v>
      </c>
      <c r="C1863" s="38" t="s">
        <v>1765</v>
      </c>
      <c r="D1863" s="38">
        <v>81</v>
      </c>
      <c r="E1863" s="38">
        <v>812</v>
      </c>
      <c r="F1863" s="38">
        <v>8121</v>
      </c>
      <c r="G1863" s="38" t="s">
        <v>1770</v>
      </c>
    </row>
    <row r="1864" spans="2:7">
      <c r="B1864" s="43" t="s">
        <v>173</v>
      </c>
      <c r="C1864" s="38" t="s">
        <v>1765</v>
      </c>
      <c r="D1864" s="38">
        <v>81</v>
      </c>
      <c r="E1864" s="38">
        <v>813</v>
      </c>
      <c r="F1864" s="38">
        <v>0</v>
      </c>
      <c r="G1864" s="38" t="s">
        <v>1771</v>
      </c>
    </row>
    <row r="1865" spans="2:7">
      <c r="B1865" s="43" t="s">
        <v>173</v>
      </c>
      <c r="C1865" s="38" t="s">
        <v>1765</v>
      </c>
      <c r="D1865" s="38">
        <v>81</v>
      </c>
      <c r="E1865" s="38">
        <v>813</v>
      </c>
      <c r="F1865" s="38">
        <v>8131</v>
      </c>
      <c r="G1865" s="38" t="s">
        <v>1771</v>
      </c>
    </row>
    <row r="1866" spans="2:7">
      <c r="B1866" s="43" t="s">
        <v>173</v>
      </c>
      <c r="C1866" s="38" t="s">
        <v>1765</v>
      </c>
      <c r="D1866" s="38">
        <v>81</v>
      </c>
      <c r="E1866" s="38">
        <v>814</v>
      </c>
      <c r="F1866" s="38">
        <v>0</v>
      </c>
      <c r="G1866" s="38" t="s">
        <v>1772</v>
      </c>
    </row>
    <row r="1867" spans="2:7">
      <c r="B1867" s="43" t="s">
        <v>173</v>
      </c>
      <c r="C1867" s="38" t="s">
        <v>1765</v>
      </c>
      <c r="D1867" s="38">
        <v>81</v>
      </c>
      <c r="E1867" s="38">
        <v>814</v>
      </c>
      <c r="F1867" s="38">
        <v>8141</v>
      </c>
      <c r="G1867" s="38" t="s">
        <v>1773</v>
      </c>
    </row>
    <row r="1868" spans="2:7">
      <c r="B1868" s="43" t="s">
        <v>173</v>
      </c>
      <c r="C1868" s="38" t="s">
        <v>1765</v>
      </c>
      <c r="D1868" s="38">
        <v>81</v>
      </c>
      <c r="E1868" s="38">
        <v>814</v>
      </c>
      <c r="F1868" s="38">
        <v>8142</v>
      </c>
      <c r="G1868" s="38" t="s">
        <v>1774</v>
      </c>
    </row>
    <row r="1869" spans="2:7">
      <c r="B1869" s="43" t="s">
        <v>173</v>
      </c>
      <c r="C1869" s="38" t="s">
        <v>1765</v>
      </c>
      <c r="D1869" s="38">
        <v>81</v>
      </c>
      <c r="E1869" s="38">
        <v>815</v>
      </c>
      <c r="F1869" s="38">
        <v>0</v>
      </c>
      <c r="G1869" s="38" t="s">
        <v>1775</v>
      </c>
    </row>
    <row r="1870" spans="2:7">
      <c r="B1870" s="43" t="s">
        <v>173</v>
      </c>
      <c r="C1870" s="38" t="s">
        <v>1765</v>
      </c>
      <c r="D1870" s="38">
        <v>81</v>
      </c>
      <c r="E1870" s="38">
        <v>815</v>
      </c>
      <c r="F1870" s="38">
        <v>8151</v>
      </c>
      <c r="G1870" s="38" t="s">
        <v>1775</v>
      </c>
    </row>
    <row r="1871" spans="2:7">
      <c r="B1871" s="43" t="s">
        <v>173</v>
      </c>
      <c r="C1871" s="38" t="s">
        <v>1765</v>
      </c>
      <c r="D1871" s="38">
        <v>81</v>
      </c>
      <c r="E1871" s="38">
        <v>816</v>
      </c>
      <c r="F1871" s="38">
        <v>0</v>
      </c>
      <c r="G1871" s="38" t="s">
        <v>1776</v>
      </c>
    </row>
    <row r="1872" spans="2:7">
      <c r="B1872" s="43" t="s">
        <v>173</v>
      </c>
      <c r="C1872" s="38" t="s">
        <v>1765</v>
      </c>
      <c r="D1872" s="38">
        <v>81</v>
      </c>
      <c r="E1872" s="38">
        <v>816</v>
      </c>
      <c r="F1872" s="38">
        <v>8161</v>
      </c>
      <c r="G1872" s="38" t="s">
        <v>1777</v>
      </c>
    </row>
    <row r="1873" spans="2:7">
      <c r="B1873" s="43" t="s">
        <v>173</v>
      </c>
      <c r="C1873" s="38" t="s">
        <v>1765</v>
      </c>
      <c r="D1873" s="38">
        <v>81</v>
      </c>
      <c r="E1873" s="38">
        <v>816</v>
      </c>
      <c r="F1873" s="38">
        <v>8162</v>
      </c>
      <c r="G1873" s="38" t="s">
        <v>1778</v>
      </c>
    </row>
    <row r="1874" spans="2:7">
      <c r="B1874" s="43" t="s">
        <v>173</v>
      </c>
      <c r="C1874" s="38" t="s">
        <v>1765</v>
      </c>
      <c r="D1874" s="38">
        <v>81</v>
      </c>
      <c r="E1874" s="38">
        <v>816</v>
      </c>
      <c r="F1874" s="38">
        <v>8163</v>
      </c>
      <c r="G1874" s="38" t="s">
        <v>1779</v>
      </c>
    </row>
    <row r="1875" spans="2:7">
      <c r="B1875" s="43" t="s">
        <v>173</v>
      </c>
      <c r="C1875" s="38" t="s">
        <v>1765</v>
      </c>
      <c r="D1875" s="38">
        <v>81</v>
      </c>
      <c r="E1875" s="38">
        <v>817</v>
      </c>
      <c r="F1875" s="38">
        <v>0</v>
      </c>
      <c r="G1875" s="38" t="s">
        <v>1780</v>
      </c>
    </row>
    <row r="1876" spans="2:7">
      <c r="B1876" s="43" t="s">
        <v>173</v>
      </c>
      <c r="C1876" s="38" t="s">
        <v>1765</v>
      </c>
      <c r="D1876" s="38">
        <v>81</v>
      </c>
      <c r="E1876" s="38">
        <v>817</v>
      </c>
      <c r="F1876" s="38">
        <v>8171</v>
      </c>
      <c r="G1876" s="38" t="s">
        <v>1781</v>
      </c>
    </row>
    <row r="1877" spans="2:7">
      <c r="B1877" s="43" t="s">
        <v>173</v>
      </c>
      <c r="C1877" s="38" t="s">
        <v>1765</v>
      </c>
      <c r="D1877" s="38">
        <v>81</v>
      </c>
      <c r="E1877" s="38">
        <v>817</v>
      </c>
      <c r="F1877" s="38">
        <v>8172</v>
      </c>
      <c r="G1877" s="38" t="s">
        <v>1782</v>
      </c>
    </row>
    <row r="1878" spans="2:7">
      <c r="B1878" s="43" t="s">
        <v>173</v>
      </c>
      <c r="C1878" s="38" t="s">
        <v>1765</v>
      </c>
      <c r="D1878" s="38">
        <v>81</v>
      </c>
      <c r="E1878" s="38">
        <v>818</v>
      </c>
      <c r="F1878" s="38">
        <v>0</v>
      </c>
      <c r="G1878" s="38" t="s">
        <v>1783</v>
      </c>
    </row>
    <row r="1879" spans="2:7">
      <c r="B1879" s="43" t="s">
        <v>173</v>
      </c>
      <c r="C1879" s="38" t="s">
        <v>1765</v>
      </c>
      <c r="D1879" s="38">
        <v>81</v>
      </c>
      <c r="E1879" s="38">
        <v>818</v>
      </c>
      <c r="F1879" s="38">
        <v>8181</v>
      </c>
      <c r="G1879" s="38" t="s">
        <v>1783</v>
      </c>
    </row>
    <row r="1880" spans="2:7">
      <c r="B1880" s="43" t="s">
        <v>173</v>
      </c>
      <c r="C1880" s="38" t="s">
        <v>1765</v>
      </c>
      <c r="D1880" s="38">
        <v>81</v>
      </c>
      <c r="E1880" s="38">
        <v>819</v>
      </c>
      <c r="F1880" s="38">
        <v>0</v>
      </c>
      <c r="G1880" s="38" t="s">
        <v>1784</v>
      </c>
    </row>
    <row r="1881" spans="2:7">
      <c r="B1881" s="43" t="s">
        <v>173</v>
      </c>
      <c r="C1881" s="38" t="s">
        <v>1765</v>
      </c>
      <c r="D1881" s="38">
        <v>81</v>
      </c>
      <c r="E1881" s="38">
        <v>819</v>
      </c>
      <c r="F1881" s="38">
        <v>8191</v>
      </c>
      <c r="G1881" s="38" t="s">
        <v>1784</v>
      </c>
    </row>
    <row r="1882" spans="2:7">
      <c r="B1882" s="43" t="s">
        <v>173</v>
      </c>
      <c r="C1882" s="38" t="s">
        <v>1765</v>
      </c>
      <c r="D1882" s="38">
        <v>82</v>
      </c>
      <c r="E1882" s="38">
        <v>0</v>
      </c>
      <c r="F1882" s="38">
        <v>0</v>
      </c>
      <c r="G1882" s="38" t="s">
        <v>1785</v>
      </c>
    </row>
    <row r="1883" spans="2:7">
      <c r="B1883" s="43" t="s">
        <v>173</v>
      </c>
      <c r="C1883" s="38" t="s">
        <v>1765</v>
      </c>
      <c r="D1883" s="38">
        <v>82</v>
      </c>
      <c r="E1883" s="38">
        <v>820</v>
      </c>
      <c r="F1883" s="38">
        <v>0</v>
      </c>
      <c r="G1883" s="38" t="s">
        <v>1786</v>
      </c>
    </row>
    <row r="1884" spans="2:7">
      <c r="B1884" s="43" t="s">
        <v>173</v>
      </c>
      <c r="C1884" s="38" t="s">
        <v>1765</v>
      </c>
      <c r="D1884" s="38">
        <v>82</v>
      </c>
      <c r="E1884" s="38">
        <v>820</v>
      </c>
      <c r="F1884" s="38">
        <v>8200</v>
      </c>
      <c r="G1884" s="38" t="s">
        <v>190</v>
      </c>
    </row>
    <row r="1885" spans="2:7">
      <c r="B1885" s="43" t="s">
        <v>173</v>
      </c>
      <c r="C1885" s="38" t="s">
        <v>1765</v>
      </c>
      <c r="D1885" s="38">
        <v>82</v>
      </c>
      <c r="E1885" s="38">
        <v>820</v>
      </c>
      <c r="F1885" s="38">
        <v>8209</v>
      </c>
      <c r="G1885" s="38" t="s">
        <v>191</v>
      </c>
    </row>
    <row r="1886" spans="2:7">
      <c r="B1886" s="43" t="s">
        <v>173</v>
      </c>
      <c r="C1886" s="38" t="s">
        <v>1765</v>
      </c>
      <c r="D1886" s="38">
        <v>82</v>
      </c>
      <c r="E1886" s="38">
        <v>821</v>
      </c>
      <c r="F1886" s="38">
        <v>0</v>
      </c>
      <c r="G1886" s="38" t="s">
        <v>1787</v>
      </c>
    </row>
    <row r="1887" spans="2:7">
      <c r="B1887" s="43" t="s">
        <v>173</v>
      </c>
      <c r="C1887" s="38" t="s">
        <v>1765</v>
      </c>
      <c r="D1887" s="38">
        <v>82</v>
      </c>
      <c r="E1887" s="38">
        <v>821</v>
      </c>
      <c r="F1887" s="38">
        <v>8211</v>
      </c>
      <c r="G1887" s="38" t="s">
        <v>1788</v>
      </c>
    </row>
    <row r="1888" spans="2:7">
      <c r="B1888" s="43" t="s">
        <v>173</v>
      </c>
      <c r="C1888" s="38" t="s">
        <v>1765</v>
      </c>
      <c r="D1888" s="38">
        <v>82</v>
      </c>
      <c r="E1888" s="38">
        <v>821</v>
      </c>
      <c r="F1888" s="38">
        <v>8212</v>
      </c>
      <c r="G1888" s="38" t="s">
        <v>1789</v>
      </c>
    </row>
    <row r="1889" spans="2:7">
      <c r="B1889" s="43" t="s">
        <v>173</v>
      </c>
      <c r="C1889" s="38" t="s">
        <v>1765</v>
      </c>
      <c r="D1889" s="38">
        <v>82</v>
      </c>
      <c r="E1889" s="38">
        <v>821</v>
      </c>
      <c r="F1889" s="38">
        <v>8213</v>
      </c>
      <c r="G1889" s="38" t="s">
        <v>1790</v>
      </c>
    </row>
    <row r="1890" spans="2:7">
      <c r="B1890" s="43" t="s">
        <v>173</v>
      </c>
      <c r="C1890" s="38" t="s">
        <v>1765</v>
      </c>
      <c r="D1890" s="38">
        <v>82</v>
      </c>
      <c r="E1890" s="38">
        <v>821</v>
      </c>
      <c r="F1890" s="38">
        <v>8214</v>
      </c>
      <c r="G1890" s="38" t="s">
        <v>1791</v>
      </c>
    </row>
    <row r="1891" spans="2:7">
      <c r="B1891" s="43" t="s">
        <v>173</v>
      </c>
      <c r="C1891" s="38" t="s">
        <v>1765</v>
      </c>
      <c r="D1891" s="38">
        <v>82</v>
      </c>
      <c r="E1891" s="38">
        <v>821</v>
      </c>
      <c r="F1891" s="38">
        <v>8215</v>
      </c>
      <c r="G1891" s="38" t="s">
        <v>1792</v>
      </c>
    </row>
    <row r="1892" spans="2:7">
      <c r="B1892" s="43" t="s">
        <v>173</v>
      </c>
      <c r="C1892" s="38" t="s">
        <v>1765</v>
      </c>
      <c r="D1892" s="38">
        <v>82</v>
      </c>
      <c r="E1892" s="38">
        <v>821</v>
      </c>
      <c r="F1892" s="38">
        <v>8216</v>
      </c>
      <c r="G1892" s="38" t="s">
        <v>1793</v>
      </c>
    </row>
    <row r="1893" spans="2:7">
      <c r="B1893" s="43" t="s">
        <v>173</v>
      </c>
      <c r="C1893" s="38" t="s">
        <v>1765</v>
      </c>
      <c r="D1893" s="38">
        <v>82</v>
      </c>
      <c r="E1893" s="38">
        <v>821</v>
      </c>
      <c r="F1893" s="38">
        <v>8219</v>
      </c>
      <c r="G1893" s="38" t="s">
        <v>1794</v>
      </c>
    </row>
    <row r="1894" spans="2:7">
      <c r="B1894" s="43" t="s">
        <v>173</v>
      </c>
      <c r="C1894" s="38" t="s">
        <v>1765</v>
      </c>
      <c r="D1894" s="38">
        <v>82</v>
      </c>
      <c r="E1894" s="38">
        <v>822</v>
      </c>
      <c r="F1894" s="38">
        <v>0</v>
      </c>
      <c r="G1894" s="38" t="s">
        <v>1795</v>
      </c>
    </row>
    <row r="1895" spans="2:7">
      <c r="B1895" s="43" t="s">
        <v>173</v>
      </c>
      <c r="C1895" s="38" t="s">
        <v>1765</v>
      </c>
      <c r="D1895" s="38">
        <v>82</v>
      </c>
      <c r="E1895" s="38">
        <v>822</v>
      </c>
      <c r="F1895" s="38">
        <v>8221</v>
      </c>
      <c r="G1895" s="38" t="s">
        <v>1796</v>
      </c>
    </row>
    <row r="1896" spans="2:7">
      <c r="B1896" s="43" t="s">
        <v>173</v>
      </c>
      <c r="C1896" s="38" t="s">
        <v>1765</v>
      </c>
      <c r="D1896" s="38">
        <v>82</v>
      </c>
      <c r="E1896" s="38">
        <v>822</v>
      </c>
      <c r="F1896" s="38">
        <v>8222</v>
      </c>
      <c r="G1896" s="38" t="s">
        <v>1797</v>
      </c>
    </row>
    <row r="1897" spans="2:7">
      <c r="B1897" s="43" t="s">
        <v>173</v>
      </c>
      <c r="C1897" s="38" t="s">
        <v>1765</v>
      </c>
      <c r="D1897" s="38">
        <v>82</v>
      </c>
      <c r="E1897" s="38">
        <v>822</v>
      </c>
      <c r="F1897" s="38">
        <v>8229</v>
      </c>
      <c r="G1897" s="38" t="s">
        <v>1798</v>
      </c>
    </row>
    <row r="1898" spans="2:7">
      <c r="B1898" s="43" t="s">
        <v>173</v>
      </c>
      <c r="C1898" s="38" t="s">
        <v>1765</v>
      </c>
      <c r="D1898" s="38">
        <v>82</v>
      </c>
      <c r="E1898" s="38">
        <v>823</v>
      </c>
      <c r="F1898" s="38">
        <v>0</v>
      </c>
      <c r="G1898" s="38" t="s">
        <v>1799</v>
      </c>
    </row>
    <row r="1899" spans="2:7">
      <c r="B1899" s="43" t="s">
        <v>173</v>
      </c>
      <c r="C1899" s="38" t="s">
        <v>1765</v>
      </c>
      <c r="D1899" s="38">
        <v>82</v>
      </c>
      <c r="E1899" s="38">
        <v>823</v>
      </c>
      <c r="F1899" s="38">
        <v>8231</v>
      </c>
      <c r="G1899" s="38" t="s">
        <v>1799</v>
      </c>
    </row>
    <row r="1900" spans="2:7">
      <c r="B1900" s="43" t="s">
        <v>173</v>
      </c>
      <c r="C1900" s="38" t="s">
        <v>1765</v>
      </c>
      <c r="D1900" s="38">
        <v>82</v>
      </c>
      <c r="E1900" s="38">
        <v>824</v>
      </c>
      <c r="F1900" s="38">
        <v>0</v>
      </c>
      <c r="G1900" s="38" t="s">
        <v>1800</v>
      </c>
    </row>
    <row r="1901" spans="2:7">
      <c r="B1901" s="43" t="s">
        <v>173</v>
      </c>
      <c r="C1901" s="38" t="s">
        <v>1765</v>
      </c>
      <c r="D1901" s="38">
        <v>82</v>
      </c>
      <c r="E1901" s="38">
        <v>824</v>
      </c>
      <c r="F1901" s="38">
        <v>8241</v>
      </c>
      <c r="G1901" s="38" t="s">
        <v>1801</v>
      </c>
    </row>
    <row r="1902" spans="2:7">
      <c r="B1902" s="43" t="s">
        <v>173</v>
      </c>
      <c r="C1902" s="38" t="s">
        <v>1765</v>
      </c>
      <c r="D1902" s="38">
        <v>82</v>
      </c>
      <c r="E1902" s="38">
        <v>824</v>
      </c>
      <c r="F1902" s="38">
        <v>8242</v>
      </c>
      <c r="G1902" s="38" t="s">
        <v>1802</v>
      </c>
    </row>
    <row r="1903" spans="2:7">
      <c r="B1903" s="43" t="s">
        <v>173</v>
      </c>
      <c r="C1903" s="38" t="s">
        <v>1765</v>
      </c>
      <c r="D1903" s="38">
        <v>82</v>
      </c>
      <c r="E1903" s="38">
        <v>824</v>
      </c>
      <c r="F1903" s="38">
        <v>8243</v>
      </c>
      <c r="G1903" s="38" t="s">
        <v>1803</v>
      </c>
    </row>
    <row r="1904" spans="2:7">
      <c r="B1904" s="43" t="s">
        <v>173</v>
      </c>
      <c r="C1904" s="38" t="s">
        <v>1765</v>
      </c>
      <c r="D1904" s="38">
        <v>82</v>
      </c>
      <c r="E1904" s="38">
        <v>824</v>
      </c>
      <c r="F1904" s="38">
        <v>8244</v>
      </c>
      <c r="G1904" s="38" t="s">
        <v>1804</v>
      </c>
    </row>
    <row r="1905" spans="2:7">
      <c r="B1905" s="43" t="s">
        <v>173</v>
      </c>
      <c r="C1905" s="38" t="s">
        <v>1765</v>
      </c>
      <c r="D1905" s="38">
        <v>82</v>
      </c>
      <c r="E1905" s="38">
        <v>824</v>
      </c>
      <c r="F1905" s="38">
        <v>8245</v>
      </c>
      <c r="G1905" s="38" t="s">
        <v>1805</v>
      </c>
    </row>
    <row r="1906" spans="2:7">
      <c r="B1906" s="43" t="s">
        <v>173</v>
      </c>
      <c r="C1906" s="38" t="s">
        <v>1765</v>
      </c>
      <c r="D1906" s="38">
        <v>82</v>
      </c>
      <c r="E1906" s="38">
        <v>824</v>
      </c>
      <c r="F1906" s="38">
        <v>8246</v>
      </c>
      <c r="G1906" s="38" t="s">
        <v>1806</v>
      </c>
    </row>
    <row r="1907" spans="2:7">
      <c r="B1907" s="43" t="s">
        <v>173</v>
      </c>
      <c r="C1907" s="38" t="s">
        <v>1765</v>
      </c>
      <c r="D1907" s="38">
        <v>82</v>
      </c>
      <c r="E1907" s="38">
        <v>824</v>
      </c>
      <c r="F1907" s="38">
        <v>8249</v>
      </c>
      <c r="G1907" s="38" t="s">
        <v>1807</v>
      </c>
    </row>
    <row r="1908" spans="2:7">
      <c r="B1908" s="43" t="s">
        <v>173</v>
      </c>
      <c r="C1908" s="38" t="s">
        <v>1765</v>
      </c>
      <c r="D1908" s="38">
        <v>82</v>
      </c>
      <c r="E1908" s="38">
        <v>829</v>
      </c>
      <c r="F1908" s="38">
        <v>0</v>
      </c>
      <c r="G1908" s="38" t="s">
        <v>1808</v>
      </c>
    </row>
    <row r="1909" spans="2:7">
      <c r="B1909" s="43" t="s">
        <v>173</v>
      </c>
      <c r="C1909" s="38" t="s">
        <v>1765</v>
      </c>
      <c r="D1909" s="38">
        <v>82</v>
      </c>
      <c r="E1909" s="38">
        <v>829</v>
      </c>
      <c r="F1909" s="38">
        <v>8299</v>
      </c>
      <c r="G1909" s="38" t="s">
        <v>1808</v>
      </c>
    </row>
    <row r="1910" spans="2:7">
      <c r="B1910" s="43" t="s">
        <v>173</v>
      </c>
      <c r="C1910" s="38" t="s">
        <v>1809</v>
      </c>
      <c r="D1910" s="38">
        <v>0</v>
      </c>
      <c r="E1910" s="38">
        <v>0</v>
      </c>
      <c r="F1910" s="38">
        <v>0</v>
      </c>
      <c r="G1910" s="38" t="s">
        <v>1810</v>
      </c>
    </row>
    <row r="1911" spans="2:7">
      <c r="B1911" s="43" t="s">
        <v>173</v>
      </c>
      <c r="C1911" s="38" t="s">
        <v>1809</v>
      </c>
      <c r="D1911" s="38">
        <v>83</v>
      </c>
      <c r="E1911" s="38">
        <v>0</v>
      </c>
      <c r="F1911" s="38">
        <v>0</v>
      </c>
      <c r="G1911" s="38" t="s">
        <v>1811</v>
      </c>
    </row>
    <row r="1912" spans="2:7">
      <c r="B1912" s="43" t="s">
        <v>173</v>
      </c>
      <c r="C1912" s="38" t="s">
        <v>1809</v>
      </c>
      <c r="D1912" s="38">
        <v>83</v>
      </c>
      <c r="E1912" s="38">
        <v>830</v>
      </c>
      <c r="F1912" s="38">
        <v>0</v>
      </c>
      <c r="G1912" s="38" t="s">
        <v>1812</v>
      </c>
    </row>
    <row r="1913" spans="2:7">
      <c r="B1913" s="43" t="s">
        <v>173</v>
      </c>
      <c r="C1913" s="38" t="s">
        <v>1809</v>
      </c>
      <c r="D1913" s="38">
        <v>83</v>
      </c>
      <c r="E1913" s="38">
        <v>830</v>
      </c>
      <c r="F1913" s="38">
        <v>8300</v>
      </c>
      <c r="G1913" s="38" t="s">
        <v>190</v>
      </c>
    </row>
    <row r="1914" spans="2:7">
      <c r="B1914" s="43" t="s">
        <v>173</v>
      </c>
      <c r="C1914" s="38" t="s">
        <v>1809</v>
      </c>
      <c r="D1914" s="38">
        <v>83</v>
      </c>
      <c r="E1914" s="38">
        <v>830</v>
      </c>
      <c r="F1914" s="38">
        <v>8309</v>
      </c>
      <c r="G1914" s="38" t="s">
        <v>191</v>
      </c>
    </row>
    <row r="1915" spans="2:7">
      <c r="B1915" s="43" t="s">
        <v>173</v>
      </c>
      <c r="C1915" s="38" t="s">
        <v>1809</v>
      </c>
      <c r="D1915" s="38">
        <v>83</v>
      </c>
      <c r="E1915" s="38">
        <v>831</v>
      </c>
      <c r="F1915" s="38">
        <v>0</v>
      </c>
      <c r="G1915" s="38" t="s">
        <v>1813</v>
      </c>
    </row>
    <row r="1916" spans="2:7">
      <c r="B1916" s="43" t="s">
        <v>173</v>
      </c>
      <c r="C1916" s="38" t="s">
        <v>1809</v>
      </c>
      <c r="D1916" s="38">
        <v>83</v>
      </c>
      <c r="E1916" s="38">
        <v>831</v>
      </c>
      <c r="F1916" s="38">
        <v>8311</v>
      </c>
      <c r="G1916" s="38" t="s">
        <v>1814</v>
      </c>
    </row>
    <row r="1917" spans="2:7">
      <c r="B1917" s="43" t="s">
        <v>173</v>
      </c>
      <c r="C1917" s="38" t="s">
        <v>1809</v>
      </c>
      <c r="D1917" s="38">
        <v>83</v>
      </c>
      <c r="E1917" s="38">
        <v>831</v>
      </c>
      <c r="F1917" s="38">
        <v>8312</v>
      </c>
      <c r="G1917" s="38" t="s">
        <v>1815</v>
      </c>
    </row>
    <row r="1918" spans="2:7">
      <c r="B1918" s="43" t="s">
        <v>173</v>
      </c>
      <c r="C1918" s="38" t="s">
        <v>1809</v>
      </c>
      <c r="D1918" s="38">
        <v>83</v>
      </c>
      <c r="E1918" s="38">
        <v>832</v>
      </c>
      <c r="F1918" s="38">
        <v>0</v>
      </c>
      <c r="G1918" s="38" t="s">
        <v>1816</v>
      </c>
    </row>
    <row r="1919" spans="2:7">
      <c r="B1919" s="43" t="s">
        <v>173</v>
      </c>
      <c r="C1919" s="38" t="s">
        <v>1809</v>
      </c>
      <c r="D1919" s="38">
        <v>83</v>
      </c>
      <c r="E1919" s="38">
        <v>832</v>
      </c>
      <c r="F1919" s="38">
        <v>8321</v>
      </c>
      <c r="G1919" s="38" t="s">
        <v>1817</v>
      </c>
    </row>
    <row r="1920" spans="2:7">
      <c r="B1920" s="43" t="s">
        <v>173</v>
      </c>
      <c r="C1920" s="38" t="s">
        <v>1809</v>
      </c>
      <c r="D1920" s="38">
        <v>83</v>
      </c>
      <c r="E1920" s="38">
        <v>832</v>
      </c>
      <c r="F1920" s="38">
        <v>8322</v>
      </c>
      <c r="G1920" s="38" t="s">
        <v>1818</v>
      </c>
    </row>
    <row r="1921" spans="2:7">
      <c r="B1921" s="43" t="s">
        <v>173</v>
      </c>
      <c r="C1921" s="38" t="s">
        <v>1809</v>
      </c>
      <c r="D1921" s="38">
        <v>83</v>
      </c>
      <c r="E1921" s="38">
        <v>833</v>
      </c>
      <c r="F1921" s="38">
        <v>0</v>
      </c>
      <c r="G1921" s="38" t="s">
        <v>1819</v>
      </c>
    </row>
    <row r="1922" spans="2:7">
      <c r="B1922" s="43" t="s">
        <v>173</v>
      </c>
      <c r="C1922" s="38" t="s">
        <v>1809</v>
      </c>
      <c r="D1922" s="38">
        <v>83</v>
      </c>
      <c r="E1922" s="38">
        <v>833</v>
      </c>
      <c r="F1922" s="38">
        <v>8331</v>
      </c>
      <c r="G1922" s="38" t="s">
        <v>1819</v>
      </c>
    </row>
    <row r="1923" spans="2:7">
      <c r="B1923" s="43" t="s">
        <v>173</v>
      </c>
      <c r="C1923" s="38" t="s">
        <v>1809</v>
      </c>
      <c r="D1923" s="38">
        <v>83</v>
      </c>
      <c r="E1923" s="38">
        <v>834</v>
      </c>
      <c r="F1923" s="38">
        <v>0</v>
      </c>
      <c r="G1923" s="38" t="s">
        <v>1820</v>
      </c>
    </row>
    <row r="1924" spans="2:7">
      <c r="B1924" s="43" t="s">
        <v>173</v>
      </c>
      <c r="C1924" s="38" t="s">
        <v>1809</v>
      </c>
      <c r="D1924" s="38">
        <v>83</v>
      </c>
      <c r="E1924" s="38">
        <v>834</v>
      </c>
      <c r="F1924" s="38">
        <v>8341</v>
      </c>
      <c r="G1924" s="38" t="s">
        <v>1821</v>
      </c>
    </row>
    <row r="1925" spans="2:7">
      <c r="B1925" s="43" t="s">
        <v>173</v>
      </c>
      <c r="C1925" s="38" t="s">
        <v>1809</v>
      </c>
      <c r="D1925" s="38">
        <v>83</v>
      </c>
      <c r="E1925" s="38">
        <v>834</v>
      </c>
      <c r="F1925" s="38">
        <v>8342</v>
      </c>
      <c r="G1925" s="38" t="s">
        <v>1822</v>
      </c>
    </row>
    <row r="1926" spans="2:7">
      <c r="B1926" s="43" t="s">
        <v>173</v>
      </c>
      <c r="C1926" s="38" t="s">
        <v>1809</v>
      </c>
      <c r="D1926" s="38">
        <v>83</v>
      </c>
      <c r="E1926" s="38">
        <v>835</v>
      </c>
      <c r="F1926" s="38">
        <v>0</v>
      </c>
      <c r="G1926" s="38" t="s">
        <v>1823</v>
      </c>
    </row>
    <row r="1927" spans="2:7">
      <c r="B1927" s="43" t="s">
        <v>173</v>
      </c>
      <c r="C1927" s="38" t="s">
        <v>1809</v>
      </c>
      <c r="D1927" s="38">
        <v>83</v>
      </c>
      <c r="E1927" s="38">
        <v>835</v>
      </c>
      <c r="F1927" s="38">
        <v>8351</v>
      </c>
      <c r="G1927" s="38" t="s">
        <v>1824</v>
      </c>
    </row>
    <row r="1928" spans="2:7">
      <c r="B1928" s="43" t="s">
        <v>173</v>
      </c>
      <c r="C1928" s="38" t="s">
        <v>1809</v>
      </c>
      <c r="D1928" s="38">
        <v>83</v>
      </c>
      <c r="E1928" s="38">
        <v>835</v>
      </c>
      <c r="F1928" s="38">
        <v>8359</v>
      </c>
      <c r="G1928" s="38" t="s">
        <v>1825</v>
      </c>
    </row>
    <row r="1929" spans="2:7">
      <c r="B1929" s="43" t="s">
        <v>173</v>
      </c>
      <c r="C1929" s="38" t="s">
        <v>1809</v>
      </c>
      <c r="D1929" s="38">
        <v>83</v>
      </c>
      <c r="E1929" s="38">
        <v>836</v>
      </c>
      <c r="F1929" s="38">
        <v>0</v>
      </c>
      <c r="G1929" s="38" t="s">
        <v>1826</v>
      </c>
    </row>
    <row r="1930" spans="2:7">
      <c r="B1930" s="43" t="s">
        <v>173</v>
      </c>
      <c r="C1930" s="38" t="s">
        <v>1809</v>
      </c>
      <c r="D1930" s="38">
        <v>83</v>
      </c>
      <c r="E1930" s="38">
        <v>836</v>
      </c>
      <c r="F1930" s="38">
        <v>8361</v>
      </c>
      <c r="G1930" s="38" t="s">
        <v>1827</v>
      </c>
    </row>
    <row r="1931" spans="2:7">
      <c r="B1931" s="43" t="s">
        <v>173</v>
      </c>
      <c r="C1931" s="38" t="s">
        <v>1809</v>
      </c>
      <c r="D1931" s="38">
        <v>83</v>
      </c>
      <c r="E1931" s="38">
        <v>836</v>
      </c>
      <c r="F1931" s="38">
        <v>8369</v>
      </c>
      <c r="G1931" s="38" t="s">
        <v>1828</v>
      </c>
    </row>
    <row r="1932" spans="2:7">
      <c r="B1932" s="43" t="s">
        <v>173</v>
      </c>
      <c r="C1932" s="38" t="s">
        <v>1809</v>
      </c>
      <c r="D1932" s="38">
        <v>84</v>
      </c>
      <c r="E1932" s="38">
        <v>0</v>
      </c>
      <c r="F1932" s="38">
        <v>0</v>
      </c>
      <c r="G1932" s="38" t="s">
        <v>1829</v>
      </c>
    </row>
    <row r="1933" spans="2:7">
      <c r="B1933" s="43" t="s">
        <v>173</v>
      </c>
      <c r="C1933" s="38" t="s">
        <v>1809</v>
      </c>
      <c r="D1933" s="38">
        <v>84</v>
      </c>
      <c r="E1933" s="38">
        <v>840</v>
      </c>
      <c r="F1933" s="38">
        <v>0</v>
      </c>
      <c r="G1933" s="38" t="s">
        <v>1830</v>
      </c>
    </row>
    <row r="1934" spans="2:7">
      <c r="B1934" s="43" t="s">
        <v>173</v>
      </c>
      <c r="C1934" s="38" t="s">
        <v>1809</v>
      </c>
      <c r="D1934" s="38">
        <v>84</v>
      </c>
      <c r="E1934" s="38">
        <v>840</v>
      </c>
      <c r="F1934" s="38">
        <v>8400</v>
      </c>
      <c r="G1934" s="38" t="s">
        <v>190</v>
      </c>
    </row>
    <row r="1935" spans="2:7">
      <c r="B1935" s="43" t="s">
        <v>173</v>
      </c>
      <c r="C1935" s="38" t="s">
        <v>1809</v>
      </c>
      <c r="D1935" s="38">
        <v>84</v>
      </c>
      <c r="E1935" s="38">
        <v>840</v>
      </c>
      <c r="F1935" s="38">
        <v>8409</v>
      </c>
      <c r="G1935" s="38" t="s">
        <v>191</v>
      </c>
    </row>
    <row r="1936" spans="2:7">
      <c r="B1936" s="43" t="s">
        <v>173</v>
      </c>
      <c r="C1936" s="38" t="s">
        <v>1809</v>
      </c>
      <c r="D1936" s="38">
        <v>84</v>
      </c>
      <c r="E1936" s="38">
        <v>841</v>
      </c>
      <c r="F1936" s="38">
        <v>0</v>
      </c>
      <c r="G1936" s="38" t="s">
        <v>1831</v>
      </c>
    </row>
    <row r="1937" spans="2:7">
      <c r="B1937" s="43" t="s">
        <v>173</v>
      </c>
      <c r="C1937" s="38" t="s">
        <v>1809</v>
      </c>
      <c r="D1937" s="38">
        <v>84</v>
      </c>
      <c r="E1937" s="38">
        <v>841</v>
      </c>
      <c r="F1937" s="38">
        <v>8411</v>
      </c>
      <c r="G1937" s="38" t="s">
        <v>1831</v>
      </c>
    </row>
    <row r="1938" spans="2:7">
      <c r="B1938" s="43" t="s">
        <v>173</v>
      </c>
      <c r="C1938" s="38" t="s">
        <v>1809</v>
      </c>
      <c r="D1938" s="38">
        <v>84</v>
      </c>
      <c r="E1938" s="38">
        <v>842</v>
      </c>
      <c r="F1938" s="38">
        <v>0</v>
      </c>
      <c r="G1938" s="38" t="s">
        <v>1832</v>
      </c>
    </row>
    <row r="1939" spans="2:7">
      <c r="B1939" s="43" t="s">
        <v>173</v>
      </c>
      <c r="C1939" s="38" t="s">
        <v>1809</v>
      </c>
      <c r="D1939" s="38">
        <v>84</v>
      </c>
      <c r="E1939" s="38">
        <v>842</v>
      </c>
      <c r="F1939" s="38">
        <v>8421</v>
      </c>
      <c r="G1939" s="38" t="s">
        <v>1833</v>
      </c>
    </row>
    <row r="1940" spans="2:7">
      <c r="B1940" s="43" t="s">
        <v>173</v>
      </c>
      <c r="C1940" s="38" t="s">
        <v>1809</v>
      </c>
      <c r="D1940" s="38">
        <v>84</v>
      </c>
      <c r="E1940" s="38">
        <v>842</v>
      </c>
      <c r="F1940" s="38">
        <v>8422</v>
      </c>
      <c r="G1940" s="38" t="s">
        <v>1834</v>
      </c>
    </row>
    <row r="1941" spans="2:7">
      <c r="B1941" s="43" t="s">
        <v>173</v>
      </c>
      <c r="C1941" s="38" t="s">
        <v>1809</v>
      </c>
      <c r="D1941" s="38">
        <v>84</v>
      </c>
      <c r="E1941" s="38">
        <v>842</v>
      </c>
      <c r="F1941" s="38">
        <v>8423</v>
      </c>
      <c r="G1941" s="38" t="s">
        <v>1835</v>
      </c>
    </row>
    <row r="1942" spans="2:7">
      <c r="B1942" s="43" t="s">
        <v>173</v>
      </c>
      <c r="C1942" s="38" t="s">
        <v>1809</v>
      </c>
      <c r="D1942" s="38">
        <v>84</v>
      </c>
      <c r="E1942" s="38">
        <v>842</v>
      </c>
      <c r="F1942" s="38">
        <v>8429</v>
      </c>
      <c r="G1942" s="38" t="s">
        <v>1836</v>
      </c>
    </row>
    <row r="1943" spans="2:7">
      <c r="B1943" s="43" t="s">
        <v>173</v>
      </c>
      <c r="C1943" s="38" t="s">
        <v>1809</v>
      </c>
      <c r="D1943" s="38">
        <v>84</v>
      </c>
      <c r="E1943" s="38">
        <v>849</v>
      </c>
      <c r="F1943" s="38">
        <v>0</v>
      </c>
      <c r="G1943" s="38" t="s">
        <v>1837</v>
      </c>
    </row>
    <row r="1944" spans="2:7">
      <c r="B1944" s="43" t="s">
        <v>173</v>
      </c>
      <c r="C1944" s="38" t="s">
        <v>1809</v>
      </c>
      <c r="D1944" s="38">
        <v>84</v>
      </c>
      <c r="E1944" s="38">
        <v>849</v>
      </c>
      <c r="F1944" s="38">
        <v>8491</v>
      </c>
      <c r="G1944" s="38" t="s">
        <v>1838</v>
      </c>
    </row>
    <row r="1945" spans="2:7">
      <c r="B1945" s="43" t="s">
        <v>173</v>
      </c>
      <c r="C1945" s="38" t="s">
        <v>1809</v>
      </c>
      <c r="D1945" s="38">
        <v>84</v>
      </c>
      <c r="E1945" s="38">
        <v>849</v>
      </c>
      <c r="F1945" s="38">
        <v>8492</v>
      </c>
      <c r="G1945" s="38" t="s">
        <v>1839</v>
      </c>
    </row>
    <row r="1946" spans="2:7">
      <c r="B1946" s="43" t="s">
        <v>173</v>
      </c>
      <c r="C1946" s="38" t="s">
        <v>1809</v>
      </c>
      <c r="D1946" s="38">
        <v>84</v>
      </c>
      <c r="E1946" s="38">
        <v>849</v>
      </c>
      <c r="F1946" s="38">
        <v>8493</v>
      </c>
      <c r="G1946" s="38" t="s">
        <v>1840</v>
      </c>
    </row>
    <row r="1947" spans="2:7">
      <c r="B1947" s="43" t="s">
        <v>173</v>
      </c>
      <c r="C1947" s="38" t="s">
        <v>1809</v>
      </c>
      <c r="D1947" s="38">
        <v>84</v>
      </c>
      <c r="E1947" s="38">
        <v>849</v>
      </c>
      <c r="F1947" s="38">
        <v>8499</v>
      </c>
      <c r="G1947" s="38" t="s">
        <v>1841</v>
      </c>
    </row>
    <row r="1948" spans="2:7">
      <c r="B1948" s="43" t="s">
        <v>173</v>
      </c>
      <c r="C1948" s="38" t="s">
        <v>1809</v>
      </c>
      <c r="D1948" s="38">
        <v>85</v>
      </c>
      <c r="E1948" s="38">
        <v>0</v>
      </c>
      <c r="F1948" s="38">
        <v>0</v>
      </c>
      <c r="G1948" s="38" t="s">
        <v>1842</v>
      </c>
    </row>
    <row r="1949" spans="2:7">
      <c r="B1949" s="43" t="s">
        <v>173</v>
      </c>
      <c r="C1949" s="38" t="s">
        <v>1809</v>
      </c>
      <c r="D1949" s="38">
        <v>85</v>
      </c>
      <c r="E1949" s="38">
        <v>850</v>
      </c>
      <c r="F1949" s="38">
        <v>0</v>
      </c>
      <c r="G1949" s="38" t="s">
        <v>1843</v>
      </c>
    </row>
    <row r="1950" spans="2:7">
      <c r="B1950" s="43" t="s">
        <v>173</v>
      </c>
      <c r="C1950" s="38" t="s">
        <v>1809</v>
      </c>
      <c r="D1950" s="38">
        <v>85</v>
      </c>
      <c r="E1950" s="38">
        <v>850</v>
      </c>
      <c r="F1950" s="38">
        <v>8500</v>
      </c>
      <c r="G1950" s="38" t="s">
        <v>190</v>
      </c>
    </row>
    <row r="1951" spans="2:7">
      <c r="B1951" s="43" t="s">
        <v>173</v>
      </c>
      <c r="C1951" s="38" t="s">
        <v>1809</v>
      </c>
      <c r="D1951" s="38">
        <v>85</v>
      </c>
      <c r="E1951" s="38">
        <v>850</v>
      </c>
      <c r="F1951" s="38">
        <v>8509</v>
      </c>
      <c r="G1951" s="38" t="s">
        <v>191</v>
      </c>
    </row>
    <row r="1952" spans="2:7">
      <c r="B1952" s="43" t="s">
        <v>173</v>
      </c>
      <c r="C1952" s="38" t="s">
        <v>1809</v>
      </c>
      <c r="D1952" s="38">
        <v>85</v>
      </c>
      <c r="E1952" s="38">
        <v>851</v>
      </c>
      <c r="F1952" s="38">
        <v>0</v>
      </c>
      <c r="G1952" s="38" t="s">
        <v>1844</v>
      </c>
    </row>
    <row r="1953" spans="2:7">
      <c r="B1953" s="43" t="s">
        <v>173</v>
      </c>
      <c r="C1953" s="38" t="s">
        <v>1809</v>
      </c>
      <c r="D1953" s="38">
        <v>85</v>
      </c>
      <c r="E1953" s="38">
        <v>851</v>
      </c>
      <c r="F1953" s="38">
        <v>8511</v>
      </c>
      <c r="G1953" s="38" t="s">
        <v>1844</v>
      </c>
    </row>
    <row r="1954" spans="2:7">
      <c r="B1954" s="43" t="s">
        <v>173</v>
      </c>
      <c r="C1954" s="38" t="s">
        <v>1809</v>
      </c>
      <c r="D1954" s="38">
        <v>85</v>
      </c>
      <c r="E1954" s="38">
        <v>852</v>
      </c>
      <c r="F1954" s="38">
        <v>0</v>
      </c>
      <c r="G1954" s="38" t="s">
        <v>1845</v>
      </c>
    </row>
    <row r="1955" spans="2:7">
      <c r="B1955" s="43" t="s">
        <v>173</v>
      </c>
      <c r="C1955" s="38" t="s">
        <v>1809</v>
      </c>
      <c r="D1955" s="38">
        <v>85</v>
      </c>
      <c r="E1955" s="38">
        <v>852</v>
      </c>
      <c r="F1955" s="38">
        <v>8521</v>
      </c>
      <c r="G1955" s="38" t="s">
        <v>1845</v>
      </c>
    </row>
    <row r="1956" spans="2:7">
      <c r="B1956" s="43" t="s">
        <v>173</v>
      </c>
      <c r="C1956" s="38" t="s">
        <v>1809</v>
      </c>
      <c r="D1956" s="38">
        <v>85</v>
      </c>
      <c r="E1956" s="38">
        <v>853</v>
      </c>
      <c r="F1956" s="38">
        <v>0</v>
      </c>
      <c r="G1956" s="38" t="s">
        <v>1846</v>
      </c>
    </row>
    <row r="1957" spans="2:7">
      <c r="B1957" s="43" t="s">
        <v>173</v>
      </c>
      <c r="C1957" s="38" t="s">
        <v>1809</v>
      </c>
      <c r="D1957" s="38">
        <v>85</v>
      </c>
      <c r="E1957" s="38">
        <v>853</v>
      </c>
      <c r="F1957" s="38">
        <v>8531</v>
      </c>
      <c r="G1957" s="38" t="s">
        <v>1847</v>
      </c>
    </row>
    <row r="1958" spans="2:7">
      <c r="B1958" s="43" t="s">
        <v>173</v>
      </c>
      <c r="C1958" s="38" t="s">
        <v>1809</v>
      </c>
      <c r="D1958" s="38">
        <v>85</v>
      </c>
      <c r="E1958" s="38">
        <v>853</v>
      </c>
      <c r="F1958" s="38">
        <v>8539</v>
      </c>
      <c r="G1958" s="38" t="s">
        <v>1848</v>
      </c>
    </row>
    <row r="1959" spans="2:7">
      <c r="B1959" s="43" t="s">
        <v>173</v>
      </c>
      <c r="C1959" s="38" t="s">
        <v>1809</v>
      </c>
      <c r="D1959" s="38">
        <v>85</v>
      </c>
      <c r="E1959" s="38">
        <v>854</v>
      </c>
      <c r="F1959" s="38">
        <v>0</v>
      </c>
      <c r="G1959" s="38" t="s">
        <v>1849</v>
      </c>
    </row>
    <row r="1960" spans="2:7">
      <c r="B1960" s="43" t="s">
        <v>173</v>
      </c>
      <c r="C1960" s="38" t="s">
        <v>1809</v>
      </c>
      <c r="D1960" s="38">
        <v>85</v>
      </c>
      <c r="E1960" s="38">
        <v>854</v>
      </c>
      <c r="F1960" s="38">
        <v>8541</v>
      </c>
      <c r="G1960" s="38" t="s">
        <v>1850</v>
      </c>
    </row>
    <row r="1961" spans="2:7">
      <c r="B1961" s="43" t="s">
        <v>173</v>
      </c>
      <c r="C1961" s="38" t="s">
        <v>1809</v>
      </c>
      <c r="D1961" s="38">
        <v>85</v>
      </c>
      <c r="E1961" s="38">
        <v>854</v>
      </c>
      <c r="F1961" s="38">
        <v>8542</v>
      </c>
      <c r="G1961" s="38" t="s">
        <v>1851</v>
      </c>
    </row>
    <row r="1962" spans="2:7">
      <c r="B1962" s="43" t="s">
        <v>173</v>
      </c>
      <c r="C1962" s="38" t="s">
        <v>1809</v>
      </c>
      <c r="D1962" s="38">
        <v>85</v>
      </c>
      <c r="E1962" s="38">
        <v>854</v>
      </c>
      <c r="F1962" s="38">
        <v>8543</v>
      </c>
      <c r="G1962" s="38" t="s">
        <v>1852</v>
      </c>
    </row>
    <row r="1963" spans="2:7">
      <c r="B1963" s="43" t="s">
        <v>173</v>
      </c>
      <c r="C1963" s="38" t="s">
        <v>1809</v>
      </c>
      <c r="D1963" s="38">
        <v>85</v>
      </c>
      <c r="E1963" s="38">
        <v>854</v>
      </c>
      <c r="F1963" s="38">
        <v>8544</v>
      </c>
      <c r="G1963" s="38" t="s">
        <v>1853</v>
      </c>
    </row>
    <row r="1964" spans="2:7">
      <c r="B1964" s="43" t="s">
        <v>173</v>
      </c>
      <c r="C1964" s="38" t="s">
        <v>1809</v>
      </c>
      <c r="D1964" s="38">
        <v>85</v>
      </c>
      <c r="E1964" s="38">
        <v>854</v>
      </c>
      <c r="F1964" s="38">
        <v>8545</v>
      </c>
      <c r="G1964" s="38" t="s">
        <v>1854</v>
      </c>
    </row>
    <row r="1965" spans="2:7">
      <c r="B1965" s="43" t="s">
        <v>173</v>
      </c>
      <c r="C1965" s="38" t="s">
        <v>1809</v>
      </c>
      <c r="D1965" s="38">
        <v>85</v>
      </c>
      <c r="E1965" s="38">
        <v>854</v>
      </c>
      <c r="F1965" s="38">
        <v>8546</v>
      </c>
      <c r="G1965" s="38" t="s">
        <v>1855</v>
      </c>
    </row>
    <row r="1966" spans="2:7">
      <c r="B1966" s="43" t="s">
        <v>173</v>
      </c>
      <c r="C1966" s="38" t="s">
        <v>1809</v>
      </c>
      <c r="D1966" s="38">
        <v>85</v>
      </c>
      <c r="E1966" s="38">
        <v>854</v>
      </c>
      <c r="F1966" s="38">
        <v>8549</v>
      </c>
      <c r="G1966" s="38" t="s">
        <v>1856</v>
      </c>
    </row>
    <row r="1967" spans="2:7">
      <c r="B1967" s="43" t="s">
        <v>173</v>
      </c>
      <c r="C1967" s="38" t="s">
        <v>1809</v>
      </c>
      <c r="D1967" s="38">
        <v>85</v>
      </c>
      <c r="E1967" s="38">
        <v>855</v>
      </c>
      <c r="F1967" s="38">
        <v>0</v>
      </c>
      <c r="G1967" s="38" t="s">
        <v>1857</v>
      </c>
    </row>
    <row r="1968" spans="2:7">
      <c r="B1968" s="43" t="s">
        <v>173</v>
      </c>
      <c r="C1968" s="38" t="s">
        <v>1809</v>
      </c>
      <c r="D1968" s="38">
        <v>85</v>
      </c>
      <c r="E1968" s="38">
        <v>855</v>
      </c>
      <c r="F1968" s="38">
        <v>8551</v>
      </c>
      <c r="G1968" s="38" t="s">
        <v>1858</v>
      </c>
    </row>
    <row r="1969" spans="2:7">
      <c r="B1969" s="43" t="s">
        <v>173</v>
      </c>
      <c r="C1969" s="38" t="s">
        <v>1809</v>
      </c>
      <c r="D1969" s="38">
        <v>85</v>
      </c>
      <c r="E1969" s="38">
        <v>855</v>
      </c>
      <c r="F1969" s="38">
        <v>8559</v>
      </c>
      <c r="G1969" s="38" t="s">
        <v>1859</v>
      </c>
    </row>
    <row r="1970" spans="2:7">
      <c r="B1970" s="43" t="s">
        <v>173</v>
      </c>
      <c r="C1970" s="38" t="s">
        <v>1809</v>
      </c>
      <c r="D1970" s="38">
        <v>85</v>
      </c>
      <c r="E1970" s="38">
        <v>859</v>
      </c>
      <c r="F1970" s="38">
        <v>0</v>
      </c>
      <c r="G1970" s="38" t="s">
        <v>1860</v>
      </c>
    </row>
    <row r="1971" spans="2:7">
      <c r="B1971" s="43" t="s">
        <v>173</v>
      </c>
      <c r="C1971" s="38" t="s">
        <v>1809</v>
      </c>
      <c r="D1971" s="38">
        <v>85</v>
      </c>
      <c r="E1971" s="38">
        <v>859</v>
      </c>
      <c r="F1971" s="38">
        <v>8591</v>
      </c>
      <c r="G1971" s="38" t="s">
        <v>1861</v>
      </c>
    </row>
    <row r="1972" spans="2:7">
      <c r="B1972" s="43" t="s">
        <v>173</v>
      </c>
      <c r="C1972" s="38" t="s">
        <v>1809</v>
      </c>
      <c r="D1972" s="38">
        <v>85</v>
      </c>
      <c r="E1972" s="38">
        <v>859</v>
      </c>
      <c r="F1972" s="38">
        <v>8599</v>
      </c>
      <c r="G1972" s="38" t="s">
        <v>1862</v>
      </c>
    </row>
    <row r="1973" spans="2:7">
      <c r="B1973" s="43" t="s">
        <v>173</v>
      </c>
      <c r="C1973" s="38" t="s">
        <v>1863</v>
      </c>
      <c r="D1973" s="38">
        <v>0</v>
      </c>
      <c r="E1973" s="38">
        <v>0</v>
      </c>
      <c r="F1973" s="38">
        <v>0</v>
      </c>
      <c r="G1973" s="38" t="s">
        <v>1864</v>
      </c>
    </row>
    <row r="1974" spans="2:7">
      <c r="B1974" s="43" t="s">
        <v>173</v>
      </c>
      <c r="C1974" s="38" t="s">
        <v>1863</v>
      </c>
      <c r="D1974" s="38">
        <v>86</v>
      </c>
      <c r="E1974" s="38">
        <v>0</v>
      </c>
      <c r="F1974" s="38">
        <v>0</v>
      </c>
      <c r="G1974" s="38" t="s">
        <v>1865</v>
      </c>
    </row>
    <row r="1975" spans="2:7">
      <c r="B1975" s="43" t="s">
        <v>173</v>
      </c>
      <c r="C1975" s="38" t="s">
        <v>1863</v>
      </c>
      <c r="D1975" s="38">
        <v>86</v>
      </c>
      <c r="E1975" s="38">
        <v>860</v>
      </c>
      <c r="F1975" s="38">
        <v>0</v>
      </c>
      <c r="G1975" s="38" t="s">
        <v>1866</v>
      </c>
    </row>
    <row r="1976" spans="2:7">
      <c r="B1976" s="43" t="s">
        <v>173</v>
      </c>
      <c r="C1976" s="38" t="s">
        <v>1863</v>
      </c>
      <c r="D1976" s="38">
        <v>86</v>
      </c>
      <c r="E1976" s="38">
        <v>860</v>
      </c>
      <c r="F1976" s="38">
        <v>8601</v>
      </c>
      <c r="G1976" s="38" t="s">
        <v>1230</v>
      </c>
    </row>
    <row r="1977" spans="2:7">
      <c r="B1977" s="43" t="s">
        <v>173</v>
      </c>
      <c r="C1977" s="38" t="s">
        <v>1863</v>
      </c>
      <c r="D1977" s="38">
        <v>86</v>
      </c>
      <c r="E1977" s="38">
        <v>861</v>
      </c>
      <c r="F1977" s="38">
        <v>0</v>
      </c>
      <c r="G1977" s="38" t="s">
        <v>1865</v>
      </c>
    </row>
    <row r="1978" spans="2:7">
      <c r="B1978" s="43" t="s">
        <v>173</v>
      </c>
      <c r="C1978" s="38" t="s">
        <v>1863</v>
      </c>
      <c r="D1978" s="38">
        <v>86</v>
      </c>
      <c r="E1978" s="38">
        <v>861</v>
      </c>
      <c r="F1978" s="38">
        <v>8611</v>
      </c>
      <c r="G1978" s="38" t="s">
        <v>1865</v>
      </c>
    </row>
    <row r="1979" spans="2:7">
      <c r="B1979" s="43" t="s">
        <v>173</v>
      </c>
      <c r="C1979" s="38" t="s">
        <v>1863</v>
      </c>
      <c r="D1979" s="38">
        <v>86</v>
      </c>
      <c r="E1979" s="38">
        <v>862</v>
      </c>
      <c r="F1979" s="38">
        <v>0</v>
      </c>
      <c r="G1979" s="38" t="s">
        <v>1867</v>
      </c>
    </row>
    <row r="1980" spans="2:7">
      <c r="B1980" s="43" t="s">
        <v>173</v>
      </c>
      <c r="C1980" s="38" t="s">
        <v>1863</v>
      </c>
      <c r="D1980" s="38">
        <v>86</v>
      </c>
      <c r="E1980" s="38">
        <v>862</v>
      </c>
      <c r="F1980" s="38">
        <v>8621</v>
      </c>
      <c r="G1980" s="38" t="s">
        <v>1868</v>
      </c>
    </row>
    <row r="1981" spans="2:7">
      <c r="B1981" s="43" t="s">
        <v>173</v>
      </c>
      <c r="C1981" s="38" t="s">
        <v>1863</v>
      </c>
      <c r="D1981" s="38">
        <v>86</v>
      </c>
      <c r="E1981" s="38">
        <v>862</v>
      </c>
      <c r="F1981" s="38">
        <v>8629</v>
      </c>
      <c r="G1981" s="38" t="s">
        <v>1869</v>
      </c>
    </row>
    <row r="1982" spans="2:7">
      <c r="B1982" s="43" t="s">
        <v>173</v>
      </c>
      <c r="C1982" s="38" t="s">
        <v>1863</v>
      </c>
      <c r="D1982" s="38">
        <v>87</v>
      </c>
      <c r="E1982" s="38">
        <v>0</v>
      </c>
      <c r="F1982" s="38">
        <v>0</v>
      </c>
      <c r="G1982" s="38" t="s">
        <v>1870</v>
      </c>
    </row>
    <row r="1983" spans="2:7">
      <c r="B1983" s="43" t="s">
        <v>173</v>
      </c>
      <c r="C1983" s="38" t="s">
        <v>1863</v>
      </c>
      <c r="D1983" s="38">
        <v>87</v>
      </c>
      <c r="E1983" s="38">
        <v>870</v>
      </c>
      <c r="F1983" s="38">
        <v>0</v>
      </c>
      <c r="G1983" s="38" t="s">
        <v>1871</v>
      </c>
    </row>
    <row r="1984" spans="2:7">
      <c r="B1984" s="43" t="s">
        <v>173</v>
      </c>
      <c r="C1984" s="38" t="s">
        <v>1863</v>
      </c>
      <c r="D1984" s="38">
        <v>87</v>
      </c>
      <c r="E1984" s="38">
        <v>870</v>
      </c>
      <c r="F1984" s="38">
        <v>8701</v>
      </c>
      <c r="G1984" s="38" t="s">
        <v>1230</v>
      </c>
    </row>
    <row r="1985" spans="2:7">
      <c r="B1985" s="43" t="s">
        <v>173</v>
      </c>
      <c r="C1985" s="38" t="s">
        <v>1863</v>
      </c>
      <c r="D1985" s="38">
        <v>87</v>
      </c>
      <c r="E1985" s="38">
        <v>871</v>
      </c>
      <c r="F1985" s="38">
        <v>0</v>
      </c>
      <c r="G1985" s="38" t="s">
        <v>1872</v>
      </c>
    </row>
    <row r="1986" spans="2:7">
      <c r="B1986" s="43" t="s">
        <v>173</v>
      </c>
      <c r="C1986" s="38" t="s">
        <v>1863</v>
      </c>
      <c r="D1986" s="38">
        <v>87</v>
      </c>
      <c r="E1986" s="38">
        <v>871</v>
      </c>
      <c r="F1986" s="38">
        <v>8711</v>
      </c>
      <c r="G1986" s="38" t="s">
        <v>1873</v>
      </c>
    </row>
    <row r="1987" spans="2:7">
      <c r="B1987" s="43" t="s">
        <v>173</v>
      </c>
      <c r="C1987" s="38" t="s">
        <v>1863</v>
      </c>
      <c r="D1987" s="38">
        <v>87</v>
      </c>
      <c r="E1987" s="38">
        <v>871</v>
      </c>
      <c r="F1987" s="38">
        <v>8712</v>
      </c>
      <c r="G1987" s="38" t="s">
        <v>1874</v>
      </c>
    </row>
    <row r="1988" spans="2:7">
      <c r="B1988" s="43" t="s">
        <v>173</v>
      </c>
      <c r="C1988" s="38" t="s">
        <v>1863</v>
      </c>
      <c r="D1988" s="38">
        <v>87</v>
      </c>
      <c r="E1988" s="38">
        <v>871</v>
      </c>
      <c r="F1988" s="38">
        <v>8713</v>
      </c>
      <c r="G1988" s="38" t="s">
        <v>1875</v>
      </c>
    </row>
    <row r="1989" spans="2:7">
      <c r="B1989" s="43" t="s">
        <v>173</v>
      </c>
      <c r="C1989" s="38" t="s">
        <v>1863</v>
      </c>
      <c r="D1989" s="38">
        <v>87</v>
      </c>
      <c r="E1989" s="38">
        <v>871</v>
      </c>
      <c r="F1989" s="38">
        <v>8714</v>
      </c>
      <c r="G1989" s="38" t="s">
        <v>1876</v>
      </c>
    </row>
    <row r="1990" spans="2:7">
      <c r="B1990" s="43" t="s">
        <v>173</v>
      </c>
      <c r="C1990" s="38" t="s">
        <v>1863</v>
      </c>
      <c r="D1990" s="38">
        <v>87</v>
      </c>
      <c r="E1990" s="38">
        <v>872</v>
      </c>
      <c r="F1990" s="38">
        <v>0</v>
      </c>
      <c r="G1990" s="38" t="s">
        <v>1877</v>
      </c>
    </row>
    <row r="1991" spans="2:7">
      <c r="B1991" s="43" t="s">
        <v>173</v>
      </c>
      <c r="C1991" s="38" t="s">
        <v>1863</v>
      </c>
      <c r="D1991" s="38">
        <v>87</v>
      </c>
      <c r="E1991" s="38">
        <v>872</v>
      </c>
      <c r="F1991" s="38">
        <v>8721</v>
      </c>
      <c r="G1991" s="38" t="s">
        <v>1877</v>
      </c>
    </row>
    <row r="1992" spans="2:7">
      <c r="B1992" s="43" t="s">
        <v>173</v>
      </c>
      <c r="C1992" s="38" t="s">
        <v>1878</v>
      </c>
      <c r="D1992" s="38">
        <v>0</v>
      </c>
      <c r="E1992" s="38">
        <v>0</v>
      </c>
      <c r="F1992" s="38">
        <v>0</v>
      </c>
      <c r="G1992" s="38" t="s">
        <v>1879</v>
      </c>
    </row>
    <row r="1993" spans="2:7">
      <c r="B1993" s="43" t="s">
        <v>173</v>
      </c>
      <c r="C1993" s="38" t="s">
        <v>1878</v>
      </c>
      <c r="D1993" s="38">
        <v>88</v>
      </c>
      <c r="E1993" s="38">
        <v>0</v>
      </c>
      <c r="F1993" s="38">
        <v>0</v>
      </c>
      <c r="G1993" s="38" t="s">
        <v>1880</v>
      </c>
    </row>
    <row r="1994" spans="2:7">
      <c r="B1994" s="43" t="s">
        <v>173</v>
      </c>
      <c r="C1994" s="38" t="s">
        <v>1878</v>
      </c>
      <c r="D1994" s="38">
        <v>88</v>
      </c>
      <c r="E1994" s="38">
        <v>880</v>
      </c>
      <c r="F1994" s="38">
        <v>0</v>
      </c>
      <c r="G1994" s="38" t="s">
        <v>1881</v>
      </c>
    </row>
    <row r="1995" spans="2:7">
      <c r="B1995" s="43" t="s">
        <v>173</v>
      </c>
      <c r="C1995" s="38" t="s">
        <v>1878</v>
      </c>
      <c r="D1995" s="38">
        <v>88</v>
      </c>
      <c r="E1995" s="38">
        <v>880</v>
      </c>
      <c r="F1995" s="38">
        <v>8800</v>
      </c>
      <c r="G1995" s="38" t="s">
        <v>190</v>
      </c>
    </row>
    <row r="1996" spans="2:7">
      <c r="B1996" s="43" t="s">
        <v>173</v>
      </c>
      <c r="C1996" s="38" t="s">
        <v>1878</v>
      </c>
      <c r="D1996" s="38">
        <v>88</v>
      </c>
      <c r="E1996" s="38">
        <v>880</v>
      </c>
      <c r="F1996" s="38">
        <v>8809</v>
      </c>
      <c r="G1996" s="38" t="s">
        <v>191</v>
      </c>
    </row>
    <row r="1997" spans="2:7">
      <c r="B1997" s="43" t="s">
        <v>173</v>
      </c>
      <c r="C1997" s="38" t="s">
        <v>1878</v>
      </c>
      <c r="D1997" s="38">
        <v>88</v>
      </c>
      <c r="E1997" s="38">
        <v>881</v>
      </c>
      <c r="F1997" s="38">
        <v>0</v>
      </c>
      <c r="G1997" s="38" t="s">
        <v>1882</v>
      </c>
    </row>
    <row r="1998" spans="2:7">
      <c r="B1998" s="43" t="s">
        <v>173</v>
      </c>
      <c r="C1998" s="38" t="s">
        <v>1878</v>
      </c>
      <c r="D1998" s="38">
        <v>88</v>
      </c>
      <c r="E1998" s="38">
        <v>881</v>
      </c>
      <c r="F1998" s="38">
        <v>8811</v>
      </c>
      <c r="G1998" s="38" t="s">
        <v>1883</v>
      </c>
    </row>
    <row r="1999" spans="2:7">
      <c r="B1999" s="43" t="s">
        <v>173</v>
      </c>
      <c r="C1999" s="38" t="s">
        <v>1878</v>
      </c>
      <c r="D1999" s="38">
        <v>88</v>
      </c>
      <c r="E1999" s="38">
        <v>881</v>
      </c>
      <c r="F1999" s="38">
        <v>8812</v>
      </c>
      <c r="G1999" s="38" t="s">
        <v>1884</v>
      </c>
    </row>
    <row r="2000" spans="2:7">
      <c r="B2000" s="43" t="s">
        <v>173</v>
      </c>
      <c r="C2000" s="38" t="s">
        <v>1878</v>
      </c>
      <c r="D2000" s="38">
        <v>88</v>
      </c>
      <c r="E2000" s="38">
        <v>881</v>
      </c>
      <c r="F2000" s="38">
        <v>8813</v>
      </c>
      <c r="G2000" s="38" t="s">
        <v>1885</v>
      </c>
    </row>
    <row r="2001" spans="2:7">
      <c r="B2001" s="43" t="s">
        <v>173</v>
      </c>
      <c r="C2001" s="38" t="s">
        <v>1878</v>
      </c>
      <c r="D2001" s="38">
        <v>88</v>
      </c>
      <c r="E2001" s="38">
        <v>881</v>
      </c>
      <c r="F2001" s="38">
        <v>8814</v>
      </c>
      <c r="G2001" s="38" t="s">
        <v>1886</v>
      </c>
    </row>
    <row r="2002" spans="2:7">
      <c r="B2002" s="43" t="s">
        <v>173</v>
      </c>
      <c r="C2002" s="38" t="s">
        <v>1878</v>
      </c>
      <c r="D2002" s="38">
        <v>88</v>
      </c>
      <c r="E2002" s="38">
        <v>881</v>
      </c>
      <c r="F2002" s="38">
        <v>8815</v>
      </c>
      <c r="G2002" s="38" t="s">
        <v>1887</v>
      </c>
    </row>
    <row r="2003" spans="2:7">
      <c r="B2003" s="43" t="s">
        <v>173</v>
      </c>
      <c r="C2003" s="38" t="s">
        <v>1878</v>
      </c>
      <c r="D2003" s="38">
        <v>88</v>
      </c>
      <c r="E2003" s="38">
        <v>881</v>
      </c>
      <c r="F2003" s="38">
        <v>8816</v>
      </c>
      <c r="G2003" s="38" t="s">
        <v>1888</v>
      </c>
    </row>
    <row r="2004" spans="2:7">
      <c r="B2004" s="43" t="s">
        <v>173</v>
      </c>
      <c r="C2004" s="38" t="s">
        <v>1878</v>
      </c>
      <c r="D2004" s="38">
        <v>88</v>
      </c>
      <c r="E2004" s="38">
        <v>881</v>
      </c>
      <c r="F2004" s="38">
        <v>8817</v>
      </c>
      <c r="G2004" s="38" t="s">
        <v>1889</v>
      </c>
    </row>
    <row r="2005" spans="2:7">
      <c r="B2005" s="43" t="s">
        <v>173</v>
      </c>
      <c r="C2005" s="38" t="s">
        <v>1878</v>
      </c>
      <c r="D2005" s="38">
        <v>88</v>
      </c>
      <c r="E2005" s="38">
        <v>882</v>
      </c>
      <c r="F2005" s="38">
        <v>0</v>
      </c>
      <c r="G2005" s="38" t="s">
        <v>1890</v>
      </c>
    </row>
    <row r="2006" spans="2:7">
      <c r="B2006" s="43" t="s">
        <v>173</v>
      </c>
      <c r="C2006" s="38" t="s">
        <v>1878</v>
      </c>
      <c r="D2006" s="38">
        <v>88</v>
      </c>
      <c r="E2006" s="38">
        <v>882</v>
      </c>
      <c r="F2006" s="38">
        <v>8821</v>
      </c>
      <c r="G2006" s="38" t="s">
        <v>1891</v>
      </c>
    </row>
    <row r="2007" spans="2:7">
      <c r="B2007" s="43" t="s">
        <v>173</v>
      </c>
      <c r="C2007" s="38" t="s">
        <v>1878</v>
      </c>
      <c r="D2007" s="38">
        <v>88</v>
      </c>
      <c r="E2007" s="38">
        <v>882</v>
      </c>
      <c r="F2007" s="38">
        <v>8822</v>
      </c>
      <c r="G2007" s="38" t="s">
        <v>1892</v>
      </c>
    </row>
    <row r="2008" spans="2:7">
      <c r="B2008" s="43" t="s">
        <v>173</v>
      </c>
      <c r="C2008" s="38" t="s">
        <v>1878</v>
      </c>
      <c r="D2008" s="38">
        <v>88</v>
      </c>
      <c r="E2008" s="38">
        <v>882</v>
      </c>
      <c r="F2008" s="38">
        <v>8823</v>
      </c>
      <c r="G2008" s="38" t="s">
        <v>1893</v>
      </c>
    </row>
    <row r="2009" spans="2:7">
      <c r="B2009" s="43" t="s">
        <v>173</v>
      </c>
      <c r="C2009" s="38" t="s">
        <v>1878</v>
      </c>
      <c r="D2009" s="38">
        <v>88</v>
      </c>
      <c r="E2009" s="38">
        <v>882</v>
      </c>
      <c r="F2009" s="38">
        <v>8824</v>
      </c>
      <c r="G2009" s="38" t="s">
        <v>1894</v>
      </c>
    </row>
    <row r="2010" spans="2:7">
      <c r="B2010" s="43" t="s">
        <v>173</v>
      </c>
      <c r="C2010" s="38" t="s">
        <v>1878</v>
      </c>
      <c r="D2010" s="38">
        <v>88</v>
      </c>
      <c r="E2010" s="38">
        <v>889</v>
      </c>
      <c r="F2010" s="38">
        <v>0</v>
      </c>
      <c r="G2010" s="38" t="s">
        <v>1895</v>
      </c>
    </row>
    <row r="2011" spans="2:7">
      <c r="B2011" s="43" t="s">
        <v>173</v>
      </c>
      <c r="C2011" s="38" t="s">
        <v>1878</v>
      </c>
      <c r="D2011" s="38">
        <v>88</v>
      </c>
      <c r="E2011" s="38">
        <v>889</v>
      </c>
      <c r="F2011" s="38">
        <v>8891</v>
      </c>
      <c r="G2011" s="38" t="s">
        <v>1896</v>
      </c>
    </row>
    <row r="2012" spans="2:7">
      <c r="B2012" s="43" t="s">
        <v>173</v>
      </c>
      <c r="C2012" s="38" t="s">
        <v>1878</v>
      </c>
      <c r="D2012" s="38">
        <v>88</v>
      </c>
      <c r="E2012" s="38">
        <v>889</v>
      </c>
      <c r="F2012" s="38">
        <v>8899</v>
      </c>
      <c r="G2012" s="38" t="s">
        <v>1897</v>
      </c>
    </row>
    <row r="2013" spans="2:7">
      <c r="B2013" s="43" t="s">
        <v>173</v>
      </c>
      <c r="C2013" s="38" t="s">
        <v>1878</v>
      </c>
      <c r="D2013" s="38">
        <v>89</v>
      </c>
      <c r="E2013" s="38">
        <v>0</v>
      </c>
      <c r="F2013" s="38">
        <v>0</v>
      </c>
      <c r="G2013" s="38" t="s">
        <v>1898</v>
      </c>
    </row>
    <row r="2014" spans="2:7">
      <c r="B2014" s="43" t="s">
        <v>173</v>
      </c>
      <c r="C2014" s="38" t="s">
        <v>1878</v>
      </c>
      <c r="D2014" s="38">
        <v>89</v>
      </c>
      <c r="E2014" s="38">
        <v>890</v>
      </c>
      <c r="F2014" s="38">
        <v>0</v>
      </c>
      <c r="G2014" s="38" t="s">
        <v>1899</v>
      </c>
    </row>
    <row r="2015" spans="2:7">
      <c r="B2015" s="43" t="s">
        <v>173</v>
      </c>
      <c r="C2015" s="38" t="s">
        <v>1878</v>
      </c>
      <c r="D2015" s="38">
        <v>89</v>
      </c>
      <c r="E2015" s="38">
        <v>890</v>
      </c>
      <c r="F2015" s="38">
        <v>8901</v>
      </c>
      <c r="G2015" s="38" t="s">
        <v>1230</v>
      </c>
    </row>
    <row r="2016" spans="2:7">
      <c r="B2016" s="43" t="s">
        <v>173</v>
      </c>
      <c r="C2016" s="38" t="s">
        <v>1878</v>
      </c>
      <c r="D2016" s="38">
        <v>89</v>
      </c>
      <c r="E2016" s="38">
        <v>891</v>
      </c>
      <c r="F2016" s="38">
        <v>0</v>
      </c>
      <c r="G2016" s="38" t="s">
        <v>1898</v>
      </c>
    </row>
    <row r="2017" spans="2:7">
      <c r="B2017" s="43" t="s">
        <v>173</v>
      </c>
      <c r="C2017" s="38" t="s">
        <v>1878</v>
      </c>
      <c r="D2017" s="38">
        <v>89</v>
      </c>
      <c r="E2017" s="38">
        <v>891</v>
      </c>
      <c r="F2017" s="38">
        <v>8911</v>
      </c>
      <c r="G2017" s="38" t="s">
        <v>1900</v>
      </c>
    </row>
    <row r="2018" spans="2:7">
      <c r="B2018" s="43" t="s">
        <v>173</v>
      </c>
      <c r="C2018" s="38" t="s">
        <v>1878</v>
      </c>
      <c r="D2018" s="38">
        <v>89</v>
      </c>
      <c r="E2018" s="38">
        <v>891</v>
      </c>
      <c r="F2018" s="38">
        <v>8919</v>
      </c>
      <c r="G2018" s="38" t="s">
        <v>1901</v>
      </c>
    </row>
    <row r="2019" spans="2:7">
      <c r="B2019" s="43" t="s">
        <v>173</v>
      </c>
      <c r="C2019" s="38" t="s">
        <v>1878</v>
      </c>
      <c r="D2019" s="38">
        <v>90</v>
      </c>
      <c r="E2019" s="38">
        <v>0</v>
      </c>
      <c r="F2019" s="38">
        <v>0</v>
      </c>
      <c r="G2019" s="38" t="s">
        <v>1902</v>
      </c>
    </row>
    <row r="2020" spans="2:7">
      <c r="B2020" s="43" t="s">
        <v>173</v>
      </c>
      <c r="C2020" s="38" t="s">
        <v>1878</v>
      </c>
      <c r="D2020" s="38">
        <v>90</v>
      </c>
      <c r="E2020" s="38">
        <v>900</v>
      </c>
      <c r="F2020" s="38">
        <v>0</v>
      </c>
      <c r="G2020" s="38" t="s">
        <v>1903</v>
      </c>
    </row>
    <row r="2021" spans="2:7">
      <c r="B2021" s="43" t="s">
        <v>173</v>
      </c>
      <c r="C2021" s="38" t="s">
        <v>1878</v>
      </c>
      <c r="D2021" s="38">
        <v>90</v>
      </c>
      <c r="E2021" s="38">
        <v>900</v>
      </c>
      <c r="F2021" s="38">
        <v>9000</v>
      </c>
      <c r="G2021" s="38" t="s">
        <v>190</v>
      </c>
    </row>
    <row r="2022" spans="2:7">
      <c r="B2022" s="43" t="s">
        <v>173</v>
      </c>
      <c r="C2022" s="38" t="s">
        <v>1878</v>
      </c>
      <c r="D2022" s="38">
        <v>90</v>
      </c>
      <c r="E2022" s="38">
        <v>900</v>
      </c>
      <c r="F2022" s="38">
        <v>9009</v>
      </c>
      <c r="G2022" s="38" t="s">
        <v>191</v>
      </c>
    </row>
    <row r="2023" spans="2:7">
      <c r="B2023" s="43" t="s">
        <v>173</v>
      </c>
      <c r="C2023" s="38" t="s">
        <v>1878</v>
      </c>
      <c r="D2023" s="38">
        <v>90</v>
      </c>
      <c r="E2023" s="38">
        <v>901</v>
      </c>
      <c r="F2023" s="38">
        <v>0</v>
      </c>
      <c r="G2023" s="38" t="s">
        <v>1904</v>
      </c>
    </row>
    <row r="2024" spans="2:7">
      <c r="B2024" s="43" t="s">
        <v>173</v>
      </c>
      <c r="C2024" s="38" t="s">
        <v>1878</v>
      </c>
      <c r="D2024" s="38">
        <v>90</v>
      </c>
      <c r="E2024" s="38">
        <v>901</v>
      </c>
      <c r="F2024" s="38">
        <v>9011</v>
      </c>
      <c r="G2024" s="38" t="s">
        <v>1905</v>
      </c>
    </row>
    <row r="2025" spans="2:7">
      <c r="B2025" s="43" t="s">
        <v>173</v>
      </c>
      <c r="C2025" s="38" t="s">
        <v>1878</v>
      </c>
      <c r="D2025" s="38">
        <v>90</v>
      </c>
      <c r="E2025" s="38">
        <v>901</v>
      </c>
      <c r="F2025" s="38">
        <v>9012</v>
      </c>
      <c r="G2025" s="38" t="s">
        <v>1906</v>
      </c>
    </row>
    <row r="2026" spans="2:7">
      <c r="B2026" s="43" t="s">
        <v>173</v>
      </c>
      <c r="C2026" s="38" t="s">
        <v>1878</v>
      </c>
      <c r="D2026" s="38">
        <v>90</v>
      </c>
      <c r="E2026" s="38">
        <v>902</v>
      </c>
      <c r="F2026" s="38">
        <v>0</v>
      </c>
      <c r="G2026" s="38" t="s">
        <v>1907</v>
      </c>
    </row>
    <row r="2027" spans="2:7">
      <c r="B2027" s="43" t="s">
        <v>173</v>
      </c>
      <c r="C2027" s="38" t="s">
        <v>1878</v>
      </c>
      <c r="D2027" s="38">
        <v>90</v>
      </c>
      <c r="E2027" s="38">
        <v>902</v>
      </c>
      <c r="F2027" s="38">
        <v>9021</v>
      </c>
      <c r="G2027" s="38" t="s">
        <v>1907</v>
      </c>
    </row>
    <row r="2028" spans="2:7">
      <c r="B2028" s="43" t="s">
        <v>173</v>
      </c>
      <c r="C2028" s="38" t="s">
        <v>1878</v>
      </c>
      <c r="D2028" s="38">
        <v>90</v>
      </c>
      <c r="E2028" s="38">
        <v>903</v>
      </c>
      <c r="F2028" s="38">
        <v>0</v>
      </c>
      <c r="G2028" s="38" t="s">
        <v>1908</v>
      </c>
    </row>
    <row r="2029" spans="2:7">
      <c r="B2029" s="43" t="s">
        <v>173</v>
      </c>
      <c r="C2029" s="38" t="s">
        <v>1878</v>
      </c>
      <c r="D2029" s="38">
        <v>90</v>
      </c>
      <c r="E2029" s="38">
        <v>903</v>
      </c>
      <c r="F2029" s="38">
        <v>9031</v>
      </c>
      <c r="G2029" s="38" t="s">
        <v>1908</v>
      </c>
    </row>
    <row r="2030" spans="2:7">
      <c r="B2030" s="43" t="s">
        <v>173</v>
      </c>
      <c r="C2030" s="38" t="s">
        <v>1878</v>
      </c>
      <c r="D2030" s="38">
        <v>90</v>
      </c>
      <c r="E2030" s="38">
        <v>909</v>
      </c>
      <c r="F2030" s="38">
        <v>0</v>
      </c>
      <c r="G2030" s="38" t="s">
        <v>1909</v>
      </c>
    </row>
    <row r="2031" spans="2:7">
      <c r="B2031" s="43" t="s">
        <v>173</v>
      </c>
      <c r="C2031" s="38" t="s">
        <v>1878</v>
      </c>
      <c r="D2031" s="38">
        <v>90</v>
      </c>
      <c r="E2031" s="38">
        <v>909</v>
      </c>
      <c r="F2031" s="38">
        <v>9091</v>
      </c>
      <c r="G2031" s="38" t="s">
        <v>1910</v>
      </c>
    </row>
    <row r="2032" spans="2:7">
      <c r="B2032" s="43" t="s">
        <v>173</v>
      </c>
      <c r="C2032" s="38" t="s">
        <v>1878</v>
      </c>
      <c r="D2032" s="38">
        <v>90</v>
      </c>
      <c r="E2032" s="38">
        <v>909</v>
      </c>
      <c r="F2032" s="38">
        <v>9092</v>
      </c>
      <c r="G2032" s="38" t="s">
        <v>1911</v>
      </c>
    </row>
    <row r="2033" spans="2:7">
      <c r="B2033" s="43" t="s">
        <v>173</v>
      </c>
      <c r="C2033" s="38" t="s">
        <v>1878</v>
      </c>
      <c r="D2033" s="38">
        <v>90</v>
      </c>
      <c r="E2033" s="38">
        <v>909</v>
      </c>
      <c r="F2033" s="38">
        <v>9093</v>
      </c>
      <c r="G2033" s="38" t="s">
        <v>1912</v>
      </c>
    </row>
    <row r="2034" spans="2:7">
      <c r="B2034" s="43" t="s">
        <v>173</v>
      </c>
      <c r="C2034" s="38" t="s">
        <v>1878</v>
      </c>
      <c r="D2034" s="38">
        <v>90</v>
      </c>
      <c r="E2034" s="38">
        <v>909</v>
      </c>
      <c r="F2034" s="38">
        <v>9094</v>
      </c>
      <c r="G2034" s="38" t="s">
        <v>1913</v>
      </c>
    </row>
    <row r="2035" spans="2:7">
      <c r="B2035" s="43" t="s">
        <v>173</v>
      </c>
      <c r="C2035" s="38" t="s">
        <v>1878</v>
      </c>
      <c r="D2035" s="38">
        <v>90</v>
      </c>
      <c r="E2035" s="38">
        <v>909</v>
      </c>
      <c r="F2035" s="38">
        <v>9099</v>
      </c>
      <c r="G2035" s="38" t="s">
        <v>1914</v>
      </c>
    </row>
    <row r="2036" spans="2:7">
      <c r="B2036" s="43" t="s">
        <v>173</v>
      </c>
      <c r="C2036" s="38" t="s">
        <v>1878</v>
      </c>
      <c r="D2036" s="38">
        <v>91</v>
      </c>
      <c r="E2036" s="38">
        <v>0</v>
      </c>
      <c r="F2036" s="38">
        <v>0</v>
      </c>
      <c r="G2036" s="38" t="s">
        <v>1915</v>
      </c>
    </row>
    <row r="2037" spans="2:7">
      <c r="B2037" s="43" t="s">
        <v>173</v>
      </c>
      <c r="C2037" s="38" t="s">
        <v>1878</v>
      </c>
      <c r="D2037" s="38">
        <v>91</v>
      </c>
      <c r="E2037" s="38">
        <v>910</v>
      </c>
      <c r="F2037" s="38">
        <v>0</v>
      </c>
      <c r="G2037" s="38" t="s">
        <v>1916</v>
      </c>
    </row>
    <row r="2038" spans="2:7">
      <c r="B2038" s="43" t="s">
        <v>173</v>
      </c>
      <c r="C2038" s="38" t="s">
        <v>1878</v>
      </c>
      <c r="D2038" s="38">
        <v>91</v>
      </c>
      <c r="E2038" s="38">
        <v>910</v>
      </c>
      <c r="F2038" s="38">
        <v>9100</v>
      </c>
      <c r="G2038" s="38" t="s">
        <v>190</v>
      </c>
    </row>
    <row r="2039" spans="2:7">
      <c r="B2039" s="43" t="s">
        <v>173</v>
      </c>
      <c r="C2039" s="38" t="s">
        <v>1878</v>
      </c>
      <c r="D2039" s="38">
        <v>91</v>
      </c>
      <c r="E2039" s="38">
        <v>910</v>
      </c>
      <c r="F2039" s="38">
        <v>9109</v>
      </c>
      <c r="G2039" s="38" t="s">
        <v>191</v>
      </c>
    </row>
    <row r="2040" spans="2:7">
      <c r="B2040" s="43" t="s">
        <v>173</v>
      </c>
      <c r="C2040" s="38" t="s">
        <v>1878</v>
      </c>
      <c r="D2040" s="38">
        <v>91</v>
      </c>
      <c r="E2040" s="38">
        <v>911</v>
      </c>
      <c r="F2040" s="38">
        <v>0</v>
      </c>
      <c r="G2040" s="38" t="s">
        <v>1917</v>
      </c>
    </row>
    <row r="2041" spans="2:7">
      <c r="B2041" s="43" t="s">
        <v>173</v>
      </c>
      <c r="C2041" s="38" t="s">
        <v>1878</v>
      </c>
      <c r="D2041" s="38">
        <v>91</v>
      </c>
      <c r="E2041" s="38">
        <v>911</v>
      </c>
      <c r="F2041" s="38">
        <v>9111</v>
      </c>
      <c r="G2041" s="38" t="s">
        <v>1917</v>
      </c>
    </row>
    <row r="2042" spans="2:7">
      <c r="B2042" s="43" t="s">
        <v>173</v>
      </c>
      <c r="C2042" s="38" t="s">
        <v>1878</v>
      </c>
      <c r="D2042" s="38">
        <v>91</v>
      </c>
      <c r="E2042" s="38">
        <v>912</v>
      </c>
      <c r="F2042" s="38">
        <v>0</v>
      </c>
      <c r="G2042" s="38" t="s">
        <v>1918</v>
      </c>
    </row>
    <row r="2043" spans="2:7">
      <c r="B2043" s="43" t="s">
        <v>173</v>
      </c>
      <c r="C2043" s="38" t="s">
        <v>1878</v>
      </c>
      <c r="D2043" s="38">
        <v>91</v>
      </c>
      <c r="E2043" s="38">
        <v>912</v>
      </c>
      <c r="F2043" s="38">
        <v>9121</v>
      </c>
      <c r="G2043" s="38" t="s">
        <v>1918</v>
      </c>
    </row>
    <row r="2044" spans="2:7">
      <c r="B2044" s="43" t="s">
        <v>173</v>
      </c>
      <c r="C2044" s="38" t="s">
        <v>1878</v>
      </c>
      <c r="D2044" s="38">
        <v>92</v>
      </c>
      <c r="E2044" s="38">
        <v>0</v>
      </c>
      <c r="F2044" s="38">
        <v>0</v>
      </c>
      <c r="G2044" s="38" t="s">
        <v>1919</v>
      </c>
    </row>
    <row r="2045" spans="2:7">
      <c r="B2045" s="43" t="s">
        <v>173</v>
      </c>
      <c r="C2045" s="38" t="s">
        <v>1878</v>
      </c>
      <c r="D2045" s="38">
        <v>92</v>
      </c>
      <c r="E2045" s="38">
        <v>920</v>
      </c>
      <c r="F2045" s="38">
        <v>0</v>
      </c>
      <c r="G2045" s="38" t="s">
        <v>1920</v>
      </c>
    </row>
    <row r="2046" spans="2:7">
      <c r="B2046" s="43" t="s">
        <v>173</v>
      </c>
      <c r="C2046" s="38" t="s">
        <v>1878</v>
      </c>
      <c r="D2046" s="38">
        <v>92</v>
      </c>
      <c r="E2046" s="38">
        <v>920</v>
      </c>
      <c r="F2046" s="38">
        <v>9200</v>
      </c>
      <c r="G2046" s="38" t="s">
        <v>190</v>
      </c>
    </row>
    <row r="2047" spans="2:7">
      <c r="B2047" s="43" t="s">
        <v>173</v>
      </c>
      <c r="C2047" s="38" t="s">
        <v>1878</v>
      </c>
      <c r="D2047" s="38">
        <v>92</v>
      </c>
      <c r="E2047" s="38">
        <v>920</v>
      </c>
      <c r="F2047" s="38">
        <v>9209</v>
      </c>
      <c r="G2047" s="38" t="s">
        <v>191</v>
      </c>
    </row>
    <row r="2048" spans="2:7">
      <c r="B2048" s="43" t="s">
        <v>173</v>
      </c>
      <c r="C2048" s="38" t="s">
        <v>1878</v>
      </c>
      <c r="D2048" s="38">
        <v>92</v>
      </c>
      <c r="E2048" s="38">
        <v>921</v>
      </c>
      <c r="F2048" s="38">
        <v>0</v>
      </c>
      <c r="G2048" s="38" t="s">
        <v>1921</v>
      </c>
    </row>
    <row r="2049" spans="2:7">
      <c r="B2049" s="43" t="s">
        <v>173</v>
      </c>
      <c r="C2049" s="38" t="s">
        <v>1878</v>
      </c>
      <c r="D2049" s="38">
        <v>92</v>
      </c>
      <c r="E2049" s="38">
        <v>921</v>
      </c>
      <c r="F2049" s="38">
        <v>9211</v>
      </c>
      <c r="G2049" s="38" t="s">
        <v>1922</v>
      </c>
    </row>
    <row r="2050" spans="2:7">
      <c r="B2050" s="43" t="s">
        <v>173</v>
      </c>
      <c r="C2050" s="38" t="s">
        <v>1878</v>
      </c>
      <c r="D2050" s="38">
        <v>92</v>
      </c>
      <c r="E2050" s="38">
        <v>921</v>
      </c>
      <c r="F2050" s="38">
        <v>9212</v>
      </c>
      <c r="G2050" s="38" t="s">
        <v>1923</v>
      </c>
    </row>
    <row r="2051" spans="2:7">
      <c r="B2051" s="43" t="s">
        <v>173</v>
      </c>
      <c r="C2051" s="38" t="s">
        <v>1878</v>
      </c>
      <c r="D2051" s="38">
        <v>92</v>
      </c>
      <c r="E2051" s="38">
        <v>922</v>
      </c>
      <c r="F2051" s="38">
        <v>0</v>
      </c>
      <c r="G2051" s="38" t="s">
        <v>1924</v>
      </c>
    </row>
    <row r="2052" spans="2:7">
      <c r="B2052" s="43" t="s">
        <v>173</v>
      </c>
      <c r="C2052" s="38" t="s">
        <v>1878</v>
      </c>
      <c r="D2052" s="38">
        <v>92</v>
      </c>
      <c r="E2052" s="38">
        <v>922</v>
      </c>
      <c r="F2052" s="38">
        <v>9221</v>
      </c>
      <c r="G2052" s="38" t="s">
        <v>1925</v>
      </c>
    </row>
    <row r="2053" spans="2:7">
      <c r="B2053" s="43" t="s">
        <v>173</v>
      </c>
      <c r="C2053" s="38" t="s">
        <v>1878</v>
      </c>
      <c r="D2053" s="38">
        <v>92</v>
      </c>
      <c r="E2053" s="38">
        <v>922</v>
      </c>
      <c r="F2053" s="38">
        <v>9229</v>
      </c>
      <c r="G2053" s="38" t="s">
        <v>1926</v>
      </c>
    </row>
    <row r="2054" spans="2:7">
      <c r="B2054" s="43" t="s">
        <v>173</v>
      </c>
      <c r="C2054" s="38" t="s">
        <v>1878</v>
      </c>
      <c r="D2054" s="38">
        <v>92</v>
      </c>
      <c r="E2054" s="38">
        <v>923</v>
      </c>
      <c r="F2054" s="38">
        <v>0</v>
      </c>
      <c r="G2054" s="38" t="s">
        <v>1927</v>
      </c>
    </row>
    <row r="2055" spans="2:7">
      <c r="B2055" s="43" t="s">
        <v>173</v>
      </c>
      <c r="C2055" s="38" t="s">
        <v>1878</v>
      </c>
      <c r="D2055" s="38">
        <v>92</v>
      </c>
      <c r="E2055" s="38">
        <v>923</v>
      </c>
      <c r="F2055" s="38">
        <v>9231</v>
      </c>
      <c r="G2055" s="38" t="s">
        <v>1927</v>
      </c>
    </row>
    <row r="2056" spans="2:7">
      <c r="B2056" s="43" t="s">
        <v>173</v>
      </c>
      <c r="C2056" s="38" t="s">
        <v>1878</v>
      </c>
      <c r="D2056" s="38">
        <v>92</v>
      </c>
      <c r="E2056" s="38">
        <v>929</v>
      </c>
      <c r="F2056" s="38">
        <v>0</v>
      </c>
      <c r="G2056" s="38" t="s">
        <v>1928</v>
      </c>
    </row>
    <row r="2057" spans="2:7">
      <c r="B2057" s="43" t="s">
        <v>173</v>
      </c>
      <c r="C2057" s="38" t="s">
        <v>1878</v>
      </c>
      <c r="D2057" s="38">
        <v>92</v>
      </c>
      <c r="E2057" s="38">
        <v>929</v>
      </c>
      <c r="F2057" s="38">
        <v>9291</v>
      </c>
      <c r="G2057" s="38" t="s">
        <v>1929</v>
      </c>
    </row>
    <row r="2058" spans="2:7">
      <c r="B2058" s="43" t="s">
        <v>173</v>
      </c>
      <c r="C2058" s="38" t="s">
        <v>1878</v>
      </c>
      <c r="D2058" s="38">
        <v>92</v>
      </c>
      <c r="E2058" s="38">
        <v>929</v>
      </c>
      <c r="F2058" s="38">
        <v>9292</v>
      </c>
      <c r="G2058" s="38" t="s">
        <v>1930</v>
      </c>
    </row>
    <row r="2059" spans="2:7">
      <c r="B2059" s="43" t="s">
        <v>173</v>
      </c>
      <c r="C2059" s="38" t="s">
        <v>1878</v>
      </c>
      <c r="D2059" s="38">
        <v>92</v>
      </c>
      <c r="E2059" s="38">
        <v>929</v>
      </c>
      <c r="F2059" s="38">
        <v>9293</v>
      </c>
      <c r="G2059" s="38" t="s">
        <v>1931</v>
      </c>
    </row>
    <row r="2060" spans="2:7">
      <c r="B2060" s="43" t="s">
        <v>173</v>
      </c>
      <c r="C2060" s="38" t="s">
        <v>1878</v>
      </c>
      <c r="D2060" s="38">
        <v>92</v>
      </c>
      <c r="E2060" s="38">
        <v>929</v>
      </c>
      <c r="F2060" s="38">
        <v>9294</v>
      </c>
      <c r="G2060" s="38" t="s">
        <v>1932</v>
      </c>
    </row>
    <row r="2061" spans="2:7">
      <c r="B2061" s="43" t="s">
        <v>173</v>
      </c>
      <c r="C2061" s="38" t="s">
        <v>1878</v>
      </c>
      <c r="D2061" s="38">
        <v>92</v>
      </c>
      <c r="E2061" s="38">
        <v>929</v>
      </c>
      <c r="F2061" s="38">
        <v>9299</v>
      </c>
      <c r="G2061" s="38" t="s">
        <v>1933</v>
      </c>
    </row>
    <row r="2062" spans="2:7">
      <c r="B2062" s="43" t="s">
        <v>173</v>
      </c>
      <c r="C2062" s="38" t="s">
        <v>1878</v>
      </c>
      <c r="D2062" s="38">
        <v>93</v>
      </c>
      <c r="E2062" s="38">
        <v>0</v>
      </c>
      <c r="F2062" s="38">
        <v>0</v>
      </c>
      <c r="G2062" s="38" t="s">
        <v>1934</v>
      </c>
    </row>
    <row r="2063" spans="2:7">
      <c r="B2063" s="43" t="s">
        <v>173</v>
      </c>
      <c r="C2063" s="38" t="s">
        <v>1878</v>
      </c>
      <c r="D2063" s="38">
        <v>93</v>
      </c>
      <c r="E2063" s="38">
        <v>931</v>
      </c>
      <c r="F2063" s="38">
        <v>0</v>
      </c>
      <c r="G2063" s="38" t="s">
        <v>1935</v>
      </c>
    </row>
    <row r="2064" spans="2:7">
      <c r="B2064" s="43" t="s">
        <v>173</v>
      </c>
      <c r="C2064" s="38" t="s">
        <v>1878</v>
      </c>
      <c r="D2064" s="38">
        <v>93</v>
      </c>
      <c r="E2064" s="38">
        <v>931</v>
      </c>
      <c r="F2064" s="38">
        <v>9311</v>
      </c>
      <c r="G2064" s="38" t="s">
        <v>1936</v>
      </c>
    </row>
    <row r="2065" spans="2:7">
      <c r="B2065" s="43" t="s">
        <v>173</v>
      </c>
      <c r="C2065" s="38" t="s">
        <v>1878</v>
      </c>
      <c r="D2065" s="38">
        <v>93</v>
      </c>
      <c r="E2065" s="38">
        <v>931</v>
      </c>
      <c r="F2065" s="38">
        <v>9312</v>
      </c>
      <c r="G2065" s="38" t="s">
        <v>1937</v>
      </c>
    </row>
    <row r="2066" spans="2:7">
      <c r="B2066" s="43" t="s">
        <v>173</v>
      </c>
      <c r="C2066" s="38" t="s">
        <v>1878</v>
      </c>
      <c r="D2066" s="38">
        <v>93</v>
      </c>
      <c r="E2066" s="38">
        <v>932</v>
      </c>
      <c r="F2066" s="38">
        <v>0</v>
      </c>
      <c r="G2066" s="38" t="s">
        <v>1938</v>
      </c>
    </row>
    <row r="2067" spans="2:7">
      <c r="B2067" s="43" t="s">
        <v>173</v>
      </c>
      <c r="C2067" s="38" t="s">
        <v>1878</v>
      </c>
      <c r="D2067" s="38">
        <v>93</v>
      </c>
      <c r="E2067" s="38">
        <v>932</v>
      </c>
      <c r="F2067" s="38">
        <v>9321</v>
      </c>
      <c r="G2067" s="38" t="s">
        <v>1938</v>
      </c>
    </row>
    <row r="2068" spans="2:7">
      <c r="B2068" s="43" t="s">
        <v>173</v>
      </c>
      <c r="C2068" s="38" t="s">
        <v>1878</v>
      </c>
      <c r="D2068" s="38">
        <v>93</v>
      </c>
      <c r="E2068" s="38">
        <v>933</v>
      </c>
      <c r="F2068" s="38">
        <v>0</v>
      </c>
      <c r="G2068" s="38" t="s">
        <v>1939</v>
      </c>
    </row>
    <row r="2069" spans="2:7">
      <c r="B2069" s="43" t="s">
        <v>173</v>
      </c>
      <c r="C2069" s="38" t="s">
        <v>1878</v>
      </c>
      <c r="D2069" s="38">
        <v>93</v>
      </c>
      <c r="E2069" s="38">
        <v>933</v>
      </c>
      <c r="F2069" s="38">
        <v>9331</v>
      </c>
      <c r="G2069" s="38" t="s">
        <v>1940</v>
      </c>
    </row>
    <row r="2070" spans="2:7">
      <c r="B2070" s="43" t="s">
        <v>173</v>
      </c>
      <c r="C2070" s="38" t="s">
        <v>1878</v>
      </c>
      <c r="D2070" s="38">
        <v>93</v>
      </c>
      <c r="E2070" s="38">
        <v>933</v>
      </c>
      <c r="F2070" s="38">
        <v>9332</v>
      </c>
      <c r="G2070" s="38" t="s">
        <v>1941</v>
      </c>
    </row>
    <row r="2071" spans="2:7">
      <c r="B2071" s="43" t="s">
        <v>173</v>
      </c>
      <c r="C2071" s="38" t="s">
        <v>1878</v>
      </c>
      <c r="D2071" s="38">
        <v>93</v>
      </c>
      <c r="E2071" s="38">
        <v>934</v>
      </c>
      <c r="F2071" s="38">
        <v>0</v>
      </c>
      <c r="G2071" s="38" t="s">
        <v>1942</v>
      </c>
    </row>
    <row r="2072" spans="2:7">
      <c r="B2072" s="43" t="s">
        <v>173</v>
      </c>
      <c r="C2072" s="38" t="s">
        <v>1878</v>
      </c>
      <c r="D2072" s="38">
        <v>93</v>
      </c>
      <c r="E2072" s="38">
        <v>934</v>
      </c>
      <c r="F2072" s="38">
        <v>9341</v>
      </c>
      <c r="G2072" s="38" t="s">
        <v>1942</v>
      </c>
    </row>
    <row r="2073" spans="2:7">
      <c r="B2073" s="43" t="s">
        <v>173</v>
      </c>
      <c r="C2073" s="38" t="s">
        <v>1878</v>
      </c>
      <c r="D2073" s="38">
        <v>93</v>
      </c>
      <c r="E2073" s="38">
        <v>939</v>
      </c>
      <c r="F2073" s="38">
        <v>0</v>
      </c>
      <c r="G2073" s="38" t="s">
        <v>1943</v>
      </c>
    </row>
    <row r="2074" spans="2:7">
      <c r="B2074" s="43" t="s">
        <v>173</v>
      </c>
      <c r="C2074" s="38" t="s">
        <v>1878</v>
      </c>
      <c r="D2074" s="38">
        <v>93</v>
      </c>
      <c r="E2074" s="38">
        <v>939</v>
      </c>
      <c r="F2074" s="38">
        <v>9399</v>
      </c>
      <c r="G2074" s="38" t="s">
        <v>1943</v>
      </c>
    </row>
    <row r="2075" spans="2:7">
      <c r="B2075" s="43" t="s">
        <v>173</v>
      </c>
      <c r="C2075" s="38" t="s">
        <v>1878</v>
      </c>
      <c r="D2075" s="38">
        <v>94</v>
      </c>
      <c r="E2075" s="38">
        <v>0</v>
      </c>
      <c r="F2075" s="38">
        <v>0</v>
      </c>
      <c r="G2075" s="38" t="s">
        <v>1944</v>
      </c>
    </row>
    <row r="2076" spans="2:7">
      <c r="B2076" s="43" t="s">
        <v>173</v>
      </c>
      <c r="C2076" s="38" t="s">
        <v>1878</v>
      </c>
      <c r="D2076" s="38">
        <v>94</v>
      </c>
      <c r="E2076" s="38">
        <v>941</v>
      </c>
      <c r="F2076" s="38">
        <v>0</v>
      </c>
      <c r="G2076" s="38" t="s">
        <v>1945</v>
      </c>
    </row>
    <row r="2077" spans="2:7">
      <c r="B2077" s="43" t="s">
        <v>173</v>
      </c>
      <c r="C2077" s="38" t="s">
        <v>1878</v>
      </c>
      <c r="D2077" s="38">
        <v>94</v>
      </c>
      <c r="E2077" s="38">
        <v>941</v>
      </c>
      <c r="F2077" s="38">
        <v>9411</v>
      </c>
      <c r="G2077" s="38" t="s">
        <v>1946</v>
      </c>
    </row>
    <row r="2078" spans="2:7">
      <c r="B2078" s="43" t="s">
        <v>173</v>
      </c>
      <c r="C2078" s="38" t="s">
        <v>1878</v>
      </c>
      <c r="D2078" s="38">
        <v>94</v>
      </c>
      <c r="E2078" s="38">
        <v>941</v>
      </c>
      <c r="F2078" s="38">
        <v>9412</v>
      </c>
      <c r="G2078" s="38" t="s">
        <v>1947</v>
      </c>
    </row>
    <row r="2079" spans="2:7">
      <c r="B2079" s="43" t="s">
        <v>173</v>
      </c>
      <c r="C2079" s="38" t="s">
        <v>1878</v>
      </c>
      <c r="D2079" s="38">
        <v>94</v>
      </c>
      <c r="E2079" s="38">
        <v>942</v>
      </c>
      <c r="F2079" s="38">
        <v>0</v>
      </c>
      <c r="G2079" s="38" t="s">
        <v>1948</v>
      </c>
    </row>
    <row r="2080" spans="2:7">
      <c r="B2080" s="43" t="s">
        <v>173</v>
      </c>
      <c r="C2080" s="38" t="s">
        <v>1878</v>
      </c>
      <c r="D2080" s="38">
        <v>94</v>
      </c>
      <c r="E2080" s="38">
        <v>942</v>
      </c>
      <c r="F2080" s="38">
        <v>9421</v>
      </c>
      <c r="G2080" s="38" t="s">
        <v>1949</v>
      </c>
    </row>
    <row r="2081" spans="2:7">
      <c r="B2081" s="43" t="s">
        <v>173</v>
      </c>
      <c r="C2081" s="38" t="s">
        <v>1878</v>
      </c>
      <c r="D2081" s="38">
        <v>94</v>
      </c>
      <c r="E2081" s="38">
        <v>942</v>
      </c>
      <c r="F2081" s="38">
        <v>9422</v>
      </c>
      <c r="G2081" s="38" t="s">
        <v>1950</v>
      </c>
    </row>
    <row r="2082" spans="2:7">
      <c r="B2082" s="43" t="s">
        <v>173</v>
      </c>
      <c r="C2082" s="38" t="s">
        <v>1878</v>
      </c>
      <c r="D2082" s="38">
        <v>94</v>
      </c>
      <c r="E2082" s="38">
        <v>943</v>
      </c>
      <c r="F2082" s="38">
        <v>0</v>
      </c>
      <c r="G2082" s="38" t="s">
        <v>1951</v>
      </c>
    </row>
    <row r="2083" spans="2:7">
      <c r="B2083" s="43" t="s">
        <v>173</v>
      </c>
      <c r="C2083" s="38" t="s">
        <v>1878</v>
      </c>
      <c r="D2083" s="38">
        <v>94</v>
      </c>
      <c r="E2083" s="38">
        <v>943</v>
      </c>
      <c r="F2083" s="38">
        <v>9431</v>
      </c>
      <c r="G2083" s="38" t="s">
        <v>1952</v>
      </c>
    </row>
    <row r="2084" spans="2:7">
      <c r="B2084" s="43" t="s">
        <v>173</v>
      </c>
      <c r="C2084" s="38" t="s">
        <v>1878</v>
      </c>
      <c r="D2084" s="38">
        <v>94</v>
      </c>
      <c r="E2084" s="38">
        <v>943</v>
      </c>
      <c r="F2084" s="38">
        <v>9432</v>
      </c>
      <c r="G2084" s="38" t="s">
        <v>1953</v>
      </c>
    </row>
    <row r="2085" spans="2:7">
      <c r="B2085" s="43" t="s">
        <v>173</v>
      </c>
      <c r="C2085" s="38" t="s">
        <v>1878</v>
      </c>
      <c r="D2085" s="38">
        <v>94</v>
      </c>
      <c r="E2085" s="38">
        <v>949</v>
      </c>
      <c r="F2085" s="38">
        <v>0</v>
      </c>
      <c r="G2085" s="38" t="s">
        <v>1954</v>
      </c>
    </row>
    <row r="2086" spans="2:7">
      <c r="B2086" s="43" t="s">
        <v>173</v>
      </c>
      <c r="C2086" s="38" t="s">
        <v>1878</v>
      </c>
      <c r="D2086" s="38">
        <v>94</v>
      </c>
      <c r="E2086" s="38">
        <v>949</v>
      </c>
      <c r="F2086" s="38">
        <v>9491</v>
      </c>
      <c r="G2086" s="38" t="s">
        <v>1955</v>
      </c>
    </row>
    <row r="2087" spans="2:7">
      <c r="B2087" s="43" t="s">
        <v>173</v>
      </c>
      <c r="C2087" s="38" t="s">
        <v>1878</v>
      </c>
      <c r="D2087" s="38">
        <v>94</v>
      </c>
      <c r="E2087" s="38">
        <v>949</v>
      </c>
      <c r="F2087" s="38">
        <v>9499</v>
      </c>
      <c r="G2087" s="38" t="s">
        <v>1956</v>
      </c>
    </row>
    <row r="2088" spans="2:7">
      <c r="B2088" s="43" t="s">
        <v>173</v>
      </c>
      <c r="C2088" s="38" t="s">
        <v>1878</v>
      </c>
      <c r="D2088" s="38">
        <v>95</v>
      </c>
      <c r="E2088" s="38">
        <v>0</v>
      </c>
      <c r="F2088" s="38">
        <v>0</v>
      </c>
      <c r="G2088" s="38" t="s">
        <v>1957</v>
      </c>
    </row>
    <row r="2089" spans="2:7">
      <c r="B2089" s="43" t="s">
        <v>173</v>
      </c>
      <c r="C2089" s="38" t="s">
        <v>1878</v>
      </c>
      <c r="D2089" s="38">
        <v>95</v>
      </c>
      <c r="E2089" s="38">
        <v>950</v>
      </c>
      <c r="F2089" s="38">
        <v>0</v>
      </c>
      <c r="G2089" s="38" t="s">
        <v>1958</v>
      </c>
    </row>
    <row r="2090" spans="2:7">
      <c r="B2090" s="43" t="s">
        <v>173</v>
      </c>
      <c r="C2090" s="38" t="s">
        <v>1878</v>
      </c>
      <c r="D2090" s="38">
        <v>95</v>
      </c>
      <c r="E2090" s="38">
        <v>950</v>
      </c>
      <c r="F2090" s="38">
        <v>9501</v>
      </c>
      <c r="G2090" s="38" t="s">
        <v>1230</v>
      </c>
    </row>
    <row r="2091" spans="2:7">
      <c r="B2091" s="43" t="s">
        <v>173</v>
      </c>
      <c r="C2091" s="38" t="s">
        <v>1878</v>
      </c>
      <c r="D2091" s="38">
        <v>95</v>
      </c>
      <c r="E2091" s="38">
        <v>951</v>
      </c>
      <c r="F2091" s="38">
        <v>0</v>
      </c>
      <c r="G2091" s="38" t="s">
        <v>1959</v>
      </c>
    </row>
    <row r="2092" spans="2:7">
      <c r="B2092" s="43" t="s">
        <v>173</v>
      </c>
      <c r="C2092" s="38" t="s">
        <v>1878</v>
      </c>
      <c r="D2092" s="38">
        <v>95</v>
      </c>
      <c r="E2092" s="38">
        <v>951</v>
      </c>
      <c r="F2092" s="38">
        <v>9511</v>
      </c>
      <c r="G2092" s="38" t="s">
        <v>1959</v>
      </c>
    </row>
    <row r="2093" spans="2:7">
      <c r="B2093" s="43" t="s">
        <v>173</v>
      </c>
      <c r="C2093" s="38" t="s">
        <v>1878</v>
      </c>
      <c r="D2093" s="38">
        <v>95</v>
      </c>
      <c r="E2093" s="38">
        <v>952</v>
      </c>
      <c r="F2093" s="38">
        <v>0</v>
      </c>
      <c r="G2093" s="38" t="s">
        <v>1960</v>
      </c>
    </row>
    <row r="2094" spans="2:7">
      <c r="B2094" s="43" t="s">
        <v>173</v>
      </c>
      <c r="C2094" s="38" t="s">
        <v>1878</v>
      </c>
      <c r="D2094" s="38">
        <v>95</v>
      </c>
      <c r="E2094" s="38">
        <v>952</v>
      </c>
      <c r="F2094" s="38">
        <v>9521</v>
      </c>
      <c r="G2094" s="38" t="s">
        <v>1960</v>
      </c>
    </row>
    <row r="2095" spans="2:7">
      <c r="B2095" s="43" t="s">
        <v>173</v>
      </c>
      <c r="C2095" s="38" t="s">
        <v>1878</v>
      </c>
      <c r="D2095" s="38">
        <v>95</v>
      </c>
      <c r="E2095" s="38">
        <v>959</v>
      </c>
      <c r="F2095" s="38">
        <v>0</v>
      </c>
      <c r="G2095" s="38" t="s">
        <v>1961</v>
      </c>
    </row>
    <row r="2096" spans="2:7">
      <c r="B2096" s="43" t="s">
        <v>173</v>
      </c>
      <c r="C2096" s="38" t="s">
        <v>1878</v>
      </c>
      <c r="D2096" s="38">
        <v>95</v>
      </c>
      <c r="E2096" s="38">
        <v>959</v>
      </c>
      <c r="F2096" s="38">
        <v>9599</v>
      </c>
      <c r="G2096" s="38" t="s">
        <v>1961</v>
      </c>
    </row>
    <row r="2097" spans="2:7">
      <c r="B2097" s="43" t="s">
        <v>173</v>
      </c>
      <c r="C2097" s="38" t="s">
        <v>1878</v>
      </c>
      <c r="D2097" s="38">
        <v>96</v>
      </c>
      <c r="E2097" s="38">
        <v>0</v>
      </c>
      <c r="F2097" s="38">
        <v>0</v>
      </c>
      <c r="G2097" s="38" t="s">
        <v>1962</v>
      </c>
    </row>
    <row r="2098" spans="2:7">
      <c r="B2098" s="43" t="s">
        <v>173</v>
      </c>
      <c r="C2098" s="38" t="s">
        <v>1878</v>
      </c>
      <c r="D2098" s="38">
        <v>96</v>
      </c>
      <c r="E2098" s="38">
        <v>961</v>
      </c>
      <c r="F2098" s="38">
        <v>0</v>
      </c>
      <c r="G2098" s="38" t="s">
        <v>1963</v>
      </c>
    </row>
    <row r="2099" spans="2:7">
      <c r="B2099" s="43" t="s">
        <v>173</v>
      </c>
      <c r="C2099" s="38" t="s">
        <v>1878</v>
      </c>
      <c r="D2099" s="38">
        <v>96</v>
      </c>
      <c r="E2099" s="38">
        <v>961</v>
      </c>
      <c r="F2099" s="38">
        <v>9611</v>
      </c>
      <c r="G2099" s="38" t="s">
        <v>1963</v>
      </c>
    </row>
    <row r="2100" spans="2:7">
      <c r="B2100" s="43" t="s">
        <v>173</v>
      </c>
      <c r="C2100" s="38" t="s">
        <v>1878</v>
      </c>
      <c r="D2100" s="38">
        <v>96</v>
      </c>
      <c r="E2100" s="38">
        <v>969</v>
      </c>
      <c r="F2100" s="38">
        <v>0</v>
      </c>
      <c r="G2100" s="38" t="s">
        <v>1964</v>
      </c>
    </row>
    <row r="2101" spans="2:7">
      <c r="B2101" s="43" t="s">
        <v>173</v>
      </c>
      <c r="C2101" s="38" t="s">
        <v>1878</v>
      </c>
      <c r="D2101" s="38">
        <v>96</v>
      </c>
      <c r="E2101" s="38">
        <v>969</v>
      </c>
      <c r="F2101" s="38">
        <v>9699</v>
      </c>
      <c r="G2101" s="38" t="s">
        <v>1964</v>
      </c>
    </row>
    <row r="2102" spans="2:7">
      <c r="B2102" s="43" t="s">
        <v>167</v>
      </c>
      <c r="C2102" s="38" t="s">
        <v>1965</v>
      </c>
      <c r="D2102" s="38">
        <v>0</v>
      </c>
      <c r="E2102" s="38">
        <v>0</v>
      </c>
      <c r="F2102" s="38">
        <v>0</v>
      </c>
      <c r="G2102" s="38" t="s">
        <v>1966</v>
      </c>
    </row>
    <row r="2103" spans="2:7">
      <c r="B2103" s="43" t="s">
        <v>167</v>
      </c>
      <c r="C2103" s="38" t="s">
        <v>1965</v>
      </c>
      <c r="D2103" s="38">
        <v>97</v>
      </c>
      <c r="E2103" s="38">
        <v>0</v>
      </c>
      <c r="F2103" s="38">
        <v>0</v>
      </c>
      <c r="G2103" s="38" t="s">
        <v>1967</v>
      </c>
    </row>
    <row r="2104" spans="2:7">
      <c r="B2104" s="43" t="s">
        <v>167</v>
      </c>
      <c r="C2104" s="38" t="s">
        <v>1965</v>
      </c>
      <c r="D2104" s="38">
        <v>97</v>
      </c>
      <c r="E2104" s="38">
        <v>971</v>
      </c>
      <c r="F2104" s="38">
        <v>0</v>
      </c>
      <c r="G2104" s="38" t="s">
        <v>1968</v>
      </c>
    </row>
    <row r="2105" spans="2:7">
      <c r="B2105" s="43" t="s">
        <v>167</v>
      </c>
      <c r="C2105" s="38" t="s">
        <v>1965</v>
      </c>
      <c r="D2105" s="38">
        <v>97</v>
      </c>
      <c r="E2105" s="38">
        <v>971</v>
      </c>
      <c r="F2105" s="38">
        <v>9711</v>
      </c>
      <c r="G2105" s="38" t="s">
        <v>1968</v>
      </c>
    </row>
    <row r="2106" spans="2:7">
      <c r="B2106" s="43" t="s">
        <v>167</v>
      </c>
      <c r="C2106" s="38" t="s">
        <v>1965</v>
      </c>
      <c r="D2106" s="38">
        <v>97</v>
      </c>
      <c r="E2106" s="38">
        <v>972</v>
      </c>
      <c r="F2106" s="38">
        <v>0</v>
      </c>
      <c r="G2106" s="38" t="s">
        <v>1969</v>
      </c>
    </row>
    <row r="2107" spans="2:7">
      <c r="B2107" s="43" t="s">
        <v>167</v>
      </c>
      <c r="C2107" s="38" t="s">
        <v>1965</v>
      </c>
      <c r="D2107" s="38">
        <v>97</v>
      </c>
      <c r="E2107" s="38">
        <v>972</v>
      </c>
      <c r="F2107" s="38">
        <v>9721</v>
      </c>
      <c r="G2107" s="38" t="s">
        <v>1969</v>
      </c>
    </row>
    <row r="2108" spans="2:7">
      <c r="B2108" s="43" t="s">
        <v>167</v>
      </c>
      <c r="C2108" s="38" t="s">
        <v>1965</v>
      </c>
      <c r="D2108" s="38">
        <v>97</v>
      </c>
      <c r="E2108" s="38">
        <v>973</v>
      </c>
      <c r="F2108" s="38">
        <v>0</v>
      </c>
      <c r="G2108" s="38" t="s">
        <v>1970</v>
      </c>
    </row>
    <row r="2109" spans="2:7">
      <c r="B2109" s="43" t="s">
        <v>167</v>
      </c>
      <c r="C2109" s="38" t="s">
        <v>1965</v>
      </c>
      <c r="D2109" s="38">
        <v>97</v>
      </c>
      <c r="E2109" s="38">
        <v>973</v>
      </c>
      <c r="F2109" s="38">
        <v>9731</v>
      </c>
      <c r="G2109" s="38" t="s">
        <v>1970</v>
      </c>
    </row>
    <row r="2110" spans="2:7">
      <c r="B2110" s="43" t="s">
        <v>167</v>
      </c>
      <c r="C2110" s="38" t="s">
        <v>1965</v>
      </c>
      <c r="D2110" s="38">
        <v>98</v>
      </c>
      <c r="E2110" s="38">
        <v>0</v>
      </c>
      <c r="F2110" s="38">
        <v>0</v>
      </c>
      <c r="G2110" s="38" t="s">
        <v>1971</v>
      </c>
    </row>
    <row r="2111" spans="2:7">
      <c r="B2111" s="43" t="s">
        <v>167</v>
      </c>
      <c r="C2111" s="38" t="s">
        <v>1965</v>
      </c>
      <c r="D2111" s="38">
        <v>98</v>
      </c>
      <c r="E2111" s="38">
        <v>981</v>
      </c>
      <c r="F2111" s="38">
        <v>0</v>
      </c>
      <c r="G2111" s="38" t="s">
        <v>1972</v>
      </c>
    </row>
    <row r="2112" spans="2:7">
      <c r="B2112" s="43" t="s">
        <v>167</v>
      </c>
      <c r="C2112" s="38" t="s">
        <v>1965</v>
      </c>
      <c r="D2112" s="38">
        <v>98</v>
      </c>
      <c r="E2112" s="38">
        <v>981</v>
      </c>
      <c r="F2112" s="38">
        <v>9811</v>
      </c>
      <c r="G2112" s="38" t="s">
        <v>1972</v>
      </c>
    </row>
    <row r="2113" spans="2:7">
      <c r="B2113" s="43" t="s">
        <v>167</v>
      </c>
      <c r="C2113" s="38" t="s">
        <v>1965</v>
      </c>
      <c r="D2113" s="38">
        <v>98</v>
      </c>
      <c r="E2113" s="38">
        <v>982</v>
      </c>
      <c r="F2113" s="38">
        <v>0</v>
      </c>
      <c r="G2113" s="38" t="s">
        <v>1973</v>
      </c>
    </row>
    <row r="2114" spans="2:7">
      <c r="B2114" s="43" t="s">
        <v>167</v>
      </c>
      <c r="C2114" s="38" t="s">
        <v>1965</v>
      </c>
      <c r="D2114" s="38">
        <v>98</v>
      </c>
      <c r="E2114" s="38">
        <v>982</v>
      </c>
      <c r="F2114" s="38">
        <v>9821</v>
      </c>
      <c r="G2114" s="38" t="s">
        <v>1973</v>
      </c>
    </row>
    <row r="2115" spans="2:7">
      <c r="B2115" s="43" t="s">
        <v>167</v>
      </c>
      <c r="C2115" s="38" t="s">
        <v>1974</v>
      </c>
      <c r="D2115" s="38">
        <v>0</v>
      </c>
      <c r="E2115" s="38">
        <v>0</v>
      </c>
      <c r="F2115" s="38">
        <v>0</v>
      </c>
      <c r="G2115" s="38" t="s">
        <v>1975</v>
      </c>
    </row>
    <row r="2116" spans="2:7">
      <c r="B2116" s="43" t="s">
        <v>167</v>
      </c>
      <c r="C2116" s="38" t="s">
        <v>1974</v>
      </c>
      <c r="D2116" s="38">
        <v>99</v>
      </c>
      <c r="E2116" s="38">
        <v>0</v>
      </c>
      <c r="F2116" s="38">
        <v>0</v>
      </c>
      <c r="G2116" s="38" t="s">
        <v>1975</v>
      </c>
    </row>
    <row r="2117" spans="2:7">
      <c r="B2117" s="43" t="s">
        <v>167</v>
      </c>
      <c r="C2117" s="38" t="s">
        <v>1974</v>
      </c>
      <c r="D2117" s="38">
        <v>99</v>
      </c>
      <c r="E2117" s="38">
        <v>999</v>
      </c>
      <c r="F2117" s="38">
        <v>0</v>
      </c>
      <c r="G2117" s="38" t="s">
        <v>1975</v>
      </c>
    </row>
    <row r="2118" spans="2:7">
      <c r="B2118" s="43" t="s">
        <v>167</v>
      </c>
      <c r="C2118" s="38" t="s">
        <v>1974</v>
      </c>
      <c r="D2118" s="38">
        <v>99</v>
      </c>
      <c r="E2118" s="38">
        <v>999</v>
      </c>
      <c r="F2118" s="38">
        <v>9999</v>
      </c>
      <c r="G2118" s="38" t="s">
        <v>1975</v>
      </c>
    </row>
  </sheetData>
  <sheetProtection algorithmName="SHA-512" hashValue="EN8xnlZS64hFTRnFxGTZupJuNjy0ofB7wP6xuv47k2WprQMQxgriNslCY7rFiRen/bA/0FT19D2N5l9RElXqKw==" saltValue="gIOfoTjT9cV+bH3djqcCyQ==" spinCount="100000" sheet="1" objects="1" scenarios="1" autoFilter="0"/>
  <autoFilter ref="B9:G2118" xr:uid="{00000000-0009-0000-0000-000004000000}"/>
  <mergeCells count="11">
    <mergeCell ref="C8:G8"/>
    <mergeCell ref="C2:D2"/>
    <mergeCell ref="E2:F2"/>
    <mergeCell ref="C3:D3"/>
    <mergeCell ref="C4:D4"/>
    <mergeCell ref="C5:D5"/>
    <mergeCell ref="C6:D6"/>
    <mergeCell ref="E3:F3"/>
    <mergeCell ref="E4:F4"/>
    <mergeCell ref="E5:F5"/>
    <mergeCell ref="E6:F6"/>
  </mergeCells>
  <phoneticPr fontId="52"/>
  <pageMargins left="0.70866141732283472" right="0.70866141732283472" top="0.74803149606299213" bottom="0.74803149606299213" header="0.31496062992125984" footer="0.31496062992125984"/>
  <pageSetup paperSize="9"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832B1-4E72-4D41-98D9-87E6A599C325}">
  <sheetPr>
    <tabColor rgb="FF7030A0"/>
  </sheetPr>
  <dimension ref="B1:I110"/>
  <sheetViews>
    <sheetView topLeftCell="A10" workbookViewId="0">
      <selection activeCell="JA12" sqref="JA12"/>
    </sheetView>
  </sheetViews>
  <sheetFormatPr defaultRowHeight="14.4"/>
  <cols>
    <col min="2" max="6" width="13.33203125" style="81" customWidth="1"/>
    <col min="7" max="8" width="13.33203125" style="82" customWidth="1"/>
    <col min="9" max="9" width="13.33203125" customWidth="1"/>
  </cols>
  <sheetData>
    <row r="1" spans="2:9">
      <c r="G1" s="82" t="s">
        <v>1976</v>
      </c>
    </row>
    <row r="2" spans="2:9" ht="13.2">
      <c r="B2" s="81" t="s">
        <v>1977</v>
      </c>
      <c r="C2" s="81" t="s">
        <v>1977</v>
      </c>
      <c r="D2" s="81" t="s">
        <v>1978</v>
      </c>
      <c r="E2" s="81" t="s">
        <v>1979</v>
      </c>
      <c r="G2" s="97" t="s">
        <v>43</v>
      </c>
      <c r="H2" s="97" t="s">
        <v>44</v>
      </c>
      <c r="I2" s="81" t="s">
        <v>1980</v>
      </c>
    </row>
    <row r="3" spans="2:9" ht="13.2">
      <c r="B3" s="81" t="s">
        <v>45</v>
      </c>
      <c r="C3" s="81" t="s">
        <v>45</v>
      </c>
      <c r="D3" s="81">
        <f t="shared" ref="D3:D20" si="0">COUNTIF($G$3:$G$110,B3)</f>
        <v>1</v>
      </c>
      <c r="E3" s="81" t="e">
        <f t="shared" ref="E3:E20" si="1">"基本情報!V"&amp;C3&amp;":V"&amp;(C3+D3-1)</f>
        <v>#VALUE!</v>
      </c>
      <c r="G3" s="114" t="s">
        <v>45</v>
      </c>
      <c r="H3" s="31" t="s">
        <v>46</v>
      </c>
      <c r="I3" t="s">
        <v>1981</v>
      </c>
    </row>
    <row r="4" spans="2:9" ht="13.2">
      <c r="B4" s="81" t="s">
        <v>48</v>
      </c>
      <c r="C4" s="81" t="s">
        <v>48</v>
      </c>
      <c r="D4" s="81">
        <f t="shared" si="0"/>
        <v>1</v>
      </c>
      <c r="E4" s="81" t="e">
        <f t="shared" si="1"/>
        <v>#VALUE!</v>
      </c>
      <c r="G4" s="114" t="s">
        <v>48</v>
      </c>
      <c r="H4" s="31" t="s">
        <v>47</v>
      </c>
      <c r="I4" t="s">
        <v>1982</v>
      </c>
    </row>
    <row r="5" spans="2:9" ht="39.6">
      <c r="B5" s="81" t="s">
        <v>1983</v>
      </c>
      <c r="C5" s="81" t="s">
        <v>1983</v>
      </c>
      <c r="D5" s="81">
        <f t="shared" si="0"/>
        <v>1</v>
      </c>
      <c r="E5" s="81" t="e">
        <f t="shared" si="1"/>
        <v>#VALUE!</v>
      </c>
      <c r="G5" s="114" t="s">
        <v>51</v>
      </c>
      <c r="H5" s="31" t="s">
        <v>49</v>
      </c>
    </row>
    <row r="6" spans="2:9" ht="13.2">
      <c r="B6" s="81" t="s">
        <v>53</v>
      </c>
      <c r="C6" s="81" t="s">
        <v>53</v>
      </c>
      <c r="D6" s="81">
        <f t="shared" si="0"/>
        <v>1</v>
      </c>
      <c r="E6" s="81" t="e">
        <f t="shared" si="1"/>
        <v>#VALUE!</v>
      </c>
      <c r="G6" s="114" t="s">
        <v>53</v>
      </c>
      <c r="H6" s="31" t="s">
        <v>50</v>
      </c>
    </row>
    <row r="7" spans="2:9" ht="39.6">
      <c r="B7" s="81" t="s">
        <v>57</v>
      </c>
      <c r="C7" s="81" t="s">
        <v>57</v>
      </c>
      <c r="D7" s="81">
        <f t="shared" si="0"/>
        <v>1</v>
      </c>
      <c r="E7" s="81" t="e">
        <f t="shared" si="1"/>
        <v>#VALUE!</v>
      </c>
      <c r="G7" s="114" t="s">
        <v>57</v>
      </c>
      <c r="H7" s="31" t="s">
        <v>52</v>
      </c>
    </row>
    <row r="8" spans="2:9" ht="39.6">
      <c r="B8" s="81" t="s">
        <v>82</v>
      </c>
      <c r="C8" s="81" t="s">
        <v>82</v>
      </c>
      <c r="D8" s="81">
        <f t="shared" si="0"/>
        <v>1</v>
      </c>
      <c r="E8" s="81" t="e">
        <f t="shared" si="1"/>
        <v>#VALUE!</v>
      </c>
      <c r="G8" s="114" t="s">
        <v>82</v>
      </c>
      <c r="H8" s="31" t="s">
        <v>54</v>
      </c>
    </row>
    <row r="9" spans="2:9" ht="39.6">
      <c r="B9" s="81" t="s">
        <v>87</v>
      </c>
      <c r="C9" s="81" t="s">
        <v>87</v>
      </c>
      <c r="D9" s="81">
        <f t="shared" si="0"/>
        <v>1</v>
      </c>
      <c r="E9" s="81" t="e">
        <f t="shared" si="1"/>
        <v>#VALUE!</v>
      </c>
      <c r="G9" s="114" t="s">
        <v>87</v>
      </c>
      <c r="H9" s="31" t="s">
        <v>55</v>
      </c>
    </row>
    <row r="10" spans="2:9" ht="26.4">
      <c r="B10" s="81" t="s">
        <v>93</v>
      </c>
      <c r="C10" s="81" t="s">
        <v>93</v>
      </c>
      <c r="D10" s="81">
        <f t="shared" si="0"/>
        <v>1</v>
      </c>
      <c r="E10" s="81" t="e">
        <f t="shared" si="1"/>
        <v>#VALUE!</v>
      </c>
      <c r="G10" s="114" t="s">
        <v>93</v>
      </c>
      <c r="H10" s="31" t="s">
        <v>56</v>
      </c>
    </row>
    <row r="11" spans="2:9" ht="26.4">
      <c r="B11" s="81" t="s">
        <v>102</v>
      </c>
      <c r="C11" s="81" t="s">
        <v>102</v>
      </c>
      <c r="D11" s="81">
        <f t="shared" si="0"/>
        <v>1</v>
      </c>
      <c r="E11" s="81" t="e">
        <f t="shared" si="1"/>
        <v>#VALUE!</v>
      </c>
      <c r="G11" s="114" t="s">
        <v>102</v>
      </c>
      <c r="H11" s="31" t="s">
        <v>58</v>
      </c>
    </row>
    <row r="12" spans="2:9" ht="26.4">
      <c r="B12" s="81" t="s">
        <v>115</v>
      </c>
      <c r="C12" s="81" t="s">
        <v>115</v>
      </c>
      <c r="D12" s="81">
        <f t="shared" si="0"/>
        <v>1</v>
      </c>
      <c r="E12" s="81" t="e">
        <f t="shared" si="1"/>
        <v>#VALUE!</v>
      </c>
      <c r="G12" s="114" t="s">
        <v>115</v>
      </c>
      <c r="H12" s="31" t="s">
        <v>59</v>
      </c>
    </row>
    <row r="13" spans="2:9" ht="26.4">
      <c r="B13" s="81" t="s">
        <v>122</v>
      </c>
      <c r="C13" s="81" t="s">
        <v>122</v>
      </c>
      <c r="D13" s="81">
        <f t="shared" si="0"/>
        <v>1</v>
      </c>
      <c r="E13" s="81" t="e">
        <f t="shared" si="1"/>
        <v>#VALUE!</v>
      </c>
      <c r="G13" s="114" t="s">
        <v>122</v>
      </c>
      <c r="H13" s="31" t="s">
        <v>60</v>
      </c>
    </row>
    <row r="14" spans="2:9" ht="39.6">
      <c r="B14" s="81" t="s">
        <v>1984</v>
      </c>
      <c r="C14" s="81" t="s">
        <v>1984</v>
      </c>
      <c r="D14" s="81">
        <f t="shared" si="0"/>
        <v>0</v>
      </c>
      <c r="E14" s="81" t="e">
        <f t="shared" si="1"/>
        <v>#VALUE!</v>
      </c>
      <c r="G14" s="114" t="s">
        <v>126</v>
      </c>
      <c r="H14" s="31" t="s">
        <v>61</v>
      </c>
    </row>
    <row r="15" spans="2:9" ht="26.4">
      <c r="B15" s="81" t="s">
        <v>131</v>
      </c>
      <c r="C15" s="81" t="s">
        <v>131</v>
      </c>
      <c r="D15" s="81">
        <f t="shared" si="0"/>
        <v>1</v>
      </c>
      <c r="E15" s="81" t="e">
        <f t="shared" si="1"/>
        <v>#VALUE!</v>
      </c>
      <c r="G15" s="114" t="s">
        <v>131</v>
      </c>
      <c r="H15" s="31" t="s">
        <v>62</v>
      </c>
    </row>
    <row r="16" spans="2:9" ht="39.6">
      <c r="B16" s="81" t="s">
        <v>135</v>
      </c>
      <c r="C16" s="81" t="s">
        <v>135</v>
      </c>
      <c r="D16" s="81">
        <f t="shared" si="0"/>
        <v>1</v>
      </c>
      <c r="E16" s="81" t="e">
        <f t="shared" si="1"/>
        <v>#VALUE!</v>
      </c>
      <c r="G16" s="114" t="s">
        <v>135</v>
      </c>
      <c r="H16" s="31" t="s">
        <v>63</v>
      </c>
    </row>
    <row r="17" spans="2:8" ht="26.4">
      <c r="B17" s="81" t="s">
        <v>139</v>
      </c>
      <c r="C17" s="81" t="s">
        <v>139</v>
      </c>
      <c r="D17" s="81">
        <f t="shared" si="0"/>
        <v>1</v>
      </c>
      <c r="E17" s="81" t="e">
        <f t="shared" si="1"/>
        <v>#VALUE!</v>
      </c>
      <c r="G17" s="114" t="s">
        <v>139</v>
      </c>
      <c r="H17" s="31" t="s">
        <v>64</v>
      </c>
    </row>
    <row r="18" spans="2:8" ht="39.6">
      <c r="B18" s="81" t="s">
        <v>146</v>
      </c>
      <c r="C18" s="81" t="s">
        <v>146</v>
      </c>
      <c r="D18" s="81">
        <f t="shared" si="0"/>
        <v>1</v>
      </c>
      <c r="E18" s="81" t="e">
        <f t="shared" si="1"/>
        <v>#VALUE!</v>
      </c>
      <c r="G18" s="114" t="s">
        <v>142</v>
      </c>
      <c r="H18" s="31" t="s">
        <v>66</v>
      </c>
    </row>
    <row r="19" spans="2:8" ht="39.6">
      <c r="B19" s="81" t="s">
        <v>1985</v>
      </c>
      <c r="C19" s="81" t="s">
        <v>1985</v>
      </c>
      <c r="D19" s="81">
        <f t="shared" si="0"/>
        <v>1</v>
      </c>
      <c r="E19" s="81" t="e">
        <f t="shared" si="1"/>
        <v>#VALUE!</v>
      </c>
      <c r="G19" s="114" t="s">
        <v>146</v>
      </c>
      <c r="H19" s="31" t="s">
        <v>67</v>
      </c>
    </row>
    <row r="20" spans="2:8" ht="39.6">
      <c r="B20" s="81" t="s">
        <v>1986</v>
      </c>
      <c r="C20" s="81" t="s">
        <v>1986</v>
      </c>
      <c r="D20" s="81">
        <f t="shared" si="0"/>
        <v>1</v>
      </c>
      <c r="E20" s="81" t="e">
        <f t="shared" si="1"/>
        <v>#VALUE!</v>
      </c>
      <c r="G20" s="114" t="s">
        <v>149</v>
      </c>
      <c r="H20" s="31" t="s">
        <v>68</v>
      </c>
    </row>
    <row r="21" spans="2:8" ht="39.6">
      <c r="B21" s="298" t="s">
        <v>45</v>
      </c>
      <c r="G21" s="114" t="s">
        <v>159</v>
      </c>
      <c r="H21" s="31" t="s">
        <v>70</v>
      </c>
    </row>
    <row r="22" spans="2:8" ht="26.4">
      <c r="B22" s="298" t="s">
        <v>48</v>
      </c>
      <c r="G22" s="114" t="s">
        <v>162</v>
      </c>
      <c r="H22" s="31" t="s">
        <v>71</v>
      </c>
    </row>
    <row r="23" spans="2:8" ht="39.6">
      <c r="B23" s="27" t="s">
        <v>51</v>
      </c>
      <c r="G23" s="30"/>
      <c r="H23" s="31" t="s">
        <v>72</v>
      </c>
    </row>
    <row r="24" spans="2:8" ht="26.4">
      <c r="B24" s="298" t="s">
        <v>53</v>
      </c>
      <c r="G24" s="30"/>
      <c r="H24" s="31" t="s">
        <v>73</v>
      </c>
    </row>
    <row r="25" spans="2:8" ht="26.4">
      <c r="B25" s="298" t="s">
        <v>57</v>
      </c>
      <c r="G25" s="30"/>
      <c r="H25" s="31" t="s">
        <v>74</v>
      </c>
    </row>
    <row r="26" spans="2:8" ht="39.6">
      <c r="B26" s="298" t="s">
        <v>82</v>
      </c>
      <c r="G26" s="30"/>
      <c r="H26" s="31" t="s">
        <v>75</v>
      </c>
    </row>
    <row r="27" spans="2:8" ht="26.4">
      <c r="B27" s="298" t="s">
        <v>87</v>
      </c>
      <c r="G27" s="30"/>
      <c r="H27" s="31" t="s">
        <v>76</v>
      </c>
    </row>
    <row r="28" spans="2:8" ht="39.6">
      <c r="B28" s="298" t="s">
        <v>93</v>
      </c>
      <c r="G28" s="30"/>
      <c r="H28" s="31" t="s">
        <v>77</v>
      </c>
    </row>
    <row r="29" spans="2:8" ht="26.4">
      <c r="B29" s="298" t="s">
        <v>102</v>
      </c>
      <c r="G29" s="30"/>
      <c r="H29" s="31" t="s">
        <v>78</v>
      </c>
    </row>
    <row r="30" spans="2:8" ht="26.4">
      <c r="B30" s="298" t="s">
        <v>115</v>
      </c>
      <c r="G30" s="30"/>
      <c r="H30" s="31" t="s">
        <v>79</v>
      </c>
    </row>
    <row r="31" spans="2:8" ht="26.4">
      <c r="B31" s="298" t="s">
        <v>122</v>
      </c>
      <c r="G31" s="30"/>
      <c r="H31" s="31" t="s">
        <v>80</v>
      </c>
    </row>
    <row r="32" spans="2:8" ht="39.6">
      <c r="B32" s="298" t="s">
        <v>126</v>
      </c>
      <c r="G32" s="30"/>
      <c r="H32" s="31" t="s">
        <v>81</v>
      </c>
    </row>
    <row r="33" spans="2:8" ht="26.4">
      <c r="B33" s="298" t="s">
        <v>131</v>
      </c>
      <c r="G33" s="30"/>
      <c r="H33" s="31" t="s">
        <v>83</v>
      </c>
    </row>
    <row r="34" spans="2:8" ht="39.6">
      <c r="B34" s="298" t="s">
        <v>135</v>
      </c>
      <c r="G34" s="30"/>
      <c r="H34" s="31" t="s">
        <v>84</v>
      </c>
    </row>
    <row r="35" spans="2:8" ht="26.4">
      <c r="B35" s="298" t="s">
        <v>139</v>
      </c>
      <c r="G35" s="30"/>
      <c r="H35" s="31" t="s">
        <v>71</v>
      </c>
    </row>
    <row r="36" spans="2:8" ht="26.4">
      <c r="B36" s="298" t="s">
        <v>142</v>
      </c>
      <c r="G36" s="30"/>
      <c r="H36" s="31" t="s">
        <v>72</v>
      </c>
    </row>
    <row r="37" spans="2:8" ht="26.4">
      <c r="B37" s="298" t="s">
        <v>146</v>
      </c>
      <c r="G37" s="30"/>
      <c r="H37" s="31" t="s">
        <v>73</v>
      </c>
    </row>
    <row r="38" spans="2:8" ht="39.6">
      <c r="B38" s="298" t="s">
        <v>149</v>
      </c>
      <c r="G38" s="30"/>
      <c r="H38" s="31" t="s">
        <v>74</v>
      </c>
    </row>
    <row r="39" spans="2:8" ht="39.6">
      <c r="B39" s="298" t="s">
        <v>159</v>
      </c>
      <c r="G39" s="30"/>
      <c r="H39" s="31" t="s">
        <v>75</v>
      </c>
    </row>
    <row r="40" spans="2:8" ht="26.4">
      <c r="B40" s="27" t="s">
        <v>162</v>
      </c>
      <c r="G40" s="30"/>
      <c r="H40" s="31" t="s">
        <v>76</v>
      </c>
    </row>
    <row r="41" spans="2:8" ht="39.6">
      <c r="G41" s="30"/>
      <c r="H41" s="31" t="s">
        <v>77</v>
      </c>
    </row>
    <row r="42" spans="2:8" ht="26.4">
      <c r="G42" s="30"/>
      <c r="H42" s="31" t="s">
        <v>78</v>
      </c>
    </row>
    <row r="43" spans="2:8" ht="26.4">
      <c r="G43" s="30"/>
      <c r="H43" s="31" t="s">
        <v>79</v>
      </c>
    </row>
    <row r="44" spans="2:8" ht="26.4">
      <c r="G44" s="30"/>
      <c r="H44" s="31" t="s">
        <v>80</v>
      </c>
    </row>
    <row r="45" spans="2:8" ht="26.4">
      <c r="G45" s="30"/>
      <c r="H45" s="31" t="s">
        <v>81</v>
      </c>
    </row>
    <row r="46" spans="2:8" ht="13.2">
      <c r="G46" s="30"/>
      <c r="H46" s="31" t="s">
        <v>83</v>
      </c>
    </row>
    <row r="47" spans="2:8" ht="13.2">
      <c r="G47" s="30"/>
      <c r="H47" s="31" t="s">
        <v>84</v>
      </c>
    </row>
    <row r="48" spans="2:8" ht="13.2">
      <c r="G48" s="30"/>
      <c r="H48" s="31" t="s">
        <v>85</v>
      </c>
    </row>
    <row r="49" spans="7:8" ht="13.2">
      <c r="G49" s="30"/>
      <c r="H49" s="31" t="s">
        <v>86</v>
      </c>
    </row>
    <row r="50" spans="7:8" ht="13.2">
      <c r="G50" s="30"/>
      <c r="H50" s="31" t="s">
        <v>88</v>
      </c>
    </row>
    <row r="51" spans="7:8" ht="13.2">
      <c r="G51" s="30"/>
      <c r="H51" s="31" t="s">
        <v>89</v>
      </c>
    </row>
    <row r="52" spans="7:8" ht="26.4">
      <c r="G52" s="30"/>
      <c r="H52" s="31" t="s">
        <v>90</v>
      </c>
    </row>
    <row r="53" spans="7:8" ht="39.6">
      <c r="G53" s="30"/>
      <c r="H53" s="31" t="s">
        <v>91</v>
      </c>
    </row>
    <row r="54" spans="7:8" ht="39.6">
      <c r="G54" s="30"/>
      <c r="H54" s="31" t="s">
        <v>92</v>
      </c>
    </row>
    <row r="55" spans="7:8" ht="13.2">
      <c r="G55" s="30"/>
      <c r="H55" s="31" t="s">
        <v>94</v>
      </c>
    </row>
    <row r="56" spans="7:8" ht="26.4">
      <c r="G56" s="30"/>
      <c r="H56" s="31" t="s">
        <v>95</v>
      </c>
    </row>
    <row r="57" spans="7:8" ht="26.4">
      <c r="G57" s="30"/>
      <c r="H57" s="31" t="s">
        <v>96</v>
      </c>
    </row>
    <row r="58" spans="7:8" ht="13.2">
      <c r="G58" s="30"/>
      <c r="H58" s="31" t="s">
        <v>97</v>
      </c>
    </row>
    <row r="59" spans="7:8" ht="13.2">
      <c r="G59" s="30"/>
      <c r="H59" s="31" t="s">
        <v>98</v>
      </c>
    </row>
    <row r="60" spans="7:8" ht="13.2">
      <c r="G60" s="30"/>
      <c r="H60" s="31" t="s">
        <v>99</v>
      </c>
    </row>
    <row r="61" spans="7:8" ht="39.6">
      <c r="G61" s="30"/>
      <c r="H61" s="31" t="s">
        <v>100</v>
      </c>
    </row>
    <row r="62" spans="7:8" ht="39.6">
      <c r="G62" s="30"/>
      <c r="H62" s="31" t="s">
        <v>101</v>
      </c>
    </row>
    <row r="63" spans="7:8" ht="26.4">
      <c r="G63" s="30"/>
      <c r="H63" s="31" t="s">
        <v>103</v>
      </c>
    </row>
    <row r="64" spans="7:8" ht="26.4">
      <c r="G64" s="30"/>
      <c r="H64" s="31" t="s">
        <v>104</v>
      </c>
    </row>
    <row r="65" spans="7:8" ht="39.6">
      <c r="G65" s="30"/>
      <c r="H65" s="31" t="s">
        <v>106</v>
      </c>
    </row>
    <row r="66" spans="7:8" ht="26.4">
      <c r="G66" s="30"/>
      <c r="H66" s="31" t="s">
        <v>107</v>
      </c>
    </row>
    <row r="67" spans="7:8" ht="26.4">
      <c r="G67" s="30"/>
      <c r="H67" s="31" t="s">
        <v>108</v>
      </c>
    </row>
    <row r="68" spans="7:8" ht="39.6">
      <c r="G68" s="30"/>
      <c r="H68" s="31" t="s">
        <v>110</v>
      </c>
    </row>
    <row r="69" spans="7:8" ht="26.4">
      <c r="G69" s="30"/>
      <c r="H69" s="31" t="s">
        <v>111</v>
      </c>
    </row>
    <row r="70" spans="7:8" ht="26.4">
      <c r="G70" s="30"/>
      <c r="H70" s="31" t="s">
        <v>112</v>
      </c>
    </row>
    <row r="71" spans="7:8" ht="26.4">
      <c r="G71" s="30"/>
      <c r="H71" s="31" t="s">
        <v>113</v>
      </c>
    </row>
    <row r="72" spans="7:8" ht="26.4">
      <c r="G72" s="30"/>
      <c r="H72" s="31" t="s">
        <v>114</v>
      </c>
    </row>
    <row r="73" spans="7:8" ht="13.2">
      <c r="G73" s="30"/>
      <c r="H73" s="31" t="s">
        <v>116</v>
      </c>
    </row>
    <row r="74" spans="7:8" ht="26.4">
      <c r="G74" s="30"/>
      <c r="H74" s="31" t="s">
        <v>117</v>
      </c>
    </row>
    <row r="75" spans="7:8" ht="52.8">
      <c r="G75" s="30"/>
      <c r="H75" s="31" t="s">
        <v>118</v>
      </c>
    </row>
    <row r="76" spans="7:8" ht="39.6">
      <c r="G76" s="30"/>
      <c r="H76" s="31" t="s">
        <v>119</v>
      </c>
    </row>
    <row r="77" spans="7:8" ht="26.4">
      <c r="G77" s="30"/>
      <c r="H77" s="31" t="s">
        <v>120</v>
      </c>
    </row>
    <row r="78" spans="7:8" ht="52.8">
      <c r="G78" s="30"/>
      <c r="H78" s="30" t="s">
        <v>121</v>
      </c>
    </row>
    <row r="79" spans="7:8" ht="26.4">
      <c r="G79" s="30"/>
      <c r="H79" s="31" t="s">
        <v>123</v>
      </c>
    </row>
    <row r="80" spans="7:8" ht="26.4">
      <c r="G80" s="30"/>
      <c r="H80" s="31" t="s">
        <v>124</v>
      </c>
    </row>
    <row r="81" spans="7:8" ht="13.2">
      <c r="G81" s="30"/>
      <c r="H81" s="31" t="s">
        <v>125</v>
      </c>
    </row>
    <row r="82" spans="7:8" ht="26.4">
      <c r="G82" s="30"/>
      <c r="H82" s="31" t="s">
        <v>127</v>
      </c>
    </row>
    <row r="83" spans="7:8" ht="39.6">
      <c r="G83" s="30"/>
      <c r="H83" s="31" t="s">
        <v>128</v>
      </c>
    </row>
    <row r="84" spans="7:8" ht="13.2">
      <c r="G84" s="30"/>
      <c r="H84" s="31" t="s">
        <v>129</v>
      </c>
    </row>
    <row r="85" spans="7:8" ht="39.6">
      <c r="G85" s="30"/>
      <c r="H85" s="31" t="s">
        <v>130</v>
      </c>
    </row>
    <row r="86" spans="7:8" ht="13.2">
      <c r="G86" s="30"/>
      <c r="H86" s="31" t="s">
        <v>132</v>
      </c>
    </row>
    <row r="87" spans="7:8" ht="13.2">
      <c r="G87" s="30"/>
      <c r="H87" s="31" t="s">
        <v>133</v>
      </c>
    </row>
    <row r="88" spans="7:8" ht="39.6">
      <c r="G88" s="30"/>
      <c r="H88" s="31" t="s">
        <v>134</v>
      </c>
    </row>
    <row r="89" spans="7:8" ht="26.4">
      <c r="G89" s="30"/>
      <c r="H89" s="31" t="s">
        <v>136</v>
      </c>
    </row>
    <row r="90" spans="7:8" ht="39.6">
      <c r="G90" s="30"/>
      <c r="H90" s="31" t="s">
        <v>137</v>
      </c>
    </row>
    <row r="91" spans="7:8" ht="13.2">
      <c r="G91" s="30"/>
      <c r="H91" s="31" t="s">
        <v>138</v>
      </c>
    </row>
    <row r="92" spans="7:8" ht="13.2">
      <c r="G92" s="30"/>
      <c r="H92" s="31" t="s">
        <v>140</v>
      </c>
    </row>
    <row r="93" spans="7:8" ht="39.6">
      <c r="G93" s="30"/>
      <c r="H93" s="31" t="s">
        <v>141</v>
      </c>
    </row>
    <row r="94" spans="7:8" ht="13.2">
      <c r="G94" s="30"/>
      <c r="H94" s="31" t="s">
        <v>143</v>
      </c>
    </row>
    <row r="95" spans="7:8" ht="13.2">
      <c r="G95" s="30"/>
      <c r="H95" s="31" t="s">
        <v>144</v>
      </c>
    </row>
    <row r="96" spans="7:8" ht="39.6">
      <c r="G96" s="30"/>
      <c r="H96" s="31" t="s">
        <v>145</v>
      </c>
    </row>
    <row r="97" spans="7:8" ht="13.2">
      <c r="G97" s="30"/>
      <c r="H97" s="31" t="s">
        <v>147</v>
      </c>
    </row>
    <row r="98" spans="7:8" ht="39.6">
      <c r="G98" s="30"/>
      <c r="H98" s="31" t="s">
        <v>148</v>
      </c>
    </row>
    <row r="99" spans="7:8" ht="26.4">
      <c r="G99" s="30"/>
      <c r="H99" s="31" t="s">
        <v>150</v>
      </c>
    </row>
    <row r="100" spans="7:8" ht="26.4">
      <c r="G100" s="30"/>
      <c r="H100" s="31" t="s">
        <v>151</v>
      </c>
    </row>
    <row r="101" spans="7:8" ht="39.6">
      <c r="G101" s="30"/>
      <c r="H101" s="31" t="s">
        <v>152</v>
      </c>
    </row>
    <row r="102" spans="7:8" ht="26.4">
      <c r="G102" s="30"/>
      <c r="H102" s="31" t="s">
        <v>153</v>
      </c>
    </row>
    <row r="103" spans="7:8" ht="26.4">
      <c r="G103" s="30"/>
      <c r="H103" s="31" t="s">
        <v>154</v>
      </c>
    </row>
    <row r="104" spans="7:8" ht="26.4">
      <c r="G104" s="30"/>
      <c r="H104" s="31" t="s">
        <v>155</v>
      </c>
    </row>
    <row r="105" spans="7:8" ht="13.2">
      <c r="G105" s="30"/>
      <c r="H105" s="31" t="s">
        <v>156</v>
      </c>
    </row>
    <row r="106" spans="7:8" ht="26.4">
      <c r="G106" s="30"/>
      <c r="H106" s="31" t="s">
        <v>157</v>
      </c>
    </row>
    <row r="107" spans="7:8" ht="13.2">
      <c r="G107" s="30"/>
      <c r="H107" s="31" t="s">
        <v>158</v>
      </c>
    </row>
    <row r="108" spans="7:8" ht="13.2">
      <c r="G108" s="30"/>
      <c r="H108" s="31" t="s">
        <v>160</v>
      </c>
    </row>
    <row r="109" spans="7:8" ht="13.2">
      <c r="G109" s="30"/>
      <c r="H109" s="31" t="s">
        <v>161</v>
      </c>
    </row>
    <row r="110" spans="7:8" ht="26.4">
      <c r="G110" s="30"/>
      <c r="H110" s="31" t="s">
        <v>163</v>
      </c>
    </row>
  </sheetData>
  <phoneticPr fontId="5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B63A9-8F0E-4207-922A-29782052DC6C}">
  <sheetPr>
    <tabColor rgb="FF7030A0"/>
  </sheetPr>
  <dimension ref="A1:BS5"/>
  <sheetViews>
    <sheetView zoomScaleNormal="100" workbookViewId="0">
      <selection sqref="A1:BS4"/>
    </sheetView>
  </sheetViews>
  <sheetFormatPr defaultRowHeight="30" customHeight="1"/>
  <cols>
    <col min="1" max="1" width="15.77734375" customWidth="1"/>
    <col min="2" max="3" width="25.77734375" customWidth="1"/>
    <col min="4" max="13" width="15.77734375" customWidth="1"/>
    <col min="14" max="15" width="10.77734375" customWidth="1"/>
    <col min="16" max="16" width="20.77734375" customWidth="1"/>
    <col min="17" max="17" width="10.77734375" customWidth="1"/>
    <col min="18" max="18" width="30.77734375" customWidth="1"/>
    <col min="19" max="19" width="20.77734375" customWidth="1"/>
    <col min="20" max="21" width="15.77734375" customWidth="1"/>
    <col min="22" max="24" width="10.77734375" customWidth="1"/>
    <col min="25" max="25" width="32.21875" bestFit="1" customWidth="1"/>
    <col min="26" max="30" width="15.77734375" customWidth="1"/>
    <col min="31" max="32" width="10.77734375" customWidth="1"/>
    <col min="33" max="34" width="15.77734375" customWidth="1"/>
    <col min="35" max="39" width="10.77734375" customWidth="1"/>
    <col min="40" max="40" width="15.77734375" customWidth="1"/>
    <col min="41" max="45" width="10.77734375" customWidth="1"/>
    <col min="46" max="47" width="15.77734375" customWidth="1"/>
    <col min="48" max="71" width="10.77734375" customWidth="1"/>
  </cols>
  <sheetData>
    <row r="1" spans="1:71" ht="30" customHeight="1">
      <c r="A1" s="426" t="s">
        <v>1987</v>
      </c>
      <c r="B1" s="426"/>
      <c r="C1" s="426"/>
      <c r="D1" s="426"/>
      <c r="E1" s="426"/>
      <c r="F1" s="426"/>
      <c r="G1" s="426"/>
      <c r="H1" s="426"/>
      <c r="I1" s="426"/>
      <c r="J1" s="426"/>
      <c r="K1" s="426"/>
      <c r="L1" s="426"/>
      <c r="M1" s="426"/>
      <c r="N1" s="426"/>
      <c r="O1" s="426"/>
      <c r="P1" s="426"/>
      <c r="Q1" s="426"/>
      <c r="R1" s="426"/>
      <c r="S1" s="426"/>
      <c r="T1" s="426"/>
      <c r="U1" s="426"/>
      <c r="V1" s="426"/>
      <c r="W1" s="426"/>
      <c r="X1" s="426"/>
      <c r="Y1" s="426"/>
      <c r="Z1" s="426"/>
      <c r="AA1" s="426"/>
      <c r="AB1" s="426"/>
      <c r="AC1" s="426"/>
      <c r="AD1" s="426"/>
      <c r="AE1" s="426"/>
      <c r="AF1" s="426"/>
      <c r="AG1" s="426"/>
      <c r="AH1" s="426"/>
      <c r="AI1" s="426"/>
      <c r="AJ1" s="426"/>
      <c r="AK1" s="426"/>
      <c r="AL1" s="426"/>
      <c r="AM1" s="426"/>
      <c r="AN1" s="426"/>
      <c r="AO1" s="426"/>
      <c r="AP1" s="426"/>
      <c r="AQ1" s="426"/>
      <c r="AR1" s="426"/>
      <c r="AS1" s="426"/>
      <c r="AT1" s="426"/>
      <c r="AU1" s="426"/>
      <c r="AV1" s="426"/>
      <c r="AW1" s="426"/>
      <c r="AX1" s="426"/>
      <c r="AY1" s="426"/>
      <c r="AZ1" s="426"/>
      <c r="BA1" s="426"/>
      <c r="BB1" s="426"/>
      <c r="BC1" s="426"/>
      <c r="BD1" s="426"/>
      <c r="BE1" s="426"/>
      <c r="BF1" s="426"/>
      <c r="BG1" s="426"/>
      <c r="BH1" s="426"/>
      <c r="BI1" s="426"/>
      <c r="BJ1" s="426"/>
      <c r="BK1" s="426"/>
      <c r="BL1" s="426"/>
      <c r="BM1" s="426"/>
      <c r="BN1" s="426"/>
      <c r="BO1" s="426"/>
      <c r="BP1" s="426"/>
      <c r="BQ1" s="426"/>
      <c r="BR1" s="426"/>
      <c r="BS1" s="426"/>
    </row>
    <row r="2" spans="1:71" ht="30" customHeight="1">
      <c r="A2" s="414" t="s">
        <v>1988</v>
      </c>
      <c r="B2" s="417" t="s">
        <v>1989</v>
      </c>
      <c r="C2" s="418"/>
      <c r="D2" s="418"/>
      <c r="E2" s="418"/>
      <c r="F2" s="418"/>
      <c r="G2" s="418"/>
      <c r="H2" s="418"/>
      <c r="I2" s="418"/>
      <c r="J2" s="418"/>
      <c r="K2" s="418"/>
      <c r="L2" s="418"/>
      <c r="M2" s="418"/>
      <c r="N2" s="418"/>
      <c r="O2" s="418"/>
      <c r="P2" s="418"/>
      <c r="Q2" s="419"/>
      <c r="R2" s="414" t="s">
        <v>1990</v>
      </c>
      <c r="S2" s="414" t="s">
        <v>1991</v>
      </c>
      <c r="T2" s="414" t="s">
        <v>1992</v>
      </c>
      <c r="U2" s="414" t="s">
        <v>1993</v>
      </c>
      <c r="V2" s="417" t="s">
        <v>1994</v>
      </c>
      <c r="W2" s="418"/>
      <c r="X2" s="419"/>
      <c r="Y2" s="414" t="s">
        <v>1995</v>
      </c>
      <c r="Z2" s="417" t="s">
        <v>1996</v>
      </c>
      <c r="AA2" s="418"/>
      <c r="AB2" s="418"/>
      <c r="AC2" s="418"/>
      <c r="AD2" s="414" t="s">
        <v>1997</v>
      </c>
      <c r="AE2" s="414" t="s">
        <v>1998</v>
      </c>
      <c r="AF2" s="414" t="s">
        <v>1999</v>
      </c>
      <c r="AG2" s="414" t="s">
        <v>2000</v>
      </c>
      <c r="AH2" s="414" t="s">
        <v>2001</v>
      </c>
      <c r="AI2" s="420" t="s">
        <v>2002</v>
      </c>
      <c r="AJ2" s="421"/>
      <c r="AK2" s="421"/>
      <c r="AL2" s="421"/>
      <c r="AM2" s="422"/>
      <c r="AN2" s="420" t="s">
        <v>2003</v>
      </c>
      <c r="AO2" s="421"/>
      <c r="AP2" s="421"/>
      <c r="AQ2" s="421"/>
      <c r="AR2" s="421"/>
      <c r="AS2" s="422"/>
      <c r="AT2" s="420" t="s">
        <v>2004</v>
      </c>
      <c r="AU2" s="422"/>
      <c r="AV2" s="420" t="s">
        <v>2005</v>
      </c>
      <c r="AW2" s="421"/>
      <c r="AX2" s="421"/>
      <c r="AY2" s="421"/>
      <c r="AZ2" s="421"/>
      <c r="BA2" s="421"/>
      <c r="BB2" s="421"/>
      <c r="BC2" s="421"/>
      <c r="BD2" s="421"/>
      <c r="BE2" s="421"/>
      <c r="BF2" s="421"/>
      <c r="BG2" s="421"/>
      <c r="BH2" s="421"/>
      <c r="BI2" s="421"/>
      <c r="BJ2" s="421"/>
      <c r="BK2" s="421"/>
      <c r="BL2" s="421"/>
      <c r="BM2" s="421"/>
      <c r="BN2" s="421"/>
      <c r="BO2" s="421"/>
      <c r="BP2" s="421"/>
      <c r="BQ2" s="421"/>
      <c r="BR2" s="421"/>
      <c r="BS2" s="422"/>
    </row>
    <row r="3" spans="1:71" ht="30" customHeight="1">
      <c r="A3" s="415"/>
      <c r="B3" s="417" t="s">
        <v>2006</v>
      </c>
      <c r="C3" s="419"/>
      <c r="D3" s="127" t="s">
        <v>2007</v>
      </c>
      <c r="E3" s="119"/>
      <c r="F3" s="417" t="s">
        <v>2008</v>
      </c>
      <c r="G3" s="418"/>
      <c r="H3" s="419"/>
      <c r="I3" s="417" t="s">
        <v>2009</v>
      </c>
      <c r="J3" s="418"/>
      <c r="K3" s="418"/>
      <c r="L3" s="418"/>
      <c r="M3" s="419"/>
      <c r="N3" s="417" t="s">
        <v>2010</v>
      </c>
      <c r="O3" s="419"/>
      <c r="P3" s="414" t="s">
        <v>2011</v>
      </c>
      <c r="Q3" s="414" t="s">
        <v>2012</v>
      </c>
      <c r="R3" s="415"/>
      <c r="S3" s="415"/>
      <c r="T3" s="415"/>
      <c r="U3" s="415"/>
      <c r="V3" s="414" t="s">
        <v>2013</v>
      </c>
      <c r="W3" s="414" t="s">
        <v>2014</v>
      </c>
      <c r="X3" s="414" t="s">
        <v>2015</v>
      </c>
      <c r="Y3" s="415"/>
      <c r="Z3" s="414" t="s">
        <v>2016</v>
      </c>
      <c r="AA3" s="414" t="s">
        <v>2017</v>
      </c>
      <c r="AB3" s="414" t="s">
        <v>2018</v>
      </c>
      <c r="AC3" s="414" t="s">
        <v>2019</v>
      </c>
      <c r="AD3" s="415"/>
      <c r="AE3" s="415"/>
      <c r="AF3" s="415"/>
      <c r="AG3" s="415"/>
      <c r="AH3" s="415"/>
      <c r="AI3" s="414" t="s">
        <v>2020</v>
      </c>
      <c r="AJ3" s="414" t="s">
        <v>2021</v>
      </c>
      <c r="AK3" s="414" t="s">
        <v>2022</v>
      </c>
      <c r="AL3" s="414" t="s">
        <v>2023</v>
      </c>
      <c r="AM3" s="414" t="s">
        <v>2024</v>
      </c>
      <c r="AN3" s="414" t="s">
        <v>2025</v>
      </c>
      <c r="AO3" s="414" t="s">
        <v>2020</v>
      </c>
      <c r="AP3" s="414" t="s">
        <v>2021</v>
      </c>
      <c r="AQ3" s="414" t="s">
        <v>2022</v>
      </c>
      <c r="AR3" s="414" t="s">
        <v>2023</v>
      </c>
      <c r="AS3" s="414" t="s">
        <v>2024</v>
      </c>
      <c r="AT3" s="414" t="s">
        <v>2025</v>
      </c>
      <c r="AU3" s="414" t="s">
        <v>2026</v>
      </c>
      <c r="AV3" s="427" t="s">
        <v>2027</v>
      </c>
      <c r="AW3" s="423" t="s">
        <v>2028</v>
      </c>
      <c r="AX3" s="424"/>
      <c r="AY3" s="425"/>
      <c r="AZ3" s="417" t="s">
        <v>2029</v>
      </c>
      <c r="BA3" s="418"/>
      <c r="BB3" s="418"/>
      <c r="BC3" s="419"/>
      <c r="BD3" s="417" t="s">
        <v>2030</v>
      </c>
      <c r="BE3" s="418"/>
      <c r="BF3" s="418"/>
      <c r="BG3" s="419"/>
      <c r="BH3" s="417" t="s">
        <v>2031</v>
      </c>
      <c r="BI3" s="418"/>
      <c r="BJ3" s="418"/>
      <c r="BK3" s="419"/>
      <c r="BL3" s="417" t="s">
        <v>2032</v>
      </c>
      <c r="BM3" s="418"/>
      <c r="BN3" s="418"/>
      <c r="BO3" s="419"/>
      <c r="BP3" s="417" t="s">
        <v>2033</v>
      </c>
      <c r="BQ3" s="418"/>
      <c r="BR3" s="418"/>
      <c r="BS3" s="419"/>
    </row>
    <row r="4" spans="1:71" ht="30" customHeight="1">
      <c r="A4" s="416"/>
      <c r="B4" s="128" t="s">
        <v>2034</v>
      </c>
      <c r="C4" s="128" t="s">
        <v>2035</v>
      </c>
      <c r="D4" s="128" t="s">
        <v>2036</v>
      </c>
      <c r="E4" s="128" t="s">
        <v>2037</v>
      </c>
      <c r="F4" s="128" t="s">
        <v>2038</v>
      </c>
      <c r="G4" s="128" t="s">
        <v>2034</v>
      </c>
      <c r="H4" s="128" t="s">
        <v>2039</v>
      </c>
      <c r="I4" s="128" t="s">
        <v>2040</v>
      </c>
      <c r="J4" s="128" t="s">
        <v>2034</v>
      </c>
      <c r="K4" s="128" t="s">
        <v>2039</v>
      </c>
      <c r="L4" s="128" t="s">
        <v>2041</v>
      </c>
      <c r="M4" s="128" t="s">
        <v>2042</v>
      </c>
      <c r="N4" s="128" t="s">
        <v>2043</v>
      </c>
      <c r="O4" s="129" t="s">
        <v>2044</v>
      </c>
      <c r="P4" s="416"/>
      <c r="Q4" s="416"/>
      <c r="R4" s="416"/>
      <c r="S4" s="416"/>
      <c r="T4" s="416"/>
      <c r="U4" s="416"/>
      <c r="V4" s="416"/>
      <c r="W4" s="416"/>
      <c r="X4" s="416"/>
      <c r="Y4" s="416"/>
      <c r="Z4" s="416"/>
      <c r="AA4" s="416"/>
      <c r="AB4" s="416"/>
      <c r="AC4" s="416"/>
      <c r="AD4" s="416"/>
      <c r="AE4" s="416"/>
      <c r="AF4" s="416"/>
      <c r="AG4" s="416"/>
      <c r="AH4" s="416"/>
      <c r="AI4" s="416"/>
      <c r="AJ4" s="416"/>
      <c r="AK4" s="416"/>
      <c r="AL4" s="416"/>
      <c r="AM4" s="416"/>
      <c r="AN4" s="416"/>
      <c r="AO4" s="416"/>
      <c r="AP4" s="416"/>
      <c r="AQ4" s="416"/>
      <c r="AR4" s="416"/>
      <c r="AS4" s="416"/>
      <c r="AT4" s="416"/>
      <c r="AU4" s="416"/>
      <c r="AV4" s="428"/>
      <c r="AW4" s="133" t="s">
        <v>2045</v>
      </c>
      <c r="AX4" s="133" t="s">
        <v>2046</v>
      </c>
      <c r="AY4" s="133" t="s">
        <v>2047</v>
      </c>
      <c r="AZ4" s="133" t="s">
        <v>2048</v>
      </c>
      <c r="BA4" s="133" t="s">
        <v>2045</v>
      </c>
      <c r="BB4" s="133" t="s">
        <v>2046</v>
      </c>
      <c r="BC4" s="133" t="s">
        <v>2047</v>
      </c>
      <c r="BD4" s="133" t="s">
        <v>2049</v>
      </c>
      <c r="BE4" s="133" t="s">
        <v>2045</v>
      </c>
      <c r="BF4" s="133" t="s">
        <v>2046</v>
      </c>
      <c r="BG4" s="133" t="s">
        <v>2047</v>
      </c>
      <c r="BH4" s="133" t="s">
        <v>2049</v>
      </c>
      <c r="BI4" s="133" t="s">
        <v>2045</v>
      </c>
      <c r="BJ4" s="133" t="s">
        <v>2046</v>
      </c>
      <c r="BK4" s="133" t="s">
        <v>2047</v>
      </c>
      <c r="BL4" s="133" t="s">
        <v>2049</v>
      </c>
      <c r="BM4" s="133" t="s">
        <v>2045</v>
      </c>
      <c r="BN4" s="133" t="s">
        <v>2046</v>
      </c>
      <c r="BO4" s="133" t="s">
        <v>2047</v>
      </c>
      <c r="BP4" s="133" t="s">
        <v>2049</v>
      </c>
      <c r="BQ4" s="133" t="s">
        <v>2045</v>
      </c>
      <c r="BR4" s="133" t="s">
        <v>2046</v>
      </c>
      <c r="BS4" s="133" t="s">
        <v>2047</v>
      </c>
    </row>
    <row r="5" spans="1:71" ht="30" customHeight="1">
      <c r="A5" s="116">
        <f>基本情報!E2</f>
        <v>0</v>
      </c>
      <c r="B5" s="115" t="str">
        <f>基本情報!E3</f>
        <v/>
      </c>
      <c r="C5" s="115">
        <f>基本情報!E4</f>
        <v>0</v>
      </c>
      <c r="D5" s="115">
        <f>基本情報!E5</f>
        <v>0</v>
      </c>
      <c r="E5" s="115">
        <f>基本情報!E6</f>
        <v>0</v>
      </c>
      <c r="F5" s="115">
        <f>基本情報!E7</f>
        <v>0</v>
      </c>
      <c r="G5" s="115" t="str">
        <f>基本情報!E8</f>
        <v/>
      </c>
      <c r="H5" s="115">
        <f>基本情報!E9</f>
        <v>0</v>
      </c>
      <c r="I5" s="115">
        <f>基本情報!E10</f>
        <v>0</v>
      </c>
      <c r="J5" s="115" t="str">
        <f>基本情報!E11</f>
        <v/>
      </c>
      <c r="K5" s="115">
        <f>基本情報!E12</f>
        <v>0</v>
      </c>
      <c r="L5" s="115">
        <f>基本情報!E13</f>
        <v>0</v>
      </c>
      <c r="M5" s="115">
        <f>基本情報!E14</f>
        <v>0</v>
      </c>
      <c r="N5" s="115" t="str">
        <f>基本情報!E15</f>
        <v xml:space="preserve">大分類 </v>
      </c>
      <c r="O5" s="115" t="str">
        <f>基本情報!E16</f>
        <v xml:space="preserve">中分類 </v>
      </c>
      <c r="P5" s="117">
        <f>基本情報!E17</f>
        <v>0</v>
      </c>
      <c r="Q5" s="115">
        <f>基本情報!E18</f>
        <v>0</v>
      </c>
      <c r="R5" s="115">
        <f>基本情報!E19</f>
        <v>0</v>
      </c>
      <c r="S5" s="115" t="str">
        <f>基本情報!E20</f>
        <v>選択してください</v>
      </c>
      <c r="T5" s="175">
        <f>基本情報!E21</f>
        <v>0</v>
      </c>
      <c r="U5" s="175">
        <f>基本情報!E22</f>
        <v>0</v>
      </c>
      <c r="V5" s="115">
        <f>基本情報!E23</f>
        <v>0</v>
      </c>
      <c r="W5" s="115">
        <f>基本情報!E24</f>
        <v>0</v>
      </c>
      <c r="X5" s="115">
        <f>基本情報!E25</f>
        <v>0</v>
      </c>
      <c r="Y5" s="115">
        <f>基本情報!E26</f>
        <v>0</v>
      </c>
      <c r="Z5" s="117">
        <f>基本情報!E27</f>
        <v>0</v>
      </c>
      <c r="AA5" s="117">
        <f>基本情報!E28</f>
        <v>0</v>
      </c>
      <c r="AB5" s="117">
        <f>基本情報!E29</f>
        <v>0</v>
      </c>
      <c r="AC5" s="117">
        <f>基本情報!E30</f>
        <v>0</v>
      </c>
      <c r="AD5" s="117">
        <f>基本情報!E31</f>
        <v>0</v>
      </c>
      <c r="AE5" s="118">
        <f>基本情報!E32</f>
        <v>0</v>
      </c>
      <c r="AF5" s="115">
        <f>基本情報!E33</f>
        <v>1</v>
      </c>
      <c r="AG5" s="117">
        <f>基本情報!E34</f>
        <v>1000000</v>
      </c>
      <c r="AH5" s="117">
        <f>基本情報!E35</f>
        <v>0</v>
      </c>
      <c r="AI5" s="131" t="e">
        <f>#REF!</f>
        <v>#REF!</v>
      </c>
      <c r="AJ5" s="131" t="e">
        <f>#REF!</f>
        <v>#REF!</v>
      </c>
      <c r="AK5" s="131" t="e">
        <f>#REF!</f>
        <v>#REF!</v>
      </c>
      <c r="AL5" s="131" t="e">
        <f>#REF!</f>
        <v>#REF!</v>
      </c>
      <c r="AM5" s="131" t="e">
        <f>#REF!</f>
        <v>#REF!</v>
      </c>
      <c r="AN5" s="132" t="e">
        <f>#REF!</f>
        <v>#REF!</v>
      </c>
      <c r="AO5" s="131" t="e">
        <f>#REF!</f>
        <v>#REF!</v>
      </c>
      <c r="AP5" s="131" t="e">
        <f>#REF!</f>
        <v>#REF!</v>
      </c>
      <c r="AQ5" s="131" t="e">
        <f>#REF!</f>
        <v>#REF!</v>
      </c>
      <c r="AR5" s="131" t="e">
        <f>#REF!</f>
        <v>#REF!</v>
      </c>
      <c r="AS5" s="131" t="e">
        <f>#REF!</f>
        <v>#REF!</v>
      </c>
      <c r="AT5" s="132" t="e">
        <f>#REF!</f>
        <v>#REF!</v>
      </c>
      <c r="AU5" s="131" t="e">
        <f>#REF!</f>
        <v>#REF!</v>
      </c>
      <c r="AV5" s="131" t="str">
        <f>取組体制!B6</f>
        <v>別紙、別ファイル等可</v>
      </c>
      <c r="AW5" s="131">
        <f>取組体制!M54</f>
        <v>0</v>
      </c>
      <c r="AX5" s="131">
        <f>取組体制!M55</f>
        <v>0</v>
      </c>
      <c r="AY5" s="131">
        <f>取組体制!M56</f>
        <v>0</v>
      </c>
      <c r="AZ5" s="131">
        <f>取組体制!M58</f>
        <v>0</v>
      </c>
      <c r="BA5" s="131">
        <f>取組体制!M59</f>
        <v>0</v>
      </c>
      <c r="BB5" s="131">
        <f>取組体制!M60</f>
        <v>0</v>
      </c>
      <c r="BC5" s="131">
        <f>取組体制!M61</f>
        <v>0</v>
      </c>
      <c r="BD5" s="131">
        <f>取組体制!M63</f>
        <v>0</v>
      </c>
      <c r="BE5" s="131">
        <f>取組体制!M64</f>
        <v>0</v>
      </c>
      <c r="BF5" s="131">
        <f>取組体制!M65</f>
        <v>0</v>
      </c>
      <c r="BG5" s="131">
        <f>取組体制!M66</f>
        <v>0</v>
      </c>
      <c r="BH5" s="131">
        <f>取組体制!M68</f>
        <v>0</v>
      </c>
      <c r="BI5" s="131">
        <f>取組体制!M69</f>
        <v>0</v>
      </c>
      <c r="BJ5" s="131">
        <f>取組体制!M70</f>
        <v>0</v>
      </c>
      <c r="BK5" s="131">
        <f>取組体制!M71</f>
        <v>0</v>
      </c>
      <c r="BL5" s="131">
        <f>取組体制!M73</f>
        <v>0</v>
      </c>
      <c r="BM5" s="131">
        <f>取組体制!M74</f>
        <v>0</v>
      </c>
      <c r="BN5" s="131">
        <f>取組体制!M75</f>
        <v>0</v>
      </c>
      <c r="BO5" s="131">
        <f>取組体制!M76</f>
        <v>0</v>
      </c>
      <c r="BP5" s="131">
        <f>取組体制!M78</f>
        <v>0</v>
      </c>
      <c r="BQ5" s="131">
        <f>取組体制!M79</f>
        <v>0</v>
      </c>
      <c r="BR5" s="131">
        <f>取組体制!M80</f>
        <v>0</v>
      </c>
      <c r="BS5" s="131">
        <f>取組体制!M81</f>
        <v>0</v>
      </c>
    </row>
  </sheetData>
  <mergeCells count="52">
    <mergeCell ref="AJ3:AJ4"/>
    <mergeCell ref="AI3:AI4"/>
    <mergeCell ref="AW3:AY3"/>
    <mergeCell ref="A1:BS1"/>
    <mergeCell ref="AP3:AP4"/>
    <mergeCell ref="AO3:AO4"/>
    <mergeCell ref="AN3:AN4"/>
    <mergeCell ref="AM3:AM4"/>
    <mergeCell ref="AL3:AL4"/>
    <mergeCell ref="AK3:AK4"/>
    <mergeCell ref="AT2:AU2"/>
    <mergeCell ref="AN2:AS2"/>
    <mergeCell ref="AI2:AM2"/>
    <mergeCell ref="AV3:AV4"/>
    <mergeCell ref="AU3:AU4"/>
    <mergeCell ref="AT3:AT4"/>
    <mergeCell ref="AS3:AS4"/>
    <mergeCell ref="AR3:AR4"/>
    <mergeCell ref="AQ3:AQ4"/>
    <mergeCell ref="AV2:BS2"/>
    <mergeCell ref="BH3:BK3"/>
    <mergeCell ref="BL3:BO3"/>
    <mergeCell ref="BP3:BS3"/>
    <mergeCell ref="AZ3:BC3"/>
    <mergeCell ref="BD3:BG3"/>
    <mergeCell ref="AC3:AC4"/>
    <mergeCell ref="AB3:AB4"/>
    <mergeCell ref="Y2:Y4"/>
    <mergeCell ref="Z2:AC2"/>
    <mergeCell ref="AH2:AH4"/>
    <mergeCell ref="AG2:AG4"/>
    <mergeCell ref="AF2:AF4"/>
    <mergeCell ref="AE2:AE4"/>
    <mergeCell ref="AD2:AD4"/>
    <mergeCell ref="AA3:AA4"/>
    <mergeCell ref="Z3:Z4"/>
    <mergeCell ref="A2:A4"/>
    <mergeCell ref="B2:Q2"/>
    <mergeCell ref="B3:C3"/>
    <mergeCell ref="F3:H3"/>
    <mergeCell ref="I3:M3"/>
    <mergeCell ref="N3:O3"/>
    <mergeCell ref="P3:P4"/>
    <mergeCell ref="Q3:Q4"/>
    <mergeCell ref="S2:S4"/>
    <mergeCell ref="R2:R4"/>
    <mergeCell ref="V3:V4"/>
    <mergeCell ref="V2:X2"/>
    <mergeCell ref="U2:U4"/>
    <mergeCell ref="T2:T4"/>
    <mergeCell ref="X3:X4"/>
    <mergeCell ref="W3:W4"/>
  </mergeCells>
  <phoneticPr fontId="5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B7313-5C2A-422C-AB51-38E7FCEED9B6}">
  <sheetPr>
    <tabColor rgb="FF7030A0"/>
  </sheetPr>
  <dimension ref="A1:JD24"/>
  <sheetViews>
    <sheetView topLeftCell="HY1" zoomScale="80" zoomScaleNormal="80" workbookViewId="0">
      <selection activeCell="JA12" sqref="JA12"/>
    </sheetView>
  </sheetViews>
  <sheetFormatPr defaultColWidth="8.88671875" defaultRowHeight="13.2"/>
  <cols>
    <col min="1" max="16384" width="8.88671875" style="139"/>
  </cols>
  <sheetData>
    <row r="1" spans="1:264">
      <c r="A1" s="429" t="s">
        <v>2050</v>
      </c>
      <c r="B1" s="429"/>
      <c r="C1" s="429"/>
      <c r="D1" s="429"/>
      <c r="E1" s="429"/>
      <c r="F1" s="429"/>
      <c r="G1" s="429"/>
      <c r="H1" s="429"/>
      <c r="I1" s="429"/>
      <c r="J1" s="429"/>
      <c r="K1" s="429"/>
      <c r="L1" s="429"/>
      <c r="M1" s="430" t="s">
        <v>2051</v>
      </c>
      <c r="N1" s="429"/>
      <c r="O1" s="429"/>
      <c r="P1" s="429"/>
      <c r="Q1" s="429"/>
      <c r="R1" s="429"/>
      <c r="S1" s="429"/>
      <c r="T1" s="429"/>
      <c r="U1" s="429"/>
      <c r="V1" s="429"/>
      <c r="W1" s="429"/>
      <c r="X1" s="429"/>
      <c r="Y1" s="429"/>
      <c r="Z1" s="429"/>
      <c r="AA1" s="429"/>
      <c r="AB1" s="429"/>
      <c r="AC1" s="429"/>
      <c r="AD1" s="429"/>
      <c r="AE1" s="429"/>
      <c r="AF1" s="429"/>
      <c r="AG1" s="429"/>
      <c r="AH1" s="429"/>
      <c r="AI1" s="429"/>
      <c r="AJ1" s="429"/>
      <c r="AK1" s="429"/>
      <c r="AL1" s="429"/>
      <c r="AM1" s="429"/>
      <c r="AN1" s="429"/>
      <c r="AO1" s="429"/>
      <c r="AP1" s="429"/>
      <c r="AQ1" s="429"/>
      <c r="AR1" s="429"/>
      <c r="AS1" s="429"/>
      <c r="AT1" s="429"/>
      <c r="AU1" s="429"/>
      <c r="AV1" s="429"/>
      <c r="AW1" s="429"/>
      <c r="AX1" s="429"/>
      <c r="AY1" s="429"/>
      <c r="AZ1" s="429"/>
      <c r="BA1" s="429"/>
      <c r="BB1" s="429"/>
      <c r="BC1" s="429"/>
      <c r="BD1" s="429"/>
      <c r="BE1" s="429"/>
      <c r="BF1" s="429"/>
      <c r="BG1" s="429"/>
      <c r="BH1" s="429"/>
      <c r="BI1" s="429"/>
      <c r="BJ1" s="429"/>
      <c r="BK1" s="429"/>
      <c r="BL1" s="429"/>
      <c r="BM1" s="429"/>
      <c r="BN1" s="429"/>
      <c r="BO1" s="429"/>
      <c r="BP1" s="429"/>
      <c r="BQ1" s="429"/>
      <c r="BR1" s="429"/>
      <c r="BS1" s="429"/>
      <c r="BT1" s="429"/>
      <c r="BU1" s="429"/>
      <c r="BV1" s="429"/>
      <c r="BW1" s="429"/>
      <c r="BX1" s="430" t="s">
        <v>2052</v>
      </c>
      <c r="BY1" s="429"/>
      <c r="BZ1" s="429"/>
      <c r="CA1" s="429"/>
      <c r="CB1" s="429"/>
      <c r="CC1" s="429"/>
      <c r="CD1" s="429"/>
      <c r="CE1" s="429"/>
      <c r="CF1" s="429"/>
      <c r="CG1" s="429"/>
      <c r="CH1" s="429"/>
      <c r="CI1" s="429"/>
      <c r="CJ1" s="429"/>
      <c r="CK1" s="429"/>
      <c r="CL1" s="429"/>
      <c r="CM1" s="429"/>
      <c r="CN1" s="429"/>
      <c r="CO1" s="429"/>
      <c r="CP1" s="429"/>
      <c r="CQ1" s="429"/>
      <c r="CR1" s="429"/>
      <c r="CS1" s="429"/>
      <c r="CT1" s="429"/>
      <c r="CU1" s="429"/>
      <c r="CV1" s="429"/>
      <c r="CW1" s="429"/>
      <c r="CX1" s="429"/>
      <c r="CY1" s="429"/>
      <c r="CZ1" s="429"/>
      <c r="DA1" s="429"/>
      <c r="DB1" s="429"/>
      <c r="DC1" s="429"/>
      <c r="DD1" s="429"/>
      <c r="DE1" s="429"/>
      <c r="DF1" s="429"/>
      <c r="DG1" s="429"/>
      <c r="DH1" s="429"/>
      <c r="DI1" s="429"/>
      <c r="DJ1" s="429"/>
      <c r="DK1" s="429"/>
      <c r="DL1" s="429"/>
      <c r="DM1" s="429"/>
      <c r="DN1" s="429"/>
      <c r="DO1" s="429"/>
      <c r="DP1" s="429"/>
      <c r="DQ1" s="429"/>
      <c r="DR1" s="429"/>
      <c r="DS1" s="429"/>
      <c r="DT1" s="429"/>
      <c r="DU1" s="429"/>
      <c r="DV1" s="429"/>
      <c r="DW1" s="429"/>
      <c r="DX1" s="429"/>
      <c r="DY1" s="429"/>
      <c r="DZ1" s="429"/>
      <c r="EA1" s="429"/>
      <c r="EB1" s="429"/>
      <c r="EC1" s="429"/>
      <c r="ED1" s="429"/>
      <c r="EE1" s="429"/>
      <c r="EF1" s="429"/>
      <c r="EG1" s="429"/>
      <c r="EH1" s="429"/>
      <c r="EI1" s="430" t="s">
        <v>2053</v>
      </c>
      <c r="EJ1" s="429"/>
      <c r="EK1" s="429"/>
      <c r="EL1" s="429"/>
      <c r="EM1" s="429"/>
      <c r="EN1" s="429"/>
      <c r="EO1" s="429"/>
      <c r="EP1" s="429"/>
      <c r="EQ1" s="429"/>
      <c r="ER1" s="429"/>
      <c r="ES1" s="429"/>
      <c r="ET1" s="429"/>
      <c r="EU1" s="429"/>
      <c r="EV1" s="429"/>
      <c r="EW1" s="429"/>
      <c r="EX1" s="429"/>
      <c r="EY1" s="429"/>
      <c r="EZ1" s="429"/>
      <c r="FA1" s="429"/>
      <c r="FB1" s="429"/>
      <c r="FC1" s="429"/>
      <c r="FD1" s="429"/>
      <c r="FE1" s="429"/>
      <c r="FF1" s="429"/>
      <c r="FG1" s="429"/>
      <c r="FH1" s="429"/>
      <c r="FI1" s="429"/>
      <c r="FJ1" s="429"/>
      <c r="FK1" s="429"/>
      <c r="FL1" s="429"/>
      <c r="FM1" s="429"/>
      <c r="FN1" s="429"/>
      <c r="FO1" s="429"/>
      <c r="FP1" s="429"/>
      <c r="FQ1" s="429"/>
      <c r="FR1" s="429"/>
      <c r="FS1" s="429"/>
      <c r="FT1" s="429"/>
      <c r="FU1" s="429"/>
      <c r="FV1" s="429"/>
      <c r="FW1" s="429"/>
      <c r="FX1" s="429"/>
      <c r="FY1" s="429"/>
      <c r="FZ1" s="429"/>
      <c r="GA1" s="429"/>
      <c r="GB1" s="429"/>
      <c r="GC1" s="429"/>
      <c r="GD1" s="429"/>
      <c r="GE1" s="429"/>
      <c r="GF1" s="429"/>
      <c r="GG1" s="429"/>
      <c r="GH1" s="429"/>
      <c r="GI1" s="429"/>
      <c r="GJ1" s="429"/>
      <c r="GK1" s="429"/>
      <c r="GL1" s="429"/>
      <c r="GM1" s="429"/>
      <c r="GN1" s="429"/>
      <c r="GO1" s="429"/>
      <c r="GP1" s="429"/>
      <c r="GQ1" s="429"/>
      <c r="GR1" s="429"/>
      <c r="GS1" s="429"/>
      <c r="GT1" s="430" t="s">
        <v>2054</v>
      </c>
      <c r="GU1" s="429"/>
      <c r="GV1" s="429"/>
      <c r="GW1" s="429"/>
      <c r="GX1" s="429"/>
      <c r="GY1" s="429"/>
      <c r="GZ1" s="429"/>
      <c r="HA1" s="429"/>
      <c r="HB1" s="429"/>
      <c r="HC1" s="429"/>
      <c r="HD1" s="429"/>
      <c r="HE1" s="429"/>
      <c r="HF1" s="429"/>
      <c r="HG1" s="429"/>
      <c r="HH1" s="429"/>
      <c r="HI1" s="429"/>
      <c r="HJ1" s="429"/>
      <c r="HK1" s="429"/>
      <c r="HL1" s="429"/>
      <c r="HM1" s="429"/>
      <c r="HN1" s="429"/>
      <c r="HO1" s="429"/>
      <c r="HP1" s="429"/>
      <c r="HQ1" s="429"/>
      <c r="HR1" s="429"/>
      <c r="HS1" s="429"/>
      <c r="HT1" s="429"/>
      <c r="HU1" s="429"/>
      <c r="HV1" s="429"/>
      <c r="HW1" s="429"/>
      <c r="HX1" s="429"/>
      <c r="HY1" s="429"/>
      <c r="HZ1" s="429"/>
      <c r="IA1" s="429"/>
      <c r="IB1" s="429"/>
      <c r="IC1" s="429"/>
      <c r="ID1" s="429"/>
      <c r="IE1" s="429"/>
      <c r="IF1" s="429"/>
      <c r="IG1" s="429"/>
      <c r="IH1" s="429"/>
      <c r="II1" s="429"/>
      <c r="IJ1" s="429"/>
      <c r="IK1" s="429"/>
      <c r="IL1" s="429"/>
      <c r="IM1" s="429"/>
      <c r="IN1" s="429"/>
      <c r="IO1" s="429"/>
      <c r="IP1" s="429"/>
      <c r="IQ1" s="429"/>
      <c r="IR1" s="429"/>
      <c r="IS1" s="429"/>
      <c r="IT1" s="429"/>
      <c r="IU1" s="429"/>
      <c r="IV1" s="429"/>
      <c r="IW1" s="429"/>
      <c r="IX1" s="429"/>
      <c r="IY1" s="429"/>
      <c r="IZ1" s="429"/>
      <c r="JA1" s="429"/>
      <c r="JB1" s="429"/>
      <c r="JC1" s="429"/>
      <c r="JD1" s="429"/>
    </row>
    <row r="2" spans="1:264" ht="18" customHeight="1">
      <c r="A2" s="429" t="s">
        <v>2055</v>
      </c>
      <c r="B2" s="429"/>
      <c r="C2" s="429"/>
      <c r="D2" s="429"/>
      <c r="E2" s="429"/>
      <c r="F2" s="429" t="s">
        <v>2056</v>
      </c>
      <c r="G2" s="429"/>
      <c r="H2" s="429"/>
      <c r="I2" s="429"/>
      <c r="J2" s="429"/>
      <c r="K2" s="431" t="s">
        <v>2057</v>
      </c>
      <c r="L2" s="431" t="s">
        <v>2058</v>
      </c>
      <c r="M2" s="429" t="s">
        <v>2059</v>
      </c>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429"/>
      <c r="AO2" s="429"/>
      <c r="AP2" s="429"/>
      <c r="AQ2" s="429"/>
      <c r="AR2" s="429" t="s">
        <v>2060</v>
      </c>
      <c r="AS2" s="429"/>
      <c r="AT2" s="429"/>
      <c r="AU2" s="429"/>
      <c r="AV2" s="429"/>
      <c r="AW2" s="429"/>
      <c r="AX2" s="429"/>
      <c r="AY2" s="429"/>
      <c r="AZ2" s="429"/>
      <c r="BA2" s="429"/>
      <c r="BB2" s="429"/>
      <c r="BC2" s="429"/>
      <c r="BD2" s="429"/>
      <c r="BE2" s="429"/>
      <c r="BF2" s="429"/>
      <c r="BG2" s="429"/>
      <c r="BH2" s="429"/>
      <c r="BI2" s="429"/>
      <c r="BJ2" s="429"/>
      <c r="BK2" s="429"/>
      <c r="BL2" s="429"/>
      <c r="BM2" s="429"/>
      <c r="BN2" s="429"/>
      <c r="BO2" s="429"/>
      <c r="BP2" s="429"/>
      <c r="BQ2" s="429"/>
      <c r="BR2" s="429"/>
      <c r="BS2" s="429"/>
      <c r="BT2" s="429"/>
      <c r="BU2" s="429"/>
      <c r="BV2" s="429"/>
      <c r="BW2" s="429" t="s">
        <v>2057</v>
      </c>
      <c r="BX2" s="429" t="s">
        <v>2059</v>
      </c>
      <c r="BY2" s="429"/>
      <c r="BZ2" s="429"/>
      <c r="CA2" s="429"/>
      <c r="CB2" s="429"/>
      <c r="CC2" s="429"/>
      <c r="CD2" s="429"/>
      <c r="CE2" s="429"/>
      <c r="CF2" s="429"/>
      <c r="CG2" s="429"/>
      <c r="CH2" s="429"/>
      <c r="CI2" s="429"/>
      <c r="CJ2" s="429"/>
      <c r="CK2" s="429"/>
      <c r="CL2" s="429"/>
      <c r="CM2" s="429"/>
      <c r="CN2" s="429"/>
      <c r="CO2" s="429"/>
      <c r="CP2" s="429"/>
      <c r="CQ2" s="429"/>
      <c r="CR2" s="429"/>
      <c r="CS2" s="429"/>
      <c r="CT2" s="429"/>
      <c r="CU2" s="429"/>
      <c r="CV2" s="429"/>
      <c r="CW2" s="429"/>
      <c r="CX2" s="429"/>
      <c r="CY2" s="429"/>
      <c r="CZ2" s="429"/>
      <c r="DA2" s="429"/>
      <c r="DB2" s="429"/>
      <c r="DC2" s="429" t="s">
        <v>2060</v>
      </c>
      <c r="DD2" s="429"/>
      <c r="DE2" s="429"/>
      <c r="DF2" s="429"/>
      <c r="DG2" s="429"/>
      <c r="DH2" s="429"/>
      <c r="DI2" s="429"/>
      <c r="DJ2" s="429"/>
      <c r="DK2" s="429"/>
      <c r="DL2" s="429"/>
      <c r="DM2" s="429"/>
      <c r="DN2" s="429"/>
      <c r="DO2" s="429"/>
      <c r="DP2" s="429"/>
      <c r="DQ2" s="429"/>
      <c r="DR2" s="429"/>
      <c r="DS2" s="429"/>
      <c r="DT2" s="429"/>
      <c r="DU2" s="429"/>
      <c r="DV2" s="429"/>
      <c r="DW2" s="429"/>
      <c r="DX2" s="429"/>
      <c r="DY2" s="429"/>
      <c r="DZ2" s="429"/>
      <c r="EA2" s="429"/>
      <c r="EB2" s="429"/>
      <c r="EC2" s="429"/>
      <c r="ED2" s="429"/>
      <c r="EE2" s="429"/>
      <c r="EF2" s="429"/>
      <c r="EG2" s="429"/>
      <c r="EH2" s="429" t="s">
        <v>2057</v>
      </c>
      <c r="EI2" s="429" t="s">
        <v>2059</v>
      </c>
      <c r="EJ2" s="429"/>
      <c r="EK2" s="429"/>
      <c r="EL2" s="429"/>
      <c r="EM2" s="429"/>
      <c r="EN2" s="429"/>
      <c r="EO2" s="429"/>
      <c r="EP2" s="429"/>
      <c r="EQ2" s="429"/>
      <c r="ER2" s="429"/>
      <c r="ES2" s="429"/>
      <c r="ET2" s="429"/>
      <c r="EU2" s="429"/>
      <c r="EV2" s="429"/>
      <c r="EW2" s="429"/>
      <c r="EX2" s="429"/>
      <c r="EY2" s="429"/>
      <c r="EZ2" s="429"/>
      <c r="FA2" s="429"/>
      <c r="FB2" s="429"/>
      <c r="FC2" s="429"/>
      <c r="FD2" s="429"/>
      <c r="FE2" s="429"/>
      <c r="FF2" s="429"/>
      <c r="FG2" s="429"/>
      <c r="FH2" s="429"/>
      <c r="FI2" s="429"/>
      <c r="FJ2" s="429"/>
      <c r="FK2" s="429"/>
      <c r="FL2" s="429"/>
      <c r="FM2" s="429"/>
      <c r="FN2" s="429" t="s">
        <v>2060</v>
      </c>
      <c r="FO2" s="429"/>
      <c r="FP2" s="429"/>
      <c r="FQ2" s="429"/>
      <c r="FR2" s="429"/>
      <c r="FS2" s="429"/>
      <c r="FT2" s="429"/>
      <c r="FU2" s="429"/>
      <c r="FV2" s="429"/>
      <c r="FW2" s="429"/>
      <c r="FX2" s="429"/>
      <c r="FY2" s="429"/>
      <c r="FZ2" s="429"/>
      <c r="GA2" s="429"/>
      <c r="GB2" s="429"/>
      <c r="GC2" s="429"/>
      <c r="GD2" s="429"/>
      <c r="GE2" s="429"/>
      <c r="GF2" s="429"/>
      <c r="GG2" s="429"/>
      <c r="GH2" s="429"/>
      <c r="GI2" s="429"/>
      <c r="GJ2" s="429"/>
      <c r="GK2" s="429"/>
      <c r="GL2" s="429"/>
      <c r="GM2" s="429"/>
      <c r="GN2" s="429"/>
      <c r="GO2" s="429"/>
      <c r="GP2" s="429"/>
      <c r="GQ2" s="429"/>
      <c r="GR2" s="429"/>
      <c r="GS2" s="429" t="s">
        <v>2057</v>
      </c>
      <c r="GT2" s="429" t="s">
        <v>2059</v>
      </c>
      <c r="GU2" s="429"/>
      <c r="GV2" s="429"/>
      <c r="GW2" s="429"/>
      <c r="GX2" s="429"/>
      <c r="GY2" s="429"/>
      <c r="GZ2" s="429"/>
      <c r="HA2" s="429"/>
      <c r="HB2" s="429"/>
      <c r="HC2" s="429"/>
      <c r="HD2" s="429"/>
      <c r="HE2" s="429"/>
      <c r="HF2" s="429"/>
      <c r="HG2" s="429"/>
      <c r="HH2" s="429"/>
      <c r="HI2" s="429"/>
      <c r="HJ2" s="429"/>
      <c r="HK2" s="429"/>
      <c r="HL2" s="429"/>
      <c r="HM2" s="429"/>
      <c r="HN2" s="429"/>
      <c r="HO2" s="429"/>
      <c r="HP2" s="429"/>
      <c r="HQ2" s="429"/>
      <c r="HR2" s="429"/>
      <c r="HS2" s="429"/>
      <c r="HT2" s="429"/>
      <c r="HU2" s="429"/>
      <c r="HV2" s="429"/>
      <c r="HW2" s="429"/>
      <c r="HX2" s="429"/>
      <c r="HY2" s="429" t="s">
        <v>2060</v>
      </c>
      <c r="HZ2" s="429"/>
      <c r="IA2" s="429"/>
      <c r="IB2" s="429"/>
      <c r="IC2" s="429"/>
      <c r="ID2" s="429"/>
      <c r="IE2" s="429"/>
      <c r="IF2" s="429"/>
      <c r="IG2" s="429"/>
      <c r="IH2" s="429"/>
      <c r="II2" s="429"/>
      <c r="IJ2" s="429"/>
      <c r="IK2" s="429"/>
      <c r="IL2" s="429"/>
      <c r="IM2" s="429"/>
      <c r="IN2" s="429"/>
      <c r="IO2" s="429"/>
      <c r="IP2" s="429"/>
      <c r="IQ2" s="429"/>
      <c r="IR2" s="429"/>
      <c r="IS2" s="429"/>
      <c r="IT2" s="429"/>
      <c r="IU2" s="429"/>
      <c r="IV2" s="429"/>
      <c r="IW2" s="429"/>
      <c r="IX2" s="429"/>
      <c r="IY2" s="429"/>
      <c r="IZ2" s="429"/>
      <c r="JA2" s="429"/>
      <c r="JB2" s="429"/>
      <c r="JC2" s="429"/>
      <c r="JD2" s="429" t="s">
        <v>2057</v>
      </c>
    </row>
    <row r="3" spans="1:264">
      <c r="A3" s="299">
        <v>1</v>
      </c>
      <c r="B3" s="299">
        <v>2</v>
      </c>
      <c r="C3" s="299">
        <v>4</v>
      </c>
      <c r="D3" s="299">
        <v>5</v>
      </c>
      <c r="E3" s="299" t="s">
        <v>2061</v>
      </c>
      <c r="F3" s="299">
        <v>1</v>
      </c>
      <c r="G3" s="299">
        <v>2</v>
      </c>
      <c r="H3" s="299">
        <v>4</v>
      </c>
      <c r="I3" s="299">
        <v>5</v>
      </c>
      <c r="J3" s="431" t="s">
        <v>2061</v>
      </c>
      <c r="K3" s="432"/>
      <c r="L3" s="432"/>
      <c r="M3" s="429" t="s">
        <v>2062</v>
      </c>
      <c r="N3" s="429"/>
      <c r="O3" s="429" t="s">
        <v>2063</v>
      </c>
      <c r="P3" s="429"/>
      <c r="Q3" s="429" t="s">
        <v>2064</v>
      </c>
      <c r="R3" s="429"/>
      <c r="S3" s="429" t="s">
        <v>2065</v>
      </c>
      <c r="T3" s="429"/>
      <c r="U3" s="429" t="s">
        <v>2066</v>
      </c>
      <c r="V3" s="429"/>
      <c r="W3" s="429" t="s">
        <v>2067</v>
      </c>
      <c r="X3" s="429"/>
      <c r="Y3" s="429" t="s">
        <v>2068</v>
      </c>
      <c r="Z3" s="429"/>
      <c r="AA3" s="429" t="s">
        <v>2069</v>
      </c>
      <c r="AB3" s="429"/>
      <c r="AC3" s="429" t="s">
        <v>2070</v>
      </c>
      <c r="AD3" s="429"/>
      <c r="AE3" s="429" t="s">
        <v>2071</v>
      </c>
      <c r="AF3" s="429"/>
      <c r="AG3" s="429" t="s">
        <v>2072</v>
      </c>
      <c r="AH3" s="429"/>
      <c r="AI3" s="429" t="s">
        <v>2073</v>
      </c>
      <c r="AJ3" s="429"/>
      <c r="AK3" s="429" t="s">
        <v>2074</v>
      </c>
      <c r="AL3" s="429"/>
      <c r="AM3" s="429" t="s">
        <v>2075</v>
      </c>
      <c r="AN3" s="429"/>
      <c r="AO3" s="429" t="s">
        <v>2076</v>
      </c>
      <c r="AP3" s="429"/>
      <c r="AQ3" s="429" t="s">
        <v>2061</v>
      </c>
      <c r="AR3" s="429" t="s">
        <v>2062</v>
      </c>
      <c r="AS3" s="429"/>
      <c r="AT3" s="429" t="s">
        <v>2063</v>
      </c>
      <c r="AU3" s="429"/>
      <c r="AV3" s="429" t="s">
        <v>2064</v>
      </c>
      <c r="AW3" s="429"/>
      <c r="AX3" s="429" t="s">
        <v>2065</v>
      </c>
      <c r="AY3" s="429"/>
      <c r="AZ3" s="429" t="s">
        <v>2066</v>
      </c>
      <c r="BA3" s="429"/>
      <c r="BB3" s="429" t="s">
        <v>2067</v>
      </c>
      <c r="BC3" s="429"/>
      <c r="BD3" s="429" t="s">
        <v>2068</v>
      </c>
      <c r="BE3" s="429"/>
      <c r="BF3" s="429" t="s">
        <v>2069</v>
      </c>
      <c r="BG3" s="429"/>
      <c r="BH3" s="429" t="s">
        <v>2070</v>
      </c>
      <c r="BI3" s="429"/>
      <c r="BJ3" s="429" t="s">
        <v>2071</v>
      </c>
      <c r="BK3" s="429"/>
      <c r="BL3" s="429" t="s">
        <v>2072</v>
      </c>
      <c r="BM3" s="429"/>
      <c r="BN3" s="429" t="s">
        <v>2073</v>
      </c>
      <c r="BO3" s="429"/>
      <c r="BP3" s="429" t="s">
        <v>2074</v>
      </c>
      <c r="BQ3" s="429"/>
      <c r="BR3" s="429" t="s">
        <v>2075</v>
      </c>
      <c r="BS3" s="429"/>
      <c r="BT3" s="429" t="s">
        <v>2076</v>
      </c>
      <c r="BU3" s="429"/>
      <c r="BV3" s="429" t="s">
        <v>2061</v>
      </c>
      <c r="BW3" s="429"/>
      <c r="BX3" s="430" t="s">
        <v>2077</v>
      </c>
      <c r="BY3" s="429"/>
      <c r="BZ3" s="430" t="s">
        <v>2078</v>
      </c>
      <c r="CA3" s="429"/>
      <c r="CB3" s="430" t="s">
        <v>2079</v>
      </c>
      <c r="CC3" s="429"/>
      <c r="CD3" s="430" t="s">
        <v>2080</v>
      </c>
      <c r="CE3" s="429"/>
      <c r="CF3" s="430" t="s">
        <v>2081</v>
      </c>
      <c r="CG3" s="429"/>
      <c r="CH3" s="430" t="s">
        <v>2082</v>
      </c>
      <c r="CI3" s="429"/>
      <c r="CJ3" s="430" t="s">
        <v>2083</v>
      </c>
      <c r="CK3" s="429"/>
      <c r="CL3" s="430" t="s">
        <v>2084</v>
      </c>
      <c r="CM3" s="429"/>
      <c r="CN3" s="430" t="s">
        <v>2085</v>
      </c>
      <c r="CO3" s="429"/>
      <c r="CP3" s="430" t="s">
        <v>2086</v>
      </c>
      <c r="CQ3" s="429"/>
      <c r="CR3" s="430" t="s">
        <v>2087</v>
      </c>
      <c r="CS3" s="429"/>
      <c r="CT3" s="430" t="s">
        <v>2088</v>
      </c>
      <c r="CU3" s="429"/>
      <c r="CV3" s="430" t="s">
        <v>2089</v>
      </c>
      <c r="CW3" s="429"/>
      <c r="CX3" s="430" t="s">
        <v>2090</v>
      </c>
      <c r="CY3" s="429"/>
      <c r="CZ3" s="430" t="s">
        <v>2091</v>
      </c>
      <c r="DA3" s="429"/>
      <c r="DB3" s="429" t="s">
        <v>2061</v>
      </c>
      <c r="DC3" s="430" t="s">
        <v>2077</v>
      </c>
      <c r="DD3" s="429"/>
      <c r="DE3" s="430" t="s">
        <v>2078</v>
      </c>
      <c r="DF3" s="429"/>
      <c r="DG3" s="430" t="s">
        <v>2079</v>
      </c>
      <c r="DH3" s="429"/>
      <c r="DI3" s="430" t="s">
        <v>2080</v>
      </c>
      <c r="DJ3" s="429"/>
      <c r="DK3" s="430" t="s">
        <v>2081</v>
      </c>
      <c r="DL3" s="429"/>
      <c r="DM3" s="430" t="s">
        <v>2082</v>
      </c>
      <c r="DN3" s="429"/>
      <c r="DO3" s="430" t="s">
        <v>2083</v>
      </c>
      <c r="DP3" s="429"/>
      <c r="DQ3" s="430" t="s">
        <v>2084</v>
      </c>
      <c r="DR3" s="429"/>
      <c r="DS3" s="430" t="s">
        <v>2085</v>
      </c>
      <c r="DT3" s="429"/>
      <c r="DU3" s="430" t="s">
        <v>2086</v>
      </c>
      <c r="DV3" s="429"/>
      <c r="DW3" s="430" t="s">
        <v>2087</v>
      </c>
      <c r="DX3" s="429"/>
      <c r="DY3" s="430" t="s">
        <v>2088</v>
      </c>
      <c r="DZ3" s="429"/>
      <c r="EA3" s="430" t="s">
        <v>2089</v>
      </c>
      <c r="EB3" s="429"/>
      <c r="EC3" s="430" t="s">
        <v>2090</v>
      </c>
      <c r="ED3" s="429"/>
      <c r="EE3" s="430" t="s">
        <v>2091</v>
      </c>
      <c r="EF3" s="429"/>
      <c r="EG3" s="429" t="s">
        <v>2061</v>
      </c>
      <c r="EH3" s="429"/>
      <c r="EI3" s="430" t="s">
        <v>2092</v>
      </c>
      <c r="EJ3" s="429"/>
      <c r="EK3" s="430" t="s">
        <v>2093</v>
      </c>
      <c r="EL3" s="429"/>
      <c r="EM3" s="430" t="s">
        <v>2094</v>
      </c>
      <c r="EN3" s="429"/>
      <c r="EO3" s="430" t="s">
        <v>2095</v>
      </c>
      <c r="EP3" s="429"/>
      <c r="EQ3" s="430" t="s">
        <v>2096</v>
      </c>
      <c r="ER3" s="429"/>
      <c r="ES3" s="430" t="s">
        <v>2097</v>
      </c>
      <c r="ET3" s="429"/>
      <c r="EU3" s="430" t="s">
        <v>2098</v>
      </c>
      <c r="EV3" s="429"/>
      <c r="EW3" s="430" t="s">
        <v>2099</v>
      </c>
      <c r="EX3" s="429"/>
      <c r="EY3" s="430" t="s">
        <v>2100</v>
      </c>
      <c r="EZ3" s="429"/>
      <c r="FA3" s="430" t="s">
        <v>2101</v>
      </c>
      <c r="FB3" s="429"/>
      <c r="FC3" s="430" t="s">
        <v>2102</v>
      </c>
      <c r="FD3" s="429"/>
      <c r="FE3" s="430" t="s">
        <v>2103</v>
      </c>
      <c r="FF3" s="429"/>
      <c r="FG3" s="430" t="s">
        <v>2104</v>
      </c>
      <c r="FH3" s="429"/>
      <c r="FI3" s="430" t="s">
        <v>2105</v>
      </c>
      <c r="FJ3" s="429"/>
      <c r="FK3" s="430" t="s">
        <v>2106</v>
      </c>
      <c r="FL3" s="429"/>
      <c r="FM3" s="429" t="s">
        <v>2061</v>
      </c>
      <c r="FN3" s="430" t="s">
        <v>2092</v>
      </c>
      <c r="FO3" s="429"/>
      <c r="FP3" s="430" t="s">
        <v>2093</v>
      </c>
      <c r="FQ3" s="429"/>
      <c r="FR3" s="430" t="s">
        <v>2094</v>
      </c>
      <c r="FS3" s="429"/>
      <c r="FT3" s="430" t="s">
        <v>2095</v>
      </c>
      <c r="FU3" s="429"/>
      <c r="FV3" s="430" t="s">
        <v>2096</v>
      </c>
      <c r="FW3" s="429"/>
      <c r="FX3" s="430" t="s">
        <v>2097</v>
      </c>
      <c r="FY3" s="429"/>
      <c r="FZ3" s="430" t="s">
        <v>2098</v>
      </c>
      <c r="GA3" s="429"/>
      <c r="GB3" s="430" t="s">
        <v>2099</v>
      </c>
      <c r="GC3" s="429"/>
      <c r="GD3" s="430" t="s">
        <v>2100</v>
      </c>
      <c r="GE3" s="429"/>
      <c r="GF3" s="430" t="s">
        <v>2101</v>
      </c>
      <c r="GG3" s="429"/>
      <c r="GH3" s="430" t="s">
        <v>2102</v>
      </c>
      <c r="GI3" s="429"/>
      <c r="GJ3" s="430" t="s">
        <v>2103</v>
      </c>
      <c r="GK3" s="429"/>
      <c r="GL3" s="430" t="s">
        <v>2104</v>
      </c>
      <c r="GM3" s="429"/>
      <c r="GN3" s="430" t="s">
        <v>2105</v>
      </c>
      <c r="GO3" s="429"/>
      <c r="GP3" s="430" t="s">
        <v>2106</v>
      </c>
      <c r="GQ3" s="429"/>
      <c r="GR3" s="429" t="s">
        <v>2061</v>
      </c>
      <c r="GS3" s="429"/>
      <c r="GT3" s="430" t="s">
        <v>2107</v>
      </c>
      <c r="GU3" s="429"/>
      <c r="GV3" s="430" t="s">
        <v>2108</v>
      </c>
      <c r="GW3" s="429"/>
      <c r="GX3" s="430" t="s">
        <v>2109</v>
      </c>
      <c r="GY3" s="429"/>
      <c r="GZ3" s="430" t="s">
        <v>2110</v>
      </c>
      <c r="HA3" s="429"/>
      <c r="HB3" s="430" t="s">
        <v>2111</v>
      </c>
      <c r="HC3" s="429"/>
      <c r="HD3" s="430" t="s">
        <v>2112</v>
      </c>
      <c r="HE3" s="429"/>
      <c r="HF3" s="430" t="s">
        <v>2113</v>
      </c>
      <c r="HG3" s="429"/>
      <c r="HH3" s="430" t="s">
        <v>2114</v>
      </c>
      <c r="HI3" s="429"/>
      <c r="HJ3" s="430" t="s">
        <v>2115</v>
      </c>
      <c r="HK3" s="429"/>
      <c r="HL3" s="430" t="s">
        <v>2116</v>
      </c>
      <c r="HM3" s="429"/>
      <c r="HN3" s="430" t="s">
        <v>2117</v>
      </c>
      <c r="HO3" s="429"/>
      <c r="HP3" s="430" t="s">
        <v>2118</v>
      </c>
      <c r="HQ3" s="429"/>
      <c r="HR3" s="430" t="s">
        <v>2119</v>
      </c>
      <c r="HS3" s="429"/>
      <c r="HT3" s="430" t="s">
        <v>2120</v>
      </c>
      <c r="HU3" s="429"/>
      <c r="HV3" s="430" t="s">
        <v>2121</v>
      </c>
      <c r="HW3" s="429"/>
      <c r="HX3" s="429" t="s">
        <v>2061</v>
      </c>
      <c r="HY3" s="430" t="s">
        <v>2107</v>
      </c>
      <c r="HZ3" s="429"/>
      <c r="IA3" s="430" t="s">
        <v>2108</v>
      </c>
      <c r="IB3" s="429"/>
      <c r="IC3" s="430" t="s">
        <v>2109</v>
      </c>
      <c r="ID3" s="429"/>
      <c r="IE3" s="430" t="s">
        <v>2110</v>
      </c>
      <c r="IF3" s="429"/>
      <c r="IG3" s="430" t="s">
        <v>2111</v>
      </c>
      <c r="IH3" s="429"/>
      <c r="II3" s="430" t="s">
        <v>2112</v>
      </c>
      <c r="IJ3" s="429"/>
      <c r="IK3" s="430" t="s">
        <v>2113</v>
      </c>
      <c r="IL3" s="429"/>
      <c r="IM3" s="430" t="s">
        <v>2114</v>
      </c>
      <c r="IN3" s="429"/>
      <c r="IO3" s="430" t="s">
        <v>2115</v>
      </c>
      <c r="IP3" s="429"/>
      <c r="IQ3" s="430" t="s">
        <v>2116</v>
      </c>
      <c r="IR3" s="429"/>
      <c r="IS3" s="430" t="s">
        <v>2117</v>
      </c>
      <c r="IT3" s="429"/>
      <c r="IU3" s="430" t="s">
        <v>2118</v>
      </c>
      <c r="IV3" s="429"/>
      <c r="IW3" s="430" t="s">
        <v>2119</v>
      </c>
      <c r="IX3" s="429"/>
      <c r="IY3" s="430" t="s">
        <v>2120</v>
      </c>
      <c r="IZ3" s="429"/>
      <c r="JA3" s="430" t="s">
        <v>2121</v>
      </c>
      <c r="JB3" s="429"/>
      <c r="JC3" s="429" t="s">
        <v>2061</v>
      </c>
      <c r="JD3" s="429"/>
    </row>
    <row r="4" spans="1:264" ht="26.4">
      <c r="A4" s="299" t="s">
        <v>2122</v>
      </c>
      <c r="B4" s="299" t="s">
        <v>2122</v>
      </c>
      <c r="C4" s="299" t="s">
        <v>2122</v>
      </c>
      <c r="D4" s="299" t="s">
        <v>2122</v>
      </c>
      <c r="E4" s="299" t="s">
        <v>2122</v>
      </c>
      <c r="F4" s="299" t="s">
        <v>2122</v>
      </c>
      <c r="G4" s="299" t="s">
        <v>2122</v>
      </c>
      <c r="H4" s="299" t="s">
        <v>2122</v>
      </c>
      <c r="I4" s="299" t="s">
        <v>2122</v>
      </c>
      <c r="J4" s="433"/>
      <c r="K4" s="433"/>
      <c r="L4" s="433"/>
      <c r="M4" s="299" t="s">
        <v>2123</v>
      </c>
      <c r="N4" s="299" t="s">
        <v>2124</v>
      </c>
      <c r="O4" s="299" t="s">
        <v>2123</v>
      </c>
      <c r="P4" s="299" t="s">
        <v>2124</v>
      </c>
      <c r="Q4" s="299" t="s">
        <v>2123</v>
      </c>
      <c r="R4" s="299" t="s">
        <v>2124</v>
      </c>
      <c r="S4" s="299" t="s">
        <v>2123</v>
      </c>
      <c r="T4" s="299" t="s">
        <v>2124</v>
      </c>
      <c r="U4" s="299" t="s">
        <v>2123</v>
      </c>
      <c r="V4" s="299" t="s">
        <v>2124</v>
      </c>
      <c r="W4" s="299" t="s">
        <v>2123</v>
      </c>
      <c r="X4" s="299" t="s">
        <v>2124</v>
      </c>
      <c r="Y4" s="299" t="s">
        <v>2123</v>
      </c>
      <c r="Z4" s="299" t="s">
        <v>2124</v>
      </c>
      <c r="AA4" s="299" t="s">
        <v>2123</v>
      </c>
      <c r="AB4" s="299" t="s">
        <v>2124</v>
      </c>
      <c r="AC4" s="299" t="s">
        <v>2123</v>
      </c>
      <c r="AD4" s="299" t="s">
        <v>2124</v>
      </c>
      <c r="AE4" s="299" t="s">
        <v>2123</v>
      </c>
      <c r="AF4" s="299" t="s">
        <v>2124</v>
      </c>
      <c r="AG4" s="299" t="s">
        <v>2123</v>
      </c>
      <c r="AH4" s="299" t="s">
        <v>2124</v>
      </c>
      <c r="AI4" s="299" t="s">
        <v>2123</v>
      </c>
      <c r="AJ4" s="299" t="s">
        <v>2124</v>
      </c>
      <c r="AK4" s="299" t="s">
        <v>2123</v>
      </c>
      <c r="AL4" s="299" t="s">
        <v>2124</v>
      </c>
      <c r="AM4" s="299" t="s">
        <v>2123</v>
      </c>
      <c r="AN4" s="299" t="s">
        <v>2124</v>
      </c>
      <c r="AO4" s="299" t="s">
        <v>2123</v>
      </c>
      <c r="AP4" s="299" t="s">
        <v>2124</v>
      </c>
      <c r="AQ4" s="429"/>
      <c r="AR4" s="299" t="s">
        <v>2123</v>
      </c>
      <c r="AS4" s="299" t="s">
        <v>2124</v>
      </c>
      <c r="AT4" s="299" t="s">
        <v>2123</v>
      </c>
      <c r="AU4" s="299" t="s">
        <v>2124</v>
      </c>
      <c r="AV4" s="299" t="s">
        <v>2123</v>
      </c>
      <c r="AW4" s="299" t="s">
        <v>2124</v>
      </c>
      <c r="AX4" s="299" t="s">
        <v>2123</v>
      </c>
      <c r="AY4" s="299" t="s">
        <v>2124</v>
      </c>
      <c r="AZ4" s="299" t="s">
        <v>2123</v>
      </c>
      <c r="BA4" s="299" t="s">
        <v>2124</v>
      </c>
      <c r="BB4" s="299" t="s">
        <v>2123</v>
      </c>
      <c r="BC4" s="299" t="s">
        <v>2124</v>
      </c>
      <c r="BD4" s="299" t="s">
        <v>2123</v>
      </c>
      <c r="BE4" s="299" t="s">
        <v>2124</v>
      </c>
      <c r="BF4" s="299" t="s">
        <v>2123</v>
      </c>
      <c r="BG4" s="299" t="s">
        <v>2124</v>
      </c>
      <c r="BH4" s="299" t="s">
        <v>2123</v>
      </c>
      <c r="BI4" s="299" t="s">
        <v>2124</v>
      </c>
      <c r="BJ4" s="299" t="s">
        <v>2123</v>
      </c>
      <c r="BK4" s="299" t="s">
        <v>2124</v>
      </c>
      <c r="BL4" s="299" t="s">
        <v>2123</v>
      </c>
      <c r="BM4" s="299" t="s">
        <v>2124</v>
      </c>
      <c r="BN4" s="299" t="s">
        <v>2123</v>
      </c>
      <c r="BO4" s="299" t="s">
        <v>2124</v>
      </c>
      <c r="BP4" s="299" t="s">
        <v>2123</v>
      </c>
      <c r="BQ4" s="299" t="s">
        <v>2124</v>
      </c>
      <c r="BR4" s="299" t="s">
        <v>2123</v>
      </c>
      <c r="BS4" s="299" t="s">
        <v>2124</v>
      </c>
      <c r="BT4" s="299" t="s">
        <v>2123</v>
      </c>
      <c r="BU4" s="299" t="s">
        <v>2124</v>
      </c>
      <c r="BV4" s="429"/>
      <c r="BW4" s="429"/>
      <c r="BX4" s="299" t="s">
        <v>2123</v>
      </c>
      <c r="BY4" s="299" t="s">
        <v>2124</v>
      </c>
      <c r="BZ4" s="299" t="s">
        <v>2123</v>
      </c>
      <c r="CA4" s="299" t="s">
        <v>2124</v>
      </c>
      <c r="CB4" s="299" t="s">
        <v>2123</v>
      </c>
      <c r="CC4" s="299" t="s">
        <v>2124</v>
      </c>
      <c r="CD4" s="299" t="s">
        <v>2123</v>
      </c>
      <c r="CE4" s="299" t="s">
        <v>2124</v>
      </c>
      <c r="CF4" s="299" t="s">
        <v>2123</v>
      </c>
      <c r="CG4" s="299" t="s">
        <v>2124</v>
      </c>
      <c r="CH4" s="299" t="s">
        <v>2123</v>
      </c>
      <c r="CI4" s="299" t="s">
        <v>2124</v>
      </c>
      <c r="CJ4" s="299" t="s">
        <v>2123</v>
      </c>
      <c r="CK4" s="299" t="s">
        <v>2124</v>
      </c>
      <c r="CL4" s="299" t="s">
        <v>2123</v>
      </c>
      <c r="CM4" s="299" t="s">
        <v>2124</v>
      </c>
      <c r="CN4" s="299" t="s">
        <v>2123</v>
      </c>
      <c r="CO4" s="299" t="s">
        <v>2124</v>
      </c>
      <c r="CP4" s="299" t="s">
        <v>2123</v>
      </c>
      <c r="CQ4" s="299" t="s">
        <v>2124</v>
      </c>
      <c r="CR4" s="299" t="s">
        <v>2123</v>
      </c>
      <c r="CS4" s="299" t="s">
        <v>2124</v>
      </c>
      <c r="CT4" s="299" t="s">
        <v>2123</v>
      </c>
      <c r="CU4" s="299" t="s">
        <v>2124</v>
      </c>
      <c r="CV4" s="299" t="s">
        <v>2123</v>
      </c>
      <c r="CW4" s="299" t="s">
        <v>2124</v>
      </c>
      <c r="CX4" s="299" t="s">
        <v>2123</v>
      </c>
      <c r="CY4" s="299" t="s">
        <v>2124</v>
      </c>
      <c r="CZ4" s="299" t="s">
        <v>2123</v>
      </c>
      <c r="DA4" s="299" t="s">
        <v>2124</v>
      </c>
      <c r="DB4" s="429"/>
      <c r="DC4" s="299" t="s">
        <v>2123</v>
      </c>
      <c r="DD4" s="299" t="s">
        <v>2124</v>
      </c>
      <c r="DE4" s="299" t="s">
        <v>2123</v>
      </c>
      <c r="DF4" s="299" t="s">
        <v>2124</v>
      </c>
      <c r="DG4" s="299" t="s">
        <v>2123</v>
      </c>
      <c r="DH4" s="299" t="s">
        <v>2124</v>
      </c>
      <c r="DI4" s="299" t="s">
        <v>2123</v>
      </c>
      <c r="DJ4" s="299" t="s">
        <v>2124</v>
      </c>
      <c r="DK4" s="299" t="s">
        <v>2123</v>
      </c>
      <c r="DL4" s="299" t="s">
        <v>2124</v>
      </c>
      <c r="DM4" s="299" t="s">
        <v>2123</v>
      </c>
      <c r="DN4" s="299" t="s">
        <v>2124</v>
      </c>
      <c r="DO4" s="299" t="s">
        <v>2123</v>
      </c>
      <c r="DP4" s="299" t="s">
        <v>2124</v>
      </c>
      <c r="DQ4" s="299" t="s">
        <v>2123</v>
      </c>
      <c r="DR4" s="299" t="s">
        <v>2124</v>
      </c>
      <c r="DS4" s="299" t="s">
        <v>2123</v>
      </c>
      <c r="DT4" s="299" t="s">
        <v>2124</v>
      </c>
      <c r="DU4" s="299" t="s">
        <v>2123</v>
      </c>
      <c r="DV4" s="299" t="s">
        <v>2124</v>
      </c>
      <c r="DW4" s="299" t="s">
        <v>2123</v>
      </c>
      <c r="DX4" s="299" t="s">
        <v>2124</v>
      </c>
      <c r="DY4" s="299" t="s">
        <v>2123</v>
      </c>
      <c r="DZ4" s="299" t="s">
        <v>2124</v>
      </c>
      <c r="EA4" s="299" t="s">
        <v>2123</v>
      </c>
      <c r="EB4" s="299" t="s">
        <v>2124</v>
      </c>
      <c r="EC4" s="299" t="s">
        <v>2123</v>
      </c>
      <c r="ED4" s="299" t="s">
        <v>2124</v>
      </c>
      <c r="EE4" s="299" t="s">
        <v>2123</v>
      </c>
      <c r="EF4" s="299" t="s">
        <v>2124</v>
      </c>
      <c r="EG4" s="429"/>
      <c r="EH4" s="429"/>
      <c r="EI4" s="299" t="s">
        <v>2123</v>
      </c>
      <c r="EJ4" s="299" t="s">
        <v>2124</v>
      </c>
      <c r="EK4" s="299" t="s">
        <v>2123</v>
      </c>
      <c r="EL4" s="299" t="s">
        <v>2124</v>
      </c>
      <c r="EM4" s="299" t="s">
        <v>2123</v>
      </c>
      <c r="EN4" s="299" t="s">
        <v>2124</v>
      </c>
      <c r="EO4" s="299" t="s">
        <v>2123</v>
      </c>
      <c r="EP4" s="299" t="s">
        <v>2124</v>
      </c>
      <c r="EQ4" s="299" t="s">
        <v>2123</v>
      </c>
      <c r="ER4" s="299" t="s">
        <v>2124</v>
      </c>
      <c r="ES4" s="299" t="s">
        <v>2123</v>
      </c>
      <c r="ET4" s="299" t="s">
        <v>2124</v>
      </c>
      <c r="EU4" s="299" t="s">
        <v>2123</v>
      </c>
      <c r="EV4" s="299" t="s">
        <v>2124</v>
      </c>
      <c r="EW4" s="299" t="s">
        <v>2123</v>
      </c>
      <c r="EX4" s="299" t="s">
        <v>2124</v>
      </c>
      <c r="EY4" s="299" t="s">
        <v>2123</v>
      </c>
      <c r="EZ4" s="299" t="s">
        <v>2124</v>
      </c>
      <c r="FA4" s="299" t="s">
        <v>2123</v>
      </c>
      <c r="FB4" s="299" t="s">
        <v>2124</v>
      </c>
      <c r="FC4" s="299" t="s">
        <v>2123</v>
      </c>
      <c r="FD4" s="299" t="s">
        <v>2124</v>
      </c>
      <c r="FE4" s="299" t="s">
        <v>2123</v>
      </c>
      <c r="FF4" s="299" t="s">
        <v>2124</v>
      </c>
      <c r="FG4" s="299" t="s">
        <v>2123</v>
      </c>
      <c r="FH4" s="299" t="s">
        <v>2124</v>
      </c>
      <c r="FI4" s="299" t="s">
        <v>2123</v>
      </c>
      <c r="FJ4" s="299" t="s">
        <v>2124</v>
      </c>
      <c r="FK4" s="299" t="s">
        <v>2123</v>
      </c>
      <c r="FL4" s="299" t="s">
        <v>2124</v>
      </c>
      <c r="FM4" s="429"/>
      <c r="FN4" s="299" t="s">
        <v>2123</v>
      </c>
      <c r="FO4" s="299" t="s">
        <v>2124</v>
      </c>
      <c r="FP4" s="299" t="s">
        <v>2123</v>
      </c>
      <c r="FQ4" s="299" t="s">
        <v>2124</v>
      </c>
      <c r="FR4" s="299" t="s">
        <v>2123</v>
      </c>
      <c r="FS4" s="299" t="s">
        <v>2124</v>
      </c>
      <c r="FT4" s="299" t="s">
        <v>2123</v>
      </c>
      <c r="FU4" s="299" t="s">
        <v>2124</v>
      </c>
      <c r="FV4" s="299" t="s">
        <v>2123</v>
      </c>
      <c r="FW4" s="299" t="s">
        <v>2124</v>
      </c>
      <c r="FX4" s="299" t="s">
        <v>2123</v>
      </c>
      <c r="FY4" s="299" t="s">
        <v>2124</v>
      </c>
      <c r="FZ4" s="299" t="s">
        <v>2123</v>
      </c>
      <c r="GA4" s="299" t="s">
        <v>2124</v>
      </c>
      <c r="GB4" s="299" t="s">
        <v>2123</v>
      </c>
      <c r="GC4" s="299" t="s">
        <v>2124</v>
      </c>
      <c r="GD4" s="299" t="s">
        <v>2123</v>
      </c>
      <c r="GE4" s="299" t="s">
        <v>2124</v>
      </c>
      <c r="GF4" s="299" t="s">
        <v>2123</v>
      </c>
      <c r="GG4" s="299" t="s">
        <v>2124</v>
      </c>
      <c r="GH4" s="299" t="s">
        <v>2123</v>
      </c>
      <c r="GI4" s="299" t="s">
        <v>2124</v>
      </c>
      <c r="GJ4" s="299" t="s">
        <v>2123</v>
      </c>
      <c r="GK4" s="299" t="s">
        <v>2124</v>
      </c>
      <c r="GL4" s="299" t="s">
        <v>2123</v>
      </c>
      <c r="GM4" s="299" t="s">
        <v>2124</v>
      </c>
      <c r="GN4" s="299" t="s">
        <v>2123</v>
      </c>
      <c r="GO4" s="299" t="s">
        <v>2124</v>
      </c>
      <c r="GP4" s="299" t="s">
        <v>2123</v>
      </c>
      <c r="GQ4" s="299" t="s">
        <v>2124</v>
      </c>
      <c r="GR4" s="429"/>
      <c r="GS4" s="429"/>
      <c r="GT4" s="299" t="s">
        <v>2123</v>
      </c>
      <c r="GU4" s="299" t="s">
        <v>2124</v>
      </c>
      <c r="GV4" s="299" t="s">
        <v>2123</v>
      </c>
      <c r="GW4" s="299" t="s">
        <v>2124</v>
      </c>
      <c r="GX4" s="299" t="s">
        <v>2123</v>
      </c>
      <c r="GY4" s="299" t="s">
        <v>2124</v>
      </c>
      <c r="GZ4" s="299" t="s">
        <v>2123</v>
      </c>
      <c r="HA4" s="299" t="s">
        <v>2124</v>
      </c>
      <c r="HB4" s="299" t="s">
        <v>2123</v>
      </c>
      <c r="HC4" s="299" t="s">
        <v>2124</v>
      </c>
      <c r="HD4" s="299" t="s">
        <v>2123</v>
      </c>
      <c r="HE4" s="299" t="s">
        <v>2124</v>
      </c>
      <c r="HF4" s="299" t="s">
        <v>2123</v>
      </c>
      <c r="HG4" s="299" t="s">
        <v>2124</v>
      </c>
      <c r="HH4" s="299" t="s">
        <v>2123</v>
      </c>
      <c r="HI4" s="299" t="s">
        <v>2124</v>
      </c>
      <c r="HJ4" s="299" t="s">
        <v>2123</v>
      </c>
      <c r="HK4" s="299" t="s">
        <v>2124</v>
      </c>
      <c r="HL4" s="299" t="s">
        <v>2123</v>
      </c>
      <c r="HM4" s="299" t="s">
        <v>2124</v>
      </c>
      <c r="HN4" s="299" t="s">
        <v>2123</v>
      </c>
      <c r="HO4" s="299" t="s">
        <v>2124</v>
      </c>
      <c r="HP4" s="299" t="s">
        <v>2123</v>
      </c>
      <c r="HQ4" s="299" t="s">
        <v>2124</v>
      </c>
      <c r="HR4" s="299" t="s">
        <v>2123</v>
      </c>
      <c r="HS4" s="299" t="s">
        <v>2124</v>
      </c>
      <c r="HT4" s="299" t="s">
        <v>2123</v>
      </c>
      <c r="HU4" s="299" t="s">
        <v>2124</v>
      </c>
      <c r="HV4" s="299" t="s">
        <v>2123</v>
      </c>
      <c r="HW4" s="299" t="s">
        <v>2124</v>
      </c>
      <c r="HX4" s="429"/>
      <c r="HY4" s="299" t="s">
        <v>2123</v>
      </c>
      <c r="HZ4" s="299" t="s">
        <v>2124</v>
      </c>
      <c r="IA4" s="299" t="s">
        <v>2123</v>
      </c>
      <c r="IB4" s="299" t="s">
        <v>2124</v>
      </c>
      <c r="IC4" s="299" t="s">
        <v>2123</v>
      </c>
      <c r="ID4" s="299" t="s">
        <v>2124</v>
      </c>
      <c r="IE4" s="299" t="s">
        <v>2123</v>
      </c>
      <c r="IF4" s="299" t="s">
        <v>2124</v>
      </c>
      <c r="IG4" s="299" t="s">
        <v>2123</v>
      </c>
      <c r="IH4" s="299" t="s">
        <v>2124</v>
      </c>
      <c r="II4" s="299" t="s">
        <v>2123</v>
      </c>
      <c r="IJ4" s="299" t="s">
        <v>2124</v>
      </c>
      <c r="IK4" s="299" t="s">
        <v>2123</v>
      </c>
      <c r="IL4" s="299" t="s">
        <v>2124</v>
      </c>
      <c r="IM4" s="299" t="s">
        <v>2123</v>
      </c>
      <c r="IN4" s="299" t="s">
        <v>2124</v>
      </c>
      <c r="IO4" s="299" t="s">
        <v>2123</v>
      </c>
      <c r="IP4" s="299" t="s">
        <v>2124</v>
      </c>
      <c r="IQ4" s="299" t="s">
        <v>2123</v>
      </c>
      <c r="IR4" s="299" t="s">
        <v>2124</v>
      </c>
      <c r="IS4" s="299" t="s">
        <v>2123</v>
      </c>
      <c r="IT4" s="299" t="s">
        <v>2124</v>
      </c>
      <c r="IU4" s="299" t="s">
        <v>2123</v>
      </c>
      <c r="IV4" s="299" t="s">
        <v>2124</v>
      </c>
      <c r="IW4" s="299" t="s">
        <v>2123</v>
      </c>
      <c r="IX4" s="299" t="s">
        <v>2124</v>
      </c>
      <c r="IY4" s="299" t="s">
        <v>2123</v>
      </c>
      <c r="IZ4" s="299" t="s">
        <v>2124</v>
      </c>
      <c r="JA4" s="299" t="s">
        <v>2123</v>
      </c>
      <c r="JB4" s="299" t="s">
        <v>2124</v>
      </c>
      <c r="JC4" s="429"/>
      <c r="JD4" s="429"/>
    </row>
    <row r="5" spans="1:264" ht="30" customHeight="1">
      <c r="A5" s="140" t="e">
        <f>#REF!</f>
        <v>#REF!</v>
      </c>
      <c r="B5" s="140" t="e">
        <f>#REF!</f>
        <v>#REF!</v>
      </c>
      <c r="C5" s="140" t="e">
        <f>#REF!</f>
        <v>#REF!</v>
      </c>
      <c r="D5" s="140" t="e">
        <f>#REF!</f>
        <v>#REF!</v>
      </c>
      <c r="E5" s="140" t="e">
        <f>#REF!</f>
        <v>#REF!</v>
      </c>
      <c r="F5" s="140" t="e">
        <f>#REF!</f>
        <v>#REF!</v>
      </c>
      <c r="G5" s="140" t="e">
        <f>#REF!</f>
        <v>#REF!</v>
      </c>
      <c r="H5" s="140" t="e">
        <f>#REF!</f>
        <v>#REF!</v>
      </c>
      <c r="I5" s="140" t="e">
        <f>#REF!</f>
        <v>#REF!</v>
      </c>
      <c r="J5" s="140" t="e">
        <f>#REF!</f>
        <v>#REF!</v>
      </c>
      <c r="K5" s="140" t="e">
        <f>#REF!</f>
        <v>#REF!</v>
      </c>
      <c r="L5" s="140" t="e">
        <f>#REF!</f>
        <v>#REF!</v>
      </c>
      <c r="M5" s="141">
        <f>'内訳-（委託・外注）'!E7</f>
        <v>0</v>
      </c>
      <c r="N5" s="346">
        <f>'内訳-（委託・外注）'!F7</f>
        <v>0</v>
      </c>
      <c r="O5" s="141">
        <f>'内訳-（委託・外注）'!E8</f>
        <v>0</v>
      </c>
      <c r="P5" s="346">
        <f>'内訳-（委託・外注）'!F8</f>
        <v>0</v>
      </c>
      <c r="Q5" s="141">
        <f>'内訳-（委託・外注）'!E9</f>
        <v>0</v>
      </c>
      <c r="R5" s="346">
        <f>'内訳-（委託・外注）'!F9</f>
        <v>0</v>
      </c>
      <c r="S5" s="141">
        <f>'内訳-（委託・外注）'!E10</f>
        <v>0</v>
      </c>
      <c r="T5" s="346">
        <f>'内訳-（委託・外注）'!F10</f>
        <v>0</v>
      </c>
      <c r="U5" s="141">
        <f>'内訳-（委託・外注）'!E11</f>
        <v>0</v>
      </c>
      <c r="V5" s="346">
        <f>'内訳-（委託・外注）'!F11</f>
        <v>0</v>
      </c>
      <c r="W5" s="141">
        <f>'内訳-（委託・外注）'!E12</f>
        <v>0</v>
      </c>
      <c r="X5" s="346">
        <f>'内訳-（委託・外注）'!F12</f>
        <v>0</v>
      </c>
      <c r="Y5" s="141">
        <f>'内訳-（委託・外注）'!E13</f>
        <v>0</v>
      </c>
      <c r="Z5" s="346">
        <f>'内訳-（委託・外注）'!F13</f>
        <v>0</v>
      </c>
      <c r="AA5" s="141">
        <f>'内訳-（委託・外注）'!E14</f>
        <v>0</v>
      </c>
      <c r="AB5" s="346">
        <f>'内訳-（委託・外注）'!F14</f>
        <v>0</v>
      </c>
      <c r="AC5" s="141">
        <f>'内訳-（委託・外注）'!E15</f>
        <v>0</v>
      </c>
      <c r="AD5" s="346">
        <f>'内訳-（委託・外注）'!F15</f>
        <v>0</v>
      </c>
      <c r="AE5" s="141">
        <f>'内訳-（委託・外注）'!E16</f>
        <v>0</v>
      </c>
      <c r="AF5" s="346">
        <f>'内訳-（委託・外注）'!F16</f>
        <v>0</v>
      </c>
      <c r="AG5" s="141">
        <f>'内訳-（委託・外注）'!E17</f>
        <v>0</v>
      </c>
      <c r="AH5" s="346">
        <f>'内訳-（委託・外注）'!F17</f>
        <v>0</v>
      </c>
      <c r="AI5" s="141">
        <f>'内訳-（委託・外注）'!E18</f>
        <v>0</v>
      </c>
      <c r="AJ5" s="346">
        <f>'内訳-（委託・外注）'!F18</f>
        <v>0</v>
      </c>
      <c r="AK5" s="141">
        <f>'内訳-（委託・外注）'!E19</f>
        <v>0</v>
      </c>
      <c r="AL5" s="346">
        <f>'内訳-（委託・外注）'!F19</f>
        <v>0</v>
      </c>
      <c r="AM5" s="141">
        <f>'内訳-（委託・外注）'!E20</f>
        <v>0</v>
      </c>
      <c r="AN5" s="346">
        <f>'内訳-（委託・外注）'!F20</f>
        <v>0</v>
      </c>
      <c r="AO5" s="141">
        <f>'内訳-（委託・外注）'!E21</f>
        <v>0</v>
      </c>
      <c r="AP5" s="346">
        <f>'内訳-（委託・外注）'!F21</f>
        <v>0</v>
      </c>
      <c r="AQ5" s="346">
        <f>'内訳-（委託・外注）'!F22</f>
        <v>0</v>
      </c>
      <c r="AR5" s="141">
        <f>'内訳-（委託・外注）'!E23</f>
        <v>0</v>
      </c>
      <c r="AS5" s="346">
        <f>'内訳-（委託・外注）'!F23</f>
        <v>0</v>
      </c>
      <c r="AT5" s="141">
        <f>'内訳-（委託・外注）'!E24</f>
        <v>0</v>
      </c>
      <c r="AU5" s="346">
        <f>'内訳-（委託・外注）'!F24</f>
        <v>0</v>
      </c>
      <c r="AV5" s="141">
        <f>'内訳-（委託・外注）'!E25</f>
        <v>0</v>
      </c>
      <c r="AW5" s="346">
        <f>'内訳-（委託・外注）'!F25</f>
        <v>0</v>
      </c>
      <c r="AX5" s="141">
        <f>'内訳-（委託・外注）'!E26</f>
        <v>0</v>
      </c>
      <c r="AY5" s="346">
        <f>'内訳-（委託・外注）'!F26</f>
        <v>0</v>
      </c>
      <c r="AZ5" s="141">
        <f>'内訳-（委託・外注）'!E27</f>
        <v>0</v>
      </c>
      <c r="BA5" s="346">
        <f>'内訳-（委託・外注）'!F27</f>
        <v>0</v>
      </c>
      <c r="BB5" s="141">
        <f>'内訳-（委託・外注）'!E28</f>
        <v>0</v>
      </c>
      <c r="BC5" s="346">
        <f>'内訳-（委託・外注）'!F28</f>
        <v>0</v>
      </c>
      <c r="BD5" s="141">
        <f>'内訳-（委託・外注）'!E29</f>
        <v>0</v>
      </c>
      <c r="BE5" s="346">
        <f>'内訳-（委託・外注）'!F29</f>
        <v>0</v>
      </c>
      <c r="BF5" s="141">
        <f>'内訳-（委託・外注）'!E30</f>
        <v>0</v>
      </c>
      <c r="BG5" s="346">
        <f>'内訳-（委託・外注）'!F30</f>
        <v>0</v>
      </c>
      <c r="BH5" s="141">
        <f>'内訳-（委託・外注）'!E31</f>
        <v>0</v>
      </c>
      <c r="BI5" s="346">
        <f>'内訳-（委託・外注）'!F31</f>
        <v>0</v>
      </c>
      <c r="BJ5" s="141">
        <f>'内訳-（委託・外注）'!E32</f>
        <v>0</v>
      </c>
      <c r="BK5" s="346">
        <f>'内訳-（委託・外注）'!F32</f>
        <v>0</v>
      </c>
      <c r="BL5" s="141">
        <f>'内訳-（委託・外注）'!E33</f>
        <v>0</v>
      </c>
      <c r="BM5" s="346">
        <f>'内訳-（委託・外注）'!F33</f>
        <v>0</v>
      </c>
      <c r="BN5" s="141">
        <f>'内訳-（委託・外注）'!E34</f>
        <v>0</v>
      </c>
      <c r="BO5" s="346">
        <f>'内訳-（委託・外注）'!F34</f>
        <v>0</v>
      </c>
      <c r="BP5" s="141">
        <f>'内訳-（委託・外注）'!E35</f>
        <v>0</v>
      </c>
      <c r="BQ5" s="346">
        <f>'内訳-（委託・外注）'!F35</f>
        <v>0</v>
      </c>
      <c r="BR5" s="141">
        <f>'内訳-（委託・外注）'!E36</f>
        <v>0</v>
      </c>
      <c r="BS5" s="346">
        <f>'内訳-（委託・外注）'!F36</f>
        <v>0</v>
      </c>
      <c r="BT5" s="141">
        <f>'内訳-（委託・外注）'!E37</f>
        <v>0</v>
      </c>
      <c r="BU5" s="346">
        <f>'内訳-（委託・外注）'!F37</f>
        <v>0</v>
      </c>
      <c r="BV5" s="346">
        <f>'内訳-（委託・外注）'!F38</f>
        <v>0</v>
      </c>
      <c r="BW5" s="346">
        <f>'内訳-（委託・外注）'!F39</f>
        <v>0</v>
      </c>
      <c r="BX5" s="141">
        <f>'内訳-（研修等参加・実施）'!E7</f>
        <v>0</v>
      </c>
      <c r="BY5" s="346">
        <f>'内訳-（研修等参加・実施）'!F7</f>
        <v>0</v>
      </c>
      <c r="BZ5" s="141">
        <f>'内訳-（研修等参加・実施）'!E8</f>
        <v>0</v>
      </c>
      <c r="CA5" s="346">
        <f>'内訳-（研修等参加・実施）'!F8</f>
        <v>0</v>
      </c>
      <c r="CB5" s="141">
        <f>'内訳-（研修等参加・実施）'!E9</f>
        <v>0</v>
      </c>
      <c r="CC5" s="346">
        <f>'内訳-（研修等参加・実施）'!F9</f>
        <v>0</v>
      </c>
      <c r="CD5" s="141">
        <f>'内訳-（研修等参加・実施）'!E10</f>
        <v>0</v>
      </c>
      <c r="CE5" s="346">
        <f>'内訳-（研修等参加・実施）'!F10</f>
        <v>0</v>
      </c>
      <c r="CF5" s="141">
        <f>'内訳-（研修等参加・実施）'!E11</f>
        <v>0</v>
      </c>
      <c r="CG5" s="346">
        <f>'内訳-（研修等参加・実施）'!F11</f>
        <v>0</v>
      </c>
      <c r="CH5" s="141">
        <f>'内訳-（研修等参加・実施）'!E12</f>
        <v>0</v>
      </c>
      <c r="CI5" s="346">
        <f>'内訳-（研修等参加・実施）'!F12</f>
        <v>0</v>
      </c>
      <c r="CJ5" s="141">
        <f>'内訳-（研修等参加・実施）'!E13</f>
        <v>0</v>
      </c>
      <c r="CK5" s="346">
        <f>'内訳-（研修等参加・実施）'!F13</f>
        <v>0</v>
      </c>
      <c r="CL5" s="141">
        <f>'内訳-（研修等参加・実施）'!E14</f>
        <v>0</v>
      </c>
      <c r="CM5" s="346">
        <f>'内訳-（研修等参加・実施）'!F14</f>
        <v>0</v>
      </c>
      <c r="CN5" s="141">
        <f>'内訳-（研修等参加・実施）'!E15</f>
        <v>0</v>
      </c>
      <c r="CO5" s="346">
        <f>'内訳-（研修等参加・実施）'!F15</f>
        <v>0</v>
      </c>
      <c r="CP5" s="141">
        <f>'内訳-（研修等参加・実施）'!E16</f>
        <v>0</v>
      </c>
      <c r="CQ5" s="346">
        <f>'内訳-（研修等参加・実施）'!F16</f>
        <v>0</v>
      </c>
      <c r="CR5" s="141">
        <f>'内訳-（研修等参加・実施）'!E17</f>
        <v>0</v>
      </c>
      <c r="CS5" s="346">
        <f>'内訳-（研修等参加・実施）'!F17</f>
        <v>0</v>
      </c>
      <c r="CT5" s="141">
        <f>'内訳-（研修等参加・実施）'!E18</f>
        <v>0</v>
      </c>
      <c r="CU5" s="346">
        <f>'内訳-（研修等参加・実施）'!F18</f>
        <v>0</v>
      </c>
      <c r="CV5" s="141">
        <f>'内訳-（研修等参加・実施）'!E19</f>
        <v>0</v>
      </c>
      <c r="CW5" s="346">
        <f>'内訳-（研修等参加・実施）'!F19</f>
        <v>0</v>
      </c>
      <c r="CX5" s="141">
        <f>'内訳-（研修等参加・実施）'!E20</f>
        <v>0</v>
      </c>
      <c r="CY5" s="346">
        <f>'内訳-（研修等参加・実施）'!F20</f>
        <v>0</v>
      </c>
      <c r="CZ5" s="141">
        <f>'内訳-（研修等参加・実施）'!E21</f>
        <v>0</v>
      </c>
      <c r="DA5" s="346">
        <f>'内訳-（研修等参加・実施）'!F21</f>
        <v>0</v>
      </c>
      <c r="DB5" s="346">
        <f>'内訳-（研修等参加・実施）'!F22</f>
        <v>0</v>
      </c>
      <c r="DC5" s="141">
        <f>'内訳-（研修等参加・実施）'!E23</f>
        <v>0</v>
      </c>
      <c r="DD5" s="346">
        <f>'内訳-（研修等参加・実施）'!F23</f>
        <v>0</v>
      </c>
      <c r="DE5" s="141">
        <f>'内訳-（研修等参加・実施）'!E24</f>
        <v>0</v>
      </c>
      <c r="DF5" s="346">
        <f>'内訳-（研修等参加・実施）'!F24</f>
        <v>0</v>
      </c>
      <c r="DG5" s="141">
        <f>'内訳-（研修等参加・実施）'!E25</f>
        <v>0</v>
      </c>
      <c r="DH5" s="346">
        <f>'内訳-（研修等参加・実施）'!F25</f>
        <v>0</v>
      </c>
      <c r="DI5" s="141">
        <f>'内訳-（研修等参加・実施）'!E26</f>
        <v>0</v>
      </c>
      <c r="DJ5" s="346">
        <f>'内訳-（研修等参加・実施）'!F26</f>
        <v>0</v>
      </c>
      <c r="DK5" s="141">
        <f>'内訳-（研修等参加・実施）'!E27</f>
        <v>0</v>
      </c>
      <c r="DL5" s="346">
        <f>'内訳-（研修等参加・実施）'!F27</f>
        <v>0</v>
      </c>
      <c r="DM5" s="141">
        <f>'内訳-（研修等参加・実施）'!E28</f>
        <v>0</v>
      </c>
      <c r="DN5" s="346">
        <f>'内訳-（研修等参加・実施）'!F28</f>
        <v>0</v>
      </c>
      <c r="DO5" s="141">
        <f>'内訳-（研修等参加・実施）'!E29</f>
        <v>0</v>
      </c>
      <c r="DP5" s="346">
        <f>'内訳-（研修等参加・実施）'!F29</f>
        <v>0</v>
      </c>
      <c r="DQ5" s="141">
        <f>'内訳-（研修等参加・実施）'!E30</f>
        <v>0</v>
      </c>
      <c r="DR5" s="346">
        <f>'内訳-（研修等参加・実施）'!F30</f>
        <v>0</v>
      </c>
      <c r="DS5" s="141">
        <f>'内訳-（研修等参加・実施）'!E31</f>
        <v>0</v>
      </c>
      <c r="DT5" s="346">
        <f>'内訳-（研修等参加・実施）'!F31</f>
        <v>0</v>
      </c>
      <c r="DU5" s="141">
        <f>'内訳-（研修等参加・実施）'!E32</f>
        <v>0</v>
      </c>
      <c r="DV5" s="346">
        <f>'内訳-（研修等参加・実施）'!F32</f>
        <v>0</v>
      </c>
      <c r="DW5" s="141">
        <f>'内訳-（研修等参加・実施）'!E33</f>
        <v>0</v>
      </c>
      <c r="DX5" s="346">
        <f>'内訳-（研修等参加・実施）'!F33</f>
        <v>0</v>
      </c>
      <c r="DY5" s="141">
        <f>'内訳-（研修等参加・実施）'!E34</f>
        <v>0</v>
      </c>
      <c r="DZ5" s="346">
        <f>'内訳-（研修等参加・実施）'!F34</f>
        <v>0</v>
      </c>
      <c r="EA5" s="141">
        <f>'内訳-（研修等参加・実施）'!E35</f>
        <v>0</v>
      </c>
      <c r="EB5" s="346">
        <f>'内訳-（研修等参加・実施）'!F35</f>
        <v>0</v>
      </c>
      <c r="EC5" s="141">
        <f>'内訳-（研修等参加・実施）'!E36</f>
        <v>0</v>
      </c>
      <c r="ED5" s="346">
        <f>'内訳-（研修等参加・実施）'!F36</f>
        <v>0</v>
      </c>
      <c r="EE5" s="141">
        <f>'内訳-（研修等参加・実施）'!E37</f>
        <v>0</v>
      </c>
      <c r="EF5" s="346">
        <f>'内訳-（研修等参加・実施）'!F37</f>
        <v>0</v>
      </c>
      <c r="EG5" s="346">
        <f>'内訳-（研修等参加・実施）'!F38</f>
        <v>0</v>
      </c>
      <c r="EH5" s="346">
        <f>'内訳-（研修等参加・実施）'!F39</f>
        <v>0</v>
      </c>
      <c r="EI5" s="141">
        <f>'内訳-（専門家指導）'!E7</f>
        <v>0</v>
      </c>
      <c r="EJ5" s="346">
        <f>'内訳-（専門家指導）'!F7</f>
        <v>0</v>
      </c>
      <c r="EK5" s="141">
        <f>'内訳-（専門家指導）'!E8</f>
        <v>0</v>
      </c>
      <c r="EL5" s="346">
        <f>'内訳-（専門家指導）'!F8</f>
        <v>0</v>
      </c>
      <c r="EM5" s="141">
        <f>'内訳-（専門家指導）'!E9</f>
        <v>0</v>
      </c>
      <c r="EN5" s="346">
        <f>'内訳-（専門家指導）'!F9</f>
        <v>0</v>
      </c>
      <c r="EO5" s="141">
        <f>'内訳-（専門家指導）'!E10</f>
        <v>0</v>
      </c>
      <c r="EP5" s="346">
        <f>'内訳-（専門家指導）'!F10</f>
        <v>0</v>
      </c>
      <c r="EQ5" s="141">
        <f>'内訳-（専門家指導）'!E11</f>
        <v>0</v>
      </c>
      <c r="ER5" s="346">
        <f>'内訳-（専門家指導）'!F11</f>
        <v>0</v>
      </c>
      <c r="ES5" s="141">
        <f>'内訳-（専門家指導）'!E12</f>
        <v>0</v>
      </c>
      <c r="ET5" s="346">
        <f>'内訳-（専門家指導）'!F12</f>
        <v>0</v>
      </c>
      <c r="EU5" s="141">
        <f>'内訳-（専門家指導）'!E13</f>
        <v>0</v>
      </c>
      <c r="EV5" s="346">
        <f>'内訳-（専門家指導）'!F13</f>
        <v>0</v>
      </c>
      <c r="EW5" s="141">
        <f>'内訳-（専門家指導）'!E14</f>
        <v>0</v>
      </c>
      <c r="EX5" s="346">
        <f>'内訳-（専門家指導）'!F14</f>
        <v>0</v>
      </c>
      <c r="EY5" s="141">
        <f>'内訳-（専門家指導）'!E15</f>
        <v>0</v>
      </c>
      <c r="EZ5" s="346">
        <f>'内訳-（専門家指導）'!F15</f>
        <v>0</v>
      </c>
      <c r="FA5" s="141">
        <f>'内訳-（専門家指導）'!E16</f>
        <v>0</v>
      </c>
      <c r="FB5" s="346">
        <f>'内訳-（専門家指導）'!F16</f>
        <v>0</v>
      </c>
      <c r="FC5" s="141">
        <f>'内訳-（専門家指導）'!E17</f>
        <v>0</v>
      </c>
      <c r="FD5" s="346">
        <f>'内訳-（専門家指導）'!F17</f>
        <v>0</v>
      </c>
      <c r="FE5" s="141">
        <f>'内訳-（専門家指導）'!E18</f>
        <v>0</v>
      </c>
      <c r="FF5" s="346">
        <f>'内訳-（専門家指導）'!F18</f>
        <v>0</v>
      </c>
      <c r="FG5" s="141">
        <f>'内訳-（専門家指導）'!E19</f>
        <v>0</v>
      </c>
      <c r="FH5" s="346">
        <f>'内訳-（専門家指導）'!F19</f>
        <v>0</v>
      </c>
      <c r="FI5" s="141">
        <f>'内訳-（専門家指導）'!E20</f>
        <v>0</v>
      </c>
      <c r="FJ5" s="346">
        <f>'内訳-（専門家指導）'!F20</f>
        <v>0</v>
      </c>
      <c r="FK5" s="141">
        <f>'内訳-（専門家指導）'!E21</f>
        <v>0</v>
      </c>
      <c r="FL5" s="346">
        <f>'内訳-（専門家指導）'!F21</f>
        <v>0</v>
      </c>
      <c r="FM5" s="346">
        <f>'内訳-（専門家指導）'!F22</f>
        <v>0</v>
      </c>
      <c r="FN5" s="141">
        <f>'内訳-（専門家指導）'!E23</f>
        <v>0</v>
      </c>
      <c r="FO5" s="346">
        <f>'内訳-（専門家指導）'!F23</f>
        <v>0</v>
      </c>
      <c r="FP5" s="141">
        <f>'内訳-（専門家指導）'!E24</f>
        <v>0</v>
      </c>
      <c r="FQ5" s="346">
        <f>'内訳-（専門家指導）'!F24</f>
        <v>0</v>
      </c>
      <c r="FR5" s="141">
        <f>'内訳-（専門家指導）'!E25</f>
        <v>0</v>
      </c>
      <c r="FS5" s="346">
        <f>'内訳-（専門家指導）'!F25</f>
        <v>0</v>
      </c>
      <c r="FT5" s="141">
        <f>'内訳-（専門家指導）'!E26</f>
        <v>0</v>
      </c>
      <c r="FU5" s="346">
        <f>'内訳-（専門家指導）'!F26</f>
        <v>0</v>
      </c>
      <c r="FV5" s="141">
        <f>'内訳-（専門家指導）'!E27</f>
        <v>0</v>
      </c>
      <c r="FW5" s="346">
        <f>'内訳-（専門家指導）'!F27</f>
        <v>0</v>
      </c>
      <c r="FX5" s="141">
        <f>'内訳-（専門家指導）'!E28</f>
        <v>0</v>
      </c>
      <c r="FY5" s="346">
        <f>'内訳-（専門家指導）'!F28</f>
        <v>0</v>
      </c>
      <c r="FZ5" s="141">
        <f>'内訳-（専門家指導）'!E29</f>
        <v>0</v>
      </c>
      <c r="GA5" s="346">
        <f>'内訳-（専門家指導）'!F29</f>
        <v>0</v>
      </c>
      <c r="GB5" s="141">
        <f>'内訳-（専門家指導）'!E30</f>
        <v>0</v>
      </c>
      <c r="GC5" s="346">
        <f>'内訳-（専門家指導）'!F30</f>
        <v>0</v>
      </c>
      <c r="GD5" s="141">
        <f>'内訳-（専門家指導）'!E31</f>
        <v>0</v>
      </c>
      <c r="GE5" s="346">
        <f>'内訳-（専門家指導）'!F31</f>
        <v>0</v>
      </c>
      <c r="GF5" s="141">
        <f>'内訳-（専門家指導）'!E32</f>
        <v>0</v>
      </c>
      <c r="GG5" s="346">
        <f>'内訳-（専門家指導）'!F32</f>
        <v>0</v>
      </c>
      <c r="GH5" s="141">
        <f>'内訳-（専門家指導）'!E33</f>
        <v>0</v>
      </c>
      <c r="GI5" s="346">
        <f>'内訳-（専門家指導）'!F33</f>
        <v>0</v>
      </c>
      <c r="GJ5" s="141">
        <f>'内訳-（専門家指導）'!E34</f>
        <v>0</v>
      </c>
      <c r="GK5" s="346">
        <f>'内訳-（専門家指導）'!F34</f>
        <v>0</v>
      </c>
      <c r="GL5" s="141">
        <f>'内訳-（専門家指導）'!E35</f>
        <v>0</v>
      </c>
      <c r="GM5" s="346">
        <f>'内訳-（専門家指導）'!F35</f>
        <v>0</v>
      </c>
      <c r="GN5" s="141">
        <f>'内訳-（専門家指導）'!E36</f>
        <v>0</v>
      </c>
      <c r="GO5" s="346">
        <f>'内訳-（専門家指導）'!F36</f>
        <v>0</v>
      </c>
      <c r="GP5" s="141">
        <f>'内訳-（専門家指導）'!E37</f>
        <v>0</v>
      </c>
      <c r="GQ5" s="346">
        <f>'内訳-（専門家指導）'!F37</f>
        <v>0</v>
      </c>
      <c r="GR5" s="346">
        <f>'内訳-（専門家指導）'!F38</f>
        <v>0</v>
      </c>
      <c r="GS5" s="346">
        <f>'内訳-（専門家指導）'!F39</f>
        <v>0</v>
      </c>
      <c r="GT5" s="141">
        <f>'内訳-（賃借）'!E7</f>
        <v>0</v>
      </c>
      <c r="GU5" s="346">
        <f>'内訳-（賃借）'!F7</f>
        <v>0</v>
      </c>
      <c r="GV5" s="141">
        <f>'内訳-（賃借）'!E8</f>
        <v>0</v>
      </c>
      <c r="GW5" s="346">
        <f>'内訳-（賃借）'!F8</f>
        <v>0</v>
      </c>
      <c r="GX5" s="141">
        <f>'内訳-（賃借）'!E9</f>
        <v>0</v>
      </c>
      <c r="GY5" s="346">
        <f>'内訳-（賃借）'!F9</f>
        <v>0</v>
      </c>
      <c r="GZ5" s="141">
        <f>'内訳-（賃借）'!E10</f>
        <v>0</v>
      </c>
      <c r="HA5" s="346">
        <f>'内訳-（賃借）'!F10</f>
        <v>0</v>
      </c>
      <c r="HB5" s="141">
        <f>'内訳-（賃借）'!E11</f>
        <v>0</v>
      </c>
      <c r="HC5" s="346">
        <f>'内訳-（賃借）'!F11</f>
        <v>0</v>
      </c>
      <c r="HD5" s="141">
        <f>'内訳-（賃借）'!E12</f>
        <v>0</v>
      </c>
      <c r="HE5" s="346">
        <f>'内訳-（賃借）'!F12</f>
        <v>0</v>
      </c>
      <c r="HF5" s="141">
        <f>'内訳-（賃借）'!E13</f>
        <v>0</v>
      </c>
      <c r="HG5" s="346">
        <f>'内訳-（賃借）'!F13</f>
        <v>0</v>
      </c>
      <c r="HH5" s="141">
        <f>'内訳-（賃借）'!E14</f>
        <v>0</v>
      </c>
      <c r="HI5" s="346">
        <f>'内訳-（賃借）'!F14</f>
        <v>0</v>
      </c>
      <c r="HJ5" s="141">
        <f>'内訳-（賃借）'!E15</f>
        <v>0</v>
      </c>
      <c r="HK5" s="346">
        <f>'内訳-（賃借）'!F15</f>
        <v>0</v>
      </c>
      <c r="HL5" s="141">
        <f>'内訳-（賃借）'!E16</f>
        <v>0</v>
      </c>
      <c r="HM5" s="346">
        <f>'内訳-（賃借）'!F16</f>
        <v>0</v>
      </c>
      <c r="HN5" s="141">
        <f>'内訳-（賃借）'!E17</f>
        <v>0</v>
      </c>
      <c r="HO5" s="346">
        <f>'内訳-（賃借）'!F17</f>
        <v>0</v>
      </c>
      <c r="HP5" s="141">
        <f>'内訳-（賃借）'!E18</f>
        <v>0</v>
      </c>
      <c r="HQ5" s="346">
        <f>'内訳-（賃借）'!F18</f>
        <v>0</v>
      </c>
      <c r="HR5" s="141">
        <f>'内訳-（賃借）'!E19</f>
        <v>0</v>
      </c>
      <c r="HS5" s="346">
        <f>'内訳-（賃借）'!F19</f>
        <v>0</v>
      </c>
      <c r="HT5" s="141">
        <f>'内訳-（賃借）'!E20</f>
        <v>0</v>
      </c>
      <c r="HU5" s="346">
        <f>'内訳-（賃借）'!F20</f>
        <v>0</v>
      </c>
      <c r="HV5" s="141">
        <f>'内訳-（賃借）'!E21</f>
        <v>0</v>
      </c>
      <c r="HW5" s="346">
        <f>'内訳-（賃借）'!F21</f>
        <v>0</v>
      </c>
      <c r="HX5" s="346">
        <f>'内訳-（賃借）'!F22</f>
        <v>0</v>
      </c>
      <c r="HY5" s="141">
        <f>'内訳-（賃借）'!E23</f>
        <v>0</v>
      </c>
      <c r="HZ5" s="346">
        <f>'内訳-（賃借）'!F23</f>
        <v>0</v>
      </c>
      <c r="IA5" s="141">
        <f>'内訳-（賃借）'!E24</f>
        <v>0</v>
      </c>
      <c r="IB5" s="346">
        <f>'内訳-（賃借）'!F24</f>
        <v>0</v>
      </c>
      <c r="IC5" s="141">
        <f>'内訳-（賃借）'!E25</f>
        <v>0</v>
      </c>
      <c r="ID5" s="346">
        <f>'内訳-（賃借）'!F25</f>
        <v>0</v>
      </c>
      <c r="IE5" s="141">
        <f>'内訳-（賃借）'!E26</f>
        <v>0</v>
      </c>
      <c r="IF5" s="346">
        <f>'内訳-（賃借）'!F26</f>
        <v>0</v>
      </c>
      <c r="IG5" s="141">
        <f>'内訳-（賃借）'!E27</f>
        <v>0</v>
      </c>
      <c r="IH5" s="346">
        <f>'内訳-（賃借）'!F27</f>
        <v>0</v>
      </c>
      <c r="II5" s="141">
        <f>'内訳-（賃借）'!E28</f>
        <v>0</v>
      </c>
      <c r="IJ5" s="346">
        <f>'内訳-（賃借）'!F28</f>
        <v>0</v>
      </c>
      <c r="IK5" s="141">
        <f>'内訳-（賃借）'!E29</f>
        <v>0</v>
      </c>
      <c r="IL5" s="346">
        <f>'内訳-（賃借）'!F29</f>
        <v>0</v>
      </c>
      <c r="IM5" s="141">
        <f>'内訳-（賃借）'!E30</f>
        <v>0</v>
      </c>
      <c r="IN5" s="346">
        <f>'内訳-（賃借）'!F30</f>
        <v>0</v>
      </c>
      <c r="IO5" s="141">
        <f>'内訳-（賃借）'!E31</f>
        <v>0</v>
      </c>
      <c r="IP5" s="346">
        <f>'内訳-（賃借）'!F31</f>
        <v>0</v>
      </c>
      <c r="IQ5" s="141">
        <f>'内訳-（賃借）'!E32</f>
        <v>0</v>
      </c>
      <c r="IR5" s="346">
        <f>'内訳-（賃借）'!F32</f>
        <v>0</v>
      </c>
      <c r="IS5" s="141">
        <f>'内訳-（賃借）'!E33</f>
        <v>0</v>
      </c>
      <c r="IT5" s="346">
        <f>'内訳-（賃借）'!F33</f>
        <v>0</v>
      </c>
      <c r="IU5" s="141">
        <f>'内訳-（賃借）'!E34</f>
        <v>0</v>
      </c>
      <c r="IV5" s="346">
        <f>'内訳-（賃借）'!F34</f>
        <v>0</v>
      </c>
      <c r="IW5" s="141">
        <f>'内訳-（賃借）'!E35</f>
        <v>0</v>
      </c>
      <c r="IX5" s="346">
        <f>'内訳-（賃借）'!F35</f>
        <v>0</v>
      </c>
      <c r="IY5" s="141">
        <f>'内訳-（賃借）'!E36</f>
        <v>0</v>
      </c>
      <c r="IZ5" s="346">
        <f>'内訳-（賃借）'!F36</f>
        <v>0</v>
      </c>
      <c r="JA5" s="141">
        <f>'内訳-（賃借）'!E37</f>
        <v>0</v>
      </c>
      <c r="JB5" s="346">
        <f>'内訳-（賃借）'!F37</f>
        <v>0</v>
      </c>
      <c r="JC5" s="346">
        <f>'内訳-（賃借）'!F38</f>
        <v>0</v>
      </c>
      <c r="JD5" s="346">
        <f>'内訳-（賃借）'!F39</f>
        <v>0</v>
      </c>
    </row>
    <row r="6" spans="1:264" ht="30" customHeight="1"/>
    <row r="7" spans="1:264" ht="30" customHeight="1"/>
    <row r="8" spans="1:264" ht="30" customHeight="1"/>
    <row r="9" spans="1:264" ht="30" customHeight="1"/>
    <row r="10" spans="1:264" ht="30" customHeight="1"/>
    <row r="11" spans="1:264" ht="30" customHeight="1"/>
    <row r="12" spans="1:264" ht="30" customHeight="1"/>
    <row r="13" spans="1:264" ht="30" customHeight="1"/>
    <row r="14" spans="1:264" ht="30" customHeight="1"/>
    <row r="15" spans="1:264" ht="30" customHeight="1"/>
    <row r="16" spans="1:264" ht="30" customHeight="1"/>
    <row r="17" ht="30" customHeight="1"/>
    <row r="18" ht="30" customHeight="1"/>
    <row r="19" ht="30" customHeight="1"/>
    <row r="20" ht="30" customHeight="1"/>
    <row r="21" ht="30" customHeight="1"/>
    <row r="22" ht="30" customHeight="1"/>
    <row r="23" ht="30" customHeight="1"/>
    <row r="24" ht="30" customHeight="1"/>
  </sheetData>
  <mergeCells count="150">
    <mergeCell ref="HX3:HX4"/>
    <mergeCell ref="HY3:HZ3"/>
    <mergeCell ref="IU3:IV3"/>
    <mergeCell ref="IW3:IX3"/>
    <mergeCell ref="IY3:IZ3"/>
    <mergeCell ref="JA3:JB3"/>
    <mergeCell ref="JC3:JC4"/>
    <mergeCell ref="IK3:IL3"/>
    <mergeCell ref="IM3:IN3"/>
    <mergeCell ref="IO3:IP3"/>
    <mergeCell ref="IQ3:IR3"/>
    <mergeCell ref="IS3:IT3"/>
    <mergeCell ref="GT1:JD1"/>
    <mergeCell ref="GT2:HX2"/>
    <mergeCell ref="HY2:JC2"/>
    <mergeCell ref="JD2:JD4"/>
    <mergeCell ref="GT3:GU3"/>
    <mergeCell ref="GV3:GW3"/>
    <mergeCell ref="GX3:GY3"/>
    <mergeCell ref="GZ3:HA3"/>
    <mergeCell ref="HB3:HC3"/>
    <mergeCell ref="HD3:HE3"/>
    <mergeCell ref="HF3:HG3"/>
    <mergeCell ref="HH3:HI3"/>
    <mergeCell ref="HJ3:HK3"/>
    <mergeCell ref="HL3:HM3"/>
    <mergeCell ref="HN3:HO3"/>
    <mergeCell ref="HP3:HQ3"/>
    <mergeCell ref="IA3:IB3"/>
    <mergeCell ref="IC3:ID3"/>
    <mergeCell ref="IE3:IF3"/>
    <mergeCell ref="IG3:IH3"/>
    <mergeCell ref="II3:IJ3"/>
    <mergeCell ref="HR3:HS3"/>
    <mergeCell ref="HT3:HU3"/>
    <mergeCell ref="HV3:HW3"/>
    <mergeCell ref="FM3:FM4"/>
    <mergeCell ref="FN3:FO3"/>
    <mergeCell ref="GJ3:GK3"/>
    <mergeCell ref="GL3:GM3"/>
    <mergeCell ref="GN3:GO3"/>
    <mergeCell ref="GP3:GQ3"/>
    <mergeCell ref="GR3:GR4"/>
    <mergeCell ref="FZ3:GA3"/>
    <mergeCell ref="GB3:GC3"/>
    <mergeCell ref="GD3:GE3"/>
    <mergeCell ref="GF3:GG3"/>
    <mergeCell ref="GH3:GI3"/>
    <mergeCell ref="EI1:GS1"/>
    <mergeCell ref="EI2:FM2"/>
    <mergeCell ref="FN2:GR2"/>
    <mergeCell ref="GS2:GS4"/>
    <mergeCell ref="EI3:EJ3"/>
    <mergeCell ref="EK3:EL3"/>
    <mergeCell ref="EM3:EN3"/>
    <mergeCell ref="EO3:EP3"/>
    <mergeCell ref="EQ3:ER3"/>
    <mergeCell ref="ES3:ET3"/>
    <mergeCell ref="EU3:EV3"/>
    <mergeCell ref="EW3:EX3"/>
    <mergeCell ref="EY3:EZ3"/>
    <mergeCell ref="FA3:FB3"/>
    <mergeCell ref="FC3:FD3"/>
    <mergeCell ref="FE3:FF3"/>
    <mergeCell ref="FP3:FQ3"/>
    <mergeCell ref="FR3:FS3"/>
    <mergeCell ref="FT3:FU3"/>
    <mergeCell ref="FV3:FW3"/>
    <mergeCell ref="FX3:FY3"/>
    <mergeCell ref="FG3:FH3"/>
    <mergeCell ref="FI3:FJ3"/>
    <mergeCell ref="FK3:FL3"/>
    <mergeCell ref="DB3:DB4"/>
    <mergeCell ref="DC3:DD3"/>
    <mergeCell ref="DY3:DZ3"/>
    <mergeCell ref="EA3:EB3"/>
    <mergeCell ref="EC3:ED3"/>
    <mergeCell ref="EE3:EF3"/>
    <mergeCell ref="EG3:EG4"/>
    <mergeCell ref="DO3:DP3"/>
    <mergeCell ref="DQ3:DR3"/>
    <mergeCell ref="DS3:DT3"/>
    <mergeCell ref="DU3:DV3"/>
    <mergeCell ref="DW3:DX3"/>
    <mergeCell ref="BX1:EH1"/>
    <mergeCell ref="BX2:DB2"/>
    <mergeCell ref="DC2:EG2"/>
    <mergeCell ref="EH2:EH4"/>
    <mergeCell ref="BX3:BY3"/>
    <mergeCell ref="BZ3:CA3"/>
    <mergeCell ref="CB3:CC3"/>
    <mergeCell ref="CD3:CE3"/>
    <mergeCell ref="CF3:CG3"/>
    <mergeCell ref="CH3:CI3"/>
    <mergeCell ref="CJ3:CK3"/>
    <mergeCell ref="CL3:CM3"/>
    <mergeCell ref="CN3:CO3"/>
    <mergeCell ref="CP3:CQ3"/>
    <mergeCell ref="CR3:CS3"/>
    <mergeCell ref="CT3:CU3"/>
    <mergeCell ref="DE3:DF3"/>
    <mergeCell ref="DG3:DH3"/>
    <mergeCell ref="DI3:DJ3"/>
    <mergeCell ref="DK3:DL3"/>
    <mergeCell ref="DM3:DN3"/>
    <mergeCell ref="CV3:CW3"/>
    <mergeCell ref="CX3:CY3"/>
    <mergeCell ref="CZ3:DA3"/>
    <mergeCell ref="A1:L1"/>
    <mergeCell ref="M1:BW1"/>
    <mergeCell ref="A2:E2"/>
    <mergeCell ref="F2:J2"/>
    <mergeCell ref="K2:K4"/>
    <mergeCell ref="L2:L4"/>
    <mergeCell ref="M2:AQ2"/>
    <mergeCell ref="AR2:BV2"/>
    <mergeCell ref="BW2:BW4"/>
    <mergeCell ref="AG3:AH3"/>
    <mergeCell ref="J3:J4"/>
    <mergeCell ref="M3:N3"/>
    <mergeCell ref="O3:P3"/>
    <mergeCell ref="Q3:R3"/>
    <mergeCell ref="S3:T3"/>
    <mergeCell ref="U3:V3"/>
    <mergeCell ref="W3:X3"/>
    <mergeCell ref="Y3:Z3"/>
    <mergeCell ref="AA3:AB3"/>
    <mergeCell ref="AC3:AD3"/>
    <mergeCell ref="AE3:AF3"/>
    <mergeCell ref="BD3:BE3"/>
    <mergeCell ref="AI3:AJ3"/>
    <mergeCell ref="AK3:AL3"/>
    <mergeCell ref="AM3:AN3"/>
    <mergeCell ref="AO3:AP3"/>
    <mergeCell ref="AQ3:AQ4"/>
    <mergeCell ref="AR3:AS3"/>
    <mergeCell ref="AT3:AU3"/>
    <mergeCell ref="AV3:AW3"/>
    <mergeCell ref="AX3:AY3"/>
    <mergeCell ref="AZ3:BA3"/>
    <mergeCell ref="BB3:BC3"/>
    <mergeCell ref="BR3:BS3"/>
    <mergeCell ref="BT3:BU3"/>
    <mergeCell ref="BV3:BV4"/>
    <mergeCell ref="BF3:BG3"/>
    <mergeCell ref="BH3:BI3"/>
    <mergeCell ref="BJ3:BK3"/>
    <mergeCell ref="BL3:BM3"/>
    <mergeCell ref="BN3:BO3"/>
    <mergeCell ref="BP3:BQ3"/>
  </mergeCells>
  <phoneticPr fontId="52"/>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tabColor theme="9"/>
  </sheetPr>
  <dimension ref="A1:BF90"/>
  <sheetViews>
    <sheetView showGridLines="0" showZeros="0" view="pageBreakPreview" topLeftCell="A4" zoomScaleNormal="100" zoomScaleSheetLayoutView="100" workbookViewId="0">
      <selection activeCell="E39" sqref="E39"/>
    </sheetView>
  </sheetViews>
  <sheetFormatPr defaultColWidth="9" defaultRowHeight="25.2" customHeight="1"/>
  <cols>
    <col min="1" max="1" width="2.6640625" customWidth="1"/>
    <col min="2" max="2" width="5.6640625" customWidth="1"/>
    <col min="3" max="3" width="15.6640625" customWidth="1"/>
    <col min="4" max="4" width="12.6640625" customWidth="1"/>
    <col min="5" max="5" width="40.77734375" customWidth="1"/>
    <col min="6" max="6" width="3.109375" customWidth="1"/>
    <col min="7" max="7" width="3.6640625" style="65" customWidth="1"/>
    <col min="8" max="8" width="30.77734375" style="65" customWidth="1"/>
    <col min="9" max="9" width="11.6640625" style="65" bestFit="1" customWidth="1"/>
    <col min="10" max="10" width="12.109375" style="65" bestFit="1" customWidth="1"/>
    <col min="11" max="11" width="9" style="65" customWidth="1"/>
    <col min="12" max="12" width="13.33203125" style="291" customWidth="1"/>
    <col min="13" max="14" width="13.33203125" customWidth="1"/>
    <col min="23" max="29" width="13.33203125" customWidth="1"/>
    <col min="52" max="53" width="2.6640625" customWidth="1"/>
    <col min="54" max="54" width="5.6640625" customWidth="1"/>
    <col min="55" max="55" width="15.6640625" customWidth="1"/>
    <col min="56" max="56" width="12.6640625" customWidth="1"/>
    <col min="57" max="57" width="40.77734375" customWidth="1"/>
    <col min="58" max="58" width="3.109375" customWidth="1"/>
  </cols>
  <sheetData>
    <row r="1" spans="1:58" ht="25.2" customHeight="1">
      <c r="A1" s="1"/>
      <c r="B1" s="1" t="s">
        <v>2125</v>
      </c>
      <c r="C1" s="1"/>
      <c r="D1" s="1"/>
      <c r="E1" s="1"/>
      <c r="F1" s="1"/>
      <c r="L1" s="259"/>
      <c r="AZ1" s="1"/>
      <c r="BA1" s="1"/>
      <c r="BB1" s="1" t="s">
        <v>2125</v>
      </c>
      <c r="BC1" s="1"/>
      <c r="BD1" s="1"/>
      <c r="BE1" s="1"/>
      <c r="BF1" s="1"/>
    </row>
    <row r="2" spans="1:58" ht="25.2" customHeight="1">
      <c r="A2" s="1"/>
      <c r="B2" s="440" t="s">
        <v>2126</v>
      </c>
      <c r="C2" s="440"/>
      <c r="D2" s="440"/>
      <c r="E2" s="292"/>
      <c r="F2" s="1"/>
      <c r="L2" s="259"/>
      <c r="AZ2" s="1"/>
      <c r="BA2" s="1"/>
      <c r="BB2" s="1"/>
      <c r="BC2" s="1"/>
      <c r="BD2" s="1"/>
      <c r="BE2" s="1"/>
      <c r="BF2" s="1"/>
    </row>
    <row r="3" spans="1:58" ht="25.2" customHeight="1">
      <c r="A3" s="1"/>
      <c r="B3" s="459" t="s">
        <v>2127</v>
      </c>
      <c r="C3" s="462" t="s">
        <v>2128</v>
      </c>
      <c r="D3" s="300" t="s">
        <v>2129</v>
      </c>
      <c r="E3" s="106" t="str">
        <f>ASC(PHONETIC(E4))</f>
        <v/>
      </c>
      <c r="F3" s="1"/>
      <c r="K3" s="261"/>
      <c r="L3" s="262"/>
      <c r="AZ3" s="1"/>
      <c r="BA3" s="1"/>
      <c r="BB3" s="311" t="s">
        <v>2127</v>
      </c>
      <c r="BC3" s="302" t="s">
        <v>2128</v>
      </c>
      <c r="BD3" s="300" t="s">
        <v>2129</v>
      </c>
      <c r="BE3" s="260" t="str">
        <f>ASC(PHONETIC(BE4))</f>
        <v>ｱｱｱｱｶﾌﾞｼｷｶﾞｲｼｬ</v>
      </c>
      <c r="BF3" s="1"/>
    </row>
    <row r="4" spans="1:58" ht="25.2" customHeight="1">
      <c r="A4" s="1"/>
      <c r="B4" s="460"/>
      <c r="C4" s="463"/>
      <c r="D4" s="263" t="s">
        <v>2130</v>
      </c>
      <c r="E4" s="107"/>
      <c r="F4" s="1"/>
      <c r="G4" s="65" t="s">
        <v>2131</v>
      </c>
      <c r="I4" s="261"/>
      <c r="J4" s="261"/>
      <c r="L4" s="259"/>
      <c r="AZ4" s="1"/>
      <c r="BA4" s="1"/>
      <c r="BB4" s="312"/>
      <c r="BC4" s="302"/>
      <c r="BD4" s="263" t="s">
        <v>2130</v>
      </c>
      <c r="BE4" s="264" t="s">
        <v>2132</v>
      </c>
      <c r="BF4" s="1"/>
    </row>
    <row r="5" spans="1:58" ht="25.2" customHeight="1">
      <c r="A5" s="1"/>
      <c r="B5" s="460"/>
      <c r="C5" s="454" t="s">
        <v>2133</v>
      </c>
      <c r="D5" s="263" t="s">
        <v>2134</v>
      </c>
      <c r="E5" s="108"/>
      <c r="F5" s="1"/>
      <c r="G5" s="266"/>
      <c r="H5" s="267"/>
      <c r="I5" s="268"/>
      <c r="J5" s="261"/>
      <c r="K5" s="261"/>
      <c r="L5" s="269"/>
      <c r="AZ5" s="1"/>
      <c r="BA5" s="1"/>
      <c r="BB5" s="312"/>
      <c r="BC5" s="304" t="s">
        <v>2133</v>
      </c>
      <c r="BD5" s="263" t="s">
        <v>2134</v>
      </c>
      <c r="BE5" s="265">
        <v>1</v>
      </c>
      <c r="BF5" s="1"/>
    </row>
    <row r="6" spans="1:58" ht="25.2" customHeight="1">
      <c r="A6" s="1"/>
      <c r="B6" s="460"/>
      <c r="C6" s="455"/>
      <c r="D6" s="263" t="s">
        <v>2135</v>
      </c>
      <c r="E6" s="109"/>
      <c r="F6" s="1"/>
      <c r="G6" s="266"/>
      <c r="H6" s="267"/>
      <c r="I6" s="268"/>
      <c r="J6" s="261"/>
      <c r="K6" s="261"/>
      <c r="L6" s="269"/>
      <c r="AZ6" s="1"/>
      <c r="BA6" s="1"/>
      <c r="BB6" s="312"/>
      <c r="BC6" s="304"/>
      <c r="BD6" s="263" t="s">
        <v>2135</v>
      </c>
      <c r="BE6" s="270" t="s">
        <v>2136</v>
      </c>
      <c r="BF6" s="1"/>
    </row>
    <row r="7" spans="1:58" ht="25.2" customHeight="1">
      <c r="A7" s="1"/>
      <c r="B7" s="460"/>
      <c r="C7" s="462" t="s">
        <v>2137</v>
      </c>
      <c r="D7" s="263" t="s">
        <v>2138</v>
      </c>
      <c r="E7" s="107"/>
      <c r="F7" s="1"/>
      <c r="G7" s="266"/>
      <c r="H7" s="267"/>
      <c r="I7" s="268"/>
      <c r="J7" s="261"/>
      <c r="L7" s="259"/>
      <c r="AZ7" s="1"/>
      <c r="BA7" s="1"/>
      <c r="BB7" s="312"/>
      <c r="BC7" s="302" t="s">
        <v>2137</v>
      </c>
      <c r="BD7" s="263" t="s">
        <v>2138</v>
      </c>
      <c r="BE7" s="264" t="s">
        <v>2139</v>
      </c>
      <c r="BF7" s="1"/>
    </row>
    <row r="8" spans="1:58" ht="25.2" customHeight="1">
      <c r="A8" s="1"/>
      <c r="B8" s="460"/>
      <c r="C8" s="464"/>
      <c r="D8" s="300" t="s">
        <v>2129</v>
      </c>
      <c r="E8" s="106" t="str">
        <f>ASC(PHONETIC(E9))</f>
        <v/>
      </c>
      <c r="F8" s="1"/>
      <c r="G8" s="271"/>
      <c r="H8" s="267"/>
      <c r="I8" s="268"/>
      <c r="J8" s="261"/>
      <c r="L8" s="259"/>
      <c r="AZ8" s="1"/>
      <c r="BA8" s="1"/>
      <c r="BB8" s="312"/>
      <c r="BC8" s="302"/>
      <c r="BD8" s="300" t="s">
        <v>2129</v>
      </c>
      <c r="BE8" s="260" t="str">
        <f>ASC(PHONETIC(BE9))</f>
        <v>ｴｴ ｴｴｴ</v>
      </c>
      <c r="BF8" s="1"/>
    </row>
    <row r="9" spans="1:58" ht="25.2" customHeight="1">
      <c r="A9" s="1"/>
      <c r="B9" s="460"/>
      <c r="C9" s="463"/>
      <c r="D9" s="263" t="s">
        <v>2140</v>
      </c>
      <c r="E9" s="107"/>
      <c r="F9" s="1"/>
      <c r="G9" s="271" t="s">
        <v>2131</v>
      </c>
      <c r="H9" s="267"/>
      <c r="I9" s="268"/>
      <c r="J9" s="261"/>
      <c r="L9" s="259"/>
      <c r="AZ9" s="1"/>
      <c r="BA9" s="1"/>
      <c r="BB9" s="312"/>
      <c r="BC9" s="302"/>
      <c r="BD9" s="263" t="s">
        <v>2140</v>
      </c>
      <c r="BE9" s="264" t="s">
        <v>2141</v>
      </c>
      <c r="BF9" s="1"/>
    </row>
    <row r="10" spans="1:58" ht="25.2" customHeight="1">
      <c r="A10" s="1"/>
      <c r="B10" s="460"/>
      <c r="C10" s="454" t="s">
        <v>2142</v>
      </c>
      <c r="D10" s="263" t="s">
        <v>2143</v>
      </c>
      <c r="E10" s="107"/>
      <c r="F10" s="1"/>
      <c r="G10" s="267"/>
      <c r="H10" s="267"/>
      <c r="I10" s="268"/>
      <c r="J10" s="261"/>
      <c r="L10" s="259"/>
      <c r="AZ10" s="1"/>
      <c r="BA10" s="1"/>
      <c r="BB10" s="312"/>
      <c r="BC10" s="304" t="s">
        <v>2142</v>
      </c>
      <c r="BD10" s="263" t="s">
        <v>2143</v>
      </c>
      <c r="BE10" s="264" t="s">
        <v>2144</v>
      </c>
      <c r="BF10" s="1"/>
    </row>
    <row r="11" spans="1:58" ht="25.2" customHeight="1">
      <c r="A11" s="1"/>
      <c r="B11" s="460"/>
      <c r="C11" s="456"/>
      <c r="D11" s="300" t="s">
        <v>2129</v>
      </c>
      <c r="E11" s="106" t="str">
        <f>ASC(PHONETIC(E12))</f>
        <v/>
      </c>
      <c r="F11" s="1"/>
      <c r="G11" s="267"/>
      <c r="H11" s="267"/>
      <c r="I11" s="268"/>
      <c r="J11" s="261"/>
      <c r="L11" s="259"/>
      <c r="AZ11" s="1"/>
      <c r="BA11" s="1"/>
      <c r="BB11" s="312"/>
      <c r="BC11" s="304"/>
      <c r="BD11" s="300" t="s">
        <v>2129</v>
      </c>
      <c r="BE11" s="260" t="str">
        <f>ASC(PHONETIC(BE12))</f>
        <v>ｶｶ ｶｶ</v>
      </c>
      <c r="BF11" s="1"/>
    </row>
    <row r="12" spans="1:58" ht="25.2" customHeight="1">
      <c r="A12" s="1"/>
      <c r="B12" s="460"/>
      <c r="C12" s="456"/>
      <c r="D12" s="263" t="s">
        <v>2140</v>
      </c>
      <c r="E12" s="107"/>
      <c r="F12" s="1"/>
      <c r="G12" s="271" t="s">
        <v>2131</v>
      </c>
      <c r="H12" s="267"/>
      <c r="I12" s="268"/>
      <c r="J12" s="261"/>
      <c r="L12" s="259"/>
      <c r="AZ12" s="1"/>
      <c r="BA12" s="1"/>
      <c r="BB12" s="312"/>
      <c r="BC12" s="304"/>
      <c r="BD12" s="263" t="s">
        <v>2140</v>
      </c>
      <c r="BE12" s="264" t="s">
        <v>2145</v>
      </c>
      <c r="BF12" s="1"/>
    </row>
    <row r="13" spans="1:58" ht="25.2" customHeight="1">
      <c r="A13" s="1"/>
      <c r="B13" s="460"/>
      <c r="C13" s="456"/>
      <c r="D13" s="263" t="s">
        <v>2146</v>
      </c>
      <c r="E13" s="107"/>
      <c r="F13" s="1"/>
      <c r="G13" s="65" t="s">
        <v>2147</v>
      </c>
      <c r="H13" s="267"/>
      <c r="I13" s="268"/>
      <c r="J13" s="261"/>
      <c r="L13" s="259"/>
      <c r="AZ13" s="1"/>
      <c r="BA13" s="1"/>
      <c r="BB13" s="312"/>
      <c r="BC13" s="304"/>
      <c r="BD13" s="263" t="s">
        <v>2146</v>
      </c>
      <c r="BE13" s="264" t="s">
        <v>2148</v>
      </c>
      <c r="BF13" s="1"/>
    </row>
    <row r="14" spans="1:58" ht="25.2" customHeight="1">
      <c r="A14" s="1"/>
      <c r="B14" s="460"/>
      <c r="C14" s="455"/>
      <c r="D14" s="272" t="s">
        <v>2149</v>
      </c>
      <c r="E14" s="107"/>
      <c r="F14" s="1"/>
      <c r="G14" s="266"/>
      <c r="H14" s="267"/>
      <c r="I14" s="268"/>
      <c r="J14" s="261"/>
      <c r="L14" s="259"/>
      <c r="AZ14" s="1"/>
      <c r="BA14" s="1"/>
      <c r="BB14" s="312"/>
      <c r="BC14" s="304"/>
      <c r="BD14" s="263" t="s">
        <v>2150</v>
      </c>
      <c r="BE14" s="264" t="s">
        <v>2151</v>
      </c>
      <c r="BF14" s="1"/>
    </row>
    <row r="15" spans="1:58" ht="25.2" customHeight="1">
      <c r="A15" s="1"/>
      <c r="B15" s="460"/>
      <c r="C15" s="454" t="s">
        <v>2152</v>
      </c>
      <c r="D15" s="314" t="s">
        <v>1977</v>
      </c>
      <c r="E15" s="110" t="s">
        <v>43</v>
      </c>
      <c r="F15" s="1"/>
      <c r="G15" s="65" t="s">
        <v>2153</v>
      </c>
      <c r="H15" s="267"/>
      <c r="I15" s="274"/>
      <c r="J15" s="261"/>
      <c r="L15" s="259"/>
      <c r="AZ15" s="1"/>
      <c r="BA15" s="1"/>
      <c r="BB15" s="312"/>
      <c r="BC15" s="308"/>
      <c r="BD15" s="272" t="s">
        <v>2149</v>
      </c>
      <c r="BE15" s="264" t="s">
        <v>2154</v>
      </c>
      <c r="BF15" s="1"/>
    </row>
    <row r="16" spans="1:58" ht="25.2" customHeight="1">
      <c r="A16" s="1"/>
      <c r="B16" s="460"/>
      <c r="C16" s="455"/>
      <c r="D16" s="314" t="s">
        <v>2155</v>
      </c>
      <c r="E16" s="110" t="s">
        <v>2156</v>
      </c>
      <c r="F16" s="1"/>
      <c r="G16" s="65" t="s">
        <v>2157</v>
      </c>
      <c r="L16" s="259"/>
      <c r="AZ16" s="1"/>
      <c r="BA16" s="1"/>
      <c r="BB16" s="312"/>
      <c r="BC16" s="308" t="s">
        <v>2152</v>
      </c>
      <c r="BD16" s="314" t="s">
        <v>1977</v>
      </c>
      <c r="BE16" s="273" t="s">
        <v>45</v>
      </c>
      <c r="BF16" s="1"/>
    </row>
    <row r="17" spans="1:58" ht="25.2" customHeight="1">
      <c r="A17" s="1"/>
      <c r="B17" s="460"/>
      <c r="C17" s="457" t="s">
        <v>2158</v>
      </c>
      <c r="D17" s="458"/>
      <c r="E17" s="111"/>
      <c r="F17" s="1" t="s">
        <v>2159</v>
      </c>
      <c r="G17" s="276" t="s">
        <v>2160</v>
      </c>
      <c r="I17" s="267"/>
      <c r="L17" s="259"/>
      <c r="AZ17" s="1"/>
      <c r="BA17" s="1"/>
      <c r="BB17" s="312"/>
      <c r="BC17" s="309"/>
      <c r="BD17" s="314" t="s">
        <v>2155</v>
      </c>
      <c r="BE17" s="273"/>
      <c r="BF17" s="1"/>
    </row>
    <row r="18" spans="1:58" ht="25.2" customHeight="1">
      <c r="A18" s="1"/>
      <c r="B18" s="461"/>
      <c r="C18" s="457" t="s">
        <v>2161</v>
      </c>
      <c r="D18" s="458"/>
      <c r="E18" s="111"/>
      <c r="F18" s="1" t="s">
        <v>2162</v>
      </c>
      <c r="L18" s="259"/>
      <c r="AZ18" s="1"/>
      <c r="BA18" s="1"/>
      <c r="BB18" s="312"/>
      <c r="BC18" s="310" t="s">
        <v>2158</v>
      </c>
      <c r="BD18" s="181"/>
      <c r="BE18" s="275">
        <v>9.9999999999999992E+22</v>
      </c>
      <c r="BF18" s="1" t="s">
        <v>2159</v>
      </c>
    </row>
    <row r="19" spans="1:58" ht="25.2" customHeight="1">
      <c r="A19" s="1"/>
      <c r="B19" s="434" t="s">
        <v>2163</v>
      </c>
      <c r="C19" s="435"/>
      <c r="D19" s="435"/>
      <c r="E19" s="120"/>
      <c r="F19" s="1"/>
      <c r="G19" s="443" t="s">
        <v>2164</v>
      </c>
      <c r="H19" s="444"/>
      <c r="I19" s="444"/>
      <c r="J19" s="444"/>
      <c r="K19" s="444"/>
      <c r="L19" s="444"/>
      <c r="AZ19" s="1"/>
      <c r="BA19" s="1"/>
      <c r="BB19" s="434" t="s">
        <v>2165</v>
      </c>
      <c r="BC19" s="435"/>
      <c r="BD19" s="435"/>
      <c r="BE19" s="277" t="s">
        <v>2166</v>
      </c>
      <c r="BF19" s="1"/>
    </row>
    <row r="20" spans="1:58" ht="25.2" customHeight="1">
      <c r="A20" s="1"/>
      <c r="B20" s="442" t="s">
        <v>2167</v>
      </c>
      <c r="C20" s="442"/>
      <c r="D20" s="442"/>
      <c r="E20" s="105" t="s">
        <v>2168</v>
      </c>
      <c r="F20" s="1"/>
      <c r="G20" s="443" t="s">
        <v>2169</v>
      </c>
      <c r="H20" s="444"/>
      <c r="I20" s="444"/>
      <c r="J20" s="444"/>
      <c r="K20" s="444"/>
      <c r="L20" s="444"/>
      <c r="AZ20" s="1"/>
      <c r="BA20" s="1"/>
      <c r="BB20" s="437" t="s">
        <v>2167</v>
      </c>
      <c r="BC20" s="438"/>
      <c r="BD20" s="439"/>
      <c r="BE20" s="277" t="s">
        <v>2170</v>
      </c>
      <c r="BF20" s="1"/>
    </row>
    <row r="21" spans="1:58" ht="25.2" hidden="1" customHeight="1">
      <c r="A21" s="1"/>
      <c r="B21" s="441" t="s">
        <v>2171</v>
      </c>
      <c r="C21" s="441"/>
      <c r="D21" s="441"/>
      <c r="E21" s="278">
        <f>'第1号(交付申請) '!O23</f>
        <v>0</v>
      </c>
      <c r="F21" s="1"/>
      <c r="G21" s="305"/>
      <c r="H21" s="306"/>
      <c r="I21" s="306"/>
      <c r="J21" s="306"/>
      <c r="K21" s="306"/>
      <c r="L21" s="306"/>
      <c r="AZ21" s="1"/>
      <c r="BA21" s="1"/>
      <c r="BB21" s="279"/>
      <c r="BC21" s="301"/>
      <c r="BD21" s="301"/>
      <c r="BE21" s="277"/>
      <c r="BF21" s="1"/>
    </row>
    <row r="22" spans="1:58" ht="25.2" hidden="1" customHeight="1">
      <c r="A22" s="1"/>
      <c r="B22" s="441" t="s">
        <v>2172</v>
      </c>
      <c r="C22" s="441"/>
      <c r="D22" s="441"/>
      <c r="E22" s="278">
        <f>'第1号(交付申請) '!O24</f>
        <v>0</v>
      </c>
      <c r="F22" s="1"/>
      <c r="G22" s="305"/>
      <c r="H22" s="306"/>
      <c r="I22" s="306"/>
      <c r="J22" s="306"/>
      <c r="K22" s="306"/>
      <c r="L22" s="306"/>
      <c r="AZ22" s="1"/>
      <c r="BA22" s="1"/>
      <c r="BB22" s="279"/>
      <c r="BC22" s="301"/>
      <c r="BD22" s="301"/>
      <c r="BE22" s="277"/>
      <c r="BF22" s="1"/>
    </row>
    <row r="23" spans="1:58" ht="25.2" hidden="1" customHeight="1">
      <c r="A23" s="1"/>
      <c r="B23" s="448" t="s">
        <v>2173</v>
      </c>
      <c r="C23" s="449"/>
      <c r="D23" s="303" t="s">
        <v>2174</v>
      </c>
      <c r="E23" s="280">
        <f>'第1号(交付申請) '!O29</f>
        <v>0</v>
      </c>
      <c r="F23" s="1" t="s">
        <v>2175</v>
      </c>
      <c r="G23" s="306" t="str">
        <f>IF(E23&lt;5000,"入力内容に誤りがあります","")</f>
        <v>入力内容に誤りがあります</v>
      </c>
      <c r="H23" s="306"/>
      <c r="I23" s="306"/>
      <c r="J23" s="306"/>
      <c r="K23" s="306"/>
      <c r="L23" s="306"/>
      <c r="AZ23" s="1"/>
      <c r="BA23" s="1"/>
      <c r="BB23" s="279"/>
      <c r="BC23" s="301"/>
      <c r="BD23" s="301"/>
      <c r="BE23" s="277"/>
      <c r="BF23" s="1"/>
    </row>
    <row r="24" spans="1:58" ht="25.2" hidden="1" customHeight="1">
      <c r="A24" s="1"/>
      <c r="B24" s="450"/>
      <c r="C24" s="451"/>
      <c r="D24" s="303" t="s">
        <v>2176</v>
      </c>
      <c r="E24" s="280">
        <f>'第1号(交付申請) '!O30</f>
        <v>0</v>
      </c>
      <c r="F24" s="1" t="s">
        <v>2175</v>
      </c>
      <c r="G24" s="306" t="str">
        <f>IF(E24&lt;5000,"入力内容に誤りがあります","")</f>
        <v>入力内容に誤りがあります</v>
      </c>
      <c r="H24" s="306"/>
      <c r="I24" s="306"/>
      <c r="J24" s="306"/>
      <c r="K24" s="306"/>
      <c r="L24" s="306"/>
      <c r="AZ24" s="1"/>
      <c r="BA24" s="1"/>
      <c r="BB24" s="279"/>
      <c r="BC24" s="301"/>
      <c r="BD24" s="301"/>
      <c r="BE24" s="277"/>
      <c r="BF24" s="1"/>
    </row>
    <row r="25" spans="1:58" ht="25.2" hidden="1" customHeight="1">
      <c r="A25" s="1"/>
      <c r="B25" s="452"/>
      <c r="C25" s="453"/>
      <c r="D25" s="303" t="s">
        <v>2177</v>
      </c>
      <c r="E25" s="280">
        <f>'第1号(交付申請) '!O31</f>
        <v>0</v>
      </c>
      <c r="F25" s="1" t="s">
        <v>2175</v>
      </c>
      <c r="G25" s="306" t="str">
        <f>IF(E25&lt;5000,"入力内容に誤りがあります","")</f>
        <v>入力内容に誤りがあります</v>
      </c>
      <c r="H25" s="306"/>
      <c r="I25" s="306"/>
      <c r="J25" s="306"/>
      <c r="K25" s="306"/>
      <c r="L25" s="306"/>
      <c r="AZ25" s="1"/>
      <c r="BA25" s="1"/>
      <c r="BB25" s="279"/>
      <c r="BC25" s="301"/>
      <c r="BD25" s="301"/>
      <c r="BE25" s="281"/>
      <c r="BF25" s="1"/>
    </row>
    <row r="26" spans="1:58" ht="13.2" hidden="1">
      <c r="A26" s="1"/>
      <c r="B26" s="441" t="s">
        <v>2178</v>
      </c>
      <c r="C26" s="441"/>
      <c r="D26" s="441"/>
      <c r="E26" s="282">
        <f>'第1号(交付申請) '!O32</f>
        <v>0</v>
      </c>
      <c r="F26" s="1"/>
      <c r="G26" s="306" t="str">
        <f>LEN(E26)&amp;"字"</f>
        <v>1字</v>
      </c>
      <c r="H26" s="306"/>
      <c r="I26" s="306"/>
      <c r="J26" s="306"/>
      <c r="K26" s="306"/>
      <c r="L26" s="306"/>
      <c r="AZ26" s="1"/>
      <c r="BA26" s="1"/>
      <c r="BB26" s="279"/>
      <c r="BC26" s="301"/>
      <c r="BD26" s="301"/>
      <c r="BE26" s="281"/>
      <c r="BF26" s="1"/>
    </row>
    <row r="27" spans="1:58" ht="25.2" hidden="1" customHeight="1">
      <c r="A27" s="1"/>
      <c r="B27" s="445" t="s">
        <v>1996</v>
      </c>
      <c r="C27" s="441" t="s">
        <v>2179</v>
      </c>
      <c r="D27" s="441"/>
      <c r="E27" s="283">
        <f>'第1号(交付申請) '!Q44</f>
        <v>0</v>
      </c>
      <c r="F27" s="1" t="s">
        <v>2159</v>
      </c>
      <c r="G27" s="305"/>
      <c r="H27" s="306"/>
      <c r="I27" s="306"/>
      <c r="J27" s="306"/>
      <c r="K27" s="306"/>
      <c r="L27" s="306"/>
      <c r="AZ27" s="1"/>
      <c r="BA27" s="1"/>
      <c r="BB27" s="279"/>
      <c r="BC27" s="301"/>
      <c r="BD27" s="301"/>
      <c r="BE27" s="281"/>
      <c r="BF27" s="1"/>
    </row>
    <row r="28" spans="1:58" ht="25.2" hidden="1" customHeight="1">
      <c r="A28" s="1"/>
      <c r="B28" s="445"/>
      <c r="C28" s="441" t="s">
        <v>2180</v>
      </c>
      <c r="D28" s="441"/>
      <c r="E28" s="283">
        <f>'第1号(交付申請) '!Q45</f>
        <v>0</v>
      </c>
      <c r="F28" s="1" t="s">
        <v>2159</v>
      </c>
      <c r="G28" s="306"/>
      <c r="H28" s="306"/>
      <c r="I28" s="284"/>
      <c r="J28" s="285"/>
      <c r="K28" s="306"/>
      <c r="L28" s="306"/>
      <c r="AZ28" s="1"/>
      <c r="BA28" s="1"/>
      <c r="BB28" s="279"/>
      <c r="BC28" s="301"/>
      <c r="BD28" s="301"/>
      <c r="BE28" s="281"/>
      <c r="BF28" s="1"/>
    </row>
    <row r="29" spans="1:58" ht="25.2" hidden="1" customHeight="1">
      <c r="A29" s="1"/>
      <c r="B29" s="445"/>
      <c r="C29" s="441" t="s">
        <v>2181</v>
      </c>
      <c r="D29" s="441"/>
      <c r="E29" s="283">
        <f>'第1号(交付申請) '!Q46</f>
        <v>0</v>
      </c>
      <c r="F29" s="1" t="s">
        <v>2159</v>
      </c>
      <c r="G29" s="305"/>
      <c r="H29" s="306"/>
      <c r="I29" s="306"/>
      <c r="J29" s="306"/>
      <c r="K29" s="306"/>
      <c r="L29" s="306"/>
      <c r="AZ29" s="1"/>
      <c r="BA29" s="1"/>
      <c r="BB29" s="279"/>
      <c r="BC29" s="301"/>
      <c r="BD29" s="301"/>
      <c r="BE29" s="281"/>
      <c r="BF29" s="1"/>
    </row>
    <row r="30" spans="1:58" ht="25.2" hidden="1" customHeight="1">
      <c r="A30" s="1"/>
      <c r="B30" s="445"/>
      <c r="C30" s="441" t="s">
        <v>2182</v>
      </c>
      <c r="D30" s="441"/>
      <c r="E30" s="283">
        <f>'第1号(交付申請) '!Q47</f>
        <v>0</v>
      </c>
      <c r="F30" s="1" t="s">
        <v>2159</v>
      </c>
      <c r="G30" s="305"/>
      <c r="H30" s="306"/>
      <c r="I30" s="306"/>
      <c r="J30" s="306"/>
      <c r="K30" s="306"/>
      <c r="L30" s="306"/>
      <c r="AZ30" s="1"/>
      <c r="BA30" s="1"/>
      <c r="BB30" s="279"/>
      <c r="BC30" s="301"/>
      <c r="BD30" s="301"/>
      <c r="BE30" s="281"/>
      <c r="BF30" s="1"/>
    </row>
    <row r="31" spans="1:58" ht="25.2" hidden="1" customHeight="1">
      <c r="A31" s="1"/>
      <c r="B31" s="446" t="s">
        <v>2183</v>
      </c>
      <c r="C31" s="446"/>
      <c r="D31" s="446"/>
      <c r="E31" s="283">
        <f>'第1号(交付申請) '!Q50</f>
        <v>0</v>
      </c>
      <c r="F31" s="1" t="s">
        <v>2159</v>
      </c>
      <c r="G31" s="305"/>
      <c r="H31" s="306"/>
      <c r="I31" s="306"/>
      <c r="J31" s="306"/>
      <c r="K31" s="306"/>
      <c r="L31" s="306"/>
      <c r="AZ31" s="1"/>
      <c r="BA31" s="1"/>
      <c r="BB31" s="321"/>
      <c r="BC31" s="301"/>
      <c r="BD31" s="321"/>
      <c r="BE31" s="286"/>
      <c r="BF31" s="1"/>
    </row>
    <row r="32" spans="1:58" ht="25.2" hidden="1" customHeight="1">
      <c r="A32" s="1"/>
      <c r="B32" s="446" t="s">
        <v>2184</v>
      </c>
      <c r="C32" s="446"/>
      <c r="D32" s="446"/>
      <c r="E32" s="287">
        <f>'第1号(交付申請) '!Q51</f>
        <v>0</v>
      </c>
      <c r="F32" s="1"/>
      <c r="G32" s="305"/>
      <c r="H32" s="306"/>
      <c r="I32" s="306"/>
      <c r="J32" s="306"/>
      <c r="K32" s="306"/>
      <c r="L32" s="306"/>
      <c r="AZ32" s="1"/>
      <c r="BA32" s="1"/>
      <c r="BB32" s="321"/>
      <c r="BC32" s="301"/>
      <c r="BD32" s="321"/>
      <c r="BE32" s="286"/>
      <c r="BF32" s="1"/>
    </row>
    <row r="33" spans="1:58" ht="25.2" hidden="1" customHeight="1">
      <c r="A33" s="1"/>
      <c r="B33" s="446" t="s">
        <v>2185</v>
      </c>
      <c r="C33" s="446"/>
      <c r="D33" s="446"/>
      <c r="E33" s="283">
        <f>'第1号(交付申請) '!Q52</f>
        <v>1</v>
      </c>
      <c r="F33" s="1" t="s">
        <v>2186</v>
      </c>
      <c r="G33" s="305"/>
      <c r="H33" s="306"/>
      <c r="I33" s="306"/>
      <c r="J33" s="306"/>
      <c r="K33" s="306"/>
      <c r="L33" s="306"/>
      <c r="AZ33" s="1"/>
      <c r="BA33" s="1"/>
      <c r="BB33" s="321"/>
      <c r="BC33" s="301"/>
      <c r="BD33" s="321"/>
      <c r="BE33" s="286"/>
      <c r="BF33" s="1"/>
    </row>
    <row r="34" spans="1:58" ht="25.2" hidden="1" customHeight="1">
      <c r="A34" s="1"/>
      <c r="B34" s="446" t="s">
        <v>2187</v>
      </c>
      <c r="C34" s="446"/>
      <c r="D34" s="446"/>
      <c r="E34" s="283">
        <f>'第1号(交付申請) '!Q53</f>
        <v>1000000</v>
      </c>
      <c r="F34" s="1" t="s">
        <v>2159</v>
      </c>
      <c r="G34" s="305"/>
      <c r="H34" s="306"/>
      <c r="I34" s="306"/>
      <c r="J34" s="306"/>
      <c r="K34" s="306"/>
      <c r="L34" s="306"/>
      <c r="AZ34" s="1"/>
      <c r="BA34" s="1"/>
      <c r="BB34" s="321"/>
      <c r="BC34" s="301"/>
      <c r="BD34" s="321"/>
      <c r="BE34" s="286"/>
      <c r="BF34" s="1"/>
    </row>
    <row r="35" spans="1:58" ht="25.2" hidden="1" customHeight="1">
      <c r="A35" s="1"/>
      <c r="B35" s="446" t="s">
        <v>2188</v>
      </c>
      <c r="C35" s="446"/>
      <c r="D35" s="446"/>
      <c r="E35" s="283">
        <f>'第1号(交付申請) '!Q55</f>
        <v>0</v>
      </c>
      <c r="F35" s="1" t="s">
        <v>2159</v>
      </c>
      <c r="G35" s="305"/>
      <c r="H35" s="306"/>
      <c r="I35" s="306"/>
      <c r="J35" s="306"/>
      <c r="K35" s="306"/>
      <c r="L35" s="306"/>
      <c r="AZ35" s="1"/>
      <c r="BA35" s="1"/>
      <c r="BB35" s="321"/>
      <c r="BC35" s="301"/>
      <c r="BD35" s="321"/>
      <c r="BE35" s="286"/>
      <c r="BF35" s="1"/>
    </row>
    <row r="36" spans="1:58" ht="25.2" hidden="1" customHeight="1">
      <c r="A36" s="1"/>
      <c r="B36" s="447"/>
      <c r="C36" s="447"/>
      <c r="D36" s="447"/>
      <c r="E36" s="305"/>
      <c r="F36" s="306"/>
      <c r="G36" s="306"/>
      <c r="H36" s="306"/>
      <c r="I36" s="306"/>
      <c r="J36" s="306"/>
      <c r="K36"/>
      <c r="L36"/>
      <c r="AX36" s="1"/>
      <c r="AY36" s="1"/>
      <c r="AZ36" s="279"/>
      <c r="BA36" s="301"/>
      <c r="BB36" s="301"/>
      <c r="BC36" s="281"/>
      <c r="BD36" s="1"/>
    </row>
    <row r="37" spans="1:58" ht="25.2" hidden="1" customHeight="1">
      <c r="A37" s="1"/>
      <c r="B37" s="307"/>
      <c r="C37" s="307"/>
      <c r="D37" s="307"/>
      <c r="E37" s="305"/>
      <c r="F37" s="306"/>
      <c r="G37" s="306"/>
      <c r="H37" s="306"/>
      <c r="I37" s="306"/>
      <c r="J37" s="306"/>
      <c r="K37"/>
      <c r="L37"/>
      <c r="AX37" s="1"/>
      <c r="AY37" s="1"/>
      <c r="AZ37" s="321"/>
      <c r="BA37" s="321"/>
      <c r="BB37" s="321"/>
      <c r="BC37" s="288"/>
      <c r="BD37" s="1"/>
    </row>
    <row r="38" spans="1:58" ht="25.2" customHeight="1">
      <c r="A38" s="1"/>
      <c r="B38" s="1" t="s">
        <v>2189</v>
      </c>
      <c r="C38" s="1"/>
      <c r="D38" s="1"/>
      <c r="E38" s="32"/>
      <c r="L38" s="259"/>
      <c r="AZ38" s="1"/>
      <c r="BA38" s="1"/>
      <c r="BB38" s="313"/>
      <c r="BC38" s="310" t="s">
        <v>2161</v>
      </c>
      <c r="BD38" s="181"/>
      <c r="BE38" s="275">
        <v>50</v>
      </c>
      <c r="BF38" s="1" t="s">
        <v>2162</v>
      </c>
    </row>
    <row r="39" spans="1:58" ht="25.2" customHeight="1">
      <c r="A39" s="1"/>
      <c r="B39" s="434" t="s">
        <v>2190</v>
      </c>
      <c r="C39" s="435"/>
      <c r="D39" s="436"/>
      <c r="E39" s="103"/>
      <c r="L39" s="259"/>
      <c r="AZ39" s="1"/>
      <c r="BA39" s="1"/>
      <c r="BB39" s="1" t="s">
        <v>2189</v>
      </c>
      <c r="BC39" s="1"/>
      <c r="BD39" s="1"/>
      <c r="BE39" s="32"/>
      <c r="BF39" s="1"/>
    </row>
    <row r="40" spans="1:58" ht="25.2" customHeight="1">
      <c r="A40" s="1"/>
      <c r="B40" s="434" t="s">
        <v>2191</v>
      </c>
      <c r="C40" s="435"/>
      <c r="D40" s="436"/>
      <c r="E40" s="104"/>
      <c r="F40" s="1"/>
      <c r="G40" s="267"/>
      <c r="H40" s="267"/>
      <c r="L40" s="259"/>
      <c r="AZ40" s="1"/>
      <c r="BA40" s="1"/>
      <c r="BB40" s="440" t="s">
        <v>2190</v>
      </c>
      <c r="BC40" s="440"/>
      <c r="BD40" s="440"/>
      <c r="BE40" s="289">
        <v>45178</v>
      </c>
      <c r="BF40" s="1"/>
    </row>
    <row r="41" spans="1:58" ht="25.2" customHeight="1">
      <c r="A41" s="1"/>
      <c r="B41" s="434" t="s">
        <v>2192</v>
      </c>
      <c r="C41" s="435"/>
      <c r="D41" s="436"/>
      <c r="E41" s="104"/>
      <c r="F41" s="1"/>
      <c r="G41" s="267"/>
      <c r="H41" s="267"/>
      <c r="L41" s="259"/>
      <c r="AZ41" s="1"/>
      <c r="BA41" s="1"/>
      <c r="BB41" s="440" t="s">
        <v>2191</v>
      </c>
      <c r="BC41" s="440"/>
      <c r="BD41" s="440"/>
      <c r="BE41" s="290">
        <v>5</v>
      </c>
      <c r="BF41" s="1"/>
    </row>
    <row r="42" spans="1:58" ht="25.2" customHeight="1">
      <c r="A42" s="1"/>
      <c r="B42" s="434" t="s">
        <v>2193</v>
      </c>
      <c r="C42" s="435"/>
      <c r="D42" s="436"/>
      <c r="E42" s="104"/>
      <c r="F42" s="1"/>
      <c r="G42" s="267"/>
      <c r="H42" s="267"/>
      <c r="L42" s="259"/>
      <c r="AZ42" s="1"/>
      <c r="BA42" s="1"/>
      <c r="BB42" s="440" t="s">
        <v>2192</v>
      </c>
      <c r="BC42" s="440"/>
      <c r="BD42" s="440"/>
      <c r="BE42" s="290">
        <v>999999</v>
      </c>
      <c r="BF42" s="1"/>
    </row>
    <row r="43" spans="1:58" ht="25.2" customHeight="1">
      <c r="A43" s="1"/>
      <c r="B43" s="1" t="s">
        <v>2194</v>
      </c>
      <c r="C43" s="1"/>
      <c r="D43" s="1"/>
      <c r="E43" s="32"/>
      <c r="F43" s="1"/>
      <c r="L43" s="259"/>
      <c r="AZ43" s="1"/>
      <c r="BA43" s="1"/>
      <c r="BB43" s="434" t="s">
        <v>2193</v>
      </c>
      <c r="BC43" s="435"/>
      <c r="BD43" s="436"/>
      <c r="BE43" s="290">
        <v>123456789</v>
      </c>
      <c r="BF43" s="1"/>
    </row>
    <row r="44" spans="1:58" ht="25.2" customHeight="1">
      <c r="A44" s="1"/>
      <c r="B44" s="434" t="s">
        <v>2195</v>
      </c>
      <c r="C44" s="435"/>
      <c r="D44" s="436"/>
      <c r="E44" s="103"/>
      <c r="F44" s="1"/>
      <c r="L44" s="259"/>
      <c r="AZ44" s="1"/>
      <c r="BA44" s="1"/>
      <c r="BB44" s="1" t="s">
        <v>2194</v>
      </c>
      <c r="BC44" s="1"/>
      <c r="BD44" s="1"/>
      <c r="BE44" s="32"/>
      <c r="BF44" s="1"/>
    </row>
    <row r="45" spans="1:58" ht="25.2" customHeight="1">
      <c r="A45" s="1"/>
      <c r="B45" s="434" t="s">
        <v>2191</v>
      </c>
      <c r="C45" s="435"/>
      <c r="D45" s="436"/>
      <c r="E45" s="104"/>
      <c r="F45" s="1"/>
      <c r="L45" s="259"/>
      <c r="AZ45" s="1"/>
      <c r="BA45" s="1"/>
      <c r="BB45" s="440" t="s">
        <v>2195</v>
      </c>
      <c r="BC45" s="440"/>
      <c r="BD45" s="440"/>
      <c r="BE45" s="289">
        <v>45272</v>
      </c>
      <c r="BF45" s="1"/>
    </row>
    <row r="46" spans="1:58" ht="25.2" customHeight="1">
      <c r="A46" s="1"/>
      <c r="B46" s="434" t="s">
        <v>2192</v>
      </c>
      <c r="C46" s="435"/>
      <c r="D46" s="436"/>
      <c r="E46" s="104"/>
      <c r="F46" s="1"/>
      <c r="L46" s="259"/>
      <c r="AZ46" s="1"/>
      <c r="BA46" s="1"/>
      <c r="BB46" s="440" t="s">
        <v>2191</v>
      </c>
      <c r="BC46" s="440"/>
      <c r="BD46" s="440"/>
      <c r="BE46" s="290">
        <v>7</v>
      </c>
      <c r="BF46" s="1"/>
    </row>
    <row r="47" spans="1:58" ht="25.2" customHeight="1">
      <c r="A47" s="1"/>
      <c r="F47" s="1"/>
      <c r="L47" s="259"/>
      <c r="AZ47" s="1"/>
      <c r="BA47" s="1"/>
      <c r="BB47" s="440" t="s">
        <v>2192</v>
      </c>
      <c r="BC47" s="440"/>
      <c r="BD47" s="440"/>
      <c r="BE47" s="290">
        <v>10000</v>
      </c>
      <c r="BF47" s="1"/>
    </row>
    <row r="48" spans="1:58" ht="25.2" customHeight="1">
      <c r="A48" s="1"/>
      <c r="F48" s="1"/>
      <c r="L48" s="259"/>
      <c r="AZ48" s="1"/>
      <c r="BA48" s="1"/>
      <c r="BB48" s="1"/>
    </row>
    <row r="49" spans="1:54" ht="25.2" customHeight="1">
      <c r="A49" s="1"/>
      <c r="F49" s="1"/>
      <c r="L49" s="259"/>
      <c r="AZ49" s="1"/>
      <c r="BA49" s="1"/>
      <c r="BB49" s="1"/>
    </row>
    <row r="50" spans="1:54" ht="25.2" customHeight="1">
      <c r="L50" s="259"/>
      <c r="AZ50" s="1"/>
      <c r="BA50" s="1"/>
      <c r="BB50" s="1"/>
    </row>
    <row r="51" spans="1:54" ht="25.2" customHeight="1">
      <c r="L51" s="259"/>
      <c r="AZ51" s="1"/>
      <c r="BA51" s="1"/>
      <c r="BB51" s="1"/>
    </row>
    <row r="52" spans="1:54" ht="25.2" customHeight="1">
      <c r="L52" s="259"/>
      <c r="AZ52" s="1"/>
      <c r="BA52" s="1"/>
      <c r="BB52" s="1"/>
    </row>
    <row r="53" spans="1:54" ht="25.2" customHeight="1">
      <c r="L53" s="259"/>
      <c r="AZ53" s="1"/>
      <c r="BA53" s="1"/>
      <c r="BB53" s="1"/>
    </row>
    <row r="54" spans="1:54" ht="25.2" customHeight="1">
      <c r="L54" s="259"/>
      <c r="AZ54" s="1"/>
      <c r="BA54" s="1"/>
      <c r="BB54" s="1"/>
    </row>
    <row r="55" spans="1:54" ht="25.2" customHeight="1">
      <c r="L55" s="259"/>
      <c r="AZ55" s="1"/>
      <c r="BA55" s="1"/>
      <c r="BB55" s="1"/>
    </row>
    <row r="56" spans="1:54" ht="25.2" customHeight="1">
      <c r="L56" s="259"/>
      <c r="AZ56" s="1"/>
      <c r="BA56" s="1"/>
      <c r="BB56" s="1"/>
    </row>
    <row r="57" spans="1:54" ht="25.2" customHeight="1">
      <c r="L57" s="259"/>
      <c r="AZ57" s="1"/>
      <c r="BA57" s="1"/>
      <c r="BB57" s="1"/>
    </row>
    <row r="58" spans="1:54" ht="25.2" customHeight="1">
      <c r="L58" s="259"/>
      <c r="AZ58" s="1"/>
      <c r="BA58" s="1"/>
      <c r="BB58" s="1"/>
    </row>
    <row r="59" spans="1:54" ht="25.2" customHeight="1">
      <c r="L59" s="259"/>
      <c r="AZ59" s="1"/>
      <c r="BA59" s="1"/>
      <c r="BB59" s="1"/>
    </row>
    <row r="60" spans="1:54" ht="25.2" customHeight="1">
      <c r="L60" s="259"/>
      <c r="AZ60" s="1"/>
      <c r="BA60" s="1"/>
      <c r="BB60" s="1"/>
    </row>
    <row r="61" spans="1:54" ht="25.2" customHeight="1">
      <c r="L61" s="259"/>
      <c r="AZ61" s="1"/>
      <c r="BA61" s="1"/>
      <c r="BB61" s="1"/>
    </row>
    <row r="62" spans="1:54" ht="25.2" customHeight="1">
      <c r="L62" s="259"/>
      <c r="AZ62" s="1"/>
      <c r="BA62" s="1"/>
      <c r="BB62" s="1"/>
    </row>
    <row r="63" spans="1:54" ht="25.2" customHeight="1">
      <c r="L63" s="259"/>
      <c r="AZ63" s="1"/>
      <c r="BA63" s="1"/>
      <c r="BB63" s="1"/>
    </row>
    <row r="64" spans="1:54" ht="25.2" customHeight="1">
      <c r="L64" s="259"/>
      <c r="AZ64" s="1"/>
      <c r="BA64" s="1"/>
      <c r="BB64" s="1"/>
    </row>
    <row r="65" spans="12:54" ht="25.2" customHeight="1">
      <c r="L65" s="259"/>
      <c r="AZ65" s="1"/>
      <c r="BA65" s="1"/>
      <c r="BB65" s="1"/>
    </row>
    <row r="66" spans="12:54" ht="25.2" customHeight="1">
      <c r="L66" s="259"/>
      <c r="AZ66" s="1"/>
      <c r="BA66" s="1"/>
      <c r="BB66" s="1"/>
    </row>
    <row r="67" spans="12:54" ht="25.2" customHeight="1">
      <c r="L67" s="259"/>
      <c r="AZ67" s="1"/>
      <c r="BA67" s="1"/>
      <c r="BB67" s="1"/>
    </row>
    <row r="68" spans="12:54" ht="25.2" customHeight="1">
      <c r="L68" s="259"/>
      <c r="AZ68" s="1"/>
      <c r="BA68" s="1"/>
      <c r="BB68" s="1"/>
    </row>
    <row r="69" spans="12:54" ht="25.2" customHeight="1">
      <c r="L69" s="259"/>
      <c r="AZ69" s="1"/>
      <c r="BA69" s="1"/>
      <c r="BB69" s="1"/>
    </row>
    <row r="70" spans="12:54" ht="25.2" customHeight="1">
      <c r="L70" s="259"/>
      <c r="AZ70" s="1"/>
      <c r="BA70" s="1"/>
      <c r="BB70" s="1"/>
    </row>
    <row r="71" spans="12:54" ht="25.2" customHeight="1">
      <c r="L71" s="259"/>
      <c r="AZ71" s="1"/>
      <c r="BA71" s="1"/>
      <c r="BB71" s="1"/>
    </row>
    <row r="72" spans="12:54" ht="25.2" customHeight="1">
      <c r="L72" s="259"/>
      <c r="AZ72" s="1"/>
      <c r="BA72" s="1"/>
      <c r="BB72" s="1"/>
    </row>
    <row r="73" spans="12:54" ht="25.2" customHeight="1">
      <c r="L73" s="259"/>
      <c r="AZ73" s="1"/>
      <c r="BA73" s="1"/>
      <c r="BB73" s="1"/>
    </row>
    <row r="74" spans="12:54" ht="25.2" customHeight="1">
      <c r="L74" s="259"/>
      <c r="AZ74" s="1"/>
      <c r="BA74" s="1"/>
      <c r="BB74" s="1"/>
    </row>
    <row r="75" spans="12:54" ht="25.2" customHeight="1">
      <c r="AZ75" s="1"/>
      <c r="BA75" s="1"/>
      <c r="BB75" s="1"/>
    </row>
    <row r="76" spans="12:54" ht="25.2" customHeight="1">
      <c r="AZ76" s="1"/>
      <c r="BA76" s="1"/>
      <c r="BB76" s="1"/>
    </row>
    <row r="77" spans="12:54" ht="25.2" customHeight="1">
      <c r="AZ77" s="1"/>
      <c r="BA77" s="1"/>
      <c r="BB77" s="1"/>
    </row>
    <row r="78" spans="12:54" ht="25.2" customHeight="1">
      <c r="AZ78" s="1"/>
      <c r="BA78" s="1"/>
      <c r="BB78" s="1"/>
    </row>
    <row r="79" spans="12:54" ht="25.2" customHeight="1">
      <c r="AZ79" s="1"/>
      <c r="BA79" s="1"/>
      <c r="BB79" s="1"/>
    </row>
    <row r="80" spans="12:54" ht="25.2" customHeight="1">
      <c r="AZ80" s="1"/>
      <c r="BA80" s="1"/>
      <c r="BB80" s="1"/>
    </row>
    <row r="81" spans="52:54" ht="25.2" customHeight="1">
      <c r="AZ81" s="1"/>
      <c r="BA81" s="1"/>
      <c r="BB81" s="1"/>
    </row>
    <row r="82" spans="52:54" ht="25.2" customHeight="1">
      <c r="AZ82" s="1"/>
      <c r="BA82" s="1"/>
      <c r="BB82" s="1"/>
    </row>
    <row r="83" spans="52:54" ht="25.2" customHeight="1">
      <c r="AZ83" s="1"/>
      <c r="BA83" s="1"/>
      <c r="BB83" s="1"/>
    </row>
    <row r="84" spans="52:54" ht="25.2" customHeight="1">
      <c r="AZ84" s="1"/>
      <c r="BA84" s="1"/>
      <c r="BB84" s="1"/>
    </row>
    <row r="85" spans="52:54" ht="25.2" customHeight="1">
      <c r="AZ85" s="1"/>
      <c r="BA85" s="1"/>
      <c r="BB85" s="1"/>
    </row>
    <row r="86" spans="52:54" ht="25.2" customHeight="1">
      <c r="AZ86" s="1"/>
      <c r="BA86" s="1"/>
      <c r="BB86" s="1"/>
    </row>
    <row r="87" spans="52:54" ht="25.2" customHeight="1">
      <c r="AZ87" s="1"/>
      <c r="BA87" s="1"/>
      <c r="BB87" s="1"/>
    </row>
    <row r="88" spans="52:54" ht="25.2" customHeight="1">
      <c r="AZ88" s="1"/>
      <c r="BA88" s="1"/>
      <c r="BB88" s="1"/>
    </row>
    <row r="89" spans="52:54" ht="25.2" customHeight="1">
      <c r="AZ89" s="1"/>
      <c r="BA89" s="1"/>
      <c r="BB89" s="1"/>
    </row>
    <row r="90" spans="52:54" ht="25.2" customHeight="1">
      <c r="AZ90" s="1"/>
      <c r="BA90" s="1"/>
      <c r="BB90" s="1"/>
    </row>
  </sheetData>
  <sheetProtection algorithmName="SHA-512" hashValue="ip4qReiZX8VAbAQJEmkYjj9YKf1xTAu7z2rnHFvcHvC6mybYZJkt7siChwjdTXMghjauxRhEMaQElN/J+fE6OA==" saltValue="wBLUZrL7rW9U5HxzDEK7VA==" spinCount="100000" sheet="1" formatCells="0" formatColumns="0" formatRows="0" selectLockedCells="1"/>
  <mergeCells count="44">
    <mergeCell ref="B2:D2"/>
    <mergeCell ref="C15:C16"/>
    <mergeCell ref="C10:C14"/>
    <mergeCell ref="C17:D17"/>
    <mergeCell ref="C18:D18"/>
    <mergeCell ref="B3:B18"/>
    <mergeCell ref="C3:C4"/>
    <mergeCell ref="C7:C9"/>
    <mergeCell ref="C5:C6"/>
    <mergeCell ref="B19:D19"/>
    <mergeCell ref="B21:D21"/>
    <mergeCell ref="B27:B30"/>
    <mergeCell ref="B46:D46"/>
    <mergeCell ref="B45:D45"/>
    <mergeCell ref="B44:D44"/>
    <mergeCell ref="B42:D42"/>
    <mergeCell ref="B41:D41"/>
    <mergeCell ref="B31:D31"/>
    <mergeCell ref="B32:D32"/>
    <mergeCell ref="C30:D30"/>
    <mergeCell ref="B33:D33"/>
    <mergeCell ref="B34:D34"/>
    <mergeCell ref="B35:D35"/>
    <mergeCell ref="B36:D36"/>
    <mergeCell ref="B23:C25"/>
    <mergeCell ref="BB19:BD19"/>
    <mergeCell ref="BB47:BD47"/>
    <mergeCell ref="G20:L20"/>
    <mergeCell ref="BB41:BD41"/>
    <mergeCell ref="BB42:BD42"/>
    <mergeCell ref="BB43:BD43"/>
    <mergeCell ref="BB45:BD45"/>
    <mergeCell ref="BB46:BD46"/>
    <mergeCell ref="G19:L19"/>
    <mergeCell ref="B40:D40"/>
    <mergeCell ref="B39:D39"/>
    <mergeCell ref="BB20:BD20"/>
    <mergeCell ref="BB40:BD40"/>
    <mergeCell ref="B22:D22"/>
    <mergeCell ref="C27:D27"/>
    <mergeCell ref="C28:D28"/>
    <mergeCell ref="C29:D29"/>
    <mergeCell ref="B26:D26"/>
    <mergeCell ref="B20:D20"/>
  </mergeCells>
  <phoneticPr fontId="20"/>
  <conditionalFormatting sqref="C28:D28">
    <cfRule type="expression" dxfId="4" priority="11">
      <formula>$E28&gt;$J28</formula>
    </cfRule>
  </conditionalFormatting>
  <dataValidations count="3">
    <dataValidation type="whole" allowBlank="1" showInputMessage="1" showErrorMessage="1" sqref="E40 E45 BE41 BE46" xr:uid="{00000000-0002-0000-0500-000004000000}">
      <formula1>5</formula1>
      <formula2>7</formula2>
    </dataValidation>
    <dataValidation type="list" allowBlank="1" showInputMessage="1" showErrorMessage="1" sqref="E20 BC36:BC37 BE20:BE35" xr:uid="{00000000-0002-0000-0500-000005000000}">
      <formula1>"選択してください,該当する,該当しない"</formula1>
    </dataValidation>
    <dataValidation type="list" allowBlank="1" showInputMessage="1" showErrorMessage="1" sqref="BE19" xr:uid="{00000000-0002-0000-0500-000003000000}">
      <formula1>"選択してください,建築物環境報告書制度への着実な準備,先行的取組の実施"</formula1>
    </dataValidation>
  </dataValidations>
  <printOptions horizontalCentered="1"/>
  <pageMargins left="0.23622047244094491" right="0.23622047244094491" top="0.74803149606299213" bottom="0.74803149606299213" header="0.31496062992125984" footer="0.31496062992125984"/>
  <pageSetup paperSize="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1000000}">
          <x14:formula1>
            <xm:f>プルダウンリスト!$B$20:$B$39</xm:f>
          </x14:formula1>
          <xm:sqref>BE16</xm:sqref>
        </x14:dataValidation>
        <x14:dataValidation type="list" allowBlank="1" showInputMessage="1" showErrorMessage="1" xr:uid="{00000000-0002-0000-0500-000002000000}">
          <x14:formula1>
            <xm:f>プルダウンリスト!$H$2:$H$109</xm:f>
          </x14:formula1>
          <xm:sqref>E16 BE17</xm:sqref>
        </x14:dataValidation>
        <x14:dataValidation type="list" allowBlank="1" showInputMessage="1" showErrorMessage="1" xr:uid="{15B0F336-F65A-48F6-947D-CC48932A2B03}">
          <x14:formula1>
            <xm:f>プルダウンリスト!$G$2:$G$22</xm:f>
          </x14:formula1>
          <xm:sqref>E15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37</vt:i4>
      </vt:variant>
    </vt:vector>
  </HeadingPairs>
  <TitlesOfParts>
    <vt:vector size="70" baseType="lpstr">
      <vt:lpstr>目次</vt:lpstr>
      <vt:lpstr>提出方法</vt:lpstr>
      <vt:lpstr>記載要領</vt:lpstr>
      <vt:lpstr>日本標準産業中分類</vt:lpstr>
      <vt:lpstr>会社規模判断資料</vt:lpstr>
      <vt:lpstr>プルダウンリスト</vt:lpstr>
      <vt:lpstr>隠し集計シート（交付申請等）</vt:lpstr>
      <vt:lpstr>集計シート（内訳書）</vt:lpstr>
      <vt:lpstr>基本情報</vt:lpstr>
      <vt:lpstr>第1号(交付申請) </vt:lpstr>
      <vt:lpstr>取組体制</vt:lpstr>
      <vt:lpstr>内訳-（委託・外注）</vt:lpstr>
      <vt:lpstr>内訳-（研修等参加・実施）</vt:lpstr>
      <vt:lpstr>内訳-（専門家指導）</vt:lpstr>
      <vt:lpstr>内訳-（賃借）</vt:lpstr>
      <vt:lpstr>第2号様式</vt:lpstr>
      <vt:lpstr>第5号様式</vt:lpstr>
      <vt:lpstr>第6号様式</vt:lpstr>
      <vt:lpstr>第8号様式</vt:lpstr>
      <vt:lpstr>第9号様式</vt:lpstr>
      <vt:lpstr>第10号様式</vt:lpstr>
      <vt:lpstr>取組体制 (変更)</vt:lpstr>
      <vt:lpstr>内訳-（委託・外注） (変更)</vt:lpstr>
      <vt:lpstr>内訳-（研修等参加・実施） (変更)</vt:lpstr>
      <vt:lpstr>内訳-（専門家指導） (変更)</vt:lpstr>
      <vt:lpstr>内訳-（賃借） (変更)</vt:lpstr>
      <vt:lpstr>第12号様式</vt:lpstr>
      <vt:lpstr>取組体制 (実績)</vt:lpstr>
      <vt:lpstr>内訳-（委託・外注） (実績)</vt:lpstr>
      <vt:lpstr>内訳-（研修等参加・実施） (実績)</vt:lpstr>
      <vt:lpstr>内訳-（専門家指導） (実績)</vt:lpstr>
      <vt:lpstr>内訳-（賃借） (実績)</vt:lpstr>
      <vt:lpstr>第16号様式</vt:lpstr>
      <vt:lpstr>会社規模判断資料!Print_Area</vt:lpstr>
      <vt:lpstr>基本情報!Print_Area</vt:lpstr>
      <vt:lpstr>記載要領!Print_Area</vt:lpstr>
      <vt:lpstr>取組体制!Print_Area</vt:lpstr>
      <vt:lpstr>'取組体制 (実績)'!Print_Area</vt:lpstr>
      <vt:lpstr>'取組体制 (変更)'!Print_Area</vt:lpstr>
      <vt:lpstr>第10号様式!Print_Area</vt:lpstr>
      <vt:lpstr>第12号様式!Print_Area</vt:lpstr>
      <vt:lpstr>第16号様式!Print_Area</vt:lpstr>
      <vt:lpstr>'第1号(交付申請) '!Print_Area</vt:lpstr>
      <vt:lpstr>第2号様式!Print_Area</vt:lpstr>
      <vt:lpstr>第5号様式!Print_Area</vt:lpstr>
      <vt:lpstr>第6号様式!Print_Area</vt:lpstr>
      <vt:lpstr>第8号様式!Print_Area</vt:lpstr>
      <vt:lpstr>第9号様式!Print_Area</vt:lpstr>
      <vt:lpstr>提出方法!Print_Area</vt:lpstr>
      <vt:lpstr>'内訳-（研修等参加・実施）'!Print_Area</vt:lpstr>
      <vt:lpstr>'内訳-（研修等参加・実施） (実績)'!Print_Area</vt:lpstr>
      <vt:lpstr>'内訳-（研修等参加・実施） (変更)'!Print_Area</vt:lpstr>
      <vt:lpstr>'内訳-（賃借）'!Print_Area</vt:lpstr>
      <vt:lpstr>'内訳-（賃借） (実績)'!Print_Area</vt:lpstr>
      <vt:lpstr>'内訳-（賃借） (変更)'!Print_Area</vt:lpstr>
      <vt:lpstr>日本標準産業中分類!Print_Area</vt:lpstr>
      <vt:lpstr>目次!Print_Area</vt:lpstr>
      <vt:lpstr>'内訳-（委託・外注）'!Print_Titles</vt:lpstr>
      <vt:lpstr>'内訳-（委託・外注） (実績)'!Print_Titles</vt:lpstr>
      <vt:lpstr>'内訳-（委託・外注） (変更)'!Print_Titles</vt:lpstr>
      <vt:lpstr>'内訳-（研修等参加・実施）'!Print_Titles</vt:lpstr>
      <vt:lpstr>'内訳-（研修等参加・実施） (実績)'!Print_Titles</vt:lpstr>
      <vt:lpstr>'内訳-（研修等参加・実施） (変更)'!Print_Titles</vt:lpstr>
      <vt:lpstr>'内訳-（専門家指導）'!Print_Titles</vt:lpstr>
      <vt:lpstr>'内訳-（専門家指導） (実績)'!Print_Titles</vt:lpstr>
      <vt:lpstr>'内訳-（専門家指導） (変更)'!Print_Titles</vt:lpstr>
      <vt:lpstr>'内訳-（賃借）'!Print_Titles</vt:lpstr>
      <vt:lpstr>'内訳-（賃借） (実績)'!Print_Titles</vt:lpstr>
      <vt:lpstr>'内訳-（賃借） (変更)'!Print_Titles</vt:lpstr>
      <vt:lpstr>日本標準産業中分類!Print_Titles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2016-07-27T08:24:34Z</dcterms:created>
  <dcterms:modified xsi:type="dcterms:W3CDTF">2023-10-05T07:12:32Z</dcterms:modified>
  <cp:category/>
  <cp:contentStatus/>
</cp:coreProperties>
</file>