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0001\CNT\温暖化対策推進課\都市エネ促進チーム\Ｒ５\14_水素ステーション_土地賃借料\02交付要綱\★決定版\"/>
    </mc:Choice>
  </mc:AlternateContent>
  <bookViews>
    <workbookView xWindow="0" yWindow="0" windowWidth="28800" windowHeight="12336" tabRatio="909" activeTab="1"/>
  </bookViews>
  <sheets>
    <sheet name="Index" sheetId="8" r:id="rId1"/>
    <sheet name="第1号" sheetId="3" r:id="rId2"/>
    <sheet name="第1号付表1" sheetId="4" r:id="rId3"/>
    <sheet name="交付申請助成金算出シート" sheetId="15" r:id="rId4"/>
    <sheet name="第2号 " sheetId="18" r:id="rId5"/>
    <sheet name="第3号" sheetId="5" r:id="rId6"/>
    <sheet name="■交付決定内容入力■" sheetId="17" r:id="rId7"/>
    <sheet name="第6号" sheetId="13" r:id="rId8"/>
    <sheet name="第7号" sheetId="6" r:id="rId9"/>
    <sheet name="第9号" sheetId="7" r:id="rId10"/>
    <sheet name="第10号" sheetId="1" r:id="rId11"/>
    <sheet name="第10号付表1" sheetId="9" r:id="rId12"/>
    <sheet name="実績報告助成金算出シート" sheetId="16" r:id="rId13"/>
    <sheet name="第12号" sheetId="12" r:id="rId14"/>
    <sheet name="第13号" sheetId="14" r:id="rId15"/>
  </sheets>
  <externalReferences>
    <externalReference r:id="rId16"/>
    <externalReference r:id="rId17"/>
  </externalReferences>
  <definedNames>
    <definedName name="_xlnm.Print_Area" localSheetId="6">■交付決定内容入力■!$A$2:$AL$17</definedName>
    <definedName name="_xlnm.Print_Area" localSheetId="0">Index!$A$1:$D$68</definedName>
    <definedName name="_xlnm.Print_Area" localSheetId="3">交付申請助成金算出シート!$A$2:$I$40</definedName>
    <definedName name="_xlnm.Print_Area" localSheetId="12">実績報告助成金算出シート!$A$2:$I$40</definedName>
    <definedName name="_xlnm.Print_Area" localSheetId="10">第10号!$A$2:$AO$51</definedName>
    <definedName name="_xlnm.Print_Area" localSheetId="11">第10号付表1!$A$2:$AO$46</definedName>
    <definedName name="_xlnm.Print_Area" localSheetId="13">第12号!$A$2:$AO$51</definedName>
    <definedName name="_xlnm.Print_Area" localSheetId="14">第13号!$A$2:$AO$52</definedName>
    <definedName name="_xlnm.Print_Area" localSheetId="1">第1号!$A$2:$AO$51</definedName>
    <definedName name="_xlnm.Print_Area" localSheetId="2">第1号付表1!$A$2:$AO$46</definedName>
    <definedName name="_xlnm.Print_Area" localSheetId="4">'第2号 '!$A$2:$AP$59</definedName>
    <definedName name="_xlnm.Print_Area" localSheetId="5">第3号!$A$2:$AO$101</definedName>
    <definedName name="_xlnm.Print_Area" localSheetId="7">第6号!$A$2:$AO$51</definedName>
    <definedName name="_xlnm.Print_Area" localSheetId="8">第7号!$A$2:$AO$34</definedName>
    <definedName name="_xlnm.Print_Area" localSheetId="9">第9号!$A$2:$AO$32</definedName>
    <definedName name="_xlnm.Print_Titles" localSheetId="3">交付申請助成金算出シート!$2:$3</definedName>
    <definedName name="_xlnm.Print_Titles" localSheetId="12">実績報告助成金算出シート!$2:$3</definedName>
    <definedName name="車" localSheetId="4">[1]車両別集計!$B$4:$B$112</definedName>
    <definedName name="車">[2]車両別集計!$B$4:$B$112</definedName>
  </definedNames>
  <calcPr calcId="162913"/>
</workbook>
</file>

<file path=xl/calcChain.xml><?xml version="1.0" encoding="utf-8"?>
<calcChain xmlns="http://schemas.openxmlformats.org/spreadsheetml/2006/main">
  <c r="E32" i="16" l="1"/>
  <c r="E31" i="16"/>
  <c r="E29" i="16"/>
  <c r="E33" i="16"/>
  <c r="O32" i="1"/>
  <c r="O31" i="1"/>
  <c r="P26" i="7"/>
  <c r="P25" i="7"/>
  <c r="P25" i="6"/>
  <c r="Y15" i="6"/>
  <c r="S25" i="5"/>
  <c r="E32" i="15"/>
  <c r="E31" i="15"/>
  <c r="E29" i="15"/>
  <c r="E13" i="16" l="1"/>
  <c r="E8" i="15"/>
  <c r="R33" i="1" l="1"/>
  <c r="P33" i="1"/>
  <c r="E20" i="16"/>
  <c r="R33" i="3"/>
  <c r="P33" i="3"/>
  <c r="E20" i="15" l="1"/>
  <c r="E35" i="16" l="1"/>
  <c r="E35" i="15" l="1"/>
  <c r="C58" i="18" l="1"/>
  <c r="C57" i="18"/>
  <c r="G55" i="18"/>
  <c r="C55" i="18"/>
  <c r="Y16" i="14" l="1"/>
  <c r="Y16" i="12"/>
  <c r="Y16" i="1"/>
  <c r="Y16" i="6"/>
  <c r="Y16" i="13"/>
  <c r="Y15" i="5"/>
  <c r="B15" i="3" l="1"/>
  <c r="B14" i="3"/>
  <c r="AO19" i="14" l="1"/>
  <c r="B18" i="14" s="1"/>
  <c r="AO19" i="13"/>
  <c r="B18" i="13" s="1"/>
  <c r="AB32" i="3" l="1"/>
  <c r="AO19" i="7" l="1"/>
  <c r="B18" i="7" s="1"/>
  <c r="AO19" i="6"/>
  <c r="B18" i="6" s="1"/>
  <c r="L14" i="17" l="1"/>
  <c r="P25" i="14" l="1"/>
  <c r="AO25" i="12"/>
  <c r="B24" i="12" s="1"/>
  <c r="P30" i="12"/>
  <c r="P26" i="1"/>
  <c r="P25" i="13"/>
  <c r="L31" i="5" l="1"/>
  <c r="L30" i="5"/>
  <c r="AB31" i="3"/>
  <c r="P26" i="13" l="1"/>
  <c r="F16" i="13"/>
  <c r="Y15" i="13"/>
  <c r="F15" i="13"/>
  <c r="B15" i="13" s="1"/>
  <c r="Y14" i="13"/>
  <c r="F14" i="13"/>
  <c r="B14" i="13" s="1"/>
  <c r="P26" i="6"/>
  <c r="F16" i="6"/>
  <c r="F15" i="6"/>
  <c r="B15" i="6" s="1"/>
  <c r="Y14" i="6"/>
  <c r="F14" i="6"/>
  <c r="B14" i="6" s="1"/>
  <c r="B15" i="7"/>
  <c r="B14" i="7"/>
  <c r="P26" i="14"/>
  <c r="P31" i="12"/>
  <c r="F16" i="14"/>
  <c r="Y15" i="14"/>
  <c r="F15" i="14"/>
  <c r="B15" i="14" s="1"/>
  <c r="Y14" i="14"/>
  <c r="F14" i="14"/>
  <c r="B14" i="14" s="1"/>
  <c r="F16" i="12" l="1"/>
  <c r="Y15" i="12"/>
  <c r="F15" i="12"/>
  <c r="B15" i="12" s="1"/>
  <c r="Y14" i="12"/>
  <c r="F14" i="12"/>
  <c r="B14" i="12" s="1"/>
  <c r="Y13" i="9"/>
  <c r="Y12" i="9"/>
  <c r="Y11" i="9"/>
  <c r="I13" i="9"/>
  <c r="I12" i="9"/>
  <c r="I11" i="9"/>
  <c r="Z42" i="1" l="1"/>
  <c r="AH37" i="1"/>
  <c r="AH36" i="1"/>
  <c r="Y36" i="1"/>
  <c r="Z35" i="1"/>
  <c r="AB32" i="1"/>
  <c r="AB31" i="1"/>
  <c r="J50" i="1" l="1"/>
  <c r="O49" i="1"/>
  <c r="K49" i="1"/>
  <c r="J48" i="1"/>
  <c r="V47" i="1"/>
  <c r="J47" i="1"/>
  <c r="AB30" i="1"/>
  <c r="P28" i="1"/>
  <c r="P27" i="1" l="1"/>
  <c r="Y15" i="1"/>
  <c r="Y14" i="1"/>
  <c r="F15" i="1"/>
  <c r="B15" i="1" s="1"/>
  <c r="F16" i="1"/>
  <c r="F14" i="1"/>
  <c r="B14" i="1" s="1"/>
  <c r="E24" i="16" l="1"/>
  <c r="E19" i="16"/>
  <c r="E7" i="16"/>
  <c r="E24" i="15"/>
  <c r="E19" i="15"/>
  <c r="E7" i="15"/>
  <c r="E14" i="16" l="1"/>
  <c r="Z38" i="1" s="1"/>
  <c r="E8" i="16"/>
  <c r="AC33" i="1"/>
  <c r="W31" i="5"/>
  <c r="AC33" i="3"/>
  <c r="E25" i="15"/>
  <c r="Z39" i="3" s="1"/>
  <c r="Z41" i="1"/>
  <c r="E25" i="16" l="1"/>
  <c r="O34" i="1"/>
  <c r="Z41" i="3" l="1"/>
  <c r="E34" i="15"/>
  <c r="E34" i="16"/>
  <c r="E36" i="16" s="1"/>
  <c r="E37" i="16" s="1"/>
  <c r="E38" i="16" s="1"/>
  <c r="E39" i="16" s="1"/>
  <c r="E40" i="16" s="1"/>
  <c r="Z43" i="1" s="1"/>
  <c r="N20" i="12" s="1"/>
  <c r="Z39" i="1"/>
  <c r="E36" i="15" l="1"/>
  <c r="E37" i="15" s="1"/>
  <c r="O31" i="3"/>
  <c r="AH37" i="3"/>
  <c r="AH36" i="3"/>
  <c r="Y36" i="3"/>
  <c r="Z35" i="3"/>
  <c r="O32" i="3" l="1"/>
  <c r="O34" i="3" l="1"/>
  <c r="AD9" i="5"/>
  <c r="Y14" i="5"/>
  <c r="Y13" i="5"/>
  <c r="F13" i="5"/>
  <c r="B13" i="5" s="1"/>
  <c r="F14" i="5"/>
  <c r="B14" i="5" s="1"/>
  <c r="F15" i="5"/>
  <c r="S26" i="5"/>
  <c r="E13" i="15" l="1"/>
  <c r="E14" i="15" l="1"/>
  <c r="E38" i="15" s="1"/>
  <c r="E39" i="15" s="1"/>
  <c r="E40" i="15" s="1"/>
  <c r="Z43" i="3" s="1"/>
  <c r="I10" i="4"/>
  <c r="I10" i="9" s="1"/>
  <c r="Z38" i="3" l="1"/>
</calcChain>
</file>

<file path=xl/comments1.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 ref="B30" authorId="0" shapeId="0">
      <text>
        <r>
          <rPr>
            <sz val="9"/>
            <color indexed="81"/>
            <rFont val="ＭＳ Ｐゴシック"/>
            <family val="3"/>
            <charset val="128"/>
          </rPr>
          <t>助成金算出シートから自動表示</t>
        </r>
      </text>
    </comment>
    <comment ref="U31" authorId="0" shapeId="0">
      <text>
        <r>
          <rPr>
            <sz val="9"/>
            <color indexed="81"/>
            <rFont val="ＭＳ Ｐゴシック"/>
            <family val="3"/>
            <charset val="128"/>
          </rPr>
          <t>助成金算出シートから自動表示</t>
        </r>
      </text>
    </comment>
    <comment ref="B35" authorId="0" shapeId="0">
      <text>
        <r>
          <rPr>
            <sz val="9"/>
            <color indexed="81"/>
            <rFont val="ＭＳ Ｐゴシック"/>
            <family val="3"/>
            <charset val="128"/>
          </rPr>
          <t>助成金算出シートから自動表示</t>
        </r>
      </text>
    </comment>
    <comment ref="B39" authorId="0" shapeId="0">
      <text>
        <r>
          <rPr>
            <sz val="9"/>
            <color indexed="81"/>
            <rFont val="ＭＳ Ｐゴシック"/>
            <family val="3"/>
            <charset val="128"/>
          </rPr>
          <t>助成金算出シートから自動表示</t>
        </r>
      </text>
    </comment>
    <comment ref="B42" authorId="0" shapeId="0">
      <text>
        <r>
          <rPr>
            <sz val="9"/>
            <color indexed="81"/>
            <rFont val="ＭＳ Ｐゴシック"/>
            <family val="3"/>
            <charset val="128"/>
          </rPr>
          <t>助成金算出シートから自動表示</t>
        </r>
      </text>
    </comment>
  </commentList>
</comments>
</file>

<file path=xl/comments2.xml><?xml version="1.0" encoding="utf-8"?>
<comments xmlns="http://schemas.openxmlformats.org/spreadsheetml/2006/main">
  <authors>
    <author>LPC21015</author>
  </authors>
  <commentList>
    <comment ref="E11" authorId="0" shapeId="0">
      <text>
        <r>
          <rPr>
            <sz val="9"/>
            <color indexed="81"/>
            <rFont val="ＭＳ Ｐゴシック"/>
            <family val="3"/>
            <charset val="128"/>
          </rPr>
          <t>4（固定値）</t>
        </r>
      </text>
    </comment>
  </commentList>
</comments>
</file>

<file path=xl/comments3.xml><?xml version="1.0" encoding="utf-8"?>
<comments xmlns="http://schemas.openxmlformats.org/spreadsheetml/2006/main">
  <authors>
    <author>作成者</author>
  </authors>
  <commentList>
    <comment ref="B47" authorId="0" shapeId="0">
      <text>
        <r>
          <rPr>
            <sz val="9"/>
            <color indexed="81"/>
            <rFont val="ＭＳ Ｐゴシック"/>
            <family val="3"/>
            <charset val="128"/>
          </rPr>
          <t>yy/m/d形式（西暦）で入力
（和暦で表示されます）</t>
        </r>
      </text>
    </comment>
    <comment ref="C55" authorId="0" shapeId="0">
      <text>
        <r>
          <rPr>
            <sz val="9"/>
            <color indexed="81"/>
            <rFont val="ＭＳ Ｐゴシック"/>
            <family val="3"/>
            <charset val="128"/>
          </rPr>
          <t>関数入力あり
=IF(H32="","",C26)</t>
        </r>
      </text>
    </comment>
    <comment ref="G55" authorId="0" shapeId="0">
      <text>
        <r>
          <rPr>
            <sz val="9"/>
            <color indexed="81"/>
            <rFont val="ＭＳ Ｐゴシック"/>
            <family val="3"/>
            <charset val="128"/>
          </rPr>
          <t>関数入力あり
=IF(H32="","",G26)</t>
        </r>
      </text>
    </comment>
    <comment ref="H55" authorId="0" shapeId="0">
      <text>
        <r>
          <rPr>
            <sz val="9"/>
            <color indexed="81"/>
            <rFont val="ＭＳ Ｐゴシック"/>
            <family val="3"/>
            <charset val="128"/>
          </rPr>
          <t>＜連名の場合に使用＞
事業者②の郵便番号を入力</t>
        </r>
      </text>
    </comment>
    <comment ref="G56" authorId="0" shapeId="0">
      <text>
        <r>
          <rPr>
            <sz val="9"/>
            <color indexed="81"/>
            <rFont val="ＭＳ Ｐゴシック"/>
            <family val="3"/>
            <charset val="128"/>
          </rPr>
          <t>＜連名の場合に使用＞
事業者②の住所を入力</t>
        </r>
      </text>
    </comment>
    <comment ref="C57" authorId="0" shapeId="0">
      <text>
        <r>
          <rPr>
            <sz val="9"/>
            <color indexed="81"/>
            <rFont val="ＭＳ Ｐゴシック"/>
            <family val="3"/>
            <charset val="128"/>
          </rPr>
          <t>関数入力あり
=IF(G34="","",C28)</t>
        </r>
      </text>
    </comment>
    <comment ref="G57" authorId="0" shapeId="0">
      <text>
        <r>
          <rPr>
            <sz val="9"/>
            <color indexed="81"/>
            <rFont val="ＭＳ Ｐゴシック"/>
            <family val="3"/>
            <charset val="128"/>
          </rPr>
          <t>＜連名の場合に使用＞
事業者②の名称を入力</t>
        </r>
      </text>
    </comment>
    <comment ref="C58" authorId="0" shapeId="0">
      <text>
        <r>
          <rPr>
            <sz val="9"/>
            <color indexed="81"/>
            <rFont val="ＭＳ Ｐゴシック"/>
            <family val="3"/>
            <charset val="128"/>
          </rPr>
          <t>関数入力あり
=IF(G35="","",C29)</t>
        </r>
      </text>
    </comment>
    <comment ref="G58" authorId="0"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LPC21015</author>
  </authors>
  <commentList>
    <comment ref="B13" authorId="0" shapeId="0">
      <text>
        <r>
          <rPr>
            <sz val="9"/>
            <color indexed="81"/>
            <rFont val="ＭＳ Ｐゴシック"/>
            <family val="3"/>
            <charset val="128"/>
          </rPr>
          <t>関数入力あり
=IF(F13="","",U13)</t>
        </r>
      </text>
    </comment>
    <comment ref="F13" authorId="0" shapeId="0">
      <text>
        <r>
          <rPr>
            <sz val="9"/>
            <color indexed="81"/>
            <rFont val="ＭＳ Ｐゴシック"/>
            <family val="3"/>
            <charset val="128"/>
          </rPr>
          <t>＜連名の場合に表示＞
第1号様式から自動表示</t>
        </r>
      </text>
    </comment>
    <comment ref="Y13" authorId="0" shapeId="0">
      <text>
        <r>
          <rPr>
            <sz val="9"/>
            <color indexed="81"/>
            <rFont val="ＭＳ Ｐゴシック"/>
            <family val="3"/>
            <charset val="128"/>
          </rPr>
          <t>第1号様式から自動表示</t>
        </r>
      </text>
    </comment>
    <comment ref="B14" authorId="0" shapeId="0">
      <text>
        <r>
          <rPr>
            <sz val="9"/>
            <color indexed="81"/>
            <rFont val="ＭＳ Ｐゴシック"/>
            <family val="3"/>
            <charset val="128"/>
          </rPr>
          <t>関数入力あり
=IF(F14="","",U14)</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B34" authorId="0" shapeId="0">
      <text>
        <r>
          <rPr>
            <sz val="9"/>
            <color indexed="81"/>
            <rFont val="ＭＳ Ｐゴシック"/>
            <family val="3"/>
            <charset val="128"/>
          </rPr>
          <t>必要に応じて、行挿入又は行間拡大可。</t>
        </r>
      </text>
    </comment>
    <comment ref="B45" authorId="0" shapeId="0">
      <text>
        <r>
          <rPr>
            <sz val="9"/>
            <color indexed="81"/>
            <rFont val="ＭＳ Ｐゴシック"/>
            <family val="3"/>
            <charset val="128"/>
          </rPr>
          <t>必要に応じて、行挿入又は行間拡大可。</t>
        </r>
      </text>
    </comment>
    <comment ref="B56" authorId="0" shapeId="0">
      <text>
        <r>
          <rPr>
            <sz val="9"/>
            <color indexed="81"/>
            <rFont val="ＭＳ Ｐゴシック"/>
            <family val="3"/>
            <charset val="128"/>
          </rPr>
          <t>必要に応じて、行挿入又は行間拡大可。</t>
        </r>
      </text>
    </comment>
    <comment ref="B71" authorId="0" shapeId="0">
      <text>
        <r>
          <rPr>
            <sz val="9"/>
            <color indexed="81"/>
            <rFont val="ＭＳ Ｐゴシック"/>
            <family val="3"/>
            <charset val="128"/>
          </rPr>
          <t>必要に応じて、行挿入又は行間拡大可。</t>
        </r>
      </text>
    </comment>
  </commentList>
</comments>
</file>

<file path=xl/comments5.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L14" authorId="0" shapeId="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第5号様式から自動表示</t>
        </r>
      </text>
    </comment>
  </commentList>
</comments>
</file>

<file path=xl/comments7.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第5号様式から自動表示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27" authorId="0" shapeId="0">
      <text>
        <r>
          <rPr>
            <sz val="9"/>
            <color indexed="81"/>
            <rFont val="ＭＳ Ｐゴシック"/>
            <family val="3"/>
            <charset val="128"/>
          </rPr>
          <t>yy/m/d形式（西暦）で入力
（和暦で表示されます）</t>
        </r>
      </text>
    </comment>
  </commentList>
</comments>
</file>

<file path=xl/comments8.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B15" authorId="0" shapeId="0">
      <text>
        <r>
          <rPr>
            <sz val="9"/>
            <color indexed="81"/>
            <rFont val="ＭＳ Ｐゴシック"/>
            <family val="3"/>
            <charset val="128"/>
          </rPr>
          <t>関数入力あり
=IF(F14="","",U14)</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30" authorId="0" shapeId="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30" authorId="0" shapeId="0">
      <text>
        <r>
          <rPr>
            <sz val="9"/>
            <color indexed="81"/>
            <rFont val="ＭＳ Ｐゴシック"/>
            <family val="3"/>
            <charset val="128"/>
          </rPr>
          <t>第10号助成金算出シートから自動表示
※「申請時との違い」除く</t>
        </r>
      </text>
    </comment>
    <comment ref="U31" authorId="0" shapeId="0">
      <text>
        <r>
          <rPr>
            <sz val="9"/>
            <color indexed="81"/>
            <rFont val="ＭＳ Ｐゴシック"/>
            <family val="3"/>
            <charset val="128"/>
          </rPr>
          <t>第10号助成金算出シートから自動表示</t>
        </r>
      </text>
    </comment>
    <comment ref="B35" authorId="0" shapeId="0">
      <text>
        <r>
          <rPr>
            <sz val="9"/>
            <color indexed="81"/>
            <rFont val="ＭＳ Ｐゴシック"/>
            <family val="3"/>
            <charset val="128"/>
          </rPr>
          <t>第10号助成金算出シートから自動表示</t>
        </r>
      </text>
    </comment>
    <comment ref="B39" authorId="0" shapeId="0">
      <text>
        <r>
          <rPr>
            <sz val="9"/>
            <color indexed="81"/>
            <rFont val="ＭＳ Ｐゴシック"/>
            <family val="3"/>
            <charset val="128"/>
          </rPr>
          <t>第10号助成金算出シートから自動表示</t>
        </r>
      </text>
    </comment>
    <comment ref="B42" authorId="0" shapeId="0">
      <text>
        <r>
          <rPr>
            <sz val="9"/>
            <color indexed="81"/>
            <rFont val="ＭＳ Ｐゴシック"/>
            <family val="3"/>
            <charset val="128"/>
          </rPr>
          <t>第10号助成金算出シートから自動表示</t>
        </r>
      </text>
    </comment>
  </commentList>
</comments>
</file>

<file path=xl/comments10.xml><?xml version="1.0" encoding="utf-8"?>
<comments xmlns="http://schemas.openxmlformats.org/spreadsheetml/2006/main">
  <authors>
    <author>LPC21015</author>
  </authors>
  <commentList>
    <comment ref="E11" authorId="0" shapeId="0">
      <text>
        <r>
          <rPr>
            <sz val="9"/>
            <color indexed="81"/>
            <rFont val="ＭＳ Ｐゴシック"/>
            <family val="3"/>
            <charset val="128"/>
          </rPr>
          <t>4（固定値）</t>
        </r>
      </text>
    </comment>
  </commentList>
</comments>
</file>

<file path=xl/comments11.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24" authorId="0" shapeId="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AB28" authorId="0" shapeId="0">
      <text>
        <r>
          <rPr>
            <sz val="9"/>
            <color indexed="81"/>
            <rFont val="ＭＳ Ｐゴシック"/>
            <family val="3"/>
            <charset val="128"/>
          </rPr>
          <t>yy/m/d形式（西暦）で入力
（和暦で表示されます）</t>
        </r>
      </text>
    </comment>
    <comment ref="AB29" authorId="0" shapeId="0">
      <text>
        <r>
          <rPr>
            <sz val="9"/>
            <color indexed="81"/>
            <rFont val="ＭＳ Ｐゴシック"/>
            <family val="3"/>
            <charset val="128"/>
          </rPr>
          <t>yy/m/d形式（西暦）で入力
（和暦で表示されます）</t>
        </r>
      </text>
    </comment>
    <comment ref="AB30" authorId="0" shapeId="0">
      <text>
        <r>
          <rPr>
            <sz val="9"/>
            <color indexed="81"/>
            <rFont val="ＭＳ Ｐゴシック"/>
            <family val="3"/>
            <charset val="128"/>
          </rPr>
          <t>yy/m/d形式（西暦）で入力
（和暦で表示されます）</t>
        </r>
      </text>
    </comment>
    <comment ref="AB31" authorId="0" shapeId="0">
      <text>
        <r>
          <rPr>
            <sz val="9"/>
            <color indexed="81"/>
            <rFont val="ＭＳ Ｐゴシック"/>
            <family val="3"/>
            <charset val="128"/>
          </rPr>
          <t>yy/m/d形式（西暦）で入力
（和暦で表示されます）</t>
        </r>
      </text>
    </comment>
    <comment ref="AB32" authorId="0" shapeId="0">
      <text>
        <r>
          <rPr>
            <sz val="9"/>
            <color indexed="81"/>
            <rFont val="ＭＳ Ｐゴシック"/>
            <family val="3"/>
            <charset val="128"/>
          </rPr>
          <t>yy/m/d形式（西暦）で入力
（和暦で表示されます）</t>
        </r>
      </text>
    </comment>
    <comment ref="AB3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<sst xmlns="http://schemas.openxmlformats.org/spreadsheetml/2006/main" count="1037" uniqueCount="528">
  <si>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</si>
  <si>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</si>
  <si>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</si>
  <si>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</si>
  <si>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</si>
  <si>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土地賃借料（</t>
    </r>
    <r>
      <rPr>
        <sz val="11"/>
        <rFont val="Century"/>
        <family val="1"/>
      </rPr>
      <t>1</t>
    </r>
    <r>
      <rPr>
        <sz val="11"/>
        <rFont val="ＭＳ Ｐ明朝"/>
        <family val="1"/>
        <charset val="128"/>
      </rPr>
      <t xml:space="preserve">年間賃借
</t>
    </r>
    <r>
      <rPr>
        <sz val="11"/>
        <rFont val="Century"/>
        <family val="1"/>
      </rPr>
      <t xml:space="preserve"> </t>
    </r>
    <r>
      <rPr>
        <sz val="11"/>
        <rFont val="ＭＳ Ｐ明朝"/>
        <family val="1"/>
        <charset val="128"/>
      </rPr>
      <t>するのに要する金額）</t>
    </r>
    <rPh sb="1" eb="3">
      <t>トチ</t>
    </rPh>
    <rPh sb="3" eb="5">
      <t>チンシャク</t>
    </rPh>
    <rPh sb="5" eb="6">
      <t>リョウ</t>
    </rPh>
    <rPh sb="8" eb="10">
      <t>ネンカン</t>
    </rPh>
    <rPh sb="10" eb="12">
      <t>チンシャク</t>
    </rPh>
    <rPh sb="18" eb="19">
      <t>ヨウ</t>
    </rPh>
    <rPh sb="21" eb="23">
      <t>キンガク</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</si>
  <si>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</si>
  <si>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申請水素供給用地（移動式の場合）</t>
    </r>
    <rPh sb="1" eb="3">
      <t>シンセイ</t>
    </rPh>
    <rPh sb="3" eb="5">
      <t>スイソ</t>
    </rPh>
    <rPh sb="5" eb="7">
      <t>キョウキュウ</t>
    </rPh>
    <rPh sb="7" eb="9">
      <t>ヨウチ</t>
    </rPh>
    <rPh sb="10" eb="12">
      <t>イドウ</t>
    </rPh>
    <rPh sb="12" eb="13">
      <t>シキ</t>
    </rPh>
    <rPh sb="14" eb="16">
      <t>バアイ</t>
    </rPh>
    <phoneticPr fontId="3"/>
  </si>
  <si>
    <r>
      <t xml:space="preserve"> </t>
    </r>
    <r>
      <rPr>
        <sz val="11"/>
        <rFont val="ＭＳ Ｐ明朝"/>
        <family val="1"/>
        <charset val="128"/>
      </rPr>
      <t xml:space="preserve">水素
</t>
    </r>
    <r>
      <rPr>
        <sz val="11"/>
        <rFont val="Century"/>
        <family val="1"/>
      </rPr>
      <t xml:space="preserve"> </t>
    </r>
    <r>
      <rPr>
        <sz val="11"/>
        <rFont val="ＭＳ Ｐ明朝"/>
        <family val="1"/>
        <charset val="128"/>
      </rPr>
      <t xml:space="preserve">供給
</t>
    </r>
    <r>
      <rPr>
        <sz val="11"/>
        <rFont val="Century"/>
        <family val="1"/>
      </rPr>
      <t xml:space="preserve"> </t>
    </r>
    <r>
      <rPr>
        <sz val="11"/>
        <rFont val="ＭＳ Ｐ明朝"/>
        <family val="1"/>
        <charset val="128"/>
      </rPr>
      <t>用地等</t>
    </r>
    <rPh sb="1" eb="3">
      <t>スイソ</t>
    </rPh>
    <rPh sb="5" eb="7">
      <t>キョウキュウ</t>
    </rPh>
    <rPh sb="9" eb="11">
      <t>ヨウチ</t>
    </rPh>
    <rPh sb="11" eb="12">
      <t>トウ</t>
    </rPh>
    <phoneticPr fontId="3"/>
  </si>
  <si>
    <r>
      <t xml:space="preserve"> </t>
    </r>
    <r>
      <rPr>
        <sz val="11"/>
        <rFont val="ＭＳ Ｐ明朝"/>
        <family val="1"/>
        <charset val="128"/>
      </rPr>
      <t>申請時との違い</t>
    </r>
    <rPh sb="1" eb="3">
      <t>シンセイ</t>
    </rPh>
    <rPh sb="3" eb="4">
      <t>ジ</t>
    </rPh>
    <rPh sb="6" eb="7">
      <t>チガ</t>
    </rPh>
    <phoneticPr fontId="3"/>
  </si>
  <si>
    <r>
      <t xml:space="preserve"> </t>
    </r>
    <r>
      <rPr>
        <sz val="11"/>
        <rFont val="ＭＳ Ｐ明朝"/>
        <family val="1"/>
        <charset val="128"/>
      </rPr>
      <t>運営開始日</t>
    </r>
    <rPh sb="1" eb="3">
      <t>ウンエイ</t>
    </rPh>
    <rPh sb="3" eb="6">
      <t>カイシビ</t>
    </rPh>
    <phoneticPr fontId="3"/>
  </si>
  <si>
    <r>
      <t xml:space="preserve"> </t>
    </r>
    <r>
      <rPr>
        <sz val="11"/>
        <rFont val="ＭＳ Ｐ明朝"/>
        <family val="1"/>
        <charset val="128"/>
      </rPr>
      <t>水素供給設備専用面積</t>
    </r>
    <rPh sb="1" eb="3">
      <t>スイソ</t>
    </rPh>
    <rPh sb="3" eb="5">
      <t>キョウキュウ</t>
    </rPh>
    <rPh sb="5" eb="7">
      <t>セツビ</t>
    </rPh>
    <rPh sb="7" eb="9">
      <t>センヨウ</t>
    </rPh>
    <rPh sb="9" eb="11">
      <t>メンセキ</t>
    </rPh>
    <phoneticPr fontId="3"/>
  </si>
  <si>
    <r>
      <rPr>
        <sz val="11"/>
        <rFont val="ＭＳ Ｐ明朝"/>
        <family val="1"/>
        <charset val="128"/>
      </rPr>
      <t>日間　）</t>
    </r>
    <rPh sb="0" eb="2">
      <t>ニチカン</t>
    </rPh>
    <phoneticPr fontId="3"/>
  </si>
  <si>
    <r>
      <t xml:space="preserve"> </t>
    </r>
    <r>
      <rPr>
        <sz val="11"/>
        <rFont val="ＭＳ Ｐ明朝"/>
        <family val="1"/>
        <charset val="128"/>
      </rPr>
      <t>運営実績</t>
    </r>
    <rPh sb="1" eb="3">
      <t>ウンエイ</t>
    </rPh>
    <rPh sb="3" eb="5">
      <t>ジッセキ</t>
    </rPh>
    <phoneticPr fontId="3"/>
  </si>
  <si>
    <r>
      <t xml:space="preserve"> </t>
    </r>
    <r>
      <rPr>
        <sz val="11"/>
        <rFont val="ＭＳ Ｐ明朝"/>
        <family val="1"/>
        <charset val="128"/>
      </rPr>
      <t>延べ運営日数</t>
    </r>
    <rPh sb="1" eb="2">
      <t>ノ</t>
    </rPh>
    <rPh sb="3" eb="5">
      <t>ウンエイ</t>
    </rPh>
    <rPh sb="5" eb="7">
      <t>ニッスウ</t>
    </rPh>
    <phoneticPr fontId="3"/>
  </si>
  <si>
    <r>
      <t xml:space="preserve"> </t>
    </r>
    <r>
      <rPr>
        <sz val="11"/>
        <rFont val="ＭＳ Ｐ明朝"/>
        <family val="1"/>
        <charset val="128"/>
      </rPr>
      <t>除外可能日数</t>
    </r>
    <rPh sb="1" eb="3">
      <t>ジョガイ</t>
    </rPh>
    <rPh sb="3" eb="5">
      <t>カノウ</t>
    </rPh>
    <rPh sb="5" eb="7">
      <t>ニッスウ</t>
    </rPh>
    <phoneticPr fontId="3"/>
  </si>
  <si>
    <r>
      <t xml:space="preserve"> </t>
    </r>
    <r>
      <rPr>
        <sz val="11"/>
        <rFont val="ＭＳ Ｐ明朝"/>
        <family val="1"/>
        <charset val="128"/>
      </rPr>
      <t>定休日：</t>
    </r>
    <rPh sb="1" eb="4">
      <t>テイキュウビ</t>
    </rPh>
    <phoneticPr fontId="3"/>
  </si>
  <si>
    <r>
      <rPr>
        <sz val="11"/>
        <rFont val="ＭＳ Ｐ明朝"/>
        <family val="1"/>
        <charset val="128"/>
      </rPr>
      <t>日</t>
    </r>
    <rPh sb="0" eb="1">
      <t>ニチ</t>
    </rPh>
    <phoneticPr fontId="3"/>
  </si>
  <si>
    <r>
      <t xml:space="preserve"> </t>
    </r>
    <r>
      <rPr>
        <sz val="11"/>
        <rFont val="ＭＳ Ｐ明朝"/>
        <family val="1"/>
        <charset val="128"/>
      </rPr>
      <t>年末年始：</t>
    </r>
    <rPh sb="1" eb="3">
      <t>ネンマツ</t>
    </rPh>
    <rPh sb="3" eb="5">
      <t>ネンシ</t>
    </rPh>
    <phoneticPr fontId="3"/>
  </si>
  <si>
    <r>
      <t xml:space="preserve"> </t>
    </r>
    <r>
      <rPr>
        <sz val="11"/>
        <rFont val="ＭＳ Ｐ明朝"/>
        <family val="1"/>
        <charset val="128"/>
      </rPr>
      <t>運営実績に応じた係数</t>
    </r>
    <rPh sb="1" eb="3">
      <t>ウンエイ</t>
    </rPh>
    <rPh sb="3" eb="5">
      <t>ジッセキ</t>
    </rPh>
    <rPh sb="6" eb="7">
      <t>オウ</t>
    </rPh>
    <rPh sb="9" eb="11">
      <t>ケイスウ</t>
    </rPh>
    <phoneticPr fontId="3"/>
  </si>
  <si>
    <r>
      <t xml:space="preserve"> </t>
    </r>
    <r>
      <rPr>
        <sz val="11"/>
        <rFont val="ＭＳ Ｐ明朝"/>
        <family val="1"/>
        <charset val="128"/>
      </rPr>
      <t>契約等に基づく金額</t>
    </r>
    <rPh sb="1" eb="3">
      <t>ケイヤク</t>
    </rPh>
    <rPh sb="3" eb="4">
      <t>トウ</t>
    </rPh>
    <rPh sb="5" eb="6">
      <t>モト</t>
    </rPh>
    <rPh sb="8" eb="10">
      <t>キンガク</t>
    </rPh>
    <phoneticPr fontId="3"/>
  </si>
  <si>
    <r>
      <t xml:space="preserve"> </t>
    </r>
    <r>
      <rPr>
        <sz val="11"/>
        <rFont val="ＭＳ Ｐ明朝"/>
        <family val="1"/>
        <charset val="128"/>
      </rPr>
      <t>不動産鑑定士による評価額</t>
    </r>
    <rPh sb="1" eb="4">
      <t>フドウサン</t>
    </rPh>
    <rPh sb="4" eb="7">
      <t>カンテイシ</t>
    </rPh>
    <rPh sb="10" eb="13">
      <t>ヒョウカガク</t>
    </rPh>
    <phoneticPr fontId="3"/>
  </si>
  <si>
    <r>
      <t xml:space="preserve"> </t>
    </r>
    <r>
      <rPr>
        <sz val="11"/>
        <rFont val="ＭＳ Ｐ明朝"/>
        <family val="1"/>
        <charset val="128"/>
      </rPr>
      <t>助成金額</t>
    </r>
    <rPh sb="1" eb="3">
      <t>ジョセイ</t>
    </rPh>
    <rPh sb="3" eb="5">
      <t>キンガク</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</si>
  <si>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</si>
  <si>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</si>
  <si>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</si>
  <si>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</si>
  <si>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</si>
  <si>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</si>
  <si>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t xml:space="preserve"> </t>
    </r>
    <r>
      <rPr>
        <sz val="11"/>
        <rFont val="ＭＳ Ｐ明朝"/>
        <family val="1"/>
        <charset val="128"/>
      </rPr>
      <t>保安検査、点検、整備に要する日数：</t>
    </r>
    <rPh sb="1" eb="3">
      <t>ホアン</t>
    </rPh>
    <rPh sb="3" eb="5">
      <t>ケンサ</t>
    </rPh>
    <rPh sb="6" eb="8">
      <t>テンケン</t>
    </rPh>
    <rPh sb="9" eb="11">
      <t>セイビ</t>
    </rPh>
    <rPh sb="12" eb="13">
      <t>ヨウ</t>
    </rPh>
    <rPh sb="15" eb="17">
      <t>ニッスウ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</si>
  <si>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</si>
  <si>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</si>
  <si>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</si>
  <si>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</si>
  <si>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運営実績（見込み）</t>
    </r>
    <rPh sb="1" eb="3">
      <t>ウンエイ</t>
    </rPh>
    <rPh sb="3" eb="5">
      <t>ジッセキ</t>
    </rPh>
    <rPh sb="6" eb="8">
      <t>ミコ</t>
    </rPh>
    <phoneticPr fontId="3"/>
  </si>
  <si>
    <r>
      <rPr>
        <sz val="11"/>
        <rFont val="ＭＳ Ｐ明朝"/>
        <family val="1"/>
        <charset val="128"/>
      </rPr>
      <t>（任意）</t>
    </r>
    <rPh sb="1" eb="3">
      <t>ニンイ</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</si>
  <si>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</si>
  <si>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</si>
  <si>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</si>
  <si>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</si>
  <si>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</si>
  <si>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</si>
  <si>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水素供給設備</t>
    </r>
    <rPh sb="1" eb="3">
      <t>スイソ</t>
    </rPh>
    <rPh sb="3" eb="5">
      <t>キョウキュウ</t>
    </rPh>
    <rPh sb="5" eb="7">
      <t>セツビ</t>
    </rPh>
    <phoneticPr fontId="3"/>
  </si>
  <si>
    <t>助成対象期間</t>
    <rPh sb="0" eb="2">
      <t>ジョセイ</t>
    </rPh>
    <rPh sb="2" eb="4">
      <t>タイショウ</t>
    </rPh>
    <rPh sb="4" eb="6">
      <t>キカン</t>
    </rPh>
    <phoneticPr fontId="3"/>
  </si>
  <si>
    <r>
      <t xml:space="preserve"> </t>
    </r>
    <r>
      <rPr>
        <sz val="11"/>
        <rFont val="ＭＳ Ｐ明朝"/>
        <family val="1"/>
        <charset val="128"/>
      </rPr>
      <t>水素供給設備仕様</t>
    </r>
    <rPh sb="1" eb="3">
      <t>スイソ</t>
    </rPh>
    <rPh sb="3" eb="5">
      <t>キョウキュウ</t>
    </rPh>
    <rPh sb="5" eb="7">
      <t>セツビ</t>
    </rPh>
    <rPh sb="7" eb="9">
      <t>シヨウ</t>
    </rPh>
    <phoneticPr fontId="3"/>
  </si>
  <si>
    <r>
      <t xml:space="preserve"> </t>
    </r>
    <r>
      <rPr>
        <sz val="11"/>
        <rFont val="ＭＳ Ｐ明朝"/>
        <family val="1"/>
        <charset val="128"/>
      </rPr>
      <t xml:space="preserve">水素供給設備における
</t>
    </r>
    <r>
      <rPr>
        <sz val="11"/>
        <rFont val="Century"/>
        <family val="1"/>
      </rPr>
      <t xml:space="preserve"> </t>
    </r>
    <r>
      <rPr>
        <sz val="11"/>
        <rFont val="ＭＳ Ｐ明朝"/>
        <family val="1"/>
        <charset val="128"/>
      </rPr>
      <t>従業員数</t>
    </r>
    <rPh sb="1" eb="3">
      <t>スイソ</t>
    </rPh>
    <rPh sb="3" eb="5">
      <t>キョウキュウ</t>
    </rPh>
    <rPh sb="5" eb="7">
      <t>セツビ</t>
    </rPh>
    <rPh sb="13" eb="16">
      <t>ジュウギョウイン</t>
    </rPh>
    <rPh sb="16" eb="17">
      <t>スウ</t>
    </rPh>
    <phoneticPr fontId="3"/>
  </si>
  <si>
    <t xml:space="preserve"> 設置事業所</t>
    <rPh sb="1" eb="3">
      <t>セッチ</t>
    </rPh>
    <rPh sb="3" eb="6">
      <t>ジギョウショ</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</si>
  <si>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</si>
  <si>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</si>
  <si>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</si>
  <si>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t xml:space="preserve"> </t>
    </r>
    <r>
      <rPr>
        <sz val="11"/>
        <rFont val="ＭＳ Ｐ明朝"/>
        <family val="1"/>
        <charset val="128"/>
      </rPr>
      <t>定期点検・保守計画</t>
    </r>
    <rPh sb="1" eb="3">
      <t>テイキ</t>
    </rPh>
    <rPh sb="3" eb="5">
      <t>テンケン</t>
    </rPh>
    <rPh sb="6" eb="8">
      <t>ホシュ</t>
    </rPh>
    <rPh sb="8" eb="10">
      <t>ケイカク</t>
    </rPh>
    <phoneticPr fontId="3"/>
  </si>
  <si>
    <r>
      <t xml:space="preserve"> </t>
    </r>
    <r>
      <rPr>
        <sz val="11"/>
        <rFont val="ＭＳ Ｐ明朝"/>
        <family val="1"/>
        <charset val="128"/>
      </rPr>
      <t xml:space="preserve">水素供給設備の利用
</t>
    </r>
    <r>
      <rPr>
        <sz val="11"/>
        <rFont val="Century"/>
        <family val="1"/>
      </rPr>
      <t xml:space="preserve"> </t>
    </r>
    <r>
      <rPr>
        <sz val="11"/>
        <rFont val="ＭＳ Ｐ明朝"/>
        <family val="1"/>
        <charset val="128"/>
      </rPr>
      <t xml:space="preserve">見込み（燃料電池自動車
</t>
    </r>
    <r>
      <rPr>
        <sz val="11"/>
        <rFont val="Century"/>
        <family val="1"/>
      </rPr>
      <t xml:space="preserve"> </t>
    </r>
    <r>
      <rPr>
        <sz val="11"/>
        <rFont val="ＭＳ Ｐ明朝"/>
        <family val="1"/>
        <charset val="128"/>
      </rPr>
      <t>月間平均利用台数）</t>
    </r>
    <rPh sb="1" eb="3">
      <t>スイソ</t>
    </rPh>
    <rPh sb="3" eb="5">
      <t>キョウキュウ</t>
    </rPh>
    <rPh sb="5" eb="7">
      <t>セツビ</t>
    </rPh>
    <rPh sb="8" eb="10">
      <t>リヨウ</t>
    </rPh>
    <rPh sb="16" eb="18">
      <t>ネンリョウ</t>
    </rPh>
    <rPh sb="18" eb="20">
      <t>デンチ</t>
    </rPh>
    <rPh sb="20" eb="23">
      <t>ジドウシャ</t>
    </rPh>
    <rPh sb="25" eb="27">
      <t>ゲッカン</t>
    </rPh>
    <rPh sb="27" eb="29">
      <t>ヘイキン</t>
    </rPh>
    <rPh sb="29" eb="31">
      <t>リヨウ</t>
    </rPh>
    <rPh sb="31" eb="33">
      <t>ダイスウ</t>
    </rPh>
    <phoneticPr fontId="3"/>
  </si>
  <si>
    <r>
      <t xml:space="preserve"> </t>
    </r>
    <r>
      <rPr>
        <sz val="11"/>
        <rFont val="ＭＳ Ｐ明朝"/>
        <family val="1"/>
        <charset val="128"/>
      </rPr>
      <t xml:space="preserve">需要創出活動の内容
</t>
    </r>
    <r>
      <rPr>
        <sz val="11"/>
        <rFont val="Century"/>
        <family val="1"/>
      </rPr>
      <t xml:space="preserve"> </t>
    </r>
    <r>
      <rPr>
        <sz val="11"/>
        <rFont val="ＭＳ Ｐ明朝"/>
        <family val="1"/>
        <charset val="128"/>
      </rPr>
      <t xml:space="preserve">（水素供給設備の利便性
</t>
    </r>
    <r>
      <rPr>
        <sz val="11"/>
        <rFont val="Century"/>
        <family val="1"/>
      </rPr>
      <t xml:space="preserve"> </t>
    </r>
    <r>
      <rPr>
        <sz val="11"/>
        <rFont val="ＭＳ Ｐ明朝"/>
        <family val="1"/>
        <charset val="128"/>
      </rPr>
      <t xml:space="preserve">確保、広報・需要喚起
</t>
    </r>
    <r>
      <rPr>
        <sz val="11"/>
        <rFont val="Century"/>
        <family val="1"/>
      </rPr>
      <t xml:space="preserve"> </t>
    </r>
    <r>
      <rPr>
        <sz val="11"/>
        <rFont val="ＭＳ Ｐ明朝"/>
        <family val="1"/>
        <charset val="128"/>
      </rPr>
      <t xml:space="preserve">活動、自立化に向けた
</t>
    </r>
    <r>
      <rPr>
        <sz val="11"/>
        <rFont val="Century"/>
        <family val="1"/>
      </rPr>
      <t xml:space="preserve"> </t>
    </r>
    <r>
      <rPr>
        <sz val="11"/>
        <rFont val="ＭＳ Ｐ明朝"/>
        <family val="1"/>
        <charset val="128"/>
      </rPr>
      <t>情報収集など）</t>
    </r>
    <rPh sb="1" eb="3">
      <t>ジュヨウ</t>
    </rPh>
    <rPh sb="3" eb="5">
      <t>ソウシュツ</t>
    </rPh>
    <rPh sb="5" eb="7">
      <t>カツドウ</t>
    </rPh>
    <rPh sb="8" eb="10">
      <t>ナイヨウ</t>
    </rPh>
    <rPh sb="13" eb="15">
      <t>スイソ</t>
    </rPh>
    <rPh sb="15" eb="17">
      <t>キョウキュウ</t>
    </rPh>
    <rPh sb="17" eb="19">
      <t>セツビ</t>
    </rPh>
    <rPh sb="20" eb="23">
      <t>リベンセイ</t>
    </rPh>
    <rPh sb="25" eb="27">
      <t>カクホ</t>
    </rPh>
    <rPh sb="28" eb="30">
      <t>コウホウ</t>
    </rPh>
    <rPh sb="31" eb="33">
      <t>ジュヨウ</t>
    </rPh>
    <rPh sb="33" eb="35">
      <t>カンキ</t>
    </rPh>
    <rPh sb="37" eb="39">
      <t>カツドウ</t>
    </rPh>
    <rPh sb="40" eb="42">
      <t>ジリツ</t>
    </rPh>
    <rPh sb="42" eb="43">
      <t>カ</t>
    </rPh>
    <rPh sb="44" eb="45">
      <t>ム</t>
    </rPh>
    <rPh sb="49" eb="51">
      <t>ジョウホウ</t>
    </rPh>
    <rPh sb="51" eb="53">
      <t>シュウシュウ</t>
    </rPh>
    <phoneticPr fontId="3"/>
  </si>
  <si>
    <r>
      <t xml:space="preserve"> </t>
    </r>
    <r>
      <rPr>
        <sz val="11"/>
        <rFont val="ＭＳ Ｐ明朝"/>
        <family val="1"/>
        <charset val="128"/>
      </rPr>
      <t xml:space="preserve">需要創出活動により期待
</t>
    </r>
    <r>
      <rPr>
        <sz val="11"/>
        <rFont val="Century"/>
        <family val="1"/>
      </rPr>
      <t xml:space="preserve"> </t>
    </r>
    <r>
      <rPr>
        <sz val="11"/>
        <rFont val="ＭＳ Ｐ明朝"/>
        <family val="1"/>
        <charset val="128"/>
      </rPr>
      <t>される効果</t>
    </r>
    <rPh sb="1" eb="3">
      <t>ジュヨウ</t>
    </rPh>
    <rPh sb="3" eb="5">
      <t>ソウシュツ</t>
    </rPh>
    <rPh sb="5" eb="7">
      <t>カツドウ</t>
    </rPh>
    <rPh sb="10" eb="12">
      <t>キタイ</t>
    </rPh>
    <rPh sb="17" eb="19">
      <t>コウカ</t>
    </rPh>
    <phoneticPr fontId="3"/>
  </si>
  <si>
    <r>
      <rPr>
        <sz val="11"/>
        <rFont val="ＭＳ Ｐ明朝"/>
        <family val="1"/>
        <charset val="128"/>
      </rPr>
      <t>活　動　の　内　容</t>
    </r>
    <rPh sb="0" eb="1">
      <t>カツ</t>
    </rPh>
    <rPh sb="2" eb="3">
      <t>ドウ</t>
    </rPh>
    <rPh sb="6" eb="7">
      <t>ナイ</t>
    </rPh>
    <rPh sb="8" eb="9">
      <t>カタチ</t>
    </rPh>
    <phoneticPr fontId="3"/>
  </si>
  <si>
    <r>
      <t xml:space="preserve"> </t>
    </r>
    <r>
      <rPr>
        <sz val="11"/>
        <rFont val="ＭＳ Ｐ明朝"/>
        <family val="1"/>
        <charset val="128"/>
      </rPr>
      <t>名称</t>
    </r>
    <rPh sb="1" eb="3">
      <t>メイショウ</t>
    </rPh>
    <phoneticPr fontId="3"/>
  </si>
  <si>
    <r>
      <t xml:space="preserve"> </t>
    </r>
    <r>
      <rPr>
        <sz val="11"/>
        <rFont val="ＭＳ Ｐ明朝"/>
        <family val="1"/>
        <charset val="128"/>
      </rPr>
      <t>供給方式</t>
    </r>
    <rPh sb="1" eb="3">
      <t>キョウキュウ</t>
    </rPh>
    <rPh sb="3" eb="5">
      <t>ホウシキ</t>
    </rPh>
    <phoneticPr fontId="3"/>
  </si>
  <si>
    <r>
      <t xml:space="preserve"> </t>
    </r>
    <r>
      <rPr>
        <sz val="11"/>
        <rFont val="ＭＳ Ｐ明朝"/>
        <family val="1"/>
        <charset val="128"/>
      </rPr>
      <t>水素供給能力</t>
    </r>
    <rPh sb="1" eb="3">
      <t>スイソ</t>
    </rPh>
    <rPh sb="3" eb="5">
      <t>キョウキュウ</t>
    </rPh>
    <rPh sb="5" eb="7">
      <t>ノウリョク</t>
    </rPh>
    <phoneticPr fontId="3"/>
  </si>
  <si>
    <r>
      <rPr>
        <sz val="11"/>
        <rFont val="ＭＳ Ｐ明朝"/>
        <family val="1"/>
        <charset val="128"/>
      </rPr>
      <t>日間</t>
    </r>
    <rPh sb="0" eb="2">
      <t>ニチカン</t>
    </rPh>
    <phoneticPr fontId="3"/>
  </si>
  <si>
    <r>
      <rPr>
        <sz val="11"/>
        <rFont val="ＭＳ Ｐ明朝"/>
        <family val="1"/>
        <charset val="128"/>
      </rPr>
      <t>名　（うち臨時雇員</t>
    </r>
    <rPh sb="0" eb="1">
      <t>メイ</t>
    </rPh>
    <rPh sb="5" eb="7">
      <t>リンジ</t>
    </rPh>
    <rPh sb="7" eb="8">
      <t>ヤト</t>
    </rPh>
    <rPh sb="8" eb="9">
      <t>イン</t>
    </rPh>
    <phoneticPr fontId="3"/>
  </si>
  <si>
    <r>
      <rPr>
        <sz val="11"/>
        <rFont val="ＭＳ Ｐ明朝"/>
        <family val="1"/>
        <charset val="128"/>
      </rPr>
      <t>名）</t>
    </r>
    <rPh sb="0" eb="1">
      <t>メイ</t>
    </rPh>
    <phoneticPr fontId="3"/>
  </si>
  <si>
    <r>
      <t xml:space="preserve"> </t>
    </r>
    <r>
      <rPr>
        <sz val="11"/>
        <rFont val="ＭＳ Ｐ明朝"/>
        <family val="1"/>
        <charset val="128"/>
      </rPr>
      <t>運営方法</t>
    </r>
    <rPh sb="1" eb="3">
      <t>ウンエイ</t>
    </rPh>
    <rPh sb="3" eb="5">
      <t>ホウホウ</t>
    </rPh>
    <phoneticPr fontId="3"/>
  </si>
  <si>
    <r>
      <t xml:space="preserve"> </t>
    </r>
    <r>
      <rPr>
        <sz val="11"/>
        <rFont val="ＭＳ Ｐ明朝"/>
        <family val="1"/>
        <charset val="128"/>
      </rPr>
      <t>営業日</t>
    </r>
    <rPh sb="1" eb="4">
      <t>エイギョウビ</t>
    </rPh>
    <phoneticPr fontId="3"/>
  </si>
  <si>
    <r>
      <t xml:space="preserve"> </t>
    </r>
    <r>
      <rPr>
        <sz val="11"/>
        <rFont val="ＭＳ Ｐ明朝"/>
        <family val="1"/>
        <charset val="128"/>
      </rPr>
      <t>営業時間</t>
    </r>
    <rPh sb="1" eb="3">
      <t>エイギョウ</t>
    </rPh>
    <rPh sb="3" eb="5">
      <t>ジカン</t>
    </rPh>
    <phoneticPr fontId="3"/>
  </si>
  <si>
    <r>
      <t xml:space="preserve"> </t>
    </r>
    <r>
      <rPr>
        <sz val="11"/>
        <rFont val="ＭＳ Ｐ明朝"/>
        <family val="1"/>
        <charset val="128"/>
      </rPr>
      <t>水素販売価格</t>
    </r>
    <rPh sb="1" eb="3">
      <t>スイソ</t>
    </rPh>
    <rPh sb="3" eb="5">
      <t>ハンバイ</t>
    </rPh>
    <rPh sb="5" eb="7">
      <t>カカク</t>
    </rPh>
    <phoneticPr fontId="3"/>
  </si>
  <si>
    <r>
      <t xml:space="preserve"> </t>
    </r>
    <r>
      <rPr>
        <sz val="11"/>
        <rFont val="ＭＳ Ｐ明朝"/>
        <family val="1"/>
        <charset val="128"/>
      </rPr>
      <t>燃料の仕入先</t>
    </r>
    <rPh sb="1" eb="3">
      <t>ネンリョウ</t>
    </rPh>
    <rPh sb="4" eb="6">
      <t>シイ</t>
    </rPh>
    <rPh sb="6" eb="7">
      <t>サキ</t>
    </rPh>
    <phoneticPr fontId="3"/>
  </si>
  <si>
    <r>
      <t xml:space="preserve"> </t>
    </r>
    <r>
      <rPr>
        <sz val="11"/>
        <rFont val="ＭＳ Ｐ明朝"/>
        <family val="1"/>
        <charset val="128"/>
      </rPr>
      <t>特記事項</t>
    </r>
    <rPh sb="1" eb="3">
      <t>トッキ</t>
    </rPh>
    <rPh sb="3" eb="5">
      <t>ジコウ</t>
    </rPh>
    <phoneticPr fontId="3"/>
  </si>
  <si>
    <r>
      <t xml:space="preserve"> </t>
    </r>
    <r>
      <rPr>
        <sz val="11"/>
        <rFont val="ＭＳ Ｐ明朝"/>
        <family val="1"/>
        <charset val="128"/>
      </rPr>
      <t>法定点検</t>
    </r>
    <rPh sb="1" eb="3">
      <t>ホウテイ</t>
    </rPh>
    <rPh sb="3" eb="5">
      <t>テンケン</t>
    </rPh>
    <phoneticPr fontId="3"/>
  </si>
  <si>
    <r>
      <t xml:space="preserve"> </t>
    </r>
    <r>
      <rPr>
        <sz val="11"/>
        <rFont val="ＭＳ Ｐ明朝"/>
        <family val="1"/>
        <charset val="128"/>
      </rPr>
      <t>日常点検</t>
    </r>
    <rPh sb="1" eb="3">
      <t>ニチジョウ</t>
    </rPh>
    <rPh sb="3" eb="5">
      <t>テンケン</t>
    </rPh>
    <phoneticPr fontId="3"/>
  </si>
  <si>
    <r>
      <t xml:space="preserve"> </t>
    </r>
    <r>
      <rPr>
        <sz val="11"/>
        <rFont val="ＭＳ Ｐ明朝"/>
        <family val="1"/>
        <charset val="128"/>
      </rPr>
      <t>保守計画</t>
    </r>
    <rPh sb="1" eb="3">
      <t>ホシュ</t>
    </rPh>
    <rPh sb="3" eb="5">
      <t>ケイカク</t>
    </rPh>
    <phoneticPr fontId="3"/>
  </si>
  <si>
    <r>
      <t xml:space="preserve"> </t>
    </r>
    <r>
      <rPr>
        <sz val="11"/>
        <rFont val="ＭＳ Ｐ明朝"/>
        <family val="1"/>
        <charset val="128"/>
      </rPr>
      <t>水素品質管理方法</t>
    </r>
    <rPh sb="1" eb="3">
      <t>スイソ</t>
    </rPh>
    <rPh sb="3" eb="5">
      <t>ヒンシツ</t>
    </rPh>
    <rPh sb="5" eb="7">
      <t>カンリ</t>
    </rPh>
    <rPh sb="7" eb="9">
      <t>ホウホウ</t>
    </rPh>
    <phoneticPr fontId="3"/>
  </si>
  <si>
    <r>
      <t xml:space="preserve"> </t>
    </r>
    <r>
      <rPr>
        <sz val="11"/>
        <rFont val="ＭＳ Ｐ明朝"/>
        <family val="1"/>
        <charset val="128"/>
      </rPr>
      <t xml:space="preserve">定期点検等の周知
</t>
    </r>
    <r>
      <rPr>
        <sz val="11"/>
        <rFont val="Century"/>
        <family val="1"/>
      </rPr>
      <t xml:space="preserve"> </t>
    </r>
    <r>
      <rPr>
        <sz val="11"/>
        <rFont val="ＭＳ Ｐ明朝"/>
        <family val="1"/>
        <charset val="128"/>
      </rPr>
      <t xml:space="preserve">方法（代替措置の
</t>
    </r>
    <r>
      <rPr>
        <sz val="11"/>
        <rFont val="Century"/>
        <family val="1"/>
      </rPr>
      <t xml:space="preserve"> </t>
    </r>
    <r>
      <rPr>
        <sz val="11"/>
        <rFont val="ＭＳ Ｐ明朝"/>
        <family val="1"/>
        <charset val="128"/>
      </rPr>
      <t>案内等）</t>
    </r>
    <rPh sb="1" eb="3">
      <t>テイキ</t>
    </rPh>
    <rPh sb="3" eb="5">
      <t>テンケン</t>
    </rPh>
    <rPh sb="5" eb="6">
      <t>トウ</t>
    </rPh>
    <rPh sb="7" eb="9">
      <t>シュウチ</t>
    </rPh>
    <rPh sb="11" eb="13">
      <t>ホウホウ</t>
    </rPh>
    <rPh sb="14" eb="16">
      <t>ダイタイ</t>
    </rPh>
    <rPh sb="16" eb="18">
      <t>ソチ</t>
    </rPh>
    <rPh sb="21" eb="23">
      <t>アンナイ</t>
    </rPh>
    <rPh sb="23" eb="24">
      <t>トウ</t>
    </rPh>
    <phoneticPr fontId="3"/>
  </si>
  <si>
    <r>
      <rPr>
        <sz val="11"/>
        <rFont val="ＭＳ Ｐ明朝"/>
        <family val="1"/>
        <charset val="128"/>
      </rPr>
      <t>現在（申請時）</t>
    </r>
    <rPh sb="0" eb="2">
      <t>ゲンザイ</t>
    </rPh>
    <rPh sb="3" eb="5">
      <t>シンセイ</t>
    </rPh>
    <rPh sb="5" eb="6">
      <t>ジ</t>
    </rPh>
    <phoneticPr fontId="3"/>
  </si>
  <si>
    <r>
      <rPr>
        <sz val="11"/>
        <rFont val="ＭＳ Ｐ明朝"/>
        <family val="1"/>
        <charset val="128"/>
      </rPr>
      <t>申請年度末</t>
    </r>
    <rPh sb="0" eb="2">
      <t>シンセイ</t>
    </rPh>
    <rPh sb="2" eb="5">
      <t>ネンドマツ</t>
    </rPh>
    <phoneticPr fontId="3"/>
  </si>
  <si>
    <r>
      <rPr>
        <sz val="11"/>
        <rFont val="ＭＳ Ｐ明朝"/>
        <family val="1"/>
        <charset val="128"/>
      </rPr>
      <t>翌年度末</t>
    </r>
    <rPh sb="0" eb="3">
      <t>ヨクネンド</t>
    </rPh>
    <rPh sb="3" eb="4">
      <t>マツ</t>
    </rPh>
    <phoneticPr fontId="3"/>
  </si>
  <si>
    <r>
      <rPr>
        <sz val="11"/>
        <rFont val="ＭＳ Ｐ明朝"/>
        <family val="1"/>
        <charset val="128"/>
      </rPr>
      <t>翌々年度末</t>
    </r>
    <rPh sb="0" eb="2">
      <t>ヨクヨク</t>
    </rPh>
    <rPh sb="2" eb="4">
      <t>ネンド</t>
    </rPh>
    <rPh sb="4" eb="5">
      <t>マツ</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</si>
  <si>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</si>
  <si>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</si>
  <si>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</si>
  <si>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</si>
  <si>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</si>
  <si>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</si>
  <si>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</si>
  <si>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rPr>
        <sz val="11"/>
        <rFont val="ＭＳ Ｐ明朝"/>
        <family val="1"/>
        <charset val="128"/>
      </rPr>
      <t>報　告　内　容</t>
    </r>
    <rPh sb="0" eb="1">
      <t>ホウ</t>
    </rPh>
    <rPh sb="2" eb="3">
      <t>コク</t>
    </rPh>
    <rPh sb="4" eb="5">
      <t>ナイ</t>
    </rPh>
    <rPh sb="6" eb="7">
      <t>カタチ</t>
    </rPh>
    <phoneticPr fontId="3"/>
  </si>
  <si>
    <t>同上</t>
    <rPh sb="0" eb="2">
      <t>ドウジョウ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</si>
  <si>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</si>
  <si>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</si>
  <si>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</si>
  <si>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</si>
  <si>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</si>
  <si>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</si>
  <si>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</si>
  <si>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</si>
  <si>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</si>
  <si>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</si>
  <si>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</si>
  <si>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</si>
  <si>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</si>
  <si>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</si>
  <si>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</si>
  <si>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</si>
  <si>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</si>
  <si>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有</t>
    </r>
    <rPh sb="0" eb="1">
      <t>ア</t>
    </rPh>
    <phoneticPr fontId="3"/>
  </si>
  <si>
    <t>□</t>
  </si>
  <si>
    <r>
      <rPr>
        <sz val="11"/>
        <rFont val="ＭＳ Ｐ明朝"/>
        <family val="1"/>
        <charset val="128"/>
      </rPr>
      <t>無</t>
    </r>
    <rPh sb="0" eb="1">
      <t>ナシ</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</si>
  <si>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</si>
  <si>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</si>
  <si>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</si>
  <si>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</si>
  <si>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</si>
  <si>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</si>
  <si>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</si>
  <si>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</si>
  <si>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</si>
  <si>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</si>
  <si>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</si>
  <si>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</si>
  <si>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</si>
  <si>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</si>
  <si>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</si>
  <si>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</si>
  <si>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</si>
  <si>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</si>
  <si>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</si>
  <si>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明朝"/>
        <family val="1"/>
        <charset val="128"/>
      </rPr>
      <t>住　　所</t>
    </r>
    <rPh sb="0" eb="1">
      <t>ジュウ</t>
    </rPh>
    <rPh sb="3" eb="4">
      <t>ショ</t>
    </rPh>
    <phoneticPr fontId="3"/>
  </si>
  <si>
    <r>
      <t xml:space="preserve"> </t>
    </r>
    <r>
      <rPr>
        <sz val="11"/>
        <rFont val="ＭＳ Ｐ明朝"/>
        <family val="1"/>
        <charset val="128"/>
      </rPr>
      <t>総面積</t>
    </r>
    <rPh sb="1" eb="2">
      <t>ソウ</t>
    </rPh>
    <rPh sb="2" eb="4">
      <t>メンセキ</t>
    </rPh>
    <phoneticPr fontId="3"/>
  </si>
  <si>
    <r>
      <t xml:space="preserve"> </t>
    </r>
    <r>
      <rPr>
        <sz val="11"/>
        <rFont val="ＭＳ Ｐ明朝"/>
        <family val="1"/>
        <charset val="128"/>
      </rPr>
      <t>他の営利活動の有無</t>
    </r>
    <rPh sb="1" eb="2">
      <t>タ</t>
    </rPh>
    <rPh sb="3" eb="5">
      <t>エイリ</t>
    </rPh>
    <rPh sb="5" eb="7">
      <t>カツドウ</t>
    </rPh>
    <rPh sb="8" eb="10">
      <t>ウム</t>
    </rPh>
    <phoneticPr fontId="3"/>
  </si>
  <si>
    <r>
      <t xml:space="preserve"> </t>
    </r>
    <r>
      <rPr>
        <sz val="11"/>
        <rFont val="ＭＳ Ｐ明朝"/>
        <family val="1"/>
        <charset val="128"/>
      </rPr>
      <t>助成対象面積</t>
    </r>
    <rPh sb="1" eb="3">
      <t>ジョセイ</t>
    </rPh>
    <rPh sb="3" eb="5">
      <t>タイショウ</t>
    </rPh>
    <rPh sb="5" eb="7">
      <t>メンセキ</t>
    </rPh>
    <phoneticPr fontId="3"/>
  </si>
  <si>
    <r>
      <rPr>
        <sz val="11"/>
        <rFont val="ＭＳ Ｐ明朝"/>
        <family val="1"/>
        <charset val="128"/>
      </rPr>
      <t>供給方式</t>
    </r>
    <rPh sb="0" eb="2">
      <t>キョウキュウ</t>
    </rPh>
    <rPh sb="2" eb="4">
      <t>ホウシキ</t>
    </rPh>
    <phoneticPr fontId="3"/>
  </si>
  <si>
    <r>
      <rPr>
        <sz val="11"/>
        <rFont val="ＭＳ Ｐ明朝"/>
        <family val="1"/>
        <charset val="128"/>
      </rPr>
      <t>該当するものすべてに■を選択</t>
    </r>
    <rPh sb="0" eb="2">
      <t>ガイトウ</t>
    </rPh>
    <rPh sb="12" eb="14">
      <t>センタク</t>
    </rPh>
    <phoneticPr fontId="3"/>
  </si>
  <si>
    <r>
      <rPr>
        <sz val="11"/>
        <rFont val="ＭＳ Ｐ明朝"/>
        <family val="1"/>
        <charset val="128"/>
      </rPr>
      <t>水素供給能力</t>
    </r>
    <rPh sb="0" eb="2">
      <t>スイソ</t>
    </rPh>
    <rPh sb="2" eb="4">
      <t>キョウキュウ</t>
    </rPh>
    <rPh sb="4" eb="6">
      <t>ノウリョク</t>
    </rPh>
    <phoneticPr fontId="3"/>
  </si>
  <si>
    <t>【土地賃借料】様式一覧（申請者⇒ 公社）</t>
    <rPh sb="1" eb="3">
      <t>トチ</t>
    </rPh>
    <rPh sb="3" eb="6">
      <t>チンシャクリョウ</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</si>
  <si>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</si>
  <si>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</si>
  <si>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</si>
  <si>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</si>
  <si>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</si>
  <si>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第1号付表1</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</si>
  <si>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</si>
  <si>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第3号</t>
    <rPh sb="0" eb="1">
      <t>ダイ</t>
    </rPh>
    <rPh sb="2" eb="3">
      <t>ゴウ</t>
    </rPh>
    <phoneticPr fontId="3"/>
  </si>
  <si>
    <t>交付申請書</t>
    <rPh sb="0" eb="2">
      <t>コウフ</t>
    </rPh>
    <rPh sb="2" eb="5">
      <t>シンセイショ</t>
    </rPh>
    <phoneticPr fontId="3"/>
  </si>
  <si>
    <t>第6号</t>
    <rPh sb="0" eb="1">
      <t>ダイ</t>
    </rPh>
    <rPh sb="2" eb="3">
      <t>ゴウ</t>
    </rPh>
    <phoneticPr fontId="3"/>
  </si>
  <si>
    <t>誓約書</t>
    <rPh sb="0" eb="3">
      <t>セイヤクショ</t>
    </rPh>
    <phoneticPr fontId="3"/>
  </si>
  <si>
    <t>運営計画書</t>
    <rPh sb="0" eb="2">
      <t>ウンエイ</t>
    </rPh>
    <rPh sb="2" eb="5">
      <t>ケイカクショ</t>
    </rPh>
    <phoneticPr fontId="3"/>
  </si>
  <si>
    <t>第10号</t>
    <rPh sb="0" eb="1">
      <t>ダイ</t>
    </rPh>
    <rPh sb="3" eb="4">
      <t>ゴウ</t>
    </rPh>
    <phoneticPr fontId="3"/>
  </si>
  <si>
    <t>交付申請撤回届出書</t>
    <rPh sb="0" eb="2">
      <t>コウフ</t>
    </rPh>
    <rPh sb="2" eb="4">
      <t>シンセイ</t>
    </rPh>
    <rPh sb="4" eb="6">
      <t>テッカイ</t>
    </rPh>
    <rPh sb="6" eb="9">
      <t>トドケデショ</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</si>
  <si>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</si>
  <si>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</si>
  <si>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</si>
  <si>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</si>
  <si>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</si>
  <si>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実績報告書</t>
    <rPh sb="0" eb="2">
      <t>ジッセキ</t>
    </rPh>
    <rPh sb="2" eb="5">
      <t>ホウコクショ</t>
    </rPh>
    <phoneticPr fontId="3"/>
  </si>
  <si>
    <t>助成対象期間の末日から30日以内</t>
    <rPh sb="0" eb="2">
      <t>ジョセイ</t>
    </rPh>
    <rPh sb="2" eb="4">
      <t>タイショウ</t>
    </rPh>
    <rPh sb="4" eb="6">
      <t>キカン</t>
    </rPh>
    <rPh sb="7" eb="9">
      <t>マツジツ</t>
    </rPh>
    <rPh sb="13" eb="14">
      <t>ニチ</t>
    </rPh>
    <rPh sb="14" eb="16">
      <t>イナイ</t>
    </rPh>
    <phoneticPr fontId="3"/>
  </si>
  <si>
    <t>請求書</t>
    <rPh sb="0" eb="3">
      <t>セイキュウショ</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</si>
  <si>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</si>
  <si>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</si>
  <si>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</si>
  <si>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</si>
  <si>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sz val="11"/>
        <rFont val="ＭＳ 明朝"/>
        <family val="1"/>
        <charset val="128"/>
      </rPr>
      <t>入力</t>
    </r>
    <r>
      <rPr>
        <sz val="11"/>
        <rFont val="Century"/>
        <family val="1"/>
      </rPr>
      <t>/</t>
    </r>
    <r>
      <rPr>
        <sz val="11"/>
        <rFont val="ＭＳ 明朝"/>
        <family val="1"/>
        <charset val="128"/>
      </rPr>
      <t>計算項目</t>
    </r>
    <rPh sb="0" eb="2">
      <t>ニュウリョク</t>
    </rPh>
    <rPh sb="3" eb="5">
      <t>ケイサン</t>
    </rPh>
    <rPh sb="5" eb="7">
      <t>コウモク</t>
    </rPh>
    <phoneticPr fontId="3"/>
  </si>
  <si>
    <r>
      <rPr>
        <sz val="11"/>
        <rFont val="ＭＳ 明朝"/>
        <family val="1"/>
        <charset val="128"/>
      </rPr>
      <t>入力値</t>
    </r>
    <r>
      <rPr>
        <sz val="11"/>
        <rFont val="Century"/>
        <family val="1"/>
      </rPr>
      <t>/</t>
    </r>
    <r>
      <rPr>
        <sz val="11"/>
        <rFont val="ＭＳ 明朝"/>
        <family val="1"/>
        <charset val="128"/>
      </rPr>
      <t>計算値</t>
    </r>
    <rPh sb="0" eb="2">
      <t>ニュウリョク</t>
    </rPh>
    <rPh sb="2" eb="3">
      <t>アタイ</t>
    </rPh>
    <rPh sb="4" eb="7">
      <t>ケイサンチ</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</si>
  <si>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</si>
  <si>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</si>
  <si>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sz val="11"/>
        <rFont val="ＭＳ Ｐ明朝"/>
        <family val="1"/>
        <charset val="128"/>
      </rPr>
      <t>固定資産税評価額</t>
    </r>
    <r>
      <rPr>
        <sz val="11"/>
        <rFont val="Century"/>
        <family val="1"/>
      </rPr>
      <t>×6%</t>
    </r>
    <rPh sb="1" eb="3">
      <t>コテイ</t>
    </rPh>
    <rPh sb="3" eb="5">
      <t>シサン</t>
    </rPh>
    <rPh sb="5" eb="6">
      <t>ゼイ</t>
    </rPh>
    <rPh sb="6" eb="9">
      <t>ヒョウカガク</t>
    </rPh>
    <phoneticPr fontId="3"/>
  </si>
  <si>
    <r>
      <rPr>
        <sz val="11"/>
        <rFont val="ＭＳ Ｐ明朝"/>
        <family val="1"/>
        <charset val="128"/>
      </rPr>
      <t>定休日</t>
    </r>
    <r>
      <rPr>
        <sz val="11"/>
        <rFont val="Century"/>
        <family val="1"/>
      </rPr>
      <t xml:space="preserve"> / </t>
    </r>
    <r>
      <rPr>
        <sz val="11"/>
        <rFont val="ＭＳ Ｐ明朝"/>
        <family val="1"/>
        <charset val="128"/>
      </rPr>
      <t>年末年始</t>
    </r>
    <rPh sb="0" eb="3">
      <t>テイキュウビ</t>
    </rPh>
    <rPh sb="6" eb="8">
      <t>ネンマツ</t>
    </rPh>
    <rPh sb="8" eb="10">
      <t>ネンシ</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</si>
  <si>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</si>
  <si>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水素供給用地等</t>
    </r>
    <rPh sb="0" eb="2">
      <t>スイソ</t>
    </rPh>
    <rPh sb="2" eb="4">
      <t>キョウキュウ</t>
    </rPh>
    <rPh sb="4" eb="6">
      <t>ヨウチ</t>
    </rPh>
    <rPh sb="6" eb="7">
      <t>トウ</t>
    </rPh>
    <phoneticPr fontId="3"/>
  </si>
  <si>
    <r>
      <rPr>
        <sz val="11"/>
        <rFont val="ＭＳ Ｐ明朝"/>
        <family val="1"/>
        <charset val="128"/>
      </rPr>
      <t>助成対象期間</t>
    </r>
    <rPh sb="0" eb="2">
      <t>ジョセイ</t>
    </rPh>
    <rPh sb="2" eb="4">
      <t>タイショウ</t>
    </rPh>
    <rPh sb="4" eb="6">
      <t>キカン</t>
    </rPh>
    <phoneticPr fontId="3"/>
  </si>
  <si>
    <r>
      <rPr>
        <sz val="11"/>
        <rFont val="ＭＳ Ｐ明朝"/>
        <family val="1"/>
        <charset val="128"/>
      </rPr>
      <t>延べ運営日数</t>
    </r>
    <rPh sb="0" eb="1">
      <t>ノ</t>
    </rPh>
    <rPh sb="2" eb="4">
      <t>ウンエイ</t>
    </rPh>
    <rPh sb="4" eb="6">
      <t>ニッスウ</t>
    </rPh>
    <phoneticPr fontId="3"/>
  </si>
  <si>
    <r>
      <rPr>
        <sz val="11"/>
        <rFont val="ＭＳ Ｐ明朝"/>
        <family val="1"/>
        <charset val="128"/>
      </rPr>
      <t>保安検査、点検、整備日数</t>
    </r>
    <rPh sb="0" eb="2">
      <t>ホアン</t>
    </rPh>
    <rPh sb="2" eb="4">
      <t>ケンサ</t>
    </rPh>
    <rPh sb="5" eb="7">
      <t>テンケン</t>
    </rPh>
    <rPh sb="8" eb="10">
      <t>セイビ</t>
    </rPh>
    <rPh sb="10" eb="12">
      <t>ニッスウ</t>
    </rPh>
    <phoneticPr fontId="3"/>
  </si>
  <si>
    <r>
      <rPr>
        <sz val="11"/>
        <rFont val="ＭＳ Ｐ明朝"/>
        <family val="1"/>
        <charset val="128"/>
      </rPr>
      <t>運営実績に応じた係数</t>
    </r>
    <rPh sb="0" eb="2">
      <t>ウンエイ</t>
    </rPh>
    <rPh sb="2" eb="4">
      <t>ジッセキ</t>
    </rPh>
    <rPh sb="5" eb="6">
      <t>オウ</t>
    </rPh>
    <rPh sb="8" eb="10">
      <t>ケイスウ</t>
    </rPh>
    <phoneticPr fontId="3"/>
  </si>
  <si>
    <t>正式な様式ではない補助シートのため書面での提出は不要</t>
    <rPh sb="0" eb="2">
      <t>セイシキ</t>
    </rPh>
    <rPh sb="3" eb="5">
      <t>ヨウシキ</t>
    </rPh>
    <rPh sb="9" eb="11">
      <t>ホジョ</t>
    </rPh>
    <rPh sb="17" eb="19">
      <t>ショメン</t>
    </rPh>
    <rPh sb="21" eb="23">
      <t>テイシュツ</t>
    </rPh>
    <rPh sb="24" eb="26">
      <t>フヨウ</t>
    </rPh>
    <phoneticPr fontId="3"/>
  </si>
  <si>
    <r>
      <t xml:space="preserve"> </t>
    </r>
    <r>
      <rPr>
        <sz val="11"/>
        <rFont val="ＭＳ Ｐ明朝"/>
        <family val="1"/>
        <charset val="128"/>
      </rPr>
      <t>交付上限額</t>
    </r>
    <rPh sb="1" eb="3">
      <t>コウフ</t>
    </rPh>
    <rPh sb="3" eb="5">
      <t>ジョウゲン</t>
    </rPh>
    <rPh sb="5" eb="6">
      <t>ガク</t>
    </rPh>
    <phoneticPr fontId="3"/>
  </si>
  <si>
    <r>
      <t xml:space="preserve"> </t>
    </r>
    <r>
      <rPr>
        <sz val="11"/>
        <rFont val="ＭＳ Ｐ明朝"/>
        <family val="1"/>
        <charset val="128"/>
      </rPr>
      <t>実績に基づく算定額</t>
    </r>
    <rPh sb="1" eb="3">
      <t>ジッセキ</t>
    </rPh>
    <rPh sb="4" eb="5">
      <t>モト</t>
    </rPh>
    <rPh sb="7" eb="9">
      <t>サンテイ</t>
    </rPh>
    <rPh sb="9" eb="10">
      <t>ガク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</si>
  <si>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0" eb="42">
      <t>ジュウショ</t>
    </rPh>
    <rPh sb="47" eb="49">
      <t>ニュウリョク</t>
    </rPh>
    <phoneticPr fontId="3"/>
  </si>
  <si>
    <r>
      <rPr>
        <sz val="11"/>
        <rFont val="ＭＳ Ｐ明朝"/>
        <family val="1"/>
        <charset val="128"/>
      </rPr>
      <t>【運営費】交付申請　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 eb="3">
      <t>ウンエイ</t>
    </rPh>
    <rPh sb="3" eb="4">
      <t>ヒ</t>
    </rPh>
    <rPh sb="5" eb="7">
      <t>コウフ</t>
    </rPh>
    <rPh sb="7" eb="9">
      <t>シンセイ</t>
    </rPh>
    <rPh sb="10" eb="12">
      <t>イドウ</t>
    </rPh>
    <rPh sb="12" eb="13">
      <t>シキ</t>
    </rPh>
    <rPh sb="13" eb="15">
      <t>スイソ</t>
    </rPh>
    <rPh sb="15" eb="17">
      <t>キョウキュウ</t>
    </rPh>
    <rPh sb="17" eb="19">
      <t>セツビ</t>
    </rPh>
    <rPh sb="20" eb="22">
      <t>ウンエイ</t>
    </rPh>
    <rPh sb="22" eb="24">
      <t>バショ</t>
    </rPh>
    <rPh sb="24" eb="25">
      <t>トウ</t>
    </rPh>
    <rPh sb="26" eb="27">
      <t>ダイ</t>
    </rPh>
    <rPh sb="28" eb="29">
      <t>ゴウ</t>
    </rPh>
    <rPh sb="29" eb="31">
      <t>ヨウシキ</t>
    </rPh>
    <rPh sb="31" eb="33">
      <t>フヒョウ</t>
    </rPh>
    <rPh sb="36" eb="38">
      <t>ウンエイ</t>
    </rPh>
    <rPh sb="38" eb="40">
      <t>バショ</t>
    </rPh>
    <rPh sb="41" eb="43">
      <t>セッチ</t>
    </rPh>
    <rPh sb="45" eb="47">
      <t>フタイ</t>
    </rPh>
    <rPh sb="47" eb="49">
      <t>セツビ</t>
    </rPh>
    <rPh sb="50" eb="52">
      <t>ウム</t>
    </rPh>
    <rPh sb="53" eb="55">
      <t>セツビ</t>
    </rPh>
    <rPh sb="55" eb="57">
      <t>メイショウ</t>
    </rPh>
    <rPh sb="63" eb="65">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</si>
  <si>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</si>
  <si>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</si>
  <si>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</si>
  <si>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</si>
  <si>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</si>
  <si>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</si>
  <si>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</si>
  <si>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</si>
  <si>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b/>
        <sz val="11"/>
        <rFont val="ＭＳ Ｐ明朝"/>
        <family val="1"/>
        <charset val="128"/>
      </rPr>
      <t>交付決定日：</t>
    </r>
    <rPh sb="0" eb="2">
      <t>コウフ</t>
    </rPh>
    <rPh sb="2" eb="4">
      <t>ケッテイ</t>
    </rPh>
    <rPh sb="4" eb="5">
      <t>ビ</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</si>
  <si>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</si>
  <si>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</si>
  <si>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■交付決定内容入力■</t>
    <rPh sb="1" eb="3">
      <t>コウフ</t>
    </rPh>
    <rPh sb="3" eb="5">
      <t>ケッテイ</t>
    </rPh>
    <rPh sb="5" eb="7">
      <t>ナイヨウ</t>
    </rPh>
    <rPh sb="7" eb="9">
      <t>ニュウリョク</t>
    </rPh>
    <phoneticPr fontId="3"/>
  </si>
  <si>
    <t>（交付決定通知書）公社→申請者</t>
    <rPh sb="1" eb="3">
      <t>コウフ</t>
    </rPh>
    <rPh sb="3" eb="5">
      <t>ケッテイ</t>
    </rPh>
    <rPh sb="5" eb="8">
      <t>ツウチショ</t>
    </rPh>
    <rPh sb="9" eb="11">
      <t>コウシャ</t>
    </rPh>
    <rPh sb="12" eb="15">
      <t>シンセイシャ</t>
    </rPh>
    <phoneticPr fontId="3"/>
  </si>
  <si>
    <t>3月末まで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</si>
  <si>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</si>
  <si>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変更（設備住所・土地の利用手法等・移動式設備の運営場所及び場所数ほか）・継承・中止又は廃止</t>
    <rPh sb="0" eb="2">
      <t>ヘンコウ</t>
    </rPh>
    <rPh sb="3" eb="5">
      <t>セツビ</t>
    </rPh>
    <rPh sb="5" eb="7">
      <t>ジュウショ</t>
    </rPh>
    <rPh sb="8" eb="10">
      <t>トチ</t>
    </rPh>
    <rPh sb="11" eb="13">
      <t>リヨウ</t>
    </rPh>
    <rPh sb="13" eb="15">
      <t>シュホウ</t>
    </rPh>
    <rPh sb="15" eb="16">
      <t>トウ</t>
    </rPh>
    <rPh sb="17" eb="19">
      <t>イドウ</t>
    </rPh>
    <rPh sb="19" eb="20">
      <t>シキ</t>
    </rPh>
    <rPh sb="20" eb="22">
      <t>セツビ</t>
    </rPh>
    <rPh sb="23" eb="25">
      <t>ウンエイ</t>
    </rPh>
    <rPh sb="25" eb="27">
      <t>バショ</t>
    </rPh>
    <rPh sb="27" eb="28">
      <t>オヨ</t>
    </rPh>
    <rPh sb="29" eb="31">
      <t>バショ</t>
    </rPh>
    <rPh sb="31" eb="32">
      <t>スウ</t>
    </rPh>
    <rPh sb="36" eb="38">
      <t>ケイショウ</t>
    </rPh>
    <rPh sb="39" eb="41">
      <t>チュウシ</t>
    </rPh>
    <rPh sb="41" eb="42">
      <t>マタ</t>
    </rPh>
    <rPh sb="43" eb="4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</si>
  <si>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</si>
  <si>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</si>
  <si>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</si>
  <si>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</si>
  <si>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＜様式間の項目反映イメージ＞</t>
    <rPh sb="1" eb="3">
      <t>ヨウシキ</t>
    </rPh>
    <rPh sb="3" eb="4">
      <t>カン</t>
    </rPh>
    <rPh sb="5" eb="7">
      <t>コウモク</t>
    </rPh>
    <rPh sb="7" eb="9">
      <t>ハンエイ</t>
    </rPh>
    <phoneticPr fontId="3"/>
  </si>
  <si>
    <t>申請者</t>
    <rPh sb="0" eb="3">
      <t>シンセイシャ</t>
    </rPh>
    <phoneticPr fontId="3"/>
  </si>
  <si>
    <t>公社</t>
    <rPh sb="0" eb="2">
      <t>コウシャ</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</si>
  <si>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</si>
  <si>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</si>
  <si>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</si>
  <si>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</si>
  <si>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</si>
  <si>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第１４号様式（土地賃借料：実績報告書）</t>
    </r>
    <rPh sb="7" eb="9">
      <t>トチ</t>
    </rPh>
    <rPh sb="9" eb="12">
      <t>チンシャクリョウ</t>
    </rPh>
    <rPh sb="13" eb="15">
      <t>ジッセキ</t>
    </rPh>
    <rPh sb="15" eb="17">
      <t>ホウコク</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</si>
  <si>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</si>
  <si>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明朝"/>
        <family val="1"/>
        <charset val="128"/>
      </rPr>
      <t>「交付決定通知書」（第８号様式）イメージ</t>
    </r>
    <rPh sb="1" eb="3">
      <t>コウフ</t>
    </rPh>
    <rPh sb="3" eb="5">
      <t>ケッテイ</t>
    </rPh>
    <rPh sb="5" eb="8">
      <t>ツウチショ</t>
    </rPh>
    <rPh sb="10" eb="11">
      <t>ダイ</t>
    </rPh>
    <rPh sb="12" eb="13">
      <t>ゴウ</t>
    </rPh>
    <rPh sb="13" eb="15">
      <t>ヨウシキ</t>
    </rPh>
    <phoneticPr fontId="3"/>
  </si>
  <si>
    <r>
      <rPr>
        <sz val="11"/>
        <rFont val="ＭＳ Ｐ明朝"/>
        <family val="1"/>
        <charset val="128"/>
      </rPr>
      <t>営業日</t>
    </r>
    <rPh sb="0" eb="2">
      <t>エイギョウ</t>
    </rPh>
    <rPh sb="2" eb="3">
      <t>ビ</t>
    </rPh>
    <phoneticPr fontId="3"/>
  </si>
  <si>
    <r>
      <rPr>
        <sz val="11"/>
        <rFont val="ＭＳ Ｐ明朝"/>
        <family val="1"/>
        <charset val="128"/>
      </rPr>
      <t>営業時間</t>
    </r>
    <rPh sb="0" eb="2">
      <t>エイギョウ</t>
    </rPh>
    <rPh sb="2" eb="4">
      <t>ジカン</t>
    </rPh>
    <phoneticPr fontId="3"/>
  </si>
  <si>
    <r>
      <rPr>
        <sz val="11"/>
        <rFont val="ＭＳ Ｐ明朝"/>
        <family val="1"/>
        <charset val="128"/>
      </rPr>
      <t>水素販売価格</t>
    </r>
    <rPh sb="0" eb="2">
      <t>スイソ</t>
    </rPh>
    <rPh sb="2" eb="4">
      <t>ハンバイ</t>
    </rPh>
    <rPh sb="4" eb="6">
      <t>カカク</t>
    </rPh>
    <phoneticPr fontId="3"/>
  </si>
  <si>
    <r>
      <rPr>
        <sz val="11"/>
        <rFont val="ＭＳ Ｐ明朝"/>
        <family val="1"/>
        <charset val="128"/>
      </rPr>
      <t>特記事項</t>
    </r>
    <rPh sb="0" eb="2">
      <t>トッキ</t>
    </rPh>
    <rPh sb="2" eb="4">
      <t>ジコウ</t>
    </rPh>
    <phoneticPr fontId="3"/>
  </si>
  <si>
    <r>
      <rPr>
        <sz val="11"/>
        <rFont val="ＭＳ Ｐ明朝"/>
        <family val="1"/>
        <charset val="128"/>
      </rPr>
      <t>法定点検</t>
    </r>
    <rPh sb="0" eb="2">
      <t>ホウテイ</t>
    </rPh>
    <rPh sb="2" eb="4">
      <t>テンケン</t>
    </rPh>
    <phoneticPr fontId="3"/>
  </si>
  <si>
    <r>
      <rPr>
        <sz val="11"/>
        <rFont val="ＭＳ Ｐ明朝"/>
        <family val="1"/>
        <charset val="128"/>
      </rPr>
      <t>日常点検</t>
    </r>
    <rPh sb="0" eb="2">
      <t>ニチジョウ</t>
    </rPh>
    <rPh sb="2" eb="4">
      <t>テンケン</t>
    </rPh>
    <phoneticPr fontId="3"/>
  </si>
  <si>
    <r>
      <rPr>
        <sz val="11"/>
        <rFont val="ＭＳ Ｐ明朝"/>
        <family val="1"/>
        <charset val="128"/>
      </rPr>
      <t>保守計画</t>
    </r>
    <rPh sb="0" eb="2">
      <t>ホシュ</t>
    </rPh>
    <rPh sb="2" eb="4">
      <t>ケイカク</t>
    </rPh>
    <phoneticPr fontId="3"/>
  </si>
  <si>
    <r>
      <rPr>
        <sz val="11"/>
        <rFont val="ＭＳ Ｐ明朝"/>
        <family val="1"/>
        <charset val="128"/>
      </rPr>
      <t>水素品質管理方法</t>
    </r>
    <rPh sb="0" eb="2">
      <t>スイソ</t>
    </rPh>
    <rPh sb="2" eb="4">
      <t>ヒンシツ</t>
    </rPh>
    <rPh sb="4" eb="6">
      <t>カンリ</t>
    </rPh>
    <rPh sb="6" eb="8">
      <t>ホウホウ</t>
    </rPh>
    <phoneticPr fontId="3"/>
  </si>
  <si>
    <r>
      <rPr>
        <sz val="11"/>
        <rFont val="ＭＳ Ｐ明朝"/>
        <family val="1"/>
        <charset val="128"/>
      </rPr>
      <t>【任意】不動産鑑定評価基準に基づいた評価額を入力</t>
    </r>
    <rPh sb="1" eb="3">
      <t>ニンイ</t>
    </rPh>
    <rPh sb="4" eb="7">
      <t>フドウサン</t>
    </rPh>
    <rPh sb="7" eb="9">
      <t>カンテイ</t>
    </rPh>
    <rPh sb="9" eb="11">
      <t>ヒョウカ</t>
    </rPh>
    <rPh sb="11" eb="13">
      <t>キジュン</t>
    </rPh>
    <rPh sb="14" eb="15">
      <t>モト</t>
    </rPh>
    <rPh sb="18" eb="21">
      <t>ヒョウカガク</t>
    </rPh>
    <rPh sb="22" eb="24">
      <t>ニュウリョク</t>
    </rPh>
    <phoneticPr fontId="3"/>
  </si>
  <si>
    <r>
      <rPr>
        <sz val="11"/>
        <rFont val="ＭＳ Ｐ明朝"/>
        <family val="1"/>
        <charset val="128"/>
      </rPr>
      <t>★</t>
    </r>
    <phoneticPr fontId="3"/>
  </si>
  <si>
    <r>
      <rPr>
        <sz val="11"/>
        <rFont val="ＭＳ Ｐ明朝"/>
        <family val="1"/>
        <charset val="128"/>
      </rPr>
      <t>【運営費】交付申請書（第</t>
    </r>
    <r>
      <rPr>
        <sz val="11"/>
        <rFont val="Century"/>
        <family val="1"/>
      </rPr>
      <t>1</t>
    </r>
    <r>
      <rPr>
        <sz val="11"/>
        <rFont val="ＭＳ Ｐ明朝"/>
        <family val="1"/>
        <charset val="128"/>
      </rPr>
      <t>号様式）「運営開始日」を入力　※</t>
    </r>
    <r>
      <rPr>
        <sz val="11"/>
        <rFont val="Century"/>
        <family val="1"/>
      </rPr>
      <t>yy/m/d</t>
    </r>
    <r>
      <rPr>
        <sz val="11"/>
        <rFont val="ＭＳ Ｐ明朝"/>
        <family val="1"/>
        <charset val="128"/>
      </rPr>
      <t>（西暦）形式で入力　＜和暦で表示＞</t>
    </r>
    <rPh sb="1" eb="3">
      <t>ウンエイ</t>
    </rPh>
    <rPh sb="3" eb="4">
      <t>ヒ</t>
    </rPh>
    <rPh sb="5" eb="7">
      <t>コウフ</t>
    </rPh>
    <rPh sb="7" eb="10">
      <t>シンセイショ</t>
    </rPh>
    <rPh sb="11" eb="12">
      <t>ダイ</t>
    </rPh>
    <rPh sb="13" eb="14">
      <t>ゴウ</t>
    </rPh>
    <rPh sb="14" eb="16">
      <t>ヨウシキ</t>
    </rPh>
    <rPh sb="18" eb="20">
      <t>ウンエイ</t>
    </rPh>
    <rPh sb="20" eb="22">
      <t>カイシ</t>
    </rPh>
    <rPh sb="22" eb="23">
      <t>ニチ</t>
    </rPh>
    <rPh sb="25" eb="27">
      <t>ニュウリョク</t>
    </rPh>
    <phoneticPr fontId="3"/>
  </si>
  <si>
    <t>定置式の場合は提出不要</t>
    <rPh sb="0" eb="2">
      <t>テイチ</t>
    </rPh>
    <rPh sb="2" eb="3">
      <t>シキ</t>
    </rPh>
    <rPh sb="4" eb="6">
      <t>バアイ</t>
    </rPh>
    <rPh sb="7" eb="9">
      <t>テイシュツ</t>
    </rPh>
    <rPh sb="9" eb="11">
      <t>フヨウ</t>
    </rPh>
    <phoneticPr fontId="3"/>
  </si>
  <si>
    <t>交付申請助成金算出シート</t>
    <rPh sb="0" eb="2">
      <t>コウフ</t>
    </rPh>
    <rPh sb="2" eb="4">
      <t>シンセイ</t>
    </rPh>
    <rPh sb="4" eb="7">
      <t>ジョセイキン</t>
    </rPh>
    <rPh sb="7" eb="9">
      <t>サンシュツ</t>
    </rPh>
    <phoneticPr fontId="3"/>
  </si>
  <si>
    <t>実績報告助成金算出シート</t>
    <rPh sb="0" eb="2">
      <t>ジッセキ</t>
    </rPh>
    <rPh sb="2" eb="4">
      <t>ホウコク</t>
    </rPh>
    <rPh sb="4" eb="7">
      <t>ジョセイキン</t>
    </rPh>
    <rPh sb="7" eb="9">
      <t>サンシュツ</t>
    </rPh>
    <phoneticPr fontId="3"/>
  </si>
  <si>
    <r>
      <rPr>
        <sz val="10"/>
        <rFont val="ＭＳ Ｐ明朝"/>
        <family val="1"/>
        <charset val="128"/>
      </rPr>
      <t>交付申請助成金算出シート「総面積【☆】」、「水素供給設備専用面積【☆</t>
    </r>
    <r>
      <rPr>
        <sz val="10"/>
        <rFont val="Century"/>
        <family val="1"/>
      </rPr>
      <t>'</t>
    </r>
    <r>
      <rPr>
        <sz val="10"/>
        <rFont val="ＭＳ Ｐ明朝"/>
        <family val="1"/>
        <charset val="128"/>
      </rPr>
      <t>】」、「助成対象面積【☆☆】」を表示　※「他の営利活動の有無」は、「水素供給設備専用面積上限」で判定。</t>
    </r>
    <rPh sb="0" eb="2">
      <t>コウフ</t>
    </rPh>
    <rPh sb="2" eb="4">
      <t>シンセイ</t>
    </rPh>
    <rPh sb="22" eb="24">
      <t>スイソ</t>
    </rPh>
    <rPh sb="24" eb="26">
      <t>キョウキュウ</t>
    </rPh>
    <rPh sb="26" eb="28">
      <t>セツビ</t>
    </rPh>
    <rPh sb="28" eb="30">
      <t>センヨウ</t>
    </rPh>
    <rPh sb="30" eb="32">
      <t>メンセキ</t>
    </rPh>
    <rPh sb="56" eb="57">
      <t>タ</t>
    </rPh>
    <rPh sb="58" eb="60">
      <t>エイリ</t>
    </rPh>
    <rPh sb="60" eb="62">
      <t>カツドウ</t>
    </rPh>
    <rPh sb="63" eb="65">
      <t>ウム</t>
    </rPh>
    <rPh sb="83" eb="85">
      <t>ハンテイ</t>
    </rPh>
    <phoneticPr fontId="3"/>
  </si>
  <si>
    <r>
      <rPr>
        <sz val="11"/>
        <rFont val="ＭＳ Ｐ明朝"/>
        <family val="1"/>
        <charset val="128"/>
      </rPr>
      <t>交付申請助成金算出シート「定休日」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</si>
  <si>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交付申請助成金算出シート「面積按分【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</si>
  <si>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交付申請助成金算出シート「固定資産税評価額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</si>
  <si>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交付申請助成金算出シート「助成対象期間開始日」、「助成対象期間終了日」、「助成対象期間の日数」を表示</t>
    </r>
    <rPh sb="31" eb="34">
      <t>シュウリョウビ</t>
    </rPh>
    <phoneticPr fontId="3"/>
  </si>
  <si>
    <r>
      <rPr>
        <sz val="11"/>
        <rFont val="ＭＳ Ｐ明朝"/>
        <family val="1"/>
        <charset val="128"/>
      </rPr>
      <t>交付申請助成金算出シート「延べ運営日数」を表示</t>
    </r>
    <rPh sb="13" eb="14">
      <t>ノ</t>
    </rPh>
    <rPh sb="15" eb="17">
      <t>ウンエイ</t>
    </rPh>
    <rPh sb="17" eb="19">
      <t>ニッスウ</t>
    </rPh>
    <phoneticPr fontId="3"/>
  </si>
  <si>
    <r>
      <rPr>
        <sz val="11"/>
        <rFont val="ＭＳ Ｐ明朝"/>
        <family val="1"/>
        <charset val="128"/>
      </rPr>
      <t>交付申請助成金算出シート「保安検査・点検・整備に要する日数」を表示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</si>
  <si>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交付申請助成金算出シート「見込みに基づく算定額」を表示</t>
    </r>
    <rPh sb="13" eb="15">
      <t>ミコ</t>
    </rPh>
    <rPh sb="17" eb="18">
      <t>モト</t>
    </rPh>
    <rPh sb="20" eb="22">
      <t>サンテイ</t>
    </rPh>
    <rPh sb="22" eb="23">
      <t>ガク</t>
    </rPh>
    <phoneticPr fontId="3"/>
  </si>
  <si>
    <r>
      <rPr>
        <sz val="9"/>
        <rFont val="ＭＳ Ｐ明朝"/>
        <family val="1"/>
        <charset val="128"/>
      </rPr>
      <t>「申請時との違い」は該当するものに■を選択。
実績報告助成金算出シート「総面積【☆】」、「水素供給設備専用面積【☆</t>
    </r>
    <r>
      <rPr>
        <sz val="9"/>
        <rFont val="Century"/>
        <family val="1"/>
      </rPr>
      <t>'</t>
    </r>
    <r>
      <rPr>
        <sz val="9"/>
        <rFont val="ＭＳ Ｐ明朝"/>
        <family val="1"/>
        <charset val="128"/>
      </rPr>
      <t>】」、「助成対象面積【☆☆】」を表示　※「他の営利活動の有無」は、「水素供給設備専用面積上限」で判定。</t>
    </r>
    <rPh sb="1" eb="3">
      <t>シンセイ</t>
    </rPh>
    <rPh sb="3" eb="4">
      <t>ジ</t>
    </rPh>
    <rPh sb="6" eb="7">
      <t>チガ</t>
    </rPh>
    <rPh sb="10" eb="12">
      <t>ガイトウ</t>
    </rPh>
    <rPh sb="23" eb="25">
      <t>ジッセキ</t>
    </rPh>
    <rPh sb="25" eb="27">
      <t>ホウコク</t>
    </rPh>
    <rPh sb="45" eb="47">
      <t>スイソ</t>
    </rPh>
    <rPh sb="47" eb="49">
      <t>キョウキュウ</t>
    </rPh>
    <rPh sb="49" eb="51">
      <t>セツビ</t>
    </rPh>
    <rPh sb="51" eb="53">
      <t>センヨウ</t>
    </rPh>
    <rPh sb="53" eb="55">
      <t>メンセキ</t>
    </rPh>
    <rPh sb="79" eb="80">
      <t>タ</t>
    </rPh>
    <rPh sb="81" eb="83">
      <t>エイリ</t>
    </rPh>
    <rPh sb="83" eb="85">
      <t>カツドウ</t>
    </rPh>
    <rPh sb="86" eb="88">
      <t>ウム</t>
    </rPh>
    <rPh sb="106" eb="108">
      <t>ハンテイ</t>
    </rPh>
    <phoneticPr fontId="3"/>
  </si>
  <si>
    <r>
      <rPr>
        <sz val="11"/>
        <rFont val="ＭＳ Ｐ明朝"/>
        <family val="1"/>
        <charset val="128"/>
      </rPr>
      <t>実績報告助成金算出シート「定休日」</t>
    </r>
    <r>
      <rPr>
        <sz val="11"/>
        <rFont val="Century"/>
        <family val="1"/>
      </rPr>
      <t xml:space="preserve"> / </t>
    </r>
    <r>
      <rPr>
        <sz val="11"/>
        <rFont val="ＭＳ Ｐ明朝"/>
        <family val="1"/>
        <charset val="128"/>
      </rPr>
      <t>「年末年始」を表示</t>
    </r>
    <rPh sb="13" eb="16">
      <t>テイキュウビ</t>
    </rPh>
    <rPh sb="21" eb="23">
      <t>ネンマツ</t>
    </rPh>
    <rPh sb="23" eb="25">
      <t>ネンシ</t>
    </rPh>
    <phoneticPr fontId="3"/>
  </si>
  <si>
    <r>
      <rPr>
        <sz val="11"/>
        <rFont val="ＭＳ Ｐ明朝"/>
        <family val="1"/>
        <charset val="128"/>
      </rPr>
      <t>実績報告助成金算出シート「面積按分【</t>
    </r>
    <r>
      <rPr>
        <sz val="11"/>
        <rFont val="Century"/>
        <family val="1"/>
      </rPr>
      <t>A</t>
    </r>
    <r>
      <rPr>
        <sz val="11"/>
        <rFont val="ＭＳ Ｐ明朝"/>
        <family val="1"/>
        <charset val="128"/>
      </rPr>
      <t>】」を表示</t>
    </r>
    <rPh sb="13" eb="15">
      <t>メンセキ</t>
    </rPh>
    <rPh sb="15" eb="17">
      <t>アンブン</t>
    </rPh>
    <phoneticPr fontId="3"/>
  </si>
  <si>
    <r>
      <rPr>
        <sz val="11"/>
        <rFont val="ＭＳ Ｐ明朝"/>
        <family val="1"/>
        <charset val="128"/>
      </rPr>
      <t>実績報告助成金算出シート「固定資産税評価額</t>
    </r>
    <r>
      <rPr>
        <sz val="11"/>
        <rFont val="Century"/>
        <family val="1"/>
      </rPr>
      <t>×6%</t>
    </r>
    <r>
      <rPr>
        <sz val="11"/>
        <rFont val="ＭＳ Ｐ明朝"/>
        <family val="1"/>
        <charset val="128"/>
      </rPr>
      <t>【</t>
    </r>
    <r>
      <rPr>
        <sz val="11"/>
        <rFont val="Century"/>
        <family val="1"/>
      </rPr>
      <t>B</t>
    </r>
    <r>
      <rPr>
        <sz val="11"/>
        <rFont val="ＭＳ Ｐ明朝"/>
        <family val="1"/>
        <charset val="128"/>
      </rPr>
      <t>】」を表示</t>
    </r>
    <rPh sb="13" eb="15">
      <t>コテイ</t>
    </rPh>
    <rPh sb="15" eb="18">
      <t>シサンゼイ</t>
    </rPh>
    <rPh sb="18" eb="21">
      <t>ヒョウカガク</t>
    </rPh>
    <phoneticPr fontId="3"/>
  </si>
  <si>
    <r>
      <rPr>
        <sz val="11"/>
        <rFont val="ＭＳ Ｐ明朝"/>
        <family val="1"/>
        <charset val="128"/>
      </rPr>
      <t>実績報告助成金算出シート「助成対象期間開始日」、「助成対象期間終了日」、「助成対象期間の日数」を表示</t>
    </r>
    <rPh sb="0" eb="2">
      <t>ジッセキ</t>
    </rPh>
    <rPh sb="2" eb="4">
      <t>ホウコク</t>
    </rPh>
    <rPh sb="31" eb="34">
      <t>シュウリョウビ</t>
    </rPh>
    <phoneticPr fontId="3"/>
  </si>
  <si>
    <r>
      <rPr>
        <sz val="11"/>
        <rFont val="ＭＳ Ｐ明朝"/>
        <family val="1"/>
        <charset val="128"/>
      </rPr>
      <t>実績報告助成金算出シート「延べ運営日数」を表示</t>
    </r>
    <rPh sb="13" eb="14">
      <t>ノ</t>
    </rPh>
    <rPh sb="15" eb="17">
      <t>ウンエイ</t>
    </rPh>
    <rPh sb="17" eb="19">
      <t>ニッスウ</t>
    </rPh>
    <phoneticPr fontId="3"/>
  </si>
  <si>
    <r>
      <rPr>
        <sz val="11"/>
        <rFont val="ＭＳ Ｐ明朝"/>
        <family val="1"/>
        <charset val="128"/>
      </rPr>
      <t>実績報告助成金算出シート「保安検査・点検・整備に要する日数」を表示</t>
    </r>
    <rPh sb="13" eb="15">
      <t>ホアン</t>
    </rPh>
    <rPh sb="15" eb="17">
      <t>ケンサ</t>
    </rPh>
    <rPh sb="18" eb="20">
      <t>テンケン</t>
    </rPh>
    <rPh sb="21" eb="23">
      <t>セイビ</t>
    </rPh>
    <rPh sb="24" eb="25">
      <t>ヨウ</t>
    </rPh>
    <rPh sb="27" eb="29">
      <t>ニッスウ</t>
    </rPh>
    <phoneticPr fontId="3"/>
  </si>
  <si>
    <r>
      <rPr>
        <sz val="11"/>
        <rFont val="ＭＳ Ｐ明朝"/>
        <family val="1"/>
        <charset val="128"/>
      </rPr>
      <t>実績報告助成金算出シート「交付上限額」を表示</t>
    </r>
    <rPh sb="13" eb="15">
      <t>コウフ</t>
    </rPh>
    <rPh sb="15" eb="17">
      <t>ジョウゲン</t>
    </rPh>
    <rPh sb="17" eb="18">
      <t>ガク</t>
    </rPh>
    <phoneticPr fontId="3"/>
  </si>
  <si>
    <r>
      <rPr>
        <sz val="11"/>
        <rFont val="ＭＳ Ｐ明朝"/>
        <family val="1"/>
        <charset val="128"/>
      </rPr>
      <t>実績報告助成金算出シート「実績に基づく算定額」を表示</t>
    </r>
    <rPh sb="13" eb="15">
      <t>ジッセキ</t>
    </rPh>
    <rPh sb="16" eb="17">
      <t>モト</t>
    </rPh>
    <rPh sb="19" eb="21">
      <t>サンテイ</t>
    </rPh>
    <rPh sb="21" eb="22">
      <t>ガク</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</si>
  <si>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</si>
  <si>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t>※「燃料電池自動車用水素供給設備の設備運営費の助成金」に規定する助成事業内容変更申請書（第6号</t>
    <rPh sb="2" eb="4">
      <t>ネンリョウ</t>
    </rPh>
    <rPh sb="4" eb="6">
      <t>デンチ</t>
    </rPh>
    <rPh sb="6" eb="10">
      <t>ジドウシャヨウ</t>
    </rPh>
    <rPh sb="10" eb="12">
      <t>スイソ</t>
    </rPh>
    <rPh sb="12" eb="14">
      <t>キョウキュウ</t>
    </rPh>
    <rPh sb="14" eb="16">
      <t>セツビ</t>
    </rPh>
    <rPh sb="17" eb="19">
      <t>セツビ</t>
    </rPh>
    <rPh sb="19" eb="21">
      <t>ウンエイ</t>
    </rPh>
    <rPh sb="21" eb="22">
      <t>ヒ</t>
    </rPh>
    <rPh sb="23" eb="26">
      <t>ジョセイキン</t>
    </rPh>
    <rPh sb="28" eb="30">
      <t>キテイ</t>
    </rPh>
    <rPh sb="32" eb="34">
      <t>ジョセイ</t>
    </rPh>
    <rPh sb="34" eb="36">
      <t>ジギョウ</t>
    </rPh>
    <rPh sb="36" eb="38">
      <t>ナイヨウ</t>
    </rPh>
    <rPh sb="38" eb="40">
      <t>ヘンコウ</t>
    </rPh>
    <rPh sb="40" eb="43">
      <t>シンセイショ</t>
    </rPh>
    <rPh sb="44" eb="45">
      <t>ダイ</t>
    </rPh>
    <rPh sb="46" eb="47">
      <t>ゴウ</t>
    </rPh>
    <phoneticPr fontId="3"/>
  </si>
  <si>
    <t>　様式）又は変更届出書（第8号様式）を提出している場合は、これを省略することができます。</t>
    <rPh sb="4" eb="5">
      <t>マタ</t>
    </rPh>
    <rPh sb="6" eb="8">
      <t>ヘンコウ</t>
    </rPh>
    <rPh sb="8" eb="11">
      <t>トドケデショ</t>
    </rPh>
    <rPh sb="12" eb="13">
      <t>ダイ</t>
    </rPh>
    <rPh sb="14" eb="15">
      <t>ゴウ</t>
    </rPh>
    <rPh sb="15" eb="17">
      <t>ヨウシキ</t>
    </rPh>
    <rPh sb="19" eb="21">
      <t>テイシュツ</t>
    </rPh>
    <rPh sb="25" eb="27">
      <t>バアイ</t>
    </rPh>
    <rPh sb="32" eb="34">
      <t>ショウリャク</t>
    </rPh>
    <phoneticPr fontId="3"/>
  </si>
  <si>
    <r>
      <rPr>
        <sz val="11"/>
        <rFont val="ＭＳ 明朝"/>
        <family val="1"/>
        <charset val="128"/>
      </rPr>
      <t>＜土地賃借料　交付申請助成金算出シート＞</t>
    </r>
    <rPh sb="1" eb="6">
      <t>トチチンシャクリョウ</t>
    </rPh>
    <rPh sb="7" eb="9">
      <t>コウフ</t>
    </rPh>
    <rPh sb="9" eb="11">
      <t>シンセイ</t>
    </rPh>
    <rPh sb="11" eb="14">
      <t>ジョセイキン</t>
    </rPh>
    <rPh sb="14" eb="16">
      <t>サンシュツ</t>
    </rPh>
    <phoneticPr fontId="3"/>
  </si>
  <si>
    <r>
      <rPr>
        <sz val="11"/>
        <rFont val="ＭＳ 明朝"/>
        <family val="1"/>
        <charset val="128"/>
      </rPr>
      <t>助成対象期間開始日</t>
    </r>
    <rPh sb="0" eb="2">
      <t>ジョセイ</t>
    </rPh>
    <rPh sb="2" eb="4">
      <t>タイショウ</t>
    </rPh>
    <rPh sb="4" eb="6">
      <t>キカン</t>
    </rPh>
    <rPh sb="6" eb="9">
      <t>カイシビ</t>
    </rPh>
    <phoneticPr fontId="3"/>
  </si>
  <si>
    <r>
      <rPr>
        <sz val="11"/>
        <rFont val="ＭＳ 明朝"/>
        <family val="1"/>
        <charset val="128"/>
      </rPr>
      <t>助成対象期間終了日</t>
    </r>
    <rPh sb="6" eb="9">
      <t>シュウリョウビ</t>
    </rPh>
    <phoneticPr fontId="3"/>
  </si>
  <si>
    <r>
      <rPr>
        <sz val="11"/>
        <rFont val="ＭＳ 明朝"/>
        <family val="1"/>
        <charset val="128"/>
      </rPr>
      <t>助成対象期間の日数</t>
    </r>
    <rPh sb="0" eb="2">
      <t>ジョセイ</t>
    </rPh>
    <rPh sb="2" eb="4">
      <t>タイショウ</t>
    </rPh>
    <rPh sb="4" eb="6">
      <t>キカン</t>
    </rPh>
    <rPh sb="7" eb="9">
      <t>ニッスウ</t>
    </rPh>
    <phoneticPr fontId="3"/>
  </si>
  <si>
    <r>
      <rPr>
        <sz val="11"/>
        <rFont val="ＭＳ 明朝"/>
        <family val="1"/>
        <charset val="128"/>
      </rPr>
      <t>助成対象期間係数</t>
    </r>
    <phoneticPr fontId="3"/>
  </si>
  <si>
    <r>
      <rPr>
        <sz val="11"/>
        <rFont val="ＭＳ 明朝"/>
        <family val="1"/>
        <charset val="128"/>
      </rPr>
      <t>運営実績（見込み）</t>
    </r>
    <rPh sb="0" eb="2">
      <t>ウンエイ</t>
    </rPh>
    <rPh sb="2" eb="4">
      <t>ジッセキ</t>
    </rPh>
    <rPh sb="5" eb="7">
      <t>ミコ</t>
    </rPh>
    <phoneticPr fontId="3"/>
  </si>
  <si>
    <r>
      <rPr>
        <sz val="11"/>
        <rFont val="ＭＳ 明朝"/>
        <family val="1"/>
        <charset val="128"/>
      </rPr>
      <t>延べ運営日数</t>
    </r>
    <phoneticPr fontId="3"/>
  </si>
  <si>
    <r>
      <rPr>
        <sz val="11"/>
        <rFont val="ＭＳ 明朝"/>
        <family val="1"/>
        <charset val="128"/>
      </rPr>
      <t>除外可能日数　定休日の日数</t>
    </r>
    <rPh sb="7" eb="10">
      <t>テイキュウビ</t>
    </rPh>
    <rPh sb="11" eb="13">
      <t>ニッスウ</t>
    </rPh>
    <phoneticPr fontId="3"/>
  </si>
  <si>
    <r>
      <rPr>
        <sz val="11"/>
        <rFont val="ＭＳ 明朝"/>
        <family val="1"/>
        <charset val="128"/>
      </rPr>
      <t>除外可能日数　年末年始の日数</t>
    </r>
    <rPh sb="7" eb="9">
      <t>ネンマツ</t>
    </rPh>
    <rPh sb="9" eb="11">
      <t>ネンシ</t>
    </rPh>
    <rPh sb="12" eb="14">
      <t>ニッスウ</t>
    </rPh>
    <phoneticPr fontId="3"/>
  </si>
  <si>
    <r>
      <rPr>
        <sz val="11"/>
        <rFont val="ＭＳ 明朝"/>
        <family val="1"/>
        <charset val="128"/>
      </rPr>
      <t>除外可能日数　保安検査・点検・整備に要する日数</t>
    </r>
    <rPh sb="7" eb="9">
      <t>ホアン</t>
    </rPh>
    <rPh sb="9" eb="11">
      <t>ケンサ</t>
    </rPh>
    <rPh sb="12" eb="14">
      <t>テンケン</t>
    </rPh>
    <rPh sb="15" eb="17">
      <t>セイビ</t>
    </rPh>
    <rPh sb="18" eb="19">
      <t>ヨウ</t>
    </rPh>
    <rPh sb="21" eb="23">
      <t>ニッスウ</t>
    </rPh>
    <phoneticPr fontId="3"/>
  </si>
  <si>
    <r>
      <rPr>
        <sz val="11"/>
        <rFont val="ＭＳ 明朝"/>
        <family val="1"/>
        <charset val="128"/>
      </rPr>
      <t>除外可能日数の合計</t>
    </r>
    <rPh sb="7" eb="9">
      <t>ゴウケイ</t>
    </rPh>
    <phoneticPr fontId="3"/>
  </si>
  <si>
    <r>
      <rPr>
        <sz val="11"/>
        <rFont val="ＭＳ 明朝"/>
        <family val="1"/>
        <charset val="128"/>
      </rPr>
      <t>運営実績に応じた係数</t>
    </r>
    <phoneticPr fontId="3"/>
  </si>
  <si>
    <r>
      <rPr>
        <sz val="11"/>
        <rFont val="ＭＳ 明朝"/>
        <family val="1"/>
        <charset val="128"/>
      </rPr>
      <t>水素供給用地等</t>
    </r>
    <rPh sb="0" eb="2">
      <t>スイソ</t>
    </rPh>
    <rPh sb="2" eb="4">
      <t>キョウキュウ</t>
    </rPh>
    <rPh sb="4" eb="6">
      <t>ヨウチ</t>
    </rPh>
    <rPh sb="6" eb="7">
      <t>トウ</t>
    </rPh>
    <phoneticPr fontId="3"/>
  </si>
  <si>
    <r>
      <rPr>
        <sz val="11"/>
        <rFont val="ＭＳ 明朝"/>
        <family val="1"/>
        <charset val="128"/>
      </rPr>
      <t>総面積【☆】</t>
    </r>
    <rPh sb="0" eb="1">
      <t>ソウ</t>
    </rPh>
    <rPh sb="1" eb="3">
      <t>メンセキ</t>
    </rPh>
    <phoneticPr fontId="3"/>
  </si>
  <si>
    <r>
      <rPr>
        <sz val="11"/>
        <rFont val="ＭＳ 明朝"/>
        <family val="1"/>
        <charset val="128"/>
      </rPr>
      <t>他事業者への転貸面積①</t>
    </r>
    <rPh sb="0" eb="1">
      <t>タ</t>
    </rPh>
    <rPh sb="1" eb="3">
      <t>ジギョウ</t>
    </rPh>
    <rPh sb="3" eb="4">
      <t>シャ</t>
    </rPh>
    <rPh sb="6" eb="8">
      <t>テンタイ</t>
    </rPh>
    <rPh sb="8" eb="10">
      <t>メンセキ</t>
    </rPh>
    <phoneticPr fontId="3"/>
  </si>
  <si>
    <r>
      <rPr>
        <sz val="11"/>
        <rFont val="ＭＳ 明朝"/>
        <family val="1"/>
        <charset val="128"/>
      </rPr>
      <t>水素供給設備運営以外の営利活動の対象面積②</t>
    </r>
    <rPh sb="0" eb="2">
      <t>スイソ</t>
    </rPh>
    <rPh sb="2" eb="4">
      <t>キョウキュウ</t>
    </rPh>
    <rPh sb="4" eb="6">
      <t>セツビ</t>
    </rPh>
    <rPh sb="6" eb="8">
      <t>ウンエイ</t>
    </rPh>
    <rPh sb="8" eb="10">
      <t>イガイ</t>
    </rPh>
    <rPh sb="11" eb="13">
      <t>エイリ</t>
    </rPh>
    <rPh sb="13" eb="15">
      <t>カツドウ</t>
    </rPh>
    <rPh sb="16" eb="18">
      <t>タイショウ</t>
    </rPh>
    <rPh sb="18" eb="20">
      <t>メンセキ</t>
    </rPh>
    <phoneticPr fontId="3"/>
  </si>
  <si>
    <r>
      <rPr>
        <sz val="11"/>
        <rFont val="ＭＳ 明朝"/>
        <family val="1"/>
        <charset val="128"/>
      </rPr>
      <t>水素供給設備運営以外の営利活動との共用部面積③</t>
    </r>
    <rPh sb="0" eb="2">
      <t>スイソ</t>
    </rPh>
    <rPh sb="2" eb="4">
      <t>キョウキュウ</t>
    </rPh>
    <rPh sb="4" eb="6">
      <t>セツビ</t>
    </rPh>
    <rPh sb="6" eb="8">
      <t>ウンエイ</t>
    </rPh>
    <rPh sb="8" eb="10">
      <t>イガイ</t>
    </rPh>
    <rPh sb="11" eb="13">
      <t>エイリ</t>
    </rPh>
    <rPh sb="13" eb="15">
      <t>カツドウ</t>
    </rPh>
    <rPh sb="17" eb="19">
      <t>キョウヨウ</t>
    </rPh>
    <rPh sb="19" eb="20">
      <t>ブ</t>
    </rPh>
    <rPh sb="20" eb="22">
      <t>メンセキ</t>
    </rPh>
    <phoneticPr fontId="3"/>
  </si>
  <si>
    <r>
      <rPr>
        <sz val="11"/>
        <rFont val="ＭＳ 明朝"/>
        <family val="1"/>
        <charset val="128"/>
      </rPr>
      <t>水素供給設備専用面積【☆</t>
    </r>
    <r>
      <rPr>
        <sz val="11"/>
        <rFont val="Century"/>
        <family val="1"/>
      </rPr>
      <t>'</t>
    </r>
    <r>
      <rPr>
        <sz val="11"/>
        <rFont val="ＭＳ 明朝"/>
        <family val="1"/>
        <charset val="128"/>
      </rPr>
      <t>】</t>
    </r>
    <rPh sb="0" eb="2">
      <t>スイソ</t>
    </rPh>
    <rPh sb="2" eb="4">
      <t>キョウキュウ</t>
    </rPh>
    <rPh sb="4" eb="6">
      <t>セツビ</t>
    </rPh>
    <rPh sb="6" eb="8">
      <t>センヨウ</t>
    </rPh>
    <rPh sb="8" eb="10">
      <t>メンセキ</t>
    </rPh>
    <phoneticPr fontId="3"/>
  </si>
  <si>
    <r>
      <rPr>
        <sz val="11"/>
        <rFont val="ＭＳ 明朝"/>
        <family val="1"/>
        <charset val="128"/>
      </rPr>
      <t>助成対象面積【☆☆】</t>
    </r>
    <rPh sb="0" eb="2">
      <t>ジョセイ</t>
    </rPh>
    <rPh sb="2" eb="4">
      <t>タイショウ</t>
    </rPh>
    <rPh sb="4" eb="6">
      <t>メンセキ</t>
    </rPh>
    <phoneticPr fontId="3"/>
  </si>
  <si>
    <r>
      <rPr>
        <sz val="11"/>
        <rFont val="ＭＳ 明朝"/>
        <family val="1"/>
        <charset val="128"/>
      </rPr>
      <t>土地賃借料（</t>
    </r>
    <r>
      <rPr>
        <sz val="11"/>
        <rFont val="Century"/>
        <family val="1"/>
      </rPr>
      <t>1</t>
    </r>
    <r>
      <rPr>
        <sz val="11"/>
        <rFont val="ＭＳ 明朝"/>
        <family val="1"/>
        <charset val="128"/>
      </rPr>
      <t>年間）</t>
    </r>
    <rPh sb="0" eb="2">
      <t>トチ</t>
    </rPh>
    <rPh sb="2" eb="5">
      <t>チンシャクリョウ</t>
    </rPh>
    <phoneticPr fontId="3"/>
  </si>
  <si>
    <r>
      <rPr>
        <sz val="11"/>
        <rFont val="ＭＳ 明朝"/>
        <family val="1"/>
        <charset val="128"/>
      </rPr>
      <t>契約に基づく金額（月額）①</t>
    </r>
    <rPh sb="0" eb="2">
      <t>ケイヤク</t>
    </rPh>
    <rPh sb="3" eb="4">
      <t>モト</t>
    </rPh>
    <rPh sb="6" eb="8">
      <t>キンガク</t>
    </rPh>
    <rPh sb="9" eb="11">
      <t>ゲツガク</t>
    </rPh>
    <phoneticPr fontId="3"/>
  </si>
  <si>
    <r>
      <rPr>
        <sz val="11"/>
        <rFont val="ＭＳ 明朝"/>
        <family val="1"/>
        <charset val="128"/>
      </rPr>
      <t>契約に基づく金額（月額）②</t>
    </r>
    <rPh sb="0" eb="2">
      <t>ケイヤク</t>
    </rPh>
    <rPh sb="3" eb="4">
      <t>モト</t>
    </rPh>
    <rPh sb="6" eb="8">
      <t>キンガク</t>
    </rPh>
    <rPh sb="9" eb="11">
      <t>ゲツガク</t>
    </rPh>
    <phoneticPr fontId="3"/>
  </si>
  <si>
    <r>
      <rPr>
        <sz val="11"/>
        <rFont val="ＭＳ 明朝"/>
        <family val="1"/>
        <charset val="128"/>
      </rPr>
      <t>契約に基づく金額（月額）③</t>
    </r>
    <rPh sb="0" eb="2">
      <t>ケイヤク</t>
    </rPh>
    <rPh sb="3" eb="4">
      <t>モト</t>
    </rPh>
    <rPh sb="6" eb="8">
      <t>キンガク</t>
    </rPh>
    <rPh sb="9" eb="11">
      <t>ゲツガク</t>
    </rPh>
    <phoneticPr fontId="3"/>
  </si>
  <si>
    <r>
      <rPr>
        <sz val="11"/>
        <rFont val="ＭＳ 明朝"/>
        <family val="1"/>
        <charset val="128"/>
      </rPr>
      <t>契約に基づく金額（月額）①～③合計の年額</t>
    </r>
    <rPh sb="0" eb="2">
      <t>ケイヤク</t>
    </rPh>
    <rPh sb="3" eb="4">
      <t>モト</t>
    </rPh>
    <rPh sb="6" eb="8">
      <t>キンガク</t>
    </rPh>
    <rPh sb="9" eb="11">
      <t>ゲツガク</t>
    </rPh>
    <rPh sb="15" eb="17">
      <t>ゴウケイ</t>
    </rPh>
    <rPh sb="18" eb="20">
      <t>ネンガク</t>
    </rPh>
    <phoneticPr fontId="3"/>
  </si>
  <si>
    <r>
      <rPr>
        <sz val="11"/>
        <rFont val="ＭＳ 明朝"/>
        <family val="1"/>
        <charset val="128"/>
      </rPr>
      <t>契約に基づく金額の面積按分【</t>
    </r>
    <r>
      <rPr>
        <sz val="11"/>
        <rFont val="Century"/>
        <family val="1"/>
      </rPr>
      <t>A</t>
    </r>
    <r>
      <rPr>
        <sz val="11"/>
        <rFont val="ＭＳ 明朝"/>
        <family val="1"/>
        <charset val="128"/>
      </rPr>
      <t>】</t>
    </r>
    <rPh sb="9" eb="11">
      <t>メンセキ</t>
    </rPh>
    <rPh sb="11" eb="13">
      <t>アンブン</t>
    </rPh>
    <phoneticPr fontId="3"/>
  </si>
  <si>
    <r>
      <rPr>
        <sz val="11"/>
        <rFont val="ＭＳ 明朝"/>
        <family val="1"/>
        <charset val="128"/>
      </rPr>
      <t>固定資産税評価額①</t>
    </r>
    <rPh sb="0" eb="8">
      <t>コテイシサンゼイヒョウカガク</t>
    </rPh>
    <phoneticPr fontId="3"/>
  </si>
  <si>
    <r>
      <rPr>
        <sz val="11"/>
        <rFont val="ＭＳ 明朝"/>
        <family val="1"/>
        <charset val="128"/>
      </rPr>
      <t>固定資産税評価額②</t>
    </r>
    <rPh sb="0" eb="8">
      <t>コテイシサンゼイヒョウカガク</t>
    </rPh>
    <phoneticPr fontId="3"/>
  </si>
  <si>
    <r>
      <rPr>
        <sz val="11"/>
        <rFont val="ＭＳ 明朝"/>
        <family val="1"/>
        <charset val="128"/>
      </rPr>
      <t>固定資産税評価額③</t>
    </r>
    <rPh sb="0" eb="8">
      <t>コテイシサンゼイヒョウカガク</t>
    </rPh>
    <phoneticPr fontId="3"/>
  </si>
  <si>
    <r>
      <rPr>
        <sz val="11"/>
        <rFont val="ＭＳ 明朝"/>
        <family val="1"/>
        <charset val="128"/>
      </rPr>
      <t>固定資産税評価額①～③合計</t>
    </r>
    <rPh sb="11" eb="13">
      <t>ゴウケイ</t>
    </rPh>
    <phoneticPr fontId="3"/>
  </si>
  <si>
    <r>
      <rPr>
        <sz val="11"/>
        <rFont val="ＭＳ 明朝"/>
        <family val="1"/>
        <charset val="128"/>
      </rPr>
      <t>固定資産税評価額①～③総敷地実測面積</t>
    </r>
    <rPh sb="11" eb="12">
      <t>ソウ</t>
    </rPh>
    <rPh sb="12" eb="14">
      <t>シキチ</t>
    </rPh>
    <rPh sb="14" eb="16">
      <t>ジッソク</t>
    </rPh>
    <rPh sb="16" eb="18">
      <t>メンセキ</t>
    </rPh>
    <phoneticPr fontId="3"/>
  </si>
  <si>
    <r>
      <rPr>
        <sz val="11"/>
        <rFont val="ＭＳ 明朝"/>
        <family val="1"/>
        <charset val="128"/>
      </rPr>
      <t>固定資産税評価額①～③面積按分</t>
    </r>
    <rPh sb="11" eb="13">
      <t>メンセキ</t>
    </rPh>
    <rPh sb="13" eb="15">
      <t>アンブン</t>
    </rPh>
    <phoneticPr fontId="3"/>
  </si>
  <si>
    <r>
      <rPr>
        <sz val="11"/>
        <rFont val="ＭＳ 明朝"/>
        <family val="1"/>
        <charset val="128"/>
      </rPr>
      <t>固定資産税評価額</t>
    </r>
    <r>
      <rPr>
        <sz val="11"/>
        <rFont val="Century"/>
        <family val="1"/>
      </rPr>
      <t>×6%</t>
    </r>
    <r>
      <rPr>
        <sz val="11"/>
        <rFont val="ＭＳ 明朝"/>
        <family val="1"/>
        <charset val="128"/>
      </rPr>
      <t>【</t>
    </r>
    <r>
      <rPr>
        <sz val="11"/>
        <rFont val="Century"/>
        <family val="1"/>
      </rPr>
      <t>B</t>
    </r>
    <r>
      <rPr>
        <sz val="11"/>
        <rFont val="ＭＳ 明朝"/>
        <family val="1"/>
        <charset val="128"/>
      </rPr>
      <t>】</t>
    </r>
    <rPh sb="0" eb="2">
      <t>コテイ</t>
    </rPh>
    <rPh sb="2" eb="4">
      <t>シサン</t>
    </rPh>
    <rPh sb="4" eb="5">
      <t>ゼイ</t>
    </rPh>
    <rPh sb="5" eb="8">
      <t>ヒョウカガク</t>
    </rPh>
    <phoneticPr fontId="3"/>
  </si>
  <si>
    <r>
      <rPr>
        <sz val="11"/>
        <rFont val="ＭＳ 明朝"/>
        <family val="1"/>
        <charset val="128"/>
      </rPr>
      <t>助成金額</t>
    </r>
    <rPh sb="0" eb="2">
      <t>ジョセイ</t>
    </rPh>
    <rPh sb="2" eb="4">
      <t>キンガク</t>
    </rPh>
    <phoneticPr fontId="3"/>
  </si>
  <si>
    <r>
      <rPr>
        <sz val="11"/>
        <rFont val="ＭＳ 明朝"/>
        <family val="1"/>
        <charset val="128"/>
      </rPr>
      <t>交付上限額</t>
    </r>
    <rPh sb="0" eb="2">
      <t>コウフ</t>
    </rPh>
    <rPh sb="2" eb="5">
      <t>ジョウゲンガク</t>
    </rPh>
    <phoneticPr fontId="3"/>
  </si>
  <si>
    <r>
      <rPr>
        <sz val="11"/>
        <rFont val="ＭＳ 明朝"/>
        <family val="1"/>
        <charset val="128"/>
      </rPr>
      <t>助成対象経費：土地賃借料【</t>
    </r>
    <r>
      <rPr>
        <sz val="11"/>
        <rFont val="Century"/>
        <family val="1"/>
      </rPr>
      <t>A</t>
    </r>
    <r>
      <rPr>
        <sz val="11"/>
        <rFont val="ＭＳ 明朝"/>
        <family val="1"/>
        <charset val="128"/>
      </rPr>
      <t>】と【</t>
    </r>
    <r>
      <rPr>
        <sz val="11"/>
        <rFont val="Century"/>
        <family val="1"/>
      </rPr>
      <t>B</t>
    </r>
    <r>
      <rPr>
        <sz val="11"/>
        <rFont val="ＭＳ 明朝"/>
        <family val="1"/>
        <charset val="128"/>
      </rPr>
      <t>】のうち低い金額</t>
    </r>
    <rPh sb="0" eb="2">
      <t>ジョセイ</t>
    </rPh>
    <rPh sb="2" eb="4">
      <t>タイショウ</t>
    </rPh>
    <rPh sb="4" eb="6">
      <t>ケイヒ</t>
    </rPh>
    <rPh sb="7" eb="9">
      <t>トチ</t>
    </rPh>
    <rPh sb="9" eb="12">
      <t>チンシャクリョウ</t>
    </rPh>
    <rPh sb="22" eb="23">
      <t>ヒク</t>
    </rPh>
    <rPh sb="24" eb="26">
      <t>キンガク</t>
    </rPh>
    <phoneticPr fontId="3"/>
  </si>
  <si>
    <r>
      <rPr>
        <sz val="11"/>
        <rFont val="ＭＳ 明朝"/>
        <family val="1"/>
        <charset val="128"/>
      </rPr>
      <t>助成対象経費を固定係数で除算した額</t>
    </r>
    <rPh sb="0" eb="2">
      <t>ジョセイ</t>
    </rPh>
    <rPh sb="2" eb="4">
      <t>タイショウ</t>
    </rPh>
    <rPh sb="4" eb="6">
      <t>ケイヒ</t>
    </rPh>
    <phoneticPr fontId="3"/>
  </si>
  <si>
    <r>
      <rPr>
        <sz val="11"/>
        <rFont val="ＭＳ 明朝"/>
        <family val="1"/>
        <charset val="128"/>
      </rPr>
      <t>上記の助成対象期間按分</t>
    </r>
    <rPh sb="0" eb="2">
      <t>ジョウキ</t>
    </rPh>
    <rPh sb="3" eb="5">
      <t>ジョセイ</t>
    </rPh>
    <rPh sb="5" eb="7">
      <t>タイショウ</t>
    </rPh>
    <rPh sb="7" eb="9">
      <t>キカン</t>
    </rPh>
    <rPh sb="9" eb="11">
      <t>アンブン</t>
    </rPh>
    <phoneticPr fontId="3"/>
  </si>
  <si>
    <r>
      <rPr>
        <sz val="11"/>
        <rFont val="ＭＳ 明朝"/>
        <family val="1"/>
        <charset val="128"/>
      </rPr>
      <t>上記の運営実績に応じた係数按分</t>
    </r>
    <rPh sb="0" eb="2">
      <t>ジョウキ</t>
    </rPh>
    <rPh sb="3" eb="5">
      <t>ウンエイ</t>
    </rPh>
    <rPh sb="5" eb="7">
      <t>ジッセキ</t>
    </rPh>
    <rPh sb="8" eb="9">
      <t>オウ</t>
    </rPh>
    <rPh sb="11" eb="13">
      <t>ケイスウ</t>
    </rPh>
    <rPh sb="13" eb="15">
      <t>アンブン</t>
    </rPh>
    <phoneticPr fontId="3"/>
  </si>
  <si>
    <r>
      <rPr>
        <sz val="11"/>
        <rFont val="ＭＳ 明朝"/>
        <family val="1"/>
        <charset val="128"/>
      </rPr>
      <t>端数調整</t>
    </r>
    <rPh sb="0" eb="2">
      <t>ハスウ</t>
    </rPh>
    <rPh sb="2" eb="4">
      <t>チョウセイ</t>
    </rPh>
    <phoneticPr fontId="3"/>
  </si>
  <si>
    <r>
      <rPr>
        <sz val="11"/>
        <rFont val="ＭＳ 明朝"/>
        <family val="1"/>
        <charset val="128"/>
      </rPr>
      <t>見込みに基づく算定額</t>
    </r>
    <rPh sb="0" eb="2">
      <t>ミコ</t>
    </rPh>
    <rPh sb="4" eb="5">
      <t>モト</t>
    </rPh>
    <rPh sb="7" eb="9">
      <t>サンテイ</t>
    </rPh>
    <rPh sb="9" eb="10">
      <t>ガク</t>
    </rPh>
    <phoneticPr fontId="3"/>
  </si>
  <si>
    <r>
      <rPr>
        <sz val="11"/>
        <rFont val="ＭＳ 明朝"/>
        <family val="1"/>
        <charset val="128"/>
      </rPr>
      <t>＜土地賃借料　実績報告助成金算出シート＞</t>
    </r>
    <rPh sb="1" eb="6">
      <t>トチチンシャクリョウ</t>
    </rPh>
    <rPh sb="7" eb="9">
      <t>ジッセキ</t>
    </rPh>
    <rPh sb="9" eb="11">
      <t>ホウコク</t>
    </rPh>
    <rPh sb="11" eb="14">
      <t>ジョセイキン</t>
    </rPh>
    <rPh sb="14" eb="16">
      <t>サンシュツ</t>
    </rPh>
    <phoneticPr fontId="3"/>
  </si>
  <si>
    <r>
      <rPr>
        <sz val="11"/>
        <rFont val="ＭＳ 明朝"/>
        <family val="1"/>
        <charset val="128"/>
      </rPr>
      <t>実績に基づく算定額</t>
    </r>
    <rPh sb="0" eb="2">
      <t>ジッセキ</t>
    </rPh>
    <rPh sb="3" eb="4">
      <t>モト</t>
    </rPh>
    <rPh sb="6" eb="8">
      <t>サンテイ</t>
    </rPh>
    <rPh sb="8" eb="9">
      <t>ガク</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</si>
  <si>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</si>
  <si>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</si>
  <si>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</si>
  <si>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作成日</t>
    </r>
    <rPh sb="0" eb="2">
      <t>サクセイ</t>
    </rPh>
    <rPh sb="2" eb="3">
      <t>ビ</t>
    </rPh>
    <phoneticPr fontId="3"/>
  </si>
  <si>
    <r>
      <rPr>
        <sz val="11"/>
        <rFont val="ＭＳ 明朝"/>
        <family val="1"/>
        <charset val="128"/>
      </rPr>
      <t>運営実績</t>
    </r>
    <rPh sb="0" eb="2">
      <t>ウンエイ</t>
    </rPh>
    <rPh sb="2" eb="4">
      <t>ジッセキ</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</si>
  <si>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</si>
  <si>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</si>
  <si>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</si>
  <si>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</si>
  <si>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9"/>
        <rFont val="ＭＳ Ｐ明朝"/>
        <family val="1"/>
        <charset val="128"/>
      </rPr>
      <t>燃料電池バス対応</t>
    </r>
    <r>
      <rPr>
        <sz val="11"/>
        <rFont val="ＭＳ Ｐ明朝"/>
        <family val="1"/>
        <charset val="128"/>
      </rPr>
      <t/>
    </r>
    <phoneticPr fontId="3"/>
  </si>
  <si>
    <r>
      <rPr>
        <sz val="9"/>
        <rFont val="ＭＳ Ｐ明朝"/>
        <family val="1"/>
        <charset val="128"/>
      </rPr>
      <t>パッケージ</t>
    </r>
    <phoneticPr fontId="3"/>
  </si>
  <si>
    <r>
      <rPr>
        <sz val="9"/>
        <rFont val="ＭＳ Ｐ明朝"/>
        <family val="1"/>
        <charset val="128"/>
      </rPr>
      <t>液化水素対応設備</t>
    </r>
    <phoneticPr fontId="3"/>
  </si>
  <si>
    <r>
      <rPr>
        <sz val="11"/>
        <rFont val="ＭＳ Ｐ明朝"/>
        <family val="1"/>
        <charset val="128"/>
      </rPr>
      <t>運営場所</t>
    </r>
    <r>
      <rPr>
        <sz val="11"/>
        <rFont val="Century"/>
        <family val="1"/>
      </rPr>
      <t>1</t>
    </r>
    <r>
      <rPr>
        <sz val="11"/>
        <rFont val="ＭＳ Ｐ明朝"/>
        <family val="1"/>
        <charset val="128"/>
      </rPr>
      <t/>
    </r>
    <phoneticPr fontId="3"/>
  </si>
  <si>
    <r>
      <rPr>
        <sz val="11"/>
        <rFont val="ＭＳ Ｐ明朝"/>
        <family val="1"/>
        <charset val="128"/>
      </rPr>
      <t>運営場所</t>
    </r>
    <r>
      <rPr>
        <sz val="11"/>
        <rFont val="Century"/>
        <family val="1"/>
      </rPr>
      <t>2</t>
    </r>
    <phoneticPr fontId="3"/>
  </si>
  <si>
    <r>
      <rPr>
        <sz val="11"/>
        <rFont val="ＭＳ Ｐ明朝"/>
        <family val="1"/>
        <charset val="128"/>
      </rPr>
      <t>運営場所</t>
    </r>
    <r>
      <rPr>
        <sz val="11"/>
        <rFont val="Century"/>
        <family val="1"/>
      </rPr>
      <t>3</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</si>
  <si>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</si>
  <si>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</si>
  <si>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</si>
  <si>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</si>
  <si>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</si>
  <si>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</si>
  <si>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</si>
  <si>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</si>
  <si>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</si>
  <si>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</si>
  <si>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rPr>
        <sz val="11"/>
        <rFont val="ＭＳ Ｐ明朝"/>
        <family val="1"/>
        <charset val="128"/>
      </rPr>
      <t>申請水素供給用地</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</si>
  <si>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</si>
  <si>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</si>
  <si>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</si>
  <si>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</si>
  <si>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t>
    </r>
    <phoneticPr fontId="3"/>
  </si>
  <si>
    <r>
      <rPr>
        <sz val="11"/>
        <rFont val="ＭＳ Ｐ明朝"/>
        <family val="1"/>
        <charset val="128"/>
      </rPr>
      <t>まで</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</si>
  <si>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</si>
  <si>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</si>
  <si>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</si>
  <si>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</si>
  <si>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交付申請助成金算出シート「運営実績に応じた係数」を表示</t>
    </r>
    <phoneticPr fontId="3"/>
  </si>
  <si>
    <r>
      <rPr>
        <sz val="11"/>
        <rFont val="ＭＳ Ｐ明朝"/>
        <family val="1"/>
        <charset val="128"/>
      </rPr>
      <t>★</t>
    </r>
    <phoneticPr fontId="3"/>
  </si>
  <si>
    <r>
      <rPr>
        <sz val="11"/>
        <rFont val="ＭＳ Ｐ明朝"/>
        <family val="1"/>
        <charset val="128"/>
      </rPr>
      <t>契約等に基づく金額</t>
    </r>
    <phoneticPr fontId="3"/>
  </si>
  <si>
    <r>
      <rPr>
        <sz val="11"/>
        <rFont val="ＭＳ Ｐ明朝"/>
        <family val="1"/>
        <charset val="128"/>
      </rPr>
      <t>不動産鑑定士による評価額</t>
    </r>
    <phoneticPr fontId="3"/>
  </si>
  <si>
    <r>
      <rPr>
        <sz val="11"/>
        <rFont val="ＭＳ Ｐ明朝"/>
        <family val="1"/>
        <charset val="128"/>
      </rPr>
      <t>固定資産評価額</t>
    </r>
    <r>
      <rPr>
        <sz val="11"/>
        <rFont val="Century"/>
        <family val="1"/>
      </rPr>
      <t>×6%</t>
    </r>
    <phoneticPr fontId="3"/>
  </si>
  <si>
    <r>
      <t xml:space="preserve"> </t>
    </r>
    <r>
      <rPr>
        <sz val="11"/>
        <rFont val="ＭＳ Ｐ明朝"/>
        <family val="1"/>
        <charset val="128"/>
      </rPr>
      <t>－</t>
    </r>
    <phoneticPr fontId="3"/>
  </si>
  <si>
    <r>
      <rPr>
        <sz val="11"/>
        <rFont val="ＭＳ Ｐ明朝"/>
        <family val="1"/>
        <charset val="128"/>
      </rPr>
      <t>－</t>
    </r>
    <phoneticPr fontId="3"/>
  </si>
  <si>
    <r>
      <t xml:space="preserve"> </t>
    </r>
    <r>
      <rPr>
        <sz val="11"/>
        <rFont val="ＭＳ Ｐ明朝"/>
        <family val="1"/>
        <charset val="128"/>
      </rPr>
      <t>助成金申請額</t>
    </r>
    <phoneticPr fontId="3"/>
  </si>
  <si>
    <r>
      <rPr>
        <sz val="11"/>
        <rFont val="ＭＳ Ｐ明朝"/>
        <family val="1"/>
        <charset val="128"/>
      </rPr>
      <t>助成金申請額</t>
    </r>
    <phoneticPr fontId="3"/>
  </si>
  <si>
    <r>
      <t xml:space="preserve"> </t>
    </r>
    <r>
      <rPr>
        <sz val="11"/>
        <rFont val="ＭＳ Ｐ明朝"/>
        <family val="1"/>
        <charset val="128"/>
      </rPr>
      <t>電話</t>
    </r>
    <phoneticPr fontId="3"/>
  </si>
  <si>
    <r>
      <rPr>
        <sz val="11"/>
        <rFont val="ＭＳ Ｐ明朝"/>
        <family val="1"/>
        <charset val="128"/>
      </rPr>
      <t>★</t>
    </r>
    <phoneticPr fontId="3"/>
  </si>
  <si>
    <r>
      <rPr>
        <sz val="11"/>
        <rFont val="ＭＳ 明朝"/>
        <family val="1"/>
        <charset val="128"/>
      </rPr>
      <t>助成対象期間</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</si>
  <si>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</si>
  <si>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</si>
  <si>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</si>
  <si>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</si>
  <si>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t>Nm</t>
    </r>
    <r>
      <rPr>
        <vertAlign val="superscript"/>
        <sz val="11"/>
        <rFont val="Century"/>
        <family val="1"/>
      </rPr>
      <t>3</t>
    </r>
    <r>
      <rPr>
        <sz val="11"/>
        <rFont val="Century"/>
        <family val="1"/>
      </rPr>
      <t>/h</t>
    </r>
    <phoneticPr fontId="3"/>
  </si>
  <si>
    <t>まで</t>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</si>
  <si>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</si>
  <si>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</si>
  <si>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水素供給設備における
従業員数</t>
    </r>
    <phoneticPr fontId="3"/>
  </si>
  <si>
    <r>
      <t xml:space="preserve"> </t>
    </r>
    <r>
      <rPr>
        <sz val="11"/>
        <rFont val="ＭＳ Ｐ明朝"/>
        <family val="1"/>
        <charset val="128"/>
      </rPr>
      <t xml:space="preserve">会員制／
</t>
    </r>
    <r>
      <rPr>
        <sz val="11"/>
        <rFont val="Century"/>
        <family val="1"/>
      </rPr>
      <t xml:space="preserve"> </t>
    </r>
    <r>
      <rPr>
        <sz val="11"/>
        <rFont val="ＭＳ Ｐ明朝"/>
        <family val="1"/>
        <charset val="128"/>
      </rPr>
      <t>現金の取り扱い</t>
    </r>
    <phoneticPr fontId="3"/>
  </si>
  <si>
    <r>
      <rPr>
        <sz val="11"/>
        <rFont val="ＭＳ Ｐ明朝"/>
        <family val="1"/>
        <charset val="128"/>
      </rPr>
      <t>会員制／
現金の取り扱い</t>
    </r>
    <phoneticPr fontId="3"/>
  </si>
  <si>
    <r>
      <rPr>
        <sz val="11"/>
        <rFont val="ＭＳ Ｐ明朝"/>
        <family val="1"/>
        <charset val="128"/>
      </rPr>
      <t>燃料の仕入先</t>
    </r>
    <phoneticPr fontId="3"/>
  </si>
  <si>
    <r>
      <rPr>
        <sz val="11"/>
        <rFont val="ＭＳ Ｐ明朝"/>
        <family val="1"/>
        <charset val="128"/>
      </rPr>
      <t>定期点検等の周知
方法（代替措置の
案内等）</t>
    </r>
    <phoneticPr fontId="3"/>
  </si>
  <si>
    <r>
      <rPr>
        <sz val="11"/>
        <rFont val="ＭＳ Ｐ明朝"/>
        <family val="1"/>
        <charset val="128"/>
      </rPr>
      <t>水素供給設備の利用
見込み（燃料電池自動車
月間平均利用台数）</t>
    </r>
    <phoneticPr fontId="3"/>
  </si>
  <si>
    <r>
      <rPr>
        <sz val="11"/>
        <rFont val="ＭＳ Ｐ明朝"/>
        <family val="1"/>
        <charset val="128"/>
      </rPr>
      <t>需要創出活動の内容
（水素供給設備の利便性
確保、広報・需要喚起
活動、自立化に向けた
情報収集など）</t>
    </r>
    <phoneticPr fontId="3"/>
  </si>
  <si>
    <r>
      <rPr>
        <sz val="11"/>
        <rFont val="ＭＳ Ｐ明朝"/>
        <family val="1"/>
        <charset val="128"/>
      </rPr>
      <t>需要創出活動により期待
される効果</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</si>
  <si>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</si>
  <si>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</si>
  <si>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t xml:space="preserve"> </t>
    </r>
    <r>
      <rPr>
        <sz val="11"/>
        <rFont val="ＭＳ Ｐ明朝"/>
        <family val="1"/>
        <charset val="128"/>
      </rPr>
      <t>助成対象期間</t>
    </r>
    <phoneticPr fontId="3"/>
  </si>
  <si>
    <r>
      <rPr>
        <sz val="11"/>
        <rFont val="ＭＳ Ｐ明朝"/>
        <family val="1"/>
        <charset val="128"/>
      </rPr>
      <t>から</t>
    </r>
    <phoneticPr fontId="3"/>
  </si>
  <si>
    <r>
      <rPr>
        <sz val="11"/>
        <rFont val="ＭＳ Ｐ明朝"/>
        <family val="1"/>
        <charset val="128"/>
      </rPr>
      <t>まで</t>
    </r>
    <phoneticPr fontId="3"/>
  </si>
  <si>
    <r>
      <rPr>
        <sz val="11"/>
        <rFont val="ＭＳ Ｐ明朝"/>
        <family val="1"/>
        <charset val="128"/>
      </rPr>
      <t>実績報告助成金算出シート「運営実績に応じた係数」を表示</t>
    </r>
    <phoneticPr fontId="3"/>
  </si>
  <si>
    <r>
      <rPr>
        <sz val="11"/>
        <rFont val="ＭＳ Ｐ明朝"/>
        <family val="1"/>
        <charset val="128"/>
      </rPr>
      <t>交付上限額</t>
    </r>
    <phoneticPr fontId="3"/>
  </si>
  <si>
    <r>
      <rPr>
        <sz val="11"/>
        <rFont val="ＭＳ Ｐ明朝"/>
        <family val="1"/>
        <charset val="128"/>
      </rPr>
      <t>実績に基づく算定額</t>
    </r>
    <phoneticPr fontId="3"/>
  </si>
  <si>
    <r>
      <rPr>
        <sz val="11"/>
        <rFont val="ＭＳ Ｐ明朝"/>
        <family val="1"/>
        <charset val="128"/>
      </rPr>
      <t>★</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</si>
  <si>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</si>
  <si>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</si>
  <si>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</si>
  <si>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</si>
  <si>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</si>
  <si>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</si>
  <si>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</si>
  <si>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</si>
  <si>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</si>
  <si>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</si>
  <si>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</si>
  <si>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</si>
  <si>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第１号様式（第７条関係）</t>
    <phoneticPr fontId="3"/>
  </si>
  <si>
    <t>第１号様式　付表１</t>
    <rPh sb="6" eb="8">
      <t>フヒョウ</t>
    </rPh>
    <phoneticPr fontId="3"/>
  </si>
  <si>
    <t>交付申請書（第1号様式）「設置事業所住所」を表示</t>
    <rPh sb="22" eb="24">
      <t>ヒョウジ</t>
    </rPh>
    <phoneticPr fontId="3"/>
  </si>
  <si>
    <t>第３号様式（第７条関係）</t>
    <phoneticPr fontId="3"/>
  </si>
  <si>
    <r>
      <rPr>
        <sz val="11"/>
        <rFont val="ＭＳ Ｐ明朝"/>
        <family val="1"/>
        <charset val="128"/>
      </rPr>
      <t>【移動式の場合】第</t>
    </r>
    <r>
      <rPr>
        <sz val="11"/>
        <rFont val="Century"/>
        <family val="1"/>
      </rPr>
      <t>1</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7" eb="19">
      <t>シンセイ</t>
    </rPh>
    <rPh sb="19" eb="21">
      <t>タイショウ</t>
    </rPh>
    <rPh sb="24" eb="26">
      <t>ウンエイ</t>
    </rPh>
    <rPh sb="26" eb="28">
      <t>バショ</t>
    </rPh>
    <phoneticPr fontId="3"/>
  </si>
  <si>
    <t>第１号様式（土地賃借料：交付申請書）</t>
    <rPh sb="6" eb="8">
      <t>トチ</t>
    </rPh>
    <rPh sb="8" eb="11">
      <t>チンシャクリョウ</t>
    </rPh>
    <phoneticPr fontId="3"/>
  </si>
  <si>
    <t>第１号様式　付表１（土地賃借料：移動式水素供給設備の運営場所等）</t>
    <rPh sb="6" eb="8">
      <t>フヒョウ</t>
    </rPh>
    <rPh sb="16" eb="18">
      <t>イドウ</t>
    </rPh>
    <rPh sb="18" eb="19">
      <t>シキ</t>
    </rPh>
    <rPh sb="19" eb="21">
      <t>スイソ</t>
    </rPh>
    <rPh sb="21" eb="23">
      <t>キョウキュウ</t>
    </rPh>
    <rPh sb="23" eb="25">
      <t>セツビ</t>
    </rPh>
    <rPh sb="26" eb="28">
      <t>ウンエイ</t>
    </rPh>
    <rPh sb="28" eb="30">
      <t>バショ</t>
    </rPh>
    <rPh sb="30" eb="31">
      <t>トウ</t>
    </rPh>
    <phoneticPr fontId="3"/>
  </si>
  <si>
    <t>燃料電池自動車用水素供給設備需要創出活動費支援事業における</t>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</si>
  <si>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</si>
  <si>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条第１項の規定に基づき、下記のとおり運営計画書を提出します。</t>
    </r>
    <phoneticPr fontId="3"/>
  </si>
  <si>
    <t>第６号様式（第１０条関係）</t>
    <phoneticPr fontId="3"/>
  </si>
  <si>
    <r>
      <rPr>
        <sz val="11"/>
        <rFont val="ＭＳ Ｐ明朝"/>
        <family val="1"/>
        <charset val="128"/>
      </rPr>
      <t>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</si>
  <si>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</si>
  <si>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</si>
  <si>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</si>
  <si>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</si>
  <si>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</si>
  <si>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第</t>
    </r>
    <r>
      <rPr>
        <sz val="11"/>
        <rFont val="Century"/>
        <family val="1"/>
      </rPr>
      <t>1</t>
    </r>
    <r>
      <rPr>
        <sz val="11"/>
        <rFont val="ＭＳ Ｐ明朝"/>
        <family val="1"/>
        <charset val="128"/>
      </rPr>
      <t>号助成金算出シート「助成対象期間開始日」、「助成対象期間終了日」、「助成対象期間の日数」を表示</t>
    </r>
    <rPh sb="30" eb="33">
      <t>シュウリョウビ</t>
    </rPh>
    <phoneticPr fontId="3"/>
  </si>
  <si>
    <t>第７号様式（第１１条関係）</t>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</si>
  <si>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</si>
  <si>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t>第９号様式（第１１条関係）</t>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</si>
  <si>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付けで交付決定のあった標記事業について、燃料電池自動車用水素供給設備需要創出活動費支援事業における燃料電池自動車用水素供給設備の運営に係る土地賃借料の助成金交付要綱第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</si>
  <si>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r>
      <rPr>
        <sz val="11"/>
        <rFont val="ＭＳ Ｐ明朝"/>
        <family val="1"/>
        <charset val="128"/>
      </rPr>
      <t>交付申請書（第</t>
    </r>
    <r>
      <rPr>
        <sz val="11"/>
        <rFont val="Century"/>
        <family val="1"/>
      </rPr>
      <t>1</t>
    </r>
    <r>
      <rPr>
        <sz val="11"/>
        <rFont val="ＭＳ Ｐ明朝"/>
        <family val="1"/>
        <charset val="128"/>
      </rPr>
      <t>号様式）「作成日」を表示</t>
    </r>
    <rPh sb="13" eb="15">
      <t>サクセイ</t>
    </rPh>
    <rPh sb="15" eb="16">
      <t>ビ</t>
    </rPh>
    <rPh sb="18" eb="20">
      <t>ヒョウジ</t>
    </rPh>
    <phoneticPr fontId="3"/>
  </si>
  <si>
    <t>第3号様式（土地賃借料：運用計画書）</t>
    <rPh sb="12" eb="14">
      <t>ウンヨウ</t>
    </rPh>
    <rPh sb="14" eb="17">
      <t>ケイカクショ</t>
    </rPh>
    <phoneticPr fontId="3"/>
  </si>
  <si>
    <t>第2号様式（土地賃借料：誓約書）</t>
    <rPh sb="12" eb="15">
      <t>セイヤクショ</t>
    </rPh>
    <phoneticPr fontId="3"/>
  </si>
  <si>
    <t>第１０号様式（第１２条関係）</t>
    <phoneticPr fontId="3"/>
  </si>
  <si>
    <r>
      <rPr>
        <sz val="11"/>
        <rFont val="ＭＳ Ｐ明朝"/>
        <family val="1"/>
        <charset val="128"/>
      </rPr>
      <t>【移動式の場合】第</t>
    </r>
    <r>
      <rPr>
        <sz val="11"/>
        <rFont val="Century"/>
        <family val="1"/>
      </rPr>
      <t>10</t>
    </r>
    <r>
      <rPr>
        <sz val="11"/>
        <rFont val="ＭＳ Ｐ明朝"/>
        <family val="1"/>
        <charset val="128"/>
      </rPr>
      <t>号付表</t>
    </r>
    <r>
      <rPr>
        <sz val="11"/>
        <rFont val="Century"/>
        <family val="1"/>
      </rPr>
      <t>1</t>
    </r>
    <r>
      <rPr>
        <sz val="11"/>
        <rFont val="ＭＳ Ｐ明朝"/>
        <family val="1"/>
        <charset val="128"/>
      </rPr>
      <t>のうち申請対象とする運営場所に■を選択</t>
    </r>
    <rPh sb="18" eb="20">
      <t>シンセイ</t>
    </rPh>
    <rPh sb="20" eb="22">
      <t>タイショウ</t>
    </rPh>
    <rPh sb="25" eb="27">
      <t>ウンエイ</t>
    </rPh>
    <rPh sb="27" eb="29">
      <t>バショ</t>
    </rPh>
    <phoneticPr fontId="3"/>
  </si>
  <si>
    <r>
      <rPr>
        <sz val="11"/>
        <rFont val="ＭＳ Ｐ明朝"/>
        <family val="1"/>
        <charset val="128"/>
      </rPr>
      <t>交付申請書（第</t>
    </r>
    <r>
      <rPr>
        <sz val="11"/>
        <rFont val="Century"/>
        <family val="1"/>
      </rPr>
      <t>1</t>
    </r>
    <r>
      <rPr>
        <sz val="11"/>
        <rFont val="ＭＳ Ｐ明朝"/>
        <family val="1"/>
        <charset val="128"/>
      </rPr>
      <t>号様式）「運営開始日」を表示</t>
    </r>
    <rPh sb="0" eb="2">
      <t>コウフ</t>
    </rPh>
    <rPh sb="2" eb="5">
      <t>シンセイショ</t>
    </rPh>
    <rPh sb="6" eb="7">
      <t>ダイ</t>
    </rPh>
    <rPh sb="8" eb="9">
      <t>ゴウ</t>
    </rPh>
    <rPh sb="9" eb="11">
      <t>ヨウシキ</t>
    </rPh>
    <rPh sb="13" eb="15">
      <t>ウンエイ</t>
    </rPh>
    <rPh sb="15" eb="18">
      <t>カイシビ</t>
    </rPh>
    <rPh sb="20" eb="22">
      <t>ヒョウジ</t>
    </rPh>
    <phoneticPr fontId="3"/>
  </si>
  <si>
    <r>
      <rPr>
        <sz val="11"/>
        <rFont val="ＭＳ Ｐ明朝"/>
        <family val="1"/>
        <charset val="128"/>
      </rPr>
      <t>交付申請書（第</t>
    </r>
    <r>
      <rPr>
        <sz val="11"/>
        <rFont val="Century"/>
        <family val="1"/>
      </rPr>
      <t>1</t>
    </r>
    <r>
      <rPr>
        <sz val="11"/>
        <rFont val="ＭＳ Ｐ明朝"/>
        <family val="1"/>
        <charset val="128"/>
      </rPr>
      <t>号様式）「氏名」と「電話」を表示</t>
    </r>
    <rPh sb="13" eb="15">
      <t>シメイ</t>
    </rPh>
    <rPh sb="18" eb="20">
      <t>デンワ</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</si>
  <si>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号様式）「部署」を表示</t>
    </r>
    <rPh sb="13" eb="15">
      <t>ブショ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</si>
  <si>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号様式）「住所」を表示</t>
    </r>
    <rPh sb="13" eb="15">
      <t>ジュウショ</t>
    </rPh>
    <rPh sb="17" eb="19">
      <t>ヒョウジ</t>
    </rPh>
    <phoneticPr fontId="3"/>
  </si>
  <si>
    <r>
      <rPr>
        <sz val="11"/>
        <rFont val="ＭＳ Ｐ明朝"/>
        <family val="1"/>
        <charset val="128"/>
      </rPr>
      <t>交付申請書（第</t>
    </r>
    <r>
      <rPr>
        <sz val="11"/>
        <rFont val="Century"/>
        <family val="1"/>
      </rPr>
      <t>1</t>
    </r>
    <r>
      <rPr>
        <sz val="11"/>
        <rFont val="ＭＳ Ｐ明朝"/>
        <family val="1"/>
        <charset val="128"/>
      </rPr>
      <t>号様式）「メール」を表示</t>
    </r>
    <rPh sb="18" eb="20">
      <t>ヒョウジ</t>
    </rPh>
    <phoneticPr fontId="3"/>
  </si>
  <si>
    <r>
      <rPr>
        <sz val="11"/>
        <rFont val="ＭＳ 明朝"/>
        <family val="1"/>
        <charset val="128"/>
      </rPr>
      <t>　以下の助成金交付決定番号をもって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12</t>
    </r>
    <r>
      <rPr>
        <sz val="11"/>
        <rFont val="ＭＳ 明朝"/>
        <family val="1"/>
        <charset val="128"/>
      </rPr>
      <t>条の規定に基づき、下記のとおり報告します。</t>
    </r>
    <rPh sb="1" eb="3">
      <t>イカ</t>
    </rPh>
    <phoneticPr fontId="3"/>
  </si>
  <si>
    <t>第１０号様式　付表１（土地賃借料：移動式水素供給設備の運営場所等）</t>
    <rPh sb="7" eb="9">
      <t>フヒョウ</t>
    </rPh>
    <rPh sb="17" eb="19">
      <t>イドウ</t>
    </rPh>
    <rPh sb="19" eb="20">
      <t>シキ</t>
    </rPh>
    <rPh sb="20" eb="22">
      <t>スイソ</t>
    </rPh>
    <rPh sb="22" eb="24">
      <t>キョウキュウ</t>
    </rPh>
    <rPh sb="24" eb="26">
      <t>セツビ</t>
    </rPh>
    <rPh sb="27" eb="29">
      <t>ウンエイ</t>
    </rPh>
    <rPh sb="29" eb="31">
      <t>バショ</t>
    </rPh>
    <rPh sb="31" eb="32">
      <t>トウ</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</si>
  <si>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</si>
  <si>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</si>
  <si>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）「運営場所に設置する付帯設備の有無（設備名称）</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0" eb="2">
      <t>コウフ</t>
    </rPh>
    <rPh sb="2" eb="4">
      <t>シンセイ</t>
    </rPh>
    <rPh sb="5" eb="7">
      <t>イドウ</t>
    </rPh>
    <rPh sb="7" eb="8">
      <t>シキ</t>
    </rPh>
    <rPh sb="8" eb="10">
      <t>スイソ</t>
    </rPh>
    <rPh sb="10" eb="12">
      <t>キョウキュウ</t>
    </rPh>
    <rPh sb="12" eb="14">
      <t>セツビ</t>
    </rPh>
    <rPh sb="15" eb="17">
      <t>ウンエイ</t>
    </rPh>
    <rPh sb="17" eb="19">
      <t>バショ</t>
    </rPh>
    <rPh sb="19" eb="20">
      <t>トウ</t>
    </rPh>
    <rPh sb="21" eb="22">
      <t>ダイ</t>
    </rPh>
    <rPh sb="23" eb="24">
      <t>ゴウ</t>
    </rPh>
    <rPh sb="24" eb="26">
      <t>ヨウシキ</t>
    </rPh>
    <rPh sb="26" eb="28">
      <t>フヒョウ</t>
    </rPh>
    <rPh sb="31" eb="33">
      <t>ウンエイ</t>
    </rPh>
    <rPh sb="33" eb="35">
      <t>バショ</t>
    </rPh>
    <rPh sb="36" eb="38">
      <t>セッチ</t>
    </rPh>
    <rPh sb="40" eb="42">
      <t>フタイ</t>
    </rPh>
    <rPh sb="42" eb="44">
      <t>セツビ</t>
    </rPh>
    <rPh sb="45" eb="47">
      <t>ウム</t>
    </rPh>
    <rPh sb="48" eb="50">
      <t>セツビ</t>
    </rPh>
    <rPh sb="50" eb="52">
      <t>メイショウ</t>
    </rPh>
    <rPh sb="58" eb="60">
      <t>ヒョウジ</t>
    </rPh>
    <phoneticPr fontId="3"/>
  </si>
  <si>
    <t>第１０号様式　付表１</t>
    <rPh sb="7" eb="9">
      <t>フヒョウ</t>
    </rPh>
    <phoneticPr fontId="3"/>
  </si>
  <si>
    <t>第１２号様式（第１４条関係）</t>
    <phoneticPr fontId="3"/>
  </si>
  <si>
    <r>
      <rPr>
        <sz val="11"/>
        <rFont val="ＭＳ Ｐ明朝"/>
        <family val="1"/>
        <charset val="128"/>
      </rPr>
      <t>実績報告書（第</t>
    </r>
    <r>
      <rPr>
        <sz val="11"/>
        <rFont val="Century"/>
        <family val="1"/>
      </rPr>
      <t>10</t>
    </r>
    <r>
      <rPr>
        <sz val="11"/>
        <rFont val="ＭＳ Ｐ明朝"/>
        <family val="1"/>
        <charset val="128"/>
      </rPr>
      <t>号様式）「実績に基づく算定額」を表示</t>
    </r>
    <phoneticPr fontId="3"/>
  </si>
  <si>
    <r>
      <rPr>
        <sz val="11"/>
        <rFont val="ＭＳ Ｐ明朝"/>
        <family val="1"/>
        <charset val="128"/>
      </rPr>
      <t>※額の確定通知書（第</t>
    </r>
    <r>
      <rPr>
        <sz val="11"/>
        <rFont val="Century"/>
        <family val="1"/>
      </rPr>
      <t>11</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</si>
  <si>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</si>
  <si>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t>第１２号様式（土地賃借料：請求書）</t>
    <rPh sb="13" eb="16">
      <t>セイキュウショ</t>
    </rPh>
    <phoneticPr fontId="3"/>
  </si>
  <si>
    <r>
      <rPr>
        <sz val="11"/>
        <rFont val="ＭＳ Ｐ明朝"/>
        <family val="1"/>
        <charset val="128"/>
      </rPr>
      <t>付けで交付決定した事業について、燃料電池自動車用水素供給設備需要創出活動費支援事業における燃料電池自動車用水素供給設備の運営に係る土地賃借料の助成金交付要綱第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</si>
  <si>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t>第１３号様式（第１７条関係）</t>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</si>
  <si>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付けで交付決定のあった標記助成金について、燃料電池自動車用水素供給設備需要創出活動費支援事業における燃料電池自動車用水素供給設備の運営に係る土地賃借料の助成金交付要綱第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</si>
  <si>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t>第2号</t>
    <rPh sb="0" eb="1">
      <t>ダイ</t>
    </rPh>
    <rPh sb="2" eb="3">
      <t>ゴウ</t>
    </rPh>
    <phoneticPr fontId="3"/>
  </si>
  <si>
    <t>第7号（※）</t>
    <rPh sb="0" eb="1">
      <t>ダイ</t>
    </rPh>
    <rPh sb="2" eb="3">
      <t>ゴウ</t>
    </rPh>
    <phoneticPr fontId="3"/>
  </si>
  <si>
    <t>第9号（※）</t>
    <rPh sb="0" eb="1">
      <t>ダイ</t>
    </rPh>
    <rPh sb="2" eb="3">
      <t>ゴウ</t>
    </rPh>
    <phoneticPr fontId="3"/>
  </si>
  <si>
    <t>第10号付表1</t>
    <rPh sb="0" eb="1">
      <t>ダイ</t>
    </rPh>
    <rPh sb="3" eb="4">
      <t>ゴウ</t>
    </rPh>
    <rPh sb="4" eb="6">
      <t>フヒョウ</t>
    </rPh>
    <phoneticPr fontId="3"/>
  </si>
  <si>
    <t>第12号</t>
    <rPh sb="0" eb="1">
      <t>ダイ</t>
    </rPh>
    <rPh sb="3" eb="4">
      <t>ゴウ</t>
    </rPh>
    <phoneticPr fontId="3"/>
  </si>
  <si>
    <t>第13号</t>
    <rPh sb="0" eb="1">
      <t>ダイ</t>
    </rPh>
    <rPh sb="3" eb="4">
      <t>ゴウ</t>
    </rPh>
    <phoneticPr fontId="3"/>
  </si>
  <si>
    <r>
      <rPr>
        <sz val="11"/>
        <rFont val="ＭＳ 明朝"/>
        <family val="1"/>
        <charset val="128"/>
      </rPr>
      <t>第２号様式（第７条関係）</t>
    </r>
    <phoneticPr fontId="3"/>
  </si>
  <si>
    <t>暴力団排除に関する誓約事項</t>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</si>
  <si>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</si>
  <si>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</si>
  <si>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</si>
  <si>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</si>
  <si>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</si>
  <si>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</si>
  <si>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</si>
  <si>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</si>
  <si>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</si>
  <si>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</si>
  <si>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</si>
  <si>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</si>
  <si>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</si>
  <si>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</si>
  <si>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</si>
  <si>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</si>
  <si>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</si>
  <si>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</si>
  <si>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</si>
  <si>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</si>
  <si>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</si>
  <si>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</si>
  <si>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</si>
  <si>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</si>
  <si>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</si>
  <si>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r>
      <rPr>
        <sz val="11"/>
        <color theme="1"/>
        <rFont val="ＭＳ Ｐ明朝"/>
        <family val="1"/>
        <charset val="128"/>
      </rPr>
      <t>　燃料電池自動車用水素供給設備需要創出活動費支援事業における燃料電池自動車用水素供給設備の運営に係る土地賃借料の助成金交付要綱（以下「交付要綱」という。）第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</si>
  <si>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t xml:space="preserve">＊ 法人その他の団体にあっては、主たる事務所の所在地、名称及び代表者の氏名を記入すること。
＊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phoneticPr fontId="3"/>
  </si>
  <si>
    <t>燃料電池自動車用水素供給設備の運営に係る土地賃借料の助成金</t>
    <phoneticPr fontId="3"/>
  </si>
  <si>
    <r>
      <rPr>
        <sz val="11"/>
        <rFont val="ＭＳ 明朝"/>
        <family val="1"/>
        <charset val="128"/>
      </rPr>
      <t>　燃料電池自動車用水素供給設備需要創出活動費支援事業における燃料電池自動車用水素供給設備の運営に係る土地賃借料の助成金交付要綱第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</si>
  <si>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変更届出書</t>
    <rPh sb="0" eb="2">
      <t>ヘンコウ</t>
    </rPh>
    <rPh sb="2" eb="3">
      <t>トドケ</t>
    </rPh>
    <rPh sb="3" eb="4">
      <t>デ</t>
    </rPh>
    <rPh sb="4" eb="5">
      <t>ショ</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</si>
  <si>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</si>
  <si>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</si>
  <si>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</si>
  <si>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</si>
  <si>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</si>
  <si>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</si>
  <si>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</si>
  <si>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</si>
  <si>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</si>
  <si>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r>
      <t xml:space="preserve"> </t>
    </r>
    <r>
      <rPr>
        <sz val="11"/>
        <rFont val="ＭＳ Ｐ明朝"/>
        <family val="1"/>
        <charset val="128"/>
      </rPr>
      <t>事業者規模</t>
    </r>
    <rPh sb="1" eb="4">
      <t>ジギョウシャ</t>
    </rPh>
    <rPh sb="4" eb="6">
      <t>キボ</t>
    </rPh>
    <phoneticPr fontId="3"/>
  </si>
  <si>
    <t>中小事業者</t>
    <phoneticPr fontId="3"/>
  </si>
  <si>
    <t>大規模事業者</t>
    <phoneticPr fontId="3"/>
  </si>
  <si>
    <t>事業者規模</t>
    <phoneticPr fontId="3"/>
  </si>
  <si>
    <t>水素供給設備専用面積</t>
    <rPh sb="0" eb="2">
      <t>スイソ</t>
    </rPh>
    <rPh sb="2" eb="4">
      <t>キョウキュウ</t>
    </rPh>
    <rPh sb="4" eb="6">
      <t>セツビ</t>
    </rPh>
    <rPh sb="6" eb="8">
      <t>センヨウ</t>
    </rPh>
    <rPh sb="8" eb="10">
      <t>メンセキ</t>
    </rPh>
    <phoneticPr fontId="3"/>
  </si>
  <si>
    <t>助成対象面積</t>
    <rPh sb="0" eb="2">
      <t>ジョセイ</t>
    </rPh>
    <rPh sb="2" eb="4">
      <t>タイショウ</t>
    </rPh>
    <rPh sb="4" eb="6">
      <t>メンセキ</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</si>
  <si>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★交付申請書（第</t>
    </r>
    <r>
      <rPr>
        <sz val="11"/>
        <rFont val="Century"/>
        <family val="1"/>
      </rPr>
      <t>1</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39" eb="141">
      <t>タイショウ</t>
    </rPh>
    <rPh sb="141" eb="143">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</si>
  <si>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★交付申請書（第</t>
    </r>
    <r>
      <rPr>
        <sz val="11"/>
        <rFont val="Century"/>
        <family val="1"/>
      </rPr>
      <t>5</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</si>
  <si>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★交付申請書（第</t>
    </r>
    <r>
      <rPr>
        <sz val="11"/>
        <rFont val="Century"/>
        <family val="1"/>
      </rPr>
      <t>1</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</si>
  <si>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t>=</t>
    </r>
    <r>
      <rPr>
        <sz val="11"/>
        <rFont val="ＭＳ Ｐ明朝"/>
        <family val="1"/>
        <charset val="128"/>
      </rPr>
      <t>助成対象期間の日数</t>
    </r>
    <r>
      <rPr>
        <sz val="11"/>
        <rFont val="Century"/>
        <family val="1"/>
      </rPr>
      <t>/</t>
    </r>
    <r>
      <rPr>
        <sz val="11"/>
        <rFont val="ＭＳ Ｐ明朝"/>
        <family val="1"/>
        <charset val="128"/>
      </rPr>
      <t>助成対象期間の基準日数　＜小数第</t>
    </r>
    <r>
      <rPr>
        <sz val="11"/>
        <rFont val="Century"/>
        <family val="1"/>
      </rPr>
      <t>11</t>
    </r>
    <r>
      <rPr>
        <sz val="11"/>
        <rFont val="ＭＳ Ｐ明朝"/>
        <family val="1"/>
        <charset val="128"/>
      </rPr>
      <t>位切り捨て＞</t>
    </r>
    <rPh sb="1" eb="3">
      <t>ジョセイ</t>
    </rPh>
    <rPh sb="3" eb="5">
      <t>タイショウ</t>
    </rPh>
    <rPh sb="5" eb="7">
      <t>キカン</t>
    </rPh>
    <rPh sb="8" eb="10">
      <t>ニッスウ</t>
    </rPh>
    <rPh sb="11" eb="13">
      <t>ジョセイ</t>
    </rPh>
    <rPh sb="13" eb="15">
      <t>タイショウ</t>
    </rPh>
    <rPh sb="15" eb="17">
      <t>キカン</t>
    </rPh>
    <rPh sb="18" eb="20">
      <t>キジュン</t>
    </rPh>
    <rPh sb="20" eb="22">
      <t>ニッスウ</t>
    </rPh>
    <rPh sb="24" eb="26">
      <t>ショウスウ</t>
    </rPh>
    <rPh sb="26" eb="27">
      <t>ダイ</t>
    </rPh>
    <rPh sb="29" eb="30">
      <t>イ</t>
    </rPh>
    <rPh sb="30" eb="31">
      <t>キ</t>
    </rPh>
    <rPh sb="32" eb="33">
      <t>ス</t>
    </rPh>
    <phoneticPr fontId="3"/>
  </si>
  <si>
    <r>
      <rPr>
        <sz val="11"/>
        <rFont val="ＭＳ Ｐ明朝"/>
        <family val="1"/>
        <charset val="128"/>
      </rPr>
      <t>助成対象期間内の運営日数を見込みで入力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★交付申請書（第</t>
    </r>
    <r>
      <rPr>
        <sz val="11"/>
        <rFont val="Century"/>
        <family val="1"/>
      </rPr>
      <t>1</t>
    </r>
    <r>
      <rPr>
        <sz val="11"/>
        <rFont val="ＭＳ Ｐ明朝"/>
        <family val="1"/>
        <charset val="128"/>
      </rPr>
      <t>号様式）「延べ運営日数」に表示</t>
    </r>
    <rPh sb="0" eb="2">
      <t>ジョセイ</t>
    </rPh>
    <rPh sb="2" eb="4">
      <t>タイショウ</t>
    </rPh>
    <rPh sb="4" eb="6">
      <t>キカン</t>
    </rPh>
    <rPh sb="6" eb="7">
      <t>ナイ</t>
    </rPh>
    <rPh sb="8" eb="10">
      <t>ウンエイ</t>
    </rPh>
    <rPh sb="10" eb="12">
      <t>ニッスウ</t>
    </rPh>
    <rPh sb="13" eb="15">
      <t>ミコ</t>
    </rPh>
    <rPh sb="17" eb="19">
      <t>ニュウリョク</t>
    </rPh>
    <rPh sb="21" eb="23">
      <t>エイギョウ</t>
    </rPh>
    <rPh sb="23" eb="25">
      <t>ジカン</t>
    </rPh>
    <rPh sb="27" eb="29">
      <t>ジカン</t>
    </rPh>
    <rPh sb="29" eb="31">
      <t>ミマン</t>
    </rPh>
    <rPh sb="32" eb="34">
      <t>バアイ</t>
    </rPh>
    <rPh sb="38" eb="39">
      <t>ニチ</t>
    </rPh>
    <rPh sb="57" eb="58">
      <t>ノ</t>
    </rPh>
    <rPh sb="59" eb="61">
      <t>ウンエイ</t>
    </rPh>
    <rPh sb="61" eb="63">
      <t>ニッスウ</t>
    </rPh>
    <phoneticPr fontId="3"/>
  </si>
  <si>
    <r>
      <t>4</t>
    </r>
    <r>
      <rPr>
        <sz val="11"/>
        <rFont val="ＭＳ Ｐ明朝"/>
        <family val="1"/>
        <charset val="128"/>
      </rPr>
      <t>（固定値）
★交付申請書（第</t>
    </r>
    <r>
      <rPr>
        <sz val="11"/>
        <rFont val="Century"/>
        <family val="1"/>
      </rPr>
      <t>1</t>
    </r>
    <r>
      <rPr>
        <sz val="11"/>
        <rFont val="ＭＳ Ｐ明朝"/>
        <family val="1"/>
        <charset val="128"/>
      </rPr>
      <t>号様式）「除外可能日数　年末年始」に表示</t>
    </r>
    <rPh sb="2" eb="5">
      <t>コテイチ</t>
    </rPh>
    <rPh sb="28" eb="30">
      <t>ネンマツ</t>
    </rPh>
    <rPh sb="30" eb="32">
      <t>ネンシ</t>
    </rPh>
    <phoneticPr fontId="3"/>
  </si>
  <si>
    <r>
      <rPr>
        <sz val="11"/>
        <rFont val="ＭＳ Ｐ明朝"/>
        <family val="1"/>
        <charset val="128"/>
      </rPr>
      <t>助成対象期間内の保安検査・点検・整備に要する日数を見込みで入力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t>
    </r>
    <r>
      <rPr>
        <sz val="11"/>
        <rFont val="Century"/>
        <family val="1"/>
      </rPr>
      <t xml:space="preserve">
</t>
    </r>
    <r>
      <rPr>
        <sz val="11"/>
        <rFont val="ＭＳ Ｐ明朝"/>
        <family val="1"/>
        <charset val="128"/>
      </rPr>
      <t>★交付申請書（第</t>
    </r>
    <r>
      <rPr>
        <sz val="11"/>
        <rFont val="Century"/>
        <family val="1"/>
      </rPr>
      <t>1</t>
    </r>
    <r>
      <rPr>
        <sz val="11"/>
        <rFont val="ＭＳ Ｐ明朝"/>
        <family val="1"/>
        <charset val="128"/>
      </rPr>
      <t>号様式）「除外可能日数　保安検査、点検、整備・・・」に表示</t>
    </r>
    <rPh sb="29" eb="31">
      <t>サイダイ</t>
    </rPh>
    <rPh sb="33" eb="34">
      <t>ニチ</t>
    </rPh>
    <rPh sb="35" eb="37">
      <t>ジョウキ</t>
    </rPh>
    <rPh sb="37" eb="38">
      <t>シキ</t>
    </rPh>
    <rPh sb="58" eb="60">
      <t>ホアン</t>
    </rPh>
    <rPh sb="60" eb="62">
      <t>ケンサ</t>
    </rPh>
    <rPh sb="63" eb="65">
      <t>テンケン</t>
    </rPh>
    <rPh sb="66" eb="68">
      <t>セイビ</t>
    </rPh>
    <phoneticPr fontId="3"/>
  </si>
  <si>
    <r>
      <t>=</t>
    </r>
    <r>
      <rPr>
        <sz val="11"/>
        <rFont val="ＭＳ Ｐ明朝"/>
        <family val="1"/>
        <charset val="128"/>
      </rPr>
      <t>定休日の日数</t>
    </r>
    <r>
      <rPr>
        <sz val="11"/>
        <rFont val="Century"/>
        <family val="1"/>
      </rPr>
      <t>+</t>
    </r>
    <r>
      <rPr>
        <sz val="11"/>
        <rFont val="ＭＳ Ｐ明朝"/>
        <family val="1"/>
        <charset val="128"/>
      </rPr>
      <t>年末年始の日数</t>
    </r>
    <r>
      <rPr>
        <sz val="11"/>
        <rFont val="Century"/>
        <family val="1"/>
      </rPr>
      <t>+</t>
    </r>
    <r>
      <rPr>
        <sz val="11"/>
        <rFont val="ＭＳ Ｐ明朝"/>
        <family val="1"/>
        <charset val="128"/>
      </rPr>
      <t>保安検査・点検・整備に要する日数</t>
    </r>
    <rPh sb="1" eb="3">
      <t>テイキュウ</t>
    </rPh>
    <rPh sb="3" eb="4">
      <t>ニチ</t>
    </rPh>
    <rPh sb="5" eb="7">
      <t>ニッスウ</t>
    </rPh>
    <rPh sb="8" eb="10">
      <t>ネンマツ</t>
    </rPh>
    <rPh sb="10" eb="12">
      <t>ネンシ</t>
    </rPh>
    <rPh sb="13" eb="15">
      <t>ニッスウ</t>
    </rPh>
    <rPh sb="27" eb="28">
      <t>ヨウ</t>
    </rPh>
    <rPh sb="30" eb="32">
      <t>ニッスウ</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</si>
  <si>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★交付申請書（第</t>
    </r>
    <r>
      <rPr>
        <sz val="11"/>
        <rFont val="Century"/>
        <family val="1"/>
      </rPr>
      <t>1</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0" eb="82">
      <t>ウンエイ</t>
    </rPh>
    <rPh sb="82" eb="84">
      <t>ジッセキ</t>
    </rPh>
    <rPh sb="85" eb="86">
      <t>オウ</t>
    </rPh>
    <rPh sb="88" eb="90">
      <t>ケイスウ</t>
    </rPh>
    <phoneticPr fontId="3"/>
  </si>
  <si>
    <r>
      <rPr>
        <sz val="11"/>
        <rFont val="ＭＳ Ｐ明朝"/>
        <family val="1"/>
        <charset val="128"/>
      </rPr>
      <t>賃借している土地の実測面積を入力
★交付申請書（第</t>
    </r>
    <r>
      <rPr>
        <sz val="11"/>
        <rFont val="Century"/>
        <family val="1"/>
      </rPr>
      <t>1</t>
    </r>
    <r>
      <rPr>
        <sz val="11"/>
        <rFont val="ＭＳ Ｐ明朝"/>
        <family val="1"/>
        <charset val="128"/>
      </rPr>
      <t>号様式）「総面積」に表示</t>
    </r>
    <rPh sb="0" eb="2">
      <t>チンシャク</t>
    </rPh>
    <rPh sb="6" eb="8">
      <t>トチ</t>
    </rPh>
    <rPh sb="9" eb="11">
      <t>ジッソク</t>
    </rPh>
    <rPh sb="11" eb="13">
      <t>メンセキ</t>
    </rPh>
    <rPh sb="14" eb="16">
      <t>ニュウリョク</t>
    </rPh>
    <rPh sb="31" eb="34">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</si>
  <si>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t>
    </r>
    <rPh sb="0" eb="2">
      <t>ジッソク</t>
    </rPh>
    <rPh sb="2" eb="4">
      <t>メンセキ</t>
    </rPh>
    <rPh sb="5" eb="7">
      <t>ニュウリョク</t>
    </rPh>
    <rPh sb="9" eb="11">
      <t>ガイトウ</t>
    </rPh>
    <rPh sb="14" eb="16">
      <t>バアイ</t>
    </rPh>
    <rPh sb="19" eb="21">
      <t>ニュウリョク</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</si>
  <si>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</si>
  <si>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交付申請書（第</t>
    </r>
    <r>
      <rPr>
        <sz val="11"/>
        <rFont val="Century"/>
        <family val="1"/>
      </rPr>
      <t>1</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</si>
  <si>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★交付申請書（第</t>
    </r>
    <r>
      <rPr>
        <sz val="11"/>
        <rFont val="Century"/>
        <family val="1"/>
      </rPr>
      <t>1</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</si>
  <si>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★交付申請書（第</t>
    </r>
    <r>
      <rPr>
        <sz val="11"/>
        <rFont val="Century"/>
        <family val="1"/>
      </rPr>
      <t>1</t>
    </r>
    <r>
      <rPr>
        <sz val="11"/>
        <rFont val="ＭＳ Ｐ明朝"/>
        <family val="1"/>
        <charset val="128"/>
      </rPr>
      <t>号様式）「助成対象面積」に表示</t>
    </r>
    <rPh sb="12" eb="14">
      <t>ジョセイ</t>
    </rPh>
    <rPh sb="14" eb="16">
      <t>タイショウ</t>
    </rPh>
    <rPh sb="16" eb="18">
      <t>メンセキ</t>
    </rPh>
    <phoneticPr fontId="3"/>
  </si>
  <si>
    <r>
      <t>=</t>
    </r>
    <r>
      <rPr>
        <sz val="11"/>
        <rFont val="ＭＳ Ｐ明朝"/>
        <family val="1"/>
        <charset val="128"/>
      </rPr>
      <t>契約に基づく金額（月額）①～③</t>
    </r>
    <r>
      <rPr>
        <sz val="11"/>
        <rFont val="Century"/>
        <family val="1"/>
      </rPr>
      <t>*12</t>
    </r>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</si>
  <si>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★交付申請書（第</t>
    </r>
    <r>
      <rPr>
        <sz val="11"/>
        <rFont val="Century"/>
        <family val="1"/>
      </rPr>
      <t>5</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6" eb="58">
      <t>トチ</t>
    </rPh>
    <rPh sb="58" eb="61">
      <t>チンシャクリョウ</t>
    </rPh>
    <rPh sb="62" eb="64">
      <t>ケイヤク</t>
    </rPh>
    <rPh sb="64" eb="65">
      <t>トウ</t>
    </rPh>
    <rPh sb="66" eb="67">
      <t>モト</t>
    </rPh>
    <rPh sb="69" eb="71">
      <t>キンガク</t>
    </rPh>
    <phoneticPr fontId="3"/>
  </si>
  <si>
    <r>
      <rPr>
        <sz val="11"/>
        <rFont val="ＭＳ Ｐ明朝"/>
        <family val="1"/>
        <charset val="128"/>
      </rPr>
      <t>固定資産評価証明書の</t>
    </r>
    <r>
      <rPr>
        <sz val="11"/>
        <rFont val="Century"/>
        <family val="1"/>
      </rPr>
      <t>[</t>
    </r>
    <r>
      <rPr>
        <sz val="11"/>
        <rFont val="ＭＳ Ｐ明朝"/>
        <family val="1"/>
        <charset val="128"/>
      </rPr>
      <t>令和</t>
    </r>
    <r>
      <rPr>
        <sz val="11"/>
        <rFont val="Century"/>
        <family val="1"/>
      </rPr>
      <t>yy</t>
    </r>
    <r>
      <rPr>
        <sz val="11"/>
        <rFont val="ＭＳ Ｐ明朝"/>
        <family val="1"/>
        <charset val="128"/>
      </rPr>
      <t>年度価格</t>
    </r>
    <r>
      <rPr>
        <sz val="11"/>
        <rFont val="Century"/>
        <family val="1"/>
      </rPr>
      <t>]</t>
    </r>
    <r>
      <rPr>
        <sz val="11"/>
        <rFont val="ＭＳ Ｐ明朝"/>
        <family val="1"/>
        <charset val="128"/>
      </rPr>
      <t>を転記</t>
    </r>
    <rPh sb="0" eb="2">
      <t>コテイ</t>
    </rPh>
    <rPh sb="2" eb="4">
      <t>シサン</t>
    </rPh>
    <rPh sb="4" eb="6">
      <t>ヒョウカ</t>
    </rPh>
    <rPh sb="6" eb="9">
      <t>ショウメイショ</t>
    </rPh>
    <rPh sb="11" eb="13">
      <t>レイワ</t>
    </rPh>
    <rPh sb="15" eb="17">
      <t>ネンド</t>
    </rPh>
    <rPh sb="17" eb="19">
      <t>カカク</t>
    </rPh>
    <rPh sb="21" eb="23">
      <t>テンキ</t>
    </rPh>
    <phoneticPr fontId="3"/>
  </si>
  <si>
    <r>
      <rPr>
        <sz val="11"/>
        <rFont val="ＭＳ Ｐ明朝"/>
        <family val="1"/>
        <charset val="128"/>
      </rPr>
      <t>※交付申請年度が対象</t>
    </r>
    <phoneticPr fontId="3"/>
  </si>
  <si>
    <r>
      <rPr>
        <sz val="11"/>
        <rFont val="ＭＳ Ｐ明朝"/>
        <family val="1"/>
        <charset val="128"/>
      </rPr>
      <t>※固定資産評価証明書が複数ある場合は②～③に入力</t>
    </r>
    <phoneticPr fontId="3"/>
  </si>
  <si>
    <r>
      <t>=</t>
    </r>
    <r>
      <rPr>
        <sz val="11"/>
        <rFont val="ＭＳ Ｐ明朝"/>
        <family val="1"/>
        <charset val="128"/>
      </rPr>
      <t>固定資産税評価額①～③の合計</t>
    </r>
    <rPh sb="13" eb="15">
      <t>ゴウケイ</t>
    </rPh>
    <phoneticPr fontId="3"/>
  </si>
  <si>
    <r>
      <rPr>
        <sz val="11"/>
        <rFont val="ＭＳ Ｐ明朝"/>
        <family val="1"/>
        <charset val="128"/>
      </rPr>
      <t>固定資産税評価額①～③の敷地合計実測面積
・総面積【☆】の範囲</t>
    </r>
    <r>
      <rPr>
        <sz val="11"/>
        <rFont val="Century"/>
        <family val="1"/>
      </rPr>
      <t>=</t>
    </r>
    <r>
      <rPr>
        <sz val="11"/>
        <rFont val="ＭＳ Ｐ明朝"/>
        <family val="1"/>
        <charset val="128"/>
      </rPr>
      <t>固定資産税評価額における敷地範囲の場合：【☆】を入力
・上記の式を満たさない場合：別途計測した実測面積を入力
※固定資産評価証明書に記載されている登記地積や現況地積ではない</t>
    </r>
    <rPh sb="0" eb="2">
      <t>コテイ</t>
    </rPh>
    <rPh sb="2" eb="4">
      <t>シサン</t>
    </rPh>
    <rPh sb="4" eb="5">
      <t>ゼイ</t>
    </rPh>
    <rPh sb="5" eb="8">
      <t>ヒョウカガク</t>
    </rPh>
    <rPh sb="12" eb="14">
      <t>シキチ</t>
    </rPh>
    <rPh sb="14" eb="16">
      <t>ゴウケイ</t>
    </rPh>
    <rPh sb="16" eb="18">
      <t>ジッソク</t>
    </rPh>
    <rPh sb="18" eb="20">
      <t>メンセキ</t>
    </rPh>
    <rPh sb="44" eb="46">
      <t>シキチ</t>
    </rPh>
    <rPh sb="56" eb="58">
      <t>ニュウリョク</t>
    </rPh>
    <rPh sb="60" eb="62">
      <t>ジョウキ</t>
    </rPh>
    <rPh sb="63" eb="64">
      <t>シキ</t>
    </rPh>
    <rPh sb="65" eb="66">
      <t>ミ</t>
    </rPh>
    <rPh sb="70" eb="72">
      <t>バアイ</t>
    </rPh>
    <rPh sb="73" eb="75">
      <t>ベット</t>
    </rPh>
    <rPh sb="75" eb="77">
      <t>ケイソク</t>
    </rPh>
    <rPh sb="79" eb="81">
      <t>ジッソク</t>
    </rPh>
    <rPh sb="81" eb="83">
      <t>メンセキ</t>
    </rPh>
    <rPh sb="84" eb="86">
      <t>ニュウリョク</t>
    </rPh>
    <rPh sb="88" eb="90">
      <t>コテイ</t>
    </rPh>
    <rPh sb="90" eb="92">
      <t>シサン</t>
    </rPh>
    <rPh sb="92" eb="94">
      <t>ヒョウカ</t>
    </rPh>
    <rPh sb="94" eb="97">
      <t>ショウメイショ</t>
    </rPh>
    <rPh sb="98" eb="100">
      <t>キサイ</t>
    </rPh>
    <rPh sb="105" eb="107">
      <t>トウキ</t>
    </rPh>
    <rPh sb="107" eb="109">
      <t>チセキ</t>
    </rPh>
    <rPh sb="110" eb="112">
      <t>ゲンキョウ</t>
    </rPh>
    <rPh sb="112" eb="114">
      <t>チセキ</t>
    </rPh>
    <phoneticPr fontId="3"/>
  </si>
  <si>
    <r>
      <t>=</t>
    </r>
    <r>
      <rPr>
        <sz val="11"/>
        <rFont val="ＭＳ Ｐ明朝"/>
        <family val="1"/>
        <charset val="128"/>
      </rPr>
      <t>固定資産税評価額①～③合計</t>
    </r>
    <r>
      <rPr>
        <sz val="11"/>
        <rFont val="Century"/>
        <family val="1"/>
      </rPr>
      <t>*(</t>
    </r>
    <r>
      <rPr>
        <sz val="11"/>
        <rFont val="ＭＳ Ｐ明朝"/>
        <family val="1"/>
        <charset val="128"/>
      </rPr>
      <t>助成対象面積【☆☆】</t>
    </r>
    <r>
      <rPr>
        <sz val="11"/>
        <rFont val="Century"/>
        <family val="1"/>
      </rPr>
      <t>/</t>
    </r>
    <r>
      <rPr>
        <sz val="11"/>
        <rFont val="ＭＳ Ｐ明朝"/>
        <family val="1"/>
        <charset val="128"/>
      </rPr>
      <t>固定資産税評価額①～③総敷地実測面積</t>
    </r>
    <r>
      <rPr>
        <sz val="11"/>
        <rFont val="Century"/>
        <family val="1"/>
      </rPr>
      <t>)</t>
    </r>
    <r>
      <rPr>
        <sz val="11"/>
        <rFont val="ＭＳ Ｐ明朝"/>
        <family val="1"/>
        <charset val="128"/>
      </rPr>
      <t>　＜小数点以下切り捨て＞</t>
    </r>
    <rPh sb="0" eb="2">
      <t>コテイ</t>
    </rPh>
    <rPh sb="2" eb="4">
      <t>シサン</t>
    </rPh>
    <rPh sb="4" eb="5">
      <t>ゼイ</t>
    </rPh>
    <rPh sb="5" eb="8">
      <t>ヒョウカガク</t>
    </rPh>
    <rPh sb="11" eb="13">
      <t>ゴウケイ</t>
    </rPh>
    <rPh sb="16" eb="18">
      <t>ジョセイ</t>
    </rPh>
    <rPh sb="18" eb="20">
      <t>タイショウ</t>
    </rPh>
    <rPh sb="20" eb="22">
      <t>メンセキ</t>
    </rPh>
    <rPh sb="37" eb="38">
      <t>ソウ</t>
    </rPh>
    <rPh sb="38" eb="40">
      <t>シキチ</t>
    </rPh>
    <rPh sb="40" eb="42">
      <t>ジッソク</t>
    </rPh>
    <rPh sb="42" eb="44">
      <t>メンセキ</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</si>
  <si>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★交付申請書（第</t>
    </r>
    <r>
      <rPr>
        <sz val="11"/>
        <rFont val="Century"/>
        <family val="1"/>
      </rPr>
      <t>1</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4" eb="56">
      <t>コテイ</t>
    </rPh>
    <rPh sb="56" eb="58">
      <t>シサン</t>
    </rPh>
    <rPh sb="58" eb="59">
      <t>ゼイ</t>
    </rPh>
    <rPh sb="59" eb="62">
      <t>ヒョウカガク</t>
    </rPh>
    <phoneticPr fontId="3"/>
  </si>
  <si>
    <r>
      <rPr>
        <sz val="11"/>
        <rFont val="ＭＳ Ｐ明朝"/>
        <family val="1"/>
        <charset val="128"/>
      </rPr>
      <t>・固定資産税評価額を入力していない場合：【</t>
    </r>
    <r>
      <rPr>
        <sz val="11"/>
        <rFont val="Century"/>
        <family val="1"/>
      </rPr>
      <t>A</t>
    </r>
    <r>
      <rPr>
        <sz val="11"/>
        <rFont val="ＭＳ Ｐ明朝"/>
        <family val="1"/>
        <charset val="128"/>
      </rPr>
      <t>】
・上記以外の場合：【</t>
    </r>
    <r>
      <rPr>
        <sz val="11"/>
        <rFont val="Century"/>
        <family val="1"/>
      </rPr>
      <t>A</t>
    </r>
    <r>
      <rPr>
        <sz val="11"/>
        <rFont val="ＭＳ Ｐ明朝"/>
        <family val="1"/>
        <charset val="128"/>
      </rPr>
      <t>】と【</t>
    </r>
    <r>
      <rPr>
        <sz val="11"/>
        <rFont val="Century"/>
        <family val="1"/>
      </rPr>
      <t>B</t>
    </r>
    <r>
      <rPr>
        <sz val="11"/>
        <rFont val="ＭＳ Ｐ明朝"/>
        <family val="1"/>
        <charset val="128"/>
      </rPr>
      <t>】のうち低い金額</t>
    </r>
    <rPh sb="1" eb="3">
      <t>コテイ</t>
    </rPh>
    <rPh sb="3" eb="5">
      <t>シサン</t>
    </rPh>
    <rPh sb="5" eb="6">
      <t>ゼイ</t>
    </rPh>
    <rPh sb="6" eb="9">
      <t>ヒョウカガク</t>
    </rPh>
    <rPh sb="10" eb="12">
      <t>ニュウリョク</t>
    </rPh>
    <rPh sb="17" eb="19">
      <t>バアイ</t>
    </rPh>
    <rPh sb="25" eb="27">
      <t>ジョウキ</t>
    </rPh>
    <rPh sb="27" eb="29">
      <t>イガイ</t>
    </rPh>
    <rPh sb="30" eb="32">
      <t>バアイ</t>
    </rPh>
    <rPh sb="43" eb="44">
      <t>ヒク</t>
    </rPh>
    <rPh sb="45" eb="47">
      <t>キンガク</t>
    </rPh>
    <phoneticPr fontId="3"/>
  </si>
  <si>
    <r>
      <rPr>
        <sz val="11"/>
        <rFont val="ＭＳ 明朝"/>
        <family val="1"/>
        <charset val="128"/>
      </rPr>
      <t>固定係数</t>
    </r>
    <rPh sb="0" eb="2">
      <t>コテイ</t>
    </rPh>
    <rPh sb="2" eb="4">
      <t>ケイスウ</t>
    </rPh>
    <phoneticPr fontId="3"/>
  </si>
  <si>
    <r>
      <t>=</t>
    </r>
    <r>
      <rPr>
        <sz val="11"/>
        <rFont val="ＭＳ Ｐ明朝"/>
        <family val="1"/>
        <charset val="128"/>
      </rPr>
      <t>助成対象経費</t>
    </r>
    <r>
      <rPr>
        <sz val="11"/>
        <rFont val="Century"/>
        <family val="1"/>
      </rPr>
      <t>/</t>
    </r>
    <r>
      <rPr>
        <sz val="11"/>
        <rFont val="ＭＳ Ｐ明朝"/>
        <family val="1"/>
        <charset val="128"/>
      </rPr>
      <t>固定係数　＜小数点以下切り捨て＞</t>
    </r>
    <rPh sb="1" eb="3">
      <t>ジョセイ</t>
    </rPh>
    <rPh sb="3" eb="5">
      <t>タイショウ</t>
    </rPh>
    <rPh sb="5" eb="7">
      <t>ケイヒ</t>
    </rPh>
    <phoneticPr fontId="3"/>
  </si>
  <si>
    <r>
      <t>=</t>
    </r>
    <r>
      <rPr>
        <sz val="11"/>
        <rFont val="ＭＳ Ｐ明朝"/>
        <family val="1"/>
        <charset val="128"/>
      </rPr>
      <t>固定係数で除算済みの助成対象経費</t>
    </r>
    <r>
      <rPr>
        <sz val="11"/>
        <rFont val="Century"/>
        <family val="1"/>
      </rPr>
      <t>*</t>
    </r>
    <r>
      <rPr>
        <sz val="11"/>
        <rFont val="ＭＳ Ｐ明朝"/>
        <family val="1"/>
        <charset val="128"/>
      </rPr>
      <t>助成対象期間係数
＜小数点以下切り捨て＞</t>
    </r>
    <rPh sb="1" eb="3">
      <t>コテイ</t>
    </rPh>
    <rPh sb="3" eb="5">
      <t>ケイスウ</t>
    </rPh>
    <rPh sb="6" eb="8">
      <t>ジョサン</t>
    </rPh>
    <rPh sb="8" eb="9">
      <t>ズ</t>
    </rPh>
    <rPh sb="24" eb="26">
      <t>ケイスウ</t>
    </rPh>
    <phoneticPr fontId="3"/>
  </si>
  <si>
    <r>
      <t>=</t>
    </r>
    <r>
      <rPr>
        <sz val="11"/>
        <rFont val="ＭＳ Ｐ明朝"/>
        <family val="1"/>
        <charset val="128"/>
      </rPr>
      <t>助成対象期間按分済みの助成対象経費</t>
    </r>
    <r>
      <rPr>
        <sz val="11"/>
        <rFont val="Century"/>
        <family val="1"/>
      </rPr>
      <t>*</t>
    </r>
    <r>
      <rPr>
        <sz val="11"/>
        <rFont val="ＭＳ Ｐ明朝"/>
        <family val="1"/>
        <charset val="128"/>
      </rPr>
      <t>運営実績に応じた係数
＜小数点以下切り捨て＞</t>
    </r>
    <rPh sb="9" eb="10">
      <t>ズ</t>
    </rPh>
    <rPh sb="12" eb="14">
      <t>ジョセイ</t>
    </rPh>
    <rPh sb="14" eb="16">
      <t>タイショウ</t>
    </rPh>
    <rPh sb="16" eb="18">
      <t>ケイヒ</t>
    </rPh>
    <phoneticPr fontId="3"/>
  </si>
  <si>
    <r>
      <rPr>
        <sz val="11"/>
        <rFont val="ＭＳ Ｐ明朝"/>
        <family val="1"/>
        <charset val="128"/>
      </rPr>
      <t>運営実績に応じた係数按分済みの助成対象経費の端数調整
＜千円未満切り捨て＞</t>
    </r>
    <rPh sb="12" eb="13">
      <t>ズ</t>
    </rPh>
    <rPh sb="22" eb="24">
      <t>ハスウ</t>
    </rPh>
    <rPh sb="24" eb="26">
      <t>チョウセイ</t>
    </rPh>
    <phoneticPr fontId="3"/>
  </si>
  <si>
    <r>
      <rPr>
        <sz val="11"/>
        <rFont val="ＭＳ Ｐ明朝"/>
        <family val="1"/>
        <charset val="128"/>
      </rPr>
      <t>助成金額
★交付申請書（第</t>
    </r>
    <r>
      <rPr>
        <sz val="11"/>
        <rFont val="Century"/>
        <family val="1"/>
      </rPr>
      <t>1</t>
    </r>
    <r>
      <rPr>
        <sz val="11"/>
        <rFont val="ＭＳ Ｐ明朝"/>
        <family val="1"/>
        <charset val="128"/>
      </rPr>
      <t>号様式）「助成金申請額」に表示</t>
    </r>
    <rPh sb="0" eb="2">
      <t>ジョセイ</t>
    </rPh>
    <rPh sb="2" eb="4">
      <t>キンガク</t>
    </rPh>
    <phoneticPr fontId="3"/>
  </si>
  <si>
    <r>
      <rPr>
        <sz val="11"/>
        <rFont val="ＭＳ Ｐ明朝"/>
        <family val="1"/>
        <charset val="128"/>
      </rPr>
      <t>・運営開始日が申請年度より前の場合：申請年度</t>
    </r>
    <r>
      <rPr>
        <sz val="11"/>
        <rFont val="Century"/>
        <family val="1"/>
      </rPr>
      <t>4/1</t>
    </r>
    <r>
      <rPr>
        <sz val="11"/>
        <rFont val="ＭＳ Ｐ明朝"/>
        <family val="1"/>
        <charset val="128"/>
      </rPr>
      <t>を入力
・申請年度途中に定置式の水素</t>
    </r>
    <r>
      <rPr>
        <sz val="11"/>
        <rFont val="Century"/>
        <family val="1"/>
      </rPr>
      <t>ST</t>
    </r>
    <r>
      <rPr>
        <sz val="11"/>
        <rFont val="ＭＳ Ｐ明朝"/>
        <family val="1"/>
        <charset val="128"/>
      </rPr>
      <t>完成：高圧ガスの製造開始年月日を入力
・申請年度途中に移動式の水素</t>
    </r>
    <r>
      <rPr>
        <sz val="11"/>
        <rFont val="Century"/>
        <family val="1"/>
      </rPr>
      <t>ST</t>
    </r>
    <r>
      <rPr>
        <sz val="11"/>
        <rFont val="ＭＳ Ｐ明朝"/>
        <family val="1"/>
        <charset val="128"/>
      </rPr>
      <t>完成：高圧ガスの充填期間初日を入力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1" eb="3">
      <t>ウンエイ</t>
    </rPh>
    <rPh sb="3" eb="6">
      <t>カイシビ</t>
    </rPh>
    <rPh sb="7" eb="9">
      <t>シンセイ</t>
    </rPh>
    <rPh sb="9" eb="11">
      <t>ネンド</t>
    </rPh>
    <rPh sb="13" eb="14">
      <t>マエ</t>
    </rPh>
    <rPh sb="15" eb="17">
      <t>バアイ</t>
    </rPh>
    <rPh sb="18" eb="20">
      <t>シンセイ</t>
    </rPh>
    <rPh sb="20" eb="22">
      <t>ネンド</t>
    </rPh>
    <rPh sb="26" eb="28">
      <t>ニュウリョク</t>
    </rPh>
    <rPh sb="30" eb="32">
      <t>シンセイ</t>
    </rPh>
    <rPh sb="32" eb="34">
      <t>ネンド</t>
    </rPh>
    <rPh sb="34" eb="36">
      <t>トチュウ</t>
    </rPh>
    <rPh sb="37" eb="39">
      <t>テイチ</t>
    </rPh>
    <rPh sb="39" eb="40">
      <t>シキ</t>
    </rPh>
    <rPh sb="41" eb="43">
      <t>スイソ</t>
    </rPh>
    <rPh sb="45" eb="47">
      <t>カンセイ</t>
    </rPh>
    <rPh sb="48" eb="50">
      <t>コウアツ</t>
    </rPh>
    <rPh sb="53" eb="55">
      <t>セイゾウ</t>
    </rPh>
    <rPh sb="55" eb="57">
      <t>カイシ</t>
    </rPh>
    <rPh sb="57" eb="60">
      <t>ネンガッピ</t>
    </rPh>
    <rPh sb="61" eb="63">
      <t>ニュウリョク</t>
    </rPh>
    <rPh sb="72" eb="74">
      <t>イドウ</t>
    </rPh>
    <rPh sb="83" eb="85">
      <t>コウアツ</t>
    </rPh>
    <rPh sb="88" eb="90">
      <t>ジュウテン</t>
    </rPh>
    <rPh sb="90" eb="92">
      <t>キカン</t>
    </rPh>
    <rPh sb="92" eb="94">
      <t>ショニチ</t>
    </rPh>
    <rPh sb="95" eb="97">
      <t>ニュウリョク</t>
    </rPh>
    <rPh sb="106" eb="108">
      <t>セイレキ</t>
    </rPh>
    <rPh sb="109" eb="111">
      <t>ケイシキ</t>
    </rPh>
    <rPh sb="112" eb="114">
      <t>ニュウリョク</t>
    </rPh>
    <rPh sb="116" eb="118">
      <t>ワレキ</t>
    </rPh>
    <rPh sb="119" eb="121">
      <t>ヒョウジ</t>
    </rPh>
    <rPh sb="124" eb="126">
      <t>ジッセキ</t>
    </rPh>
    <rPh sb="126" eb="129">
      <t>ホウコクショ</t>
    </rPh>
    <rPh sb="140" eb="142">
      <t>タイショウ</t>
    </rPh>
    <rPh sb="142" eb="144">
      <t>キカン</t>
    </rPh>
    <phoneticPr fontId="2"/>
  </si>
  <si>
    <r>
      <rPr>
        <sz val="11"/>
        <rFont val="ＭＳ Ｐ明朝"/>
        <family val="1"/>
        <charset val="128"/>
      </rPr>
      <t>申請年度翌年</t>
    </r>
    <r>
      <rPr>
        <sz val="11"/>
        <rFont val="Century"/>
        <family val="1"/>
      </rPr>
      <t>3/31</t>
    </r>
    <r>
      <rPr>
        <sz val="11"/>
        <rFont val="ＭＳ Ｐ明朝"/>
        <family val="1"/>
        <charset val="128"/>
      </rPr>
      <t>を入力　※</t>
    </r>
    <r>
      <rPr>
        <sz val="11"/>
        <rFont val="Century"/>
        <family val="1"/>
      </rPr>
      <t>yy/m/d</t>
    </r>
    <r>
      <rPr>
        <sz val="11"/>
        <rFont val="ＭＳ Ｐ明朝"/>
        <family val="1"/>
        <charset val="128"/>
      </rPr>
      <t>（西暦）形式で入力　＜和暦で表示＞
★実績報告書（第</t>
    </r>
    <r>
      <rPr>
        <sz val="11"/>
        <rFont val="Century"/>
        <family val="1"/>
      </rPr>
      <t>10</t>
    </r>
    <r>
      <rPr>
        <sz val="11"/>
        <rFont val="ＭＳ Ｐ明朝"/>
        <family val="1"/>
        <charset val="128"/>
      </rPr>
      <t>号様式）「助成対象期間」に表示</t>
    </r>
    <rPh sb="0" eb="2">
      <t>シンセイ</t>
    </rPh>
    <rPh sb="2" eb="4">
      <t>ネンド</t>
    </rPh>
    <rPh sb="4" eb="6">
      <t>ヨクネン</t>
    </rPh>
    <rPh sb="11" eb="13">
      <t>ニュウリョク</t>
    </rPh>
    <phoneticPr fontId="3"/>
  </si>
  <si>
    <r>
      <t>=</t>
    </r>
    <r>
      <rPr>
        <sz val="11"/>
        <rFont val="ＭＳ Ｐ明朝"/>
        <family val="1"/>
        <charset val="128"/>
      </rPr>
      <t>助成対象期間終了日</t>
    </r>
    <r>
      <rPr>
        <sz val="11"/>
        <rFont val="Century"/>
        <family val="1"/>
      </rPr>
      <t>-</t>
    </r>
    <r>
      <rPr>
        <sz val="11"/>
        <rFont val="ＭＳ Ｐ明朝"/>
        <family val="1"/>
        <charset val="128"/>
      </rPr>
      <t>助成対象期間開始日</t>
    </r>
    <r>
      <rPr>
        <sz val="11"/>
        <rFont val="Century"/>
        <family val="1"/>
      </rPr>
      <t xml:space="preserve">+1
</t>
    </r>
    <r>
      <rPr>
        <sz val="11"/>
        <rFont val="ＭＳ Ｐ明朝"/>
        <family val="1"/>
        <charset val="128"/>
      </rPr>
      <t>★実績報告書（第</t>
    </r>
    <r>
      <rPr>
        <sz val="11"/>
        <rFont val="Century"/>
        <family val="1"/>
      </rPr>
      <t>10</t>
    </r>
    <r>
      <rPr>
        <sz val="11"/>
        <rFont val="ＭＳ Ｐ明朝"/>
        <family val="1"/>
        <charset val="128"/>
      </rPr>
      <t>号様式）「助成対象期間」に表示</t>
    </r>
    <rPh sb="1" eb="3">
      <t>ジョセイ</t>
    </rPh>
    <rPh sb="3" eb="5">
      <t>タイショウ</t>
    </rPh>
    <rPh sb="5" eb="7">
      <t>キカン</t>
    </rPh>
    <rPh sb="7" eb="10">
      <t>シュウリョウビ</t>
    </rPh>
    <rPh sb="11" eb="13">
      <t>ジョセイ</t>
    </rPh>
    <rPh sb="13" eb="15">
      <t>タイショウ</t>
    </rPh>
    <rPh sb="15" eb="17">
      <t>キカン</t>
    </rPh>
    <rPh sb="17" eb="20">
      <t>カイシビ</t>
    </rPh>
    <phoneticPr fontId="2"/>
  </si>
  <si>
    <r>
      <rPr>
        <sz val="11"/>
        <rFont val="ＭＳ Ｐ明朝"/>
        <family val="1"/>
        <charset val="128"/>
      </rPr>
      <t>様式</t>
    </r>
    <r>
      <rPr>
        <sz val="11"/>
        <rFont val="Century"/>
        <family val="1"/>
      </rPr>
      <t>H-2</t>
    </r>
    <r>
      <rPr>
        <sz val="11"/>
        <rFont val="ＭＳ Ｐ明朝"/>
        <family val="1"/>
        <charset val="128"/>
      </rPr>
      <t>から運営日数をカウントして入力
※営業時間が</t>
    </r>
    <r>
      <rPr>
        <sz val="11"/>
        <rFont val="Century"/>
        <family val="1"/>
      </rPr>
      <t>4</t>
    </r>
    <r>
      <rPr>
        <sz val="11"/>
        <rFont val="ＭＳ Ｐ明朝"/>
        <family val="1"/>
        <charset val="128"/>
      </rPr>
      <t>時間未満の場合は</t>
    </r>
    <r>
      <rPr>
        <sz val="11"/>
        <rFont val="Century"/>
        <family val="1"/>
      </rPr>
      <t>0.5</t>
    </r>
    <r>
      <rPr>
        <sz val="11"/>
        <rFont val="ＭＳ Ｐ明朝"/>
        <family val="1"/>
        <charset val="128"/>
      </rPr>
      <t>日とする
★実績報告書（第</t>
    </r>
    <r>
      <rPr>
        <sz val="11"/>
        <rFont val="Century"/>
        <family val="1"/>
      </rPr>
      <t>10</t>
    </r>
    <r>
      <rPr>
        <sz val="11"/>
        <rFont val="ＭＳ Ｐ明朝"/>
        <family val="1"/>
        <charset val="128"/>
      </rPr>
      <t>号様式）「延べ運営日数」に表示</t>
    </r>
    <rPh sb="0" eb="2">
      <t>ヨウシキ</t>
    </rPh>
    <rPh sb="7" eb="9">
      <t>ウンエイ</t>
    </rPh>
    <rPh sb="9" eb="11">
      <t>ニッスウ</t>
    </rPh>
    <rPh sb="18" eb="20">
      <t>ニュウリョク</t>
    </rPh>
    <rPh sb="22" eb="24">
      <t>エイギョウ</t>
    </rPh>
    <rPh sb="24" eb="26">
      <t>ジカン</t>
    </rPh>
    <rPh sb="28" eb="30">
      <t>ジカン</t>
    </rPh>
    <rPh sb="30" eb="32">
      <t>ミマン</t>
    </rPh>
    <rPh sb="33" eb="35">
      <t>バアイ</t>
    </rPh>
    <rPh sb="39" eb="40">
      <t>ニチ</t>
    </rPh>
    <rPh sb="59" eb="60">
      <t>ノ</t>
    </rPh>
    <rPh sb="61" eb="63">
      <t>ウンエイ</t>
    </rPh>
    <rPh sb="63" eb="65">
      <t>ニッスウ</t>
    </rPh>
    <phoneticPr fontId="3"/>
  </si>
  <si>
    <r>
      <t>4</t>
    </r>
    <r>
      <rPr>
        <sz val="11"/>
        <rFont val="ＭＳ Ｐ明朝"/>
        <family val="1"/>
        <charset val="128"/>
      </rPr>
      <t>（固定値）
★実績報告書（第</t>
    </r>
    <r>
      <rPr>
        <sz val="11"/>
        <rFont val="Century"/>
        <family val="1"/>
      </rPr>
      <t>10</t>
    </r>
    <r>
      <rPr>
        <sz val="11"/>
        <rFont val="ＭＳ Ｐ明朝"/>
        <family val="1"/>
        <charset val="128"/>
      </rPr>
      <t>号様式）「除外可能日数　年末年始」に表示</t>
    </r>
    <rPh sb="2" eb="5">
      <t>コテイチ</t>
    </rPh>
    <rPh sb="29" eb="31">
      <t>ネンマツ</t>
    </rPh>
    <rPh sb="31" eb="33">
      <t>ネンシ</t>
    </rPh>
    <phoneticPr fontId="3"/>
  </si>
  <si>
    <r>
      <rPr>
        <sz val="11"/>
        <rFont val="ＭＳ Ｐ明朝"/>
        <family val="1"/>
        <charset val="128"/>
      </rPr>
      <t>様式</t>
    </r>
    <r>
      <rPr>
        <sz val="11"/>
        <rFont val="Century"/>
        <family val="1"/>
      </rPr>
      <t>H-3</t>
    </r>
    <r>
      <rPr>
        <sz val="11"/>
        <rFont val="ＭＳ Ｐ明朝"/>
        <family val="1"/>
        <charset val="128"/>
      </rPr>
      <t>における</t>
    </r>
    <r>
      <rPr>
        <sz val="11"/>
        <rFont val="Century"/>
        <family val="1"/>
      </rPr>
      <t>[</t>
    </r>
    <r>
      <rPr>
        <sz val="11"/>
        <rFont val="ＭＳ Ｐ明朝"/>
        <family val="1"/>
        <charset val="128"/>
      </rPr>
      <t>年間補助対象商用運用日数－年間営業日数</t>
    </r>
    <r>
      <rPr>
        <sz val="11"/>
        <rFont val="Century"/>
        <family val="1"/>
      </rPr>
      <t>]</t>
    </r>
    <r>
      <rPr>
        <sz val="11"/>
        <rFont val="ＭＳ Ｐ明朝"/>
        <family val="1"/>
        <charset val="128"/>
      </rPr>
      <t>を入力</t>
    </r>
    <r>
      <rPr>
        <sz val="11"/>
        <rFont val="Century"/>
        <family val="1"/>
      </rPr>
      <t xml:space="preserve">
</t>
    </r>
    <r>
      <rPr>
        <sz val="11"/>
        <rFont val="ＭＳ Ｐ明朝"/>
        <family val="1"/>
        <charset val="128"/>
      </rPr>
      <t>※最大</t>
    </r>
    <r>
      <rPr>
        <sz val="11"/>
        <rFont val="Century"/>
        <family val="1"/>
      </rPr>
      <t>10</t>
    </r>
    <r>
      <rPr>
        <sz val="11"/>
        <rFont val="ＭＳ Ｐ明朝"/>
        <family val="1"/>
        <charset val="128"/>
      </rPr>
      <t>日。上記式で</t>
    </r>
    <r>
      <rPr>
        <sz val="11"/>
        <rFont val="Century"/>
        <family val="1"/>
      </rPr>
      <t>10</t>
    </r>
    <r>
      <rPr>
        <sz val="11"/>
        <rFont val="ＭＳ Ｐ明朝"/>
        <family val="1"/>
        <charset val="128"/>
      </rPr>
      <t>日に満たない場合は、</t>
    </r>
    <r>
      <rPr>
        <sz val="11"/>
        <rFont val="Century"/>
        <family val="1"/>
      </rPr>
      <t>H-2</t>
    </r>
    <r>
      <rPr>
        <sz val="11"/>
        <rFont val="ＭＳ Ｐ明朝"/>
        <family val="1"/>
        <charset val="128"/>
      </rPr>
      <t>で補助対象商用運用日数外の整備等を確認し、追加も可。
★実績報告書（第</t>
    </r>
    <r>
      <rPr>
        <sz val="11"/>
        <rFont val="Century"/>
        <family val="1"/>
      </rPr>
      <t>10</t>
    </r>
    <r>
      <rPr>
        <sz val="11"/>
        <rFont val="ＭＳ Ｐ明朝"/>
        <family val="1"/>
        <charset val="128"/>
      </rPr>
      <t>号様式）「除外可能日数　保安検査、点検、整備・・・」に表示</t>
    </r>
    <rPh sb="8" eb="10">
      <t>ホジョ</t>
    </rPh>
    <rPh sb="25" eb="27">
      <t>ニッスウ</t>
    </rPh>
    <rPh sb="30" eb="32">
      <t>ニュウリョク</t>
    </rPh>
    <rPh sb="33" eb="35">
      <t>サイダイ</t>
    </rPh>
    <rPh sb="37" eb="38">
      <t>ニチ</t>
    </rPh>
    <rPh sb="39" eb="41">
      <t>ジョウキ</t>
    </rPh>
    <rPh sb="41" eb="42">
      <t>シキ</t>
    </rPh>
    <rPh sb="45" eb="46">
      <t>ニチ</t>
    </rPh>
    <rPh sb="47" eb="48">
      <t>ミ</t>
    </rPh>
    <rPh sb="51" eb="53">
      <t>バアイ</t>
    </rPh>
    <rPh sb="59" eb="61">
      <t>ホジョ</t>
    </rPh>
    <rPh sb="71" eb="73">
      <t>セイビ</t>
    </rPh>
    <rPh sb="73" eb="74">
      <t>トウ</t>
    </rPh>
    <rPh sb="75" eb="77">
      <t>カクニン</t>
    </rPh>
    <rPh sb="79" eb="81">
      <t>ツイカ</t>
    </rPh>
    <rPh sb="82" eb="83">
      <t>カ</t>
    </rPh>
    <rPh sb="109" eb="111">
      <t>ホアン</t>
    </rPh>
    <rPh sb="111" eb="113">
      <t>ケンサ</t>
    </rPh>
    <rPh sb="114" eb="116">
      <t>テンケン</t>
    </rPh>
    <rPh sb="117" eb="119">
      <t>セイビ</t>
    </rPh>
    <phoneticPr fontId="3"/>
  </si>
  <si>
    <r>
      <t>=</t>
    </r>
    <r>
      <rPr>
        <sz val="11"/>
        <rFont val="ＭＳ Ｐ明朝"/>
        <family val="1"/>
        <charset val="128"/>
      </rPr>
      <t>延べ運営日数</t>
    </r>
    <r>
      <rPr>
        <sz val="11"/>
        <rFont val="Century"/>
        <family val="1"/>
      </rPr>
      <t>/(</t>
    </r>
    <r>
      <rPr>
        <sz val="11"/>
        <rFont val="ＭＳ Ｐ明朝"/>
        <family val="1"/>
        <charset val="128"/>
      </rPr>
      <t>助成対象期間の日数</t>
    </r>
    <r>
      <rPr>
        <sz val="11"/>
        <rFont val="Century"/>
        <family val="1"/>
      </rPr>
      <t>-</t>
    </r>
    <r>
      <rPr>
        <sz val="11"/>
        <rFont val="ＭＳ Ｐ明朝"/>
        <family val="1"/>
        <charset val="128"/>
      </rPr>
      <t>除外可能日数の合計</t>
    </r>
    <r>
      <rPr>
        <sz val="11"/>
        <rFont val="Century"/>
        <family val="1"/>
      </rPr>
      <t xml:space="preserve">)
</t>
    </r>
    <r>
      <rPr>
        <sz val="11"/>
        <rFont val="ＭＳ Ｐ明朝"/>
        <family val="1"/>
        <charset val="128"/>
      </rPr>
      <t>＜有効数字</t>
    </r>
    <r>
      <rPr>
        <sz val="11"/>
        <rFont val="Century"/>
        <family val="1"/>
      </rPr>
      <t>10</t>
    </r>
    <r>
      <rPr>
        <sz val="11"/>
        <rFont val="ＭＳ Ｐ明朝"/>
        <family val="1"/>
        <charset val="128"/>
      </rPr>
      <t>桁（小数第</t>
    </r>
    <r>
      <rPr>
        <sz val="11"/>
        <rFont val="Century"/>
        <family val="1"/>
      </rPr>
      <t>11</t>
    </r>
    <r>
      <rPr>
        <sz val="11"/>
        <rFont val="ＭＳ Ｐ明朝"/>
        <family val="1"/>
        <charset val="128"/>
      </rPr>
      <t>位切り捨て）＞
※</t>
    </r>
    <r>
      <rPr>
        <sz val="11"/>
        <rFont val="Century"/>
        <family val="1"/>
      </rPr>
      <t>1</t>
    </r>
    <r>
      <rPr>
        <sz val="11"/>
        <rFont val="ＭＳ Ｐ明朝"/>
        <family val="1"/>
        <charset val="128"/>
      </rPr>
      <t>以上の場合は</t>
    </r>
    <r>
      <rPr>
        <sz val="11"/>
        <rFont val="Century"/>
        <family val="1"/>
      </rPr>
      <t>1</t>
    </r>
    <r>
      <rPr>
        <sz val="11"/>
        <rFont val="ＭＳ Ｐ明朝"/>
        <family val="1"/>
        <charset val="128"/>
      </rPr>
      <t>とみなす
★実績報告書（第</t>
    </r>
    <r>
      <rPr>
        <sz val="11"/>
        <rFont val="Century"/>
        <family val="1"/>
      </rPr>
      <t>10</t>
    </r>
    <r>
      <rPr>
        <sz val="11"/>
        <rFont val="ＭＳ Ｐ明朝"/>
        <family val="1"/>
        <charset val="128"/>
      </rPr>
      <t>号様式）「運営実績に応じた係数」に表示</t>
    </r>
    <rPh sb="1" eb="2">
      <t>ノ</t>
    </rPh>
    <rPh sb="3" eb="5">
      <t>ウンエイ</t>
    </rPh>
    <rPh sb="5" eb="7">
      <t>ニッスウ</t>
    </rPh>
    <rPh sb="9" eb="11">
      <t>ジョセイ</t>
    </rPh>
    <rPh sb="11" eb="13">
      <t>タイショウ</t>
    </rPh>
    <rPh sb="13" eb="15">
      <t>キカン</t>
    </rPh>
    <rPh sb="16" eb="18">
      <t>ニッスウ</t>
    </rPh>
    <rPh sb="19" eb="21">
      <t>ジョガイ</t>
    </rPh>
    <rPh sb="21" eb="23">
      <t>カノウ</t>
    </rPh>
    <rPh sb="23" eb="25">
      <t>ニッスウ</t>
    </rPh>
    <rPh sb="26" eb="28">
      <t>ゴウケイ</t>
    </rPh>
    <rPh sb="31" eb="33">
      <t>ユウコウ</t>
    </rPh>
    <rPh sb="33" eb="35">
      <t>スウジ</t>
    </rPh>
    <rPh sb="37" eb="38">
      <t>ケタ</t>
    </rPh>
    <rPh sb="39" eb="41">
      <t>ショウスウ</t>
    </rPh>
    <rPh sb="41" eb="42">
      <t>ダイ</t>
    </rPh>
    <rPh sb="44" eb="45">
      <t>イ</t>
    </rPh>
    <rPh sb="45" eb="46">
      <t>キ</t>
    </rPh>
    <rPh sb="47" eb="48">
      <t>ス</t>
    </rPh>
    <rPh sb="54" eb="56">
      <t>イジョウ</t>
    </rPh>
    <rPh sb="57" eb="59">
      <t>バアイ</t>
    </rPh>
    <rPh sb="81" eb="83">
      <t>ウンエイ</t>
    </rPh>
    <rPh sb="83" eb="85">
      <t>ジッセキ</t>
    </rPh>
    <rPh sb="86" eb="87">
      <t>オウ</t>
    </rPh>
    <rPh sb="89" eb="91">
      <t>ケイスウ</t>
    </rPh>
    <phoneticPr fontId="3"/>
  </si>
  <si>
    <r>
      <rPr>
        <sz val="11"/>
        <rFont val="ＭＳ Ｐ明朝"/>
        <family val="1"/>
        <charset val="128"/>
      </rPr>
      <t>賃借している土地の実測面積を入力
★実績報告書（第</t>
    </r>
    <r>
      <rPr>
        <sz val="11"/>
        <rFont val="Century"/>
        <family val="1"/>
      </rPr>
      <t>10</t>
    </r>
    <r>
      <rPr>
        <sz val="11"/>
        <rFont val="ＭＳ Ｐ明朝"/>
        <family val="1"/>
        <charset val="128"/>
      </rPr>
      <t>号様式）「総面積」に表示</t>
    </r>
    <rPh sb="0" eb="2">
      <t>チンシャク</t>
    </rPh>
    <rPh sb="6" eb="8">
      <t>トチ</t>
    </rPh>
    <rPh sb="9" eb="11">
      <t>ジッソク</t>
    </rPh>
    <rPh sb="11" eb="13">
      <t>メンセキ</t>
    </rPh>
    <rPh sb="14" eb="16">
      <t>ニュウリョク</t>
    </rPh>
    <rPh sb="32" eb="35">
      <t>ソウメンセキ</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</si>
  <si>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★水素供給設備運営以外の営利活動との共用部面積③との合計値により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rPh sb="48" eb="50">
      <t>ゴウケイ</t>
    </rPh>
    <rPh sb="50" eb="51">
      <t>チ</t>
    </rPh>
    <phoneticPr fontId="3"/>
  </si>
  <si>
    <r>
      <rPr>
        <sz val="11"/>
        <rFont val="ＭＳ Ｐ明朝"/>
        <family val="1"/>
        <charset val="128"/>
      </rPr>
      <t>実測面積を入力　※該当なしの場合は</t>
    </r>
    <r>
      <rPr>
        <sz val="11"/>
        <rFont val="Century"/>
        <family val="1"/>
      </rPr>
      <t>0</t>
    </r>
    <r>
      <rPr>
        <sz val="11"/>
        <rFont val="ＭＳ Ｐ明朝"/>
        <family val="1"/>
        <charset val="128"/>
      </rPr>
      <t>を入力
★水素供給設備運営以外の営利活動の対象面積②との合計値により
　実績報告書（第</t>
    </r>
    <r>
      <rPr>
        <sz val="11"/>
        <rFont val="Century"/>
        <family val="1"/>
      </rPr>
      <t>10</t>
    </r>
    <r>
      <rPr>
        <sz val="11"/>
        <rFont val="ＭＳ Ｐ明朝"/>
        <family val="1"/>
        <charset val="128"/>
      </rPr>
      <t>号様式）「他の営利活動の有無」に表示</t>
    </r>
    <rPh sb="0" eb="2">
      <t>ジッソク</t>
    </rPh>
    <rPh sb="2" eb="4">
      <t>メンセキ</t>
    </rPh>
    <rPh sb="5" eb="7">
      <t>ニュウリョク</t>
    </rPh>
    <rPh sb="9" eb="11">
      <t>ガイトウ</t>
    </rPh>
    <rPh sb="14" eb="16">
      <t>バアイ</t>
    </rPh>
    <rPh sb="19" eb="21">
      <t>ニュウリョク</t>
    </rPh>
    <phoneticPr fontId="3"/>
  </si>
  <si>
    <r>
      <t>=</t>
    </r>
    <r>
      <rPr>
        <sz val="11"/>
        <rFont val="ＭＳ Ｐ明朝"/>
        <family val="1"/>
        <charset val="128"/>
      </rPr>
      <t>【☆】</t>
    </r>
    <r>
      <rPr>
        <sz val="11"/>
        <rFont val="Century"/>
        <family val="1"/>
      </rPr>
      <t>-</t>
    </r>
    <r>
      <rPr>
        <sz val="11"/>
        <rFont val="ＭＳ Ｐ明朝"/>
        <family val="1"/>
        <charset val="128"/>
      </rPr>
      <t>①</t>
    </r>
    <r>
      <rPr>
        <sz val="11"/>
        <rFont val="Century"/>
        <family val="1"/>
      </rPr>
      <t>-</t>
    </r>
    <r>
      <rPr>
        <sz val="11"/>
        <rFont val="ＭＳ Ｐ明朝"/>
        <family val="1"/>
        <charset val="128"/>
      </rPr>
      <t>②</t>
    </r>
    <r>
      <rPr>
        <sz val="11"/>
        <rFont val="Century"/>
        <family val="1"/>
      </rPr>
      <t>-</t>
    </r>
    <r>
      <rPr>
        <sz val="11"/>
        <rFont val="ＭＳ Ｐ明朝"/>
        <family val="1"/>
        <charset val="128"/>
      </rPr>
      <t>③
水素ステーションの実測面積
★実績報告書（第</t>
    </r>
    <r>
      <rPr>
        <sz val="11"/>
        <rFont val="Century"/>
        <family val="1"/>
      </rPr>
      <t>10</t>
    </r>
    <r>
      <rPr>
        <sz val="11"/>
        <rFont val="ＭＳ Ｐ明朝"/>
        <family val="1"/>
        <charset val="128"/>
      </rPr>
      <t>号様式）「水素供給設備専用面積」に表示</t>
    </r>
    <rPh sb="11" eb="13">
      <t>スイソ</t>
    </rPh>
    <rPh sb="20" eb="22">
      <t>ジッソク</t>
    </rPh>
    <rPh sb="22" eb="24">
      <t>メンセキ</t>
    </rPh>
    <phoneticPr fontId="3"/>
  </si>
  <si>
    <r>
      <rPr>
        <sz val="11"/>
        <rFont val="ＭＳ Ｐ明朝"/>
        <family val="1"/>
        <charset val="128"/>
      </rPr>
      <t>★実績報告書（第</t>
    </r>
    <r>
      <rPr>
        <sz val="11"/>
        <rFont val="Century"/>
        <family val="1"/>
      </rPr>
      <t>10</t>
    </r>
    <r>
      <rPr>
        <sz val="11"/>
        <rFont val="ＭＳ Ｐ明朝"/>
        <family val="1"/>
        <charset val="128"/>
      </rPr>
      <t>号様式）「助成対象面積」に表示</t>
    </r>
    <rPh sb="14" eb="16">
      <t>ジョセイ</t>
    </rPh>
    <rPh sb="16" eb="18">
      <t>タイショウ</t>
    </rPh>
    <rPh sb="18" eb="20">
      <t>メンセキ</t>
    </rPh>
    <phoneticPr fontId="3"/>
  </si>
  <si>
    <r>
      <t>=</t>
    </r>
    <r>
      <rPr>
        <sz val="11"/>
        <rFont val="ＭＳ Ｐ明朝"/>
        <family val="1"/>
        <charset val="128"/>
      </rPr>
      <t>契約に基づく年額</t>
    </r>
    <r>
      <rPr>
        <sz val="11"/>
        <rFont val="Century"/>
        <family val="1"/>
      </rPr>
      <t>*(</t>
    </r>
    <r>
      <rPr>
        <sz val="11"/>
        <rFont val="ＭＳ Ｐ明朝"/>
        <family val="1"/>
        <charset val="128"/>
      </rPr>
      <t>助成対象面積【☆☆】</t>
    </r>
    <r>
      <rPr>
        <sz val="11"/>
        <rFont val="Century"/>
        <family val="1"/>
      </rPr>
      <t>/</t>
    </r>
    <r>
      <rPr>
        <sz val="11"/>
        <rFont val="ＭＳ Ｐ明朝"/>
        <family val="1"/>
        <charset val="128"/>
      </rPr>
      <t>総面積【☆】</t>
    </r>
    <r>
      <rPr>
        <sz val="11"/>
        <rFont val="Century"/>
        <family val="1"/>
      </rPr>
      <t xml:space="preserve">)
</t>
    </r>
    <r>
      <rPr>
        <sz val="11"/>
        <rFont val="ＭＳ Ｐ明朝"/>
        <family val="1"/>
        <charset val="128"/>
      </rPr>
      <t>＜小数点以下切り捨て＞
★実績報告書（第</t>
    </r>
    <r>
      <rPr>
        <sz val="11"/>
        <rFont val="Century"/>
        <family val="1"/>
      </rPr>
      <t>10</t>
    </r>
    <r>
      <rPr>
        <sz val="11"/>
        <rFont val="ＭＳ Ｐ明朝"/>
        <family val="1"/>
        <charset val="128"/>
      </rPr>
      <t>号様式）「土地賃借料　契約等に基づく金額」に表示</t>
    </r>
    <rPh sb="0" eb="2">
      <t>ケイヤク</t>
    </rPh>
    <rPh sb="3" eb="4">
      <t>モト</t>
    </rPh>
    <rPh sb="6" eb="8">
      <t>ネンガク</t>
    </rPh>
    <rPh sb="11" eb="13">
      <t>ジョセイ</t>
    </rPh>
    <rPh sb="13" eb="15">
      <t>タイショウ</t>
    </rPh>
    <rPh sb="15" eb="17">
      <t>メンセキ</t>
    </rPh>
    <rPh sb="22" eb="23">
      <t>ソウ</t>
    </rPh>
    <rPh sb="23" eb="25">
      <t>メンセキ</t>
    </rPh>
    <rPh sb="24" eb="26">
      <t>ソウメンセキ</t>
    </rPh>
    <rPh sb="57" eb="59">
      <t>トチ</t>
    </rPh>
    <rPh sb="59" eb="62">
      <t>チンシャクリョウ</t>
    </rPh>
    <rPh sb="63" eb="65">
      <t>ケイヤク</t>
    </rPh>
    <rPh sb="65" eb="66">
      <t>トウ</t>
    </rPh>
    <rPh sb="67" eb="68">
      <t>モト</t>
    </rPh>
    <rPh sb="70" eb="72">
      <t>キンガク</t>
    </rPh>
    <phoneticPr fontId="3"/>
  </si>
  <si>
    <r>
      <t>=</t>
    </r>
    <r>
      <rPr>
        <sz val="11"/>
        <rFont val="ＭＳ Ｐ明朝"/>
        <family val="1"/>
        <charset val="128"/>
      </rPr>
      <t>固定資産税評価額①～③面積按分</t>
    </r>
    <r>
      <rPr>
        <sz val="11"/>
        <rFont val="Century"/>
        <family val="1"/>
      </rPr>
      <t>*0.06</t>
    </r>
    <r>
      <rPr>
        <sz val="11"/>
        <rFont val="ＭＳ Ｐ明朝"/>
        <family val="1"/>
        <charset val="128"/>
      </rPr>
      <t>　＜小数点以下切り捨て＞
★実績報告書（第</t>
    </r>
    <r>
      <rPr>
        <sz val="11"/>
        <rFont val="Century"/>
        <family val="1"/>
      </rPr>
      <t>10</t>
    </r>
    <r>
      <rPr>
        <sz val="11"/>
        <rFont val="ＭＳ Ｐ明朝"/>
        <family val="1"/>
        <charset val="128"/>
      </rPr>
      <t>号様式）「土地賃借料　固定資産税評価額</t>
    </r>
    <r>
      <rPr>
        <sz val="11"/>
        <rFont val="Century"/>
        <family val="1"/>
      </rPr>
      <t>×6%</t>
    </r>
    <r>
      <rPr>
        <sz val="11"/>
        <rFont val="ＭＳ Ｐ明朝"/>
        <family val="1"/>
        <charset val="128"/>
      </rPr>
      <t>」に表示</t>
    </r>
    <rPh sb="11" eb="13">
      <t>メンセキ</t>
    </rPh>
    <rPh sb="13" eb="15">
      <t>アンブン</t>
    </rPh>
    <rPh sb="55" eb="57">
      <t>コテイ</t>
    </rPh>
    <rPh sb="57" eb="59">
      <t>シサン</t>
    </rPh>
    <rPh sb="59" eb="60">
      <t>ゼイ</t>
    </rPh>
    <rPh sb="60" eb="63">
      <t>ヒョウカガク</t>
    </rPh>
    <phoneticPr fontId="3"/>
  </si>
  <si>
    <r>
      <rPr>
        <sz val="11"/>
        <rFont val="ＭＳ Ｐ明朝"/>
        <family val="1"/>
        <charset val="128"/>
      </rPr>
      <t>■交付決定内容入力■「助成金の交付上限額」を表示
★実績報告書（第</t>
    </r>
    <r>
      <rPr>
        <sz val="11"/>
        <rFont val="Century"/>
        <family val="1"/>
      </rPr>
      <t>10</t>
    </r>
    <r>
      <rPr>
        <sz val="11"/>
        <rFont val="ＭＳ Ｐ明朝"/>
        <family val="1"/>
        <charset val="128"/>
      </rPr>
      <t>号様式）「交付上限額」に表示</t>
    </r>
    <phoneticPr fontId="3"/>
  </si>
  <si>
    <r>
      <rPr>
        <sz val="11"/>
        <rFont val="ＭＳ Ｐ明朝"/>
        <family val="1"/>
        <charset val="128"/>
      </rPr>
      <t>助成金額
★実績報告書（第</t>
    </r>
    <r>
      <rPr>
        <sz val="11"/>
        <rFont val="Century"/>
        <family val="1"/>
      </rPr>
      <t>10</t>
    </r>
    <r>
      <rPr>
        <sz val="11"/>
        <rFont val="ＭＳ Ｐ明朝"/>
        <family val="1"/>
        <charset val="128"/>
      </rPr>
      <t>号様式）「実績に基づく算定額」に表示</t>
    </r>
    <rPh sb="0" eb="2">
      <t>ジョセイ</t>
    </rPh>
    <rPh sb="2" eb="4">
      <t>キンガク</t>
    </rPh>
    <rPh sb="20" eb="22">
      <t>ジッセキ</t>
    </rPh>
    <rPh sb="23" eb="24">
      <t>モト</t>
    </rPh>
    <rPh sb="26" eb="28">
      <t>サンテイ</t>
    </rPh>
    <rPh sb="28" eb="29">
      <t>ガク</t>
    </rPh>
    <phoneticPr fontId="3"/>
  </si>
  <si>
    <t>助成対象期間開始日</t>
    <rPh sb="0" eb="2">
      <t>ジョセイ</t>
    </rPh>
    <rPh sb="2" eb="4">
      <t>タイショウ</t>
    </rPh>
    <rPh sb="4" eb="6">
      <t>キカン</t>
    </rPh>
    <rPh sb="6" eb="9">
      <t>カイシビ</t>
    </rPh>
    <phoneticPr fontId="3"/>
  </si>
  <si>
    <r>
      <rPr>
        <sz val="11"/>
        <rFont val="ＭＳ Ｐ明朝"/>
        <family val="1"/>
        <charset val="128"/>
      </rPr>
      <t xml:space="preserve">1（中小事業者）
1.25（大規模事業者）
令和３年度までに水素供給設備を設置した土地に係る土地賃借料
</t>
    </r>
    <r>
      <rPr>
        <sz val="11"/>
        <rFont val="Century"/>
        <family val="1"/>
      </rPr>
      <t>4</t>
    </r>
    <r>
      <rPr>
        <sz val="11"/>
        <rFont val="ＭＳ Ｐ明朝"/>
        <family val="1"/>
        <charset val="128"/>
      </rPr>
      <t>（中小事業者、大規模事業者共通）</t>
    </r>
    <rPh sb="2" eb="4">
      <t>チュウショウ</t>
    </rPh>
    <rPh sb="4" eb="7">
      <t>ジギョウシャ</t>
    </rPh>
    <rPh sb="22" eb="24">
      <t>レイワ</t>
    </rPh>
    <rPh sb="25" eb="27">
      <t>ネンド</t>
    </rPh>
    <rPh sb="30" eb="32">
      <t>スイソ</t>
    </rPh>
    <rPh sb="32" eb="34">
      <t>キョウキュウ</t>
    </rPh>
    <rPh sb="34" eb="36">
      <t>セツビ</t>
    </rPh>
    <rPh sb="37" eb="39">
      <t>セッチ</t>
    </rPh>
    <rPh sb="41" eb="43">
      <t>トチ</t>
    </rPh>
    <rPh sb="44" eb="45">
      <t>カカワ</t>
    </rPh>
    <rPh sb="46" eb="51">
      <t>トチチンシャクリョウ</t>
    </rPh>
    <rPh sb="66" eb="68">
      <t>キョウツウ</t>
    </rPh>
    <phoneticPr fontId="3"/>
  </si>
  <si>
    <r>
      <rPr>
        <sz val="11"/>
        <color theme="0"/>
        <rFont val="ＭＳ Ｐ明朝"/>
        <family val="1"/>
        <charset val="128"/>
      </rPr>
      <t>項目</t>
    </r>
    <r>
      <rPr>
        <sz val="11"/>
        <color theme="0"/>
        <rFont val="Century"/>
        <family val="1"/>
      </rPr>
      <t>/</t>
    </r>
    <r>
      <rPr>
        <sz val="11"/>
        <color theme="0"/>
        <rFont val="ＭＳ Ｐ明朝"/>
        <family val="1"/>
        <charset val="128"/>
      </rPr>
      <t>単位</t>
    </r>
    <rPh sb="0" eb="2">
      <t>コウモク</t>
    </rPh>
    <rPh sb="3" eb="5">
      <t>タンイ</t>
    </rPh>
    <phoneticPr fontId="3"/>
  </si>
  <si>
    <r>
      <rPr>
        <sz val="11"/>
        <color rgb="FFFF0000"/>
        <rFont val="ＭＳ Ｐ明朝"/>
        <family val="1"/>
        <charset val="128"/>
      </rPr>
      <t>最新の契約書から転記</t>
    </r>
    <rPh sb="0" eb="2">
      <t>サイシン</t>
    </rPh>
    <rPh sb="3" eb="6">
      <t>ケイヤクショ</t>
    </rPh>
    <rPh sb="8" eb="10">
      <t>テンキ</t>
    </rPh>
    <phoneticPr fontId="3"/>
  </si>
  <si>
    <r>
      <rPr>
        <sz val="11"/>
        <color rgb="FFFF0000"/>
        <rFont val="ＭＳ Ｐ明朝"/>
        <family val="1"/>
        <charset val="128"/>
      </rPr>
      <t>※賃借契約が複数ある場合（又は</t>
    </r>
    <r>
      <rPr>
        <sz val="11"/>
        <color rgb="FFFF0000"/>
        <rFont val="Century"/>
        <family val="1"/>
      </rPr>
      <t>1</t>
    </r>
    <r>
      <rPr>
        <sz val="11"/>
        <color rgb="FFFF0000"/>
        <rFont val="ＭＳ Ｐ明朝"/>
        <family val="1"/>
        <charset val="128"/>
      </rPr>
      <t>契約で内訳が複数ある場合）は②～③に入力</t>
    </r>
    <rPh sb="13" eb="14">
      <t>マタ</t>
    </rPh>
    <rPh sb="16" eb="18">
      <t>ケイヤク</t>
    </rPh>
    <rPh sb="19" eb="21">
      <t>ウチワケ</t>
    </rPh>
    <rPh sb="22" eb="24">
      <t>フクスウ</t>
    </rPh>
    <rPh sb="26" eb="28">
      <t>バアイ</t>
    </rPh>
    <phoneticPr fontId="3"/>
  </si>
  <si>
    <r>
      <t>365</t>
    </r>
    <r>
      <rPr>
        <sz val="11"/>
        <rFont val="ＭＳ Ｐ明朝"/>
        <family val="1"/>
        <charset val="128"/>
      </rPr>
      <t>（固定値）　</t>
    </r>
    <r>
      <rPr>
        <b/>
        <u/>
        <sz val="11"/>
        <color rgb="FFFF0000"/>
        <rFont val="ＭＳ Ｐ明朝"/>
        <family val="1"/>
        <charset val="128"/>
      </rPr>
      <t>※</t>
    </r>
    <r>
      <rPr>
        <b/>
        <u/>
        <sz val="11"/>
        <color rgb="FFFF0000"/>
        <rFont val="Century"/>
        <family val="1"/>
      </rPr>
      <t>1</t>
    </r>
    <r>
      <rPr>
        <b/>
        <u/>
        <sz val="11"/>
        <color rgb="FFFF0000"/>
        <rFont val="ＭＳ Ｐ明朝"/>
        <family val="1"/>
        <charset val="128"/>
      </rPr>
      <t>事業年度の</t>
    </r>
    <r>
      <rPr>
        <b/>
        <u/>
        <sz val="11"/>
        <color rgb="FFFF0000"/>
        <rFont val="Century"/>
        <family val="1"/>
      </rPr>
      <t>2</t>
    </r>
    <r>
      <rPr>
        <b/>
        <u/>
        <sz val="11"/>
        <color rgb="FFFF0000"/>
        <rFont val="ＭＳ Ｐ明朝"/>
        <family val="1"/>
        <charset val="128"/>
      </rPr>
      <t>月が</t>
    </r>
    <r>
      <rPr>
        <b/>
        <u/>
        <sz val="11"/>
        <color rgb="FFFF0000"/>
        <rFont val="Century"/>
        <family val="1"/>
      </rPr>
      <t>29</t>
    </r>
    <r>
      <rPr>
        <b/>
        <u/>
        <sz val="11"/>
        <color rgb="FFFF0000"/>
        <rFont val="ＭＳ Ｐ明朝"/>
        <family val="1"/>
        <charset val="128"/>
      </rPr>
      <t>日までの場合は</t>
    </r>
    <r>
      <rPr>
        <b/>
        <u/>
        <sz val="11"/>
        <color rgb="FFFF0000"/>
        <rFont val="Century"/>
        <family val="1"/>
      </rPr>
      <t>366</t>
    </r>
    <r>
      <rPr>
        <b/>
        <u/>
        <sz val="11"/>
        <color rgb="FFFF0000"/>
        <rFont val="ＭＳ Ｐ明朝"/>
        <family val="1"/>
        <charset val="128"/>
      </rPr>
      <t>に変更</t>
    </r>
    <rPh sb="4" eb="6">
      <t>コテイ</t>
    </rPh>
    <rPh sb="6" eb="7">
      <t>アタイ</t>
    </rPh>
    <rPh sb="11" eb="13">
      <t>ジギョウ</t>
    </rPh>
    <rPh sb="13" eb="15">
      <t>ネンド</t>
    </rPh>
    <rPh sb="17" eb="18">
      <t>ガツ</t>
    </rPh>
    <rPh sb="21" eb="22">
      <t>ニチ</t>
    </rPh>
    <rPh sb="25" eb="27">
      <t>バアイ</t>
    </rPh>
    <rPh sb="32" eb="34">
      <t>ヘンコウ</t>
    </rPh>
    <phoneticPr fontId="3"/>
  </si>
  <si>
    <r>
      <t>365</t>
    </r>
    <r>
      <rPr>
        <sz val="11"/>
        <rFont val="ＭＳ Ｐ明朝"/>
        <family val="1"/>
        <charset val="128"/>
      </rPr>
      <t>（固定値）</t>
    </r>
    <r>
      <rPr>
        <b/>
        <u/>
        <sz val="11"/>
        <color rgb="FFFF0000"/>
        <rFont val="ＭＳ Ｐ明朝"/>
        <family val="1"/>
        <charset val="128"/>
      </rPr>
      <t>　※</t>
    </r>
    <r>
      <rPr>
        <b/>
        <u/>
        <sz val="11"/>
        <color rgb="FFFF0000"/>
        <rFont val="Century"/>
        <family val="1"/>
      </rPr>
      <t>1</t>
    </r>
    <r>
      <rPr>
        <b/>
        <u/>
        <sz val="11"/>
        <color rgb="FFFF0000"/>
        <rFont val="ＭＳ Ｐ明朝"/>
        <family val="1"/>
        <charset val="128"/>
      </rPr>
      <t>事業年度の</t>
    </r>
    <r>
      <rPr>
        <b/>
        <u/>
        <sz val="11"/>
        <color rgb="FFFF0000"/>
        <rFont val="Century"/>
        <family val="1"/>
      </rPr>
      <t>2</t>
    </r>
    <r>
      <rPr>
        <b/>
        <u/>
        <sz val="11"/>
        <color rgb="FFFF0000"/>
        <rFont val="ＭＳ Ｐ明朝"/>
        <family val="1"/>
        <charset val="128"/>
      </rPr>
      <t>月が</t>
    </r>
    <r>
      <rPr>
        <b/>
        <u/>
        <sz val="11"/>
        <color rgb="FFFF0000"/>
        <rFont val="Century"/>
        <family val="1"/>
      </rPr>
      <t>29</t>
    </r>
    <r>
      <rPr>
        <b/>
        <u/>
        <sz val="11"/>
        <color rgb="FFFF0000"/>
        <rFont val="ＭＳ Ｐ明朝"/>
        <family val="1"/>
        <charset val="128"/>
      </rPr>
      <t>日までの場合は</t>
    </r>
    <r>
      <rPr>
        <b/>
        <u/>
        <sz val="11"/>
        <color rgb="FFFF0000"/>
        <rFont val="Century"/>
        <family val="1"/>
      </rPr>
      <t>366</t>
    </r>
    <r>
      <rPr>
        <b/>
        <u/>
        <sz val="11"/>
        <color rgb="FFFF0000"/>
        <rFont val="ＭＳ Ｐ明朝"/>
        <family val="1"/>
        <charset val="128"/>
      </rPr>
      <t>に変更</t>
    </r>
    <rPh sb="4" eb="6">
      <t>コテイ</t>
    </rPh>
    <rPh sb="6" eb="7">
      <t>アタイ</t>
    </rPh>
    <rPh sb="11" eb="13">
      <t>ジギョウ</t>
    </rPh>
    <rPh sb="13" eb="15">
      <t>ネンド</t>
    </rPh>
    <rPh sb="17" eb="18">
      <t>ガツ</t>
    </rPh>
    <rPh sb="21" eb="22">
      <t>ニチ</t>
    </rPh>
    <rPh sb="25" eb="27">
      <t>バアイ</t>
    </rPh>
    <rPh sb="32" eb="34">
      <t>ヘンコウ</t>
    </rPh>
    <phoneticPr fontId="3"/>
  </si>
  <si>
    <r>
      <rPr>
        <sz val="11"/>
        <color rgb="FFFF0000"/>
        <rFont val="ＭＳ Ｐ明朝"/>
        <family val="1"/>
        <charset val="128"/>
      </rPr>
      <t>最新の契約書から転記</t>
    </r>
    <phoneticPr fontId="3"/>
  </si>
  <si>
    <t>作成日</t>
    <rPh sb="0" eb="3">
      <t>サクセイビ</t>
    </rPh>
    <phoneticPr fontId="3"/>
  </si>
  <si>
    <r>
      <rPr>
        <sz val="11"/>
        <color rgb="FFFF0000"/>
        <rFont val="ＭＳ Ｐ明朝"/>
        <family val="1"/>
        <charset val="128"/>
      </rPr>
      <t>助成対象期間内の土・日の日数を入力
※</t>
    </r>
    <r>
      <rPr>
        <sz val="11"/>
        <color rgb="FFFF0000"/>
        <rFont val="Century"/>
        <family val="1"/>
      </rPr>
      <t>1</t>
    </r>
    <r>
      <rPr>
        <sz val="11"/>
        <color rgb="FFFF0000"/>
        <rFont val="ＭＳ Ｐ明朝"/>
        <family val="1"/>
        <charset val="128"/>
      </rPr>
      <t>年間で</t>
    </r>
    <r>
      <rPr>
        <sz val="11"/>
        <color rgb="FFFF0000"/>
        <rFont val="Century"/>
        <family val="1"/>
      </rPr>
      <t>104</t>
    </r>
    <r>
      <rPr>
        <sz val="11"/>
        <color rgb="FFFF0000"/>
        <rFont val="ＭＳ Ｐ明朝"/>
        <family val="1"/>
        <charset val="128"/>
      </rPr>
      <t>日</t>
    </r>
    <r>
      <rPr>
        <sz val="11"/>
        <color rgb="FFFF0000"/>
        <rFont val="Century"/>
        <family val="1"/>
      </rPr>
      <t>or105or106</t>
    </r>
    <r>
      <rPr>
        <sz val="11"/>
        <color rgb="FFFF0000"/>
        <rFont val="ＭＳ Ｐ明朝"/>
        <family val="1"/>
        <charset val="128"/>
      </rPr>
      <t>日（令和５年度は</t>
    </r>
    <r>
      <rPr>
        <sz val="11"/>
        <color rgb="FFFF0000"/>
        <rFont val="Century"/>
        <family val="1"/>
      </rPr>
      <t>106</t>
    </r>
    <r>
      <rPr>
        <sz val="11"/>
        <color rgb="FFFF0000"/>
        <rFont val="ＭＳ Ｐ明朝"/>
        <family val="1"/>
        <charset val="128"/>
      </rPr>
      <t>日）
★交付申請書（第</t>
    </r>
    <r>
      <rPr>
        <sz val="11"/>
        <color rgb="FFFF0000"/>
        <rFont val="Century"/>
        <family val="1"/>
      </rPr>
      <t>1</t>
    </r>
    <r>
      <rPr>
        <sz val="11"/>
        <color rgb="FFFF0000"/>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20" eb="22">
      <t>ネンカン</t>
    </rPh>
    <rPh sb="26" eb="27">
      <t>ニチ</t>
    </rPh>
    <rPh sb="37" eb="38">
      <t>ニチ</t>
    </rPh>
    <rPh sb="39" eb="41">
      <t>レイワ</t>
    </rPh>
    <rPh sb="42" eb="44">
      <t>ネンド</t>
    </rPh>
    <rPh sb="48" eb="49">
      <t>ニチ</t>
    </rPh>
    <rPh sb="65" eb="67">
      <t>ジョガイ</t>
    </rPh>
    <rPh sb="67" eb="69">
      <t>カノウ</t>
    </rPh>
    <rPh sb="69" eb="71">
      <t>ニッスウ</t>
    </rPh>
    <rPh sb="72" eb="75">
      <t>テイキュウビ</t>
    </rPh>
    <phoneticPr fontId="3"/>
  </si>
  <si>
    <r>
      <rPr>
        <sz val="11"/>
        <color rgb="FFFF0000"/>
        <rFont val="ＭＳ Ｐ明朝"/>
        <family val="1"/>
        <charset val="128"/>
      </rPr>
      <t>助成対象期間内の土・日の日数を入力
※</t>
    </r>
    <r>
      <rPr>
        <sz val="11"/>
        <color rgb="FFFF0000"/>
        <rFont val="Century"/>
        <family val="1"/>
      </rPr>
      <t>1</t>
    </r>
    <r>
      <rPr>
        <sz val="11"/>
        <color rgb="FFFF0000"/>
        <rFont val="ＭＳ Ｐ明朝"/>
        <family val="1"/>
        <charset val="128"/>
      </rPr>
      <t>年間で</t>
    </r>
    <r>
      <rPr>
        <sz val="11"/>
        <color rgb="FFFF0000"/>
        <rFont val="Century"/>
        <family val="1"/>
      </rPr>
      <t>104</t>
    </r>
    <r>
      <rPr>
        <sz val="11"/>
        <color rgb="FFFF0000"/>
        <rFont val="ＭＳ Ｐ明朝"/>
        <family val="1"/>
        <charset val="128"/>
      </rPr>
      <t>日</t>
    </r>
    <r>
      <rPr>
        <sz val="11"/>
        <color rgb="FFFF0000"/>
        <rFont val="Century"/>
        <family val="1"/>
      </rPr>
      <t>or105or106</t>
    </r>
    <r>
      <rPr>
        <sz val="11"/>
        <color rgb="FFFF0000"/>
        <rFont val="ＭＳ Ｐ明朝"/>
        <family val="1"/>
        <charset val="128"/>
      </rPr>
      <t>日（令和５年度は</t>
    </r>
    <r>
      <rPr>
        <sz val="11"/>
        <color rgb="FFFF0000"/>
        <rFont val="Century"/>
        <family val="1"/>
      </rPr>
      <t>106</t>
    </r>
    <r>
      <rPr>
        <sz val="11"/>
        <color rgb="FFFF0000"/>
        <rFont val="ＭＳ Ｐ明朝"/>
        <family val="1"/>
        <charset val="128"/>
      </rPr>
      <t>日）
★実績報告書（第</t>
    </r>
    <r>
      <rPr>
        <sz val="11"/>
        <color rgb="FFFF0000"/>
        <rFont val="Century"/>
        <family val="1"/>
      </rPr>
      <t>10</t>
    </r>
    <r>
      <rPr>
        <sz val="11"/>
        <color rgb="FFFF0000"/>
        <rFont val="ＭＳ Ｐ明朝"/>
        <family val="1"/>
        <charset val="128"/>
      </rPr>
      <t>号様式）「除外可能日数　定休日」に表示</t>
    </r>
    <rPh sb="0" eb="2">
      <t>ジョセイ</t>
    </rPh>
    <rPh sb="2" eb="4">
      <t>タイショウ</t>
    </rPh>
    <rPh sb="4" eb="6">
      <t>キカン</t>
    </rPh>
    <rPh sb="6" eb="7">
      <t>ナイ</t>
    </rPh>
    <rPh sb="8" eb="9">
      <t>ツチ</t>
    </rPh>
    <rPh sb="10" eb="11">
      <t>ヒ</t>
    </rPh>
    <rPh sb="12" eb="14">
      <t>ニッスウ</t>
    </rPh>
    <rPh sb="15" eb="17">
      <t>ニュウリョク</t>
    </rPh>
    <rPh sb="66" eb="68">
      <t>ジョガイ</t>
    </rPh>
    <rPh sb="68" eb="70">
      <t>カノウ</t>
    </rPh>
    <rPh sb="70" eb="72">
      <t>ニッスウ</t>
    </rPh>
    <rPh sb="73" eb="76">
      <t>テイキュウビ</t>
    </rPh>
    <phoneticPr fontId="3"/>
  </si>
  <si>
    <r>
      <rPr>
        <sz val="11"/>
        <rFont val="ＭＳ 明朝"/>
        <family val="1"/>
        <charset val="128"/>
      </rPr>
      <t>助成対象期間の基準日数</t>
    </r>
    <rPh sb="0" eb="2">
      <t>ジョセイ</t>
    </rPh>
    <rPh sb="2" eb="4">
      <t>タイショウ</t>
    </rPh>
    <rPh sb="4" eb="6">
      <t>キカン</t>
    </rPh>
    <rPh sb="7" eb="9">
      <t>キジュン</t>
    </rPh>
    <rPh sb="9" eb="11">
      <t>ニッスウ</t>
    </rPh>
    <phoneticPr fontId="3"/>
  </si>
  <si>
    <t>※公有地等で非課税である場合は公募又は入札等において示された下限価格等</t>
    <rPh sb="1" eb="4">
      <t>コウユウチ</t>
    </rPh>
    <rPh sb="4" eb="5">
      <t>ナド</t>
    </rPh>
    <rPh sb="6" eb="9">
      <t>ヒカゼイ</t>
    </rPh>
    <rPh sb="12" eb="14">
      <t>バアイ</t>
    </rPh>
    <rPh sb="15" eb="17">
      <t>コウボ</t>
    </rPh>
    <rPh sb="17" eb="18">
      <t>マタ</t>
    </rPh>
    <rPh sb="19" eb="21">
      <t>ニュウサツ</t>
    </rPh>
    <rPh sb="21" eb="22">
      <t>トウ</t>
    </rPh>
    <rPh sb="26" eb="27">
      <t>シメ</t>
    </rPh>
    <rPh sb="30" eb="32">
      <t>カゲン</t>
    </rPh>
    <rPh sb="32" eb="34">
      <t>カカク</t>
    </rPh>
    <rPh sb="34" eb="35">
      <t>トウ</t>
    </rPh>
    <phoneticPr fontId="3"/>
  </si>
  <si>
    <t>※公有地等で非課税である場合は公募又は入札等において示された下限価格等</t>
    <phoneticPr fontId="3"/>
  </si>
  <si>
    <t>申　請　内　容</t>
    <rPh sb="0" eb="1">
      <t>サル</t>
    </rPh>
    <rPh sb="2" eb="3">
      <t>ショウ</t>
    </rPh>
    <rPh sb="4" eb="5">
      <t>ナイ</t>
    </rPh>
    <rPh sb="6" eb="7">
      <t>カタチ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</si>
</sst>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gge&quot;年&quot;m&quot;月&quot;d&quot;日&quot;"/>
    <numFmt numFmtId="177" formatCode="#,##0_ ;[Red]\-#,##0\ "/>
    <numFmt numFmtId="178" formatCode="#,##0.0000000000_ ;[Red]\-#,##0.0000000000\ "/>
    <numFmt numFmtId="179" formatCode="#,##0.00_ ;[Red]\-#,##0.00\ "/>
    <numFmt numFmtId="180" formatCode="#,##0.0;[Red]\-#,##0.0"/>
    <numFmt numFmtId="181" formatCode="#,##0.0000000000_ "/>
    <numFmt numFmtId="182" formatCode="#,##0.0000;[Red]\-#,##0.0000"/>
    <numFmt numFmtId="183" formatCode="#,##0.0000_ ;[Red]\-#,##0.0000\ "/>
    <numFmt numFmtId="184" formatCode="#,##0.0_ ;[Red]\-#,##0.0\ "/>
    <numFmt numFmtId="185" formatCode="[&lt;43586]ggge&quot;年&quot;m&quot;月&quot;d&quot;日&quot;;[&lt;43831]&quot;令和元年&quot;m&quot;月&quot;d&quot;日&quot;;ggge&quot;年&quot;m&quot;月&quot;d&quot;日&quot;\ "/>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b/>
      <sz val="14"/>
      <name val="Century"/>
      <family val="1"/>
    </font>
    <font>
      <sz val="14"/>
      <name val="ＭＳ Ｐ明朝"/>
      <family val="1"/>
      <charset val="128"/>
    </font>
    <font>
      <sz val="14"/>
      <name val="Century"/>
      <family val="1"/>
    </font>
    <font>
      <b/>
      <sz val="11"/>
      <color theme="1"/>
      <name val="ＭＳ Ｐゴシック"/>
      <family val="3"/>
      <charset val="128"/>
    </font>
    <font>
      <sz val="11"/>
      <color theme="1"/>
      <name val="Century"/>
      <family val="1"/>
    </font>
    <font>
      <sz val="11"/>
      <color theme="0"/>
      <name val="Century"/>
      <family val="1"/>
    </font>
    <font>
      <sz val="11"/>
      <color theme="0"/>
      <name val="ＭＳ Ｐ明朝"/>
      <family val="1"/>
      <charset val="128"/>
    </font>
    <font>
      <sz val="9"/>
      <color indexed="81"/>
      <name val="ＭＳ Ｐゴシック"/>
      <family val="3"/>
      <charset val="128"/>
    </font>
    <font>
      <sz val="11"/>
      <color theme="1"/>
      <name val="ＭＳ Ｐ明朝"/>
      <family val="1"/>
      <charset val="128"/>
    </font>
    <font>
      <sz val="9"/>
      <name val="Century"/>
      <family val="1"/>
    </font>
    <font>
      <sz val="9"/>
      <name val="ＭＳ Ｐ明朝"/>
      <family val="1"/>
      <charset val="128"/>
    </font>
    <font>
      <sz val="11"/>
      <color theme="0"/>
      <name val="ＭＳ Ｐゴシック"/>
      <family val="3"/>
      <charset val="128"/>
    </font>
    <font>
      <sz val="11"/>
      <color theme="1"/>
      <name val="ＭＳ Ｐゴシック"/>
      <family val="3"/>
      <charset val="128"/>
    </font>
    <font>
      <u/>
      <sz val="11"/>
      <color theme="10"/>
      <name val="ＭＳ Ｐゴシック"/>
      <family val="3"/>
      <charset val="128"/>
    </font>
    <font>
      <b/>
      <sz val="14"/>
      <name val="ＭＳ 明朝"/>
      <family val="1"/>
      <charset val="128"/>
    </font>
    <font>
      <sz val="10"/>
      <name val="ＭＳ Ｐ明朝"/>
      <family val="1"/>
      <charset val="128"/>
    </font>
    <font>
      <sz val="10"/>
      <name val="Century"/>
      <family val="1"/>
    </font>
    <font>
      <b/>
      <sz val="11"/>
      <color rgb="FFC00000"/>
      <name val="Century"/>
      <family val="1"/>
    </font>
    <font>
      <b/>
      <sz val="11"/>
      <name val="Century"/>
      <family val="1"/>
    </font>
    <font>
      <b/>
      <sz val="11"/>
      <name val="ＭＳ Ｐ明朝"/>
      <family val="1"/>
      <charset val="128"/>
    </font>
    <font>
      <b/>
      <sz val="10"/>
      <color rgb="FFC00000"/>
      <name val="Century"/>
      <family val="1"/>
    </font>
    <font>
      <b/>
      <sz val="10"/>
      <color rgb="FFC00000"/>
      <name val="ＭＳ Ｐ明朝"/>
      <family val="1"/>
      <charset val="128"/>
    </font>
    <font>
      <sz val="11"/>
      <color rgb="FFFF0000"/>
      <name val="ＭＳ Ｐゴシック"/>
      <family val="3"/>
      <charset val="128"/>
    </font>
    <font>
      <u/>
      <sz val="11"/>
      <name val="ＭＳ Ｐ明朝"/>
      <family val="1"/>
      <charset val="128"/>
    </font>
    <font>
      <u/>
      <sz val="11"/>
      <name val="Century"/>
      <family val="1"/>
    </font>
    <font>
      <u/>
      <sz val="11"/>
      <color theme="1"/>
      <name val="ＭＳ Ｐ明朝"/>
      <family val="1"/>
      <charset val="128"/>
    </font>
    <font>
      <sz val="11"/>
      <color rgb="FFFF0000"/>
      <name val="ＭＳ Ｐ明朝"/>
      <family val="1"/>
      <charset val="128"/>
    </font>
    <font>
      <sz val="11"/>
      <color rgb="FFFF0000"/>
      <name val="Century"/>
      <family val="1"/>
    </font>
    <font>
      <b/>
      <u/>
      <sz val="11"/>
      <color rgb="FFFF0000"/>
      <name val="ＭＳ Ｐ明朝"/>
      <family val="1"/>
      <charset val="128"/>
    </font>
    <font>
      <b/>
      <u/>
      <sz val="11"/>
      <color rgb="FFFF0000"/>
      <name val="Century"/>
      <family val="1"/>
    </font>
  </fonts>
  <fills count="6">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s>
  <borders count="8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hair">
        <color auto="1"/>
      </right>
      <top style="thin">
        <color auto="1"/>
      </top>
      <bottom style="hair">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thin">
        <color auto="1"/>
      </right>
      <top/>
      <bottom/>
      <diagonal/>
    </border>
    <border>
      <left style="hair">
        <color auto="1"/>
      </left>
      <right style="thin">
        <color indexed="64"/>
      </right>
      <top style="thin">
        <color indexed="64"/>
      </top>
      <bottom style="thin">
        <color indexed="64"/>
      </bottom>
      <diagonal/>
    </border>
    <border>
      <left style="hair">
        <color auto="1"/>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auto="1"/>
      </left>
      <right style="thin">
        <color indexed="64"/>
      </right>
      <top/>
      <bottom style="hair">
        <color auto="1"/>
      </bottom>
      <diagonal/>
    </border>
    <border>
      <left style="thin">
        <color indexed="64"/>
      </left>
      <right style="thin">
        <color indexed="64"/>
      </right>
      <top style="hair">
        <color auto="1"/>
      </top>
      <bottom/>
      <diagonal/>
    </border>
    <border>
      <left style="hair">
        <color auto="1"/>
      </left>
      <right style="thin">
        <color indexed="64"/>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top/>
      <bottom style="hair">
        <color auto="1"/>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style="hair">
        <color auto="1"/>
      </left>
      <right style="thin">
        <color auto="1"/>
      </right>
      <top/>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21">
    <xf numFmtId="0" fontId="0" fillId="0" borderId="0" xfId="0">
      <alignment vertical="center"/>
    </xf>
    <xf numFmtId="0" fontId="5" fillId="0" borderId="0" xfId="1" applyFont="1" applyAlignment="1">
      <alignment vertical="center"/>
    </xf>
    <xf numFmtId="0" fontId="5" fillId="0" borderId="5" xfId="1" applyFont="1" applyBorder="1" applyAlignment="1">
      <alignment vertical="center"/>
    </xf>
    <xf numFmtId="0" fontId="5" fillId="0" borderId="7" xfId="1" applyFont="1" applyBorder="1" applyAlignment="1">
      <alignment vertical="center"/>
    </xf>
    <xf numFmtId="0" fontId="5" fillId="0" borderId="3" xfId="1" applyFont="1" applyBorder="1" applyAlignment="1">
      <alignment vertical="center"/>
    </xf>
    <xf numFmtId="0" fontId="5" fillId="0" borderId="9" xfId="1" applyFont="1" applyBorder="1" applyAlignment="1">
      <alignment vertical="center"/>
    </xf>
    <xf numFmtId="0" fontId="5" fillId="0" borderId="8" xfId="1" applyFont="1" applyBorder="1" applyAlignment="1">
      <alignment horizontal="right" vertical="center"/>
    </xf>
    <xf numFmtId="0" fontId="5" fillId="0" borderId="11" xfId="1" applyFont="1" applyBorder="1" applyAlignment="1">
      <alignment vertical="center"/>
    </xf>
    <xf numFmtId="0" fontId="5" fillId="0" borderId="13" xfId="1" applyFont="1" applyBorder="1" applyAlignment="1">
      <alignment vertical="center"/>
    </xf>
    <xf numFmtId="0" fontId="5" fillId="0" borderId="12" xfId="1" applyFont="1" applyBorder="1" applyAlignment="1">
      <alignment horizontal="right" vertical="center"/>
    </xf>
    <xf numFmtId="0" fontId="5" fillId="0" borderId="25" xfId="1" applyFont="1" applyBorder="1" applyAlignment="1">
      <alignment vertical="center"/>
    </xf>
    <xf numFmtId="0" fontId="7" fillId="0" borderId="0" xfId="1" applyFont="1" applyAlignment="1">
      <alignment horizontal="center" vertical="center"/>
    </xf>
    <xf numFmtId="0" fontId="5" fillId="0" borderId="26" xfId="1" applyFont="1" applyFill="1" applyBorder="1" applyAlignment="1">
      <alignment vertical="center"/>
    </xf>
    <xf numFmtId="176" fontId="5" fillId="0" borderId="37" xfId="1" applyNumberFormat="1" applyFont="1" applyFill="1" applyBorder="1" applyAlignment="1">
      <alignment vertical="center"/>
    </xf>
    <xf numFmtId="176" fontId="5" fillId="0" borderId="31" xfId="1" applyNumberFormat="1" applyFont="1" applyFill="1" applyBorder="1" applyAlignment="1">
      <alignment vertical="center"/>
    </xf>
    <xf numFmtId="0" fontId="5" fillId="0" borderId="0" xfId="1" applyNumberFormat="1" applyFont="1" applyBorder="1" applyAlignment="1">
      <alignment vertical="center"/>
    </xf>
    <xf numFmtId="0" fontId="5" fillId="0" borderId="0" xfId="1" applyNumberFormat="1" applyFont="1" applyBorder="1" applyAlignment="1">
      <alignment horizontal="right" vertical="center"/>
    </xf>
    <xf numFmtId="0" fontId="5" fillId="0" borderId="0" xfId="1" applyNumberFormat="1" applyFont="1" applyAlignment="1">
      <alignment vertical="center"/>
    </xf>
    <xf numFmtId="0" fontId="5" fillId="0" borderId="0" xfId="1" applyNumberFormat="1" applyFont="1" applyBorder="1" applyAlignment="1">
      <alignment vertical="center" wrapText="1"/>
    </xf>
    <xf numFmtId="0" fontId="5" fillId="0" borderId="0" xfId="1" applyNumberFormat="1" applyFont="1" applyFill="1" applyBorder="1" applyAlignment="1">
      <alignment vertical="center"/>
    </xf>
    <xf numFmtId="0" fontId="5" fillId="0" borderId="41" xfId="1" applyNumberFormat="1" applyFont="1" applyBorder="1" applyAlignment="1">
      <alignment vertical="center" wrapText="1"/>
    </xf>
    <xf numFmtId="0" fontId="5" fillId="0" borderId="36" xfId="1" applyNumberFormat="1" applyFont="1" applyBorder="1" applyAlignment="1">
      <alignment vertical="center"/>
    </xf>
    <xf numFmtId="0" fontId="5" fillId="0" borderId="7" xfId="1" applyNumberFormat="1" applyFont="1" applyBorder="1" applyAlignment="1">
      <alignment vertical="center"/>
    </xf>
    <xf numFmtId="0" fontId="5" fillId="0" borderId="48" xfId="1" applyNumberFormat="1" applyFont="1" applyBorder="1" applyAlignment="1">
      <alignment vertical="center"/>
    </xf>
    <xf numFmtId="0" fontId="5" fillId="0" borderId="48" xfId="1" applyFont="1" applyBorder="1" applyAlignment="1">
      <alignment vertical="center"/>
    </xf>
    <xf numFmtId="0" fontId="5" fillId="0" borderId="52" xfId="1" applyFont="1" applyBorder="1" applyAlignment="1">
      <alignment vertical="center"/>
    </xf>
    <xf numFmtId="0" fontId="5" fillId="0" borderId="49" xfId="1" applyFont="1" applyBorder="1" applyAlignment="1">
      <alignment vertical="center"/>
    </xf>
    <xf numFmtId="0" fontId="5" fillId="0" borderId="41" xfId="1" applyNumberFormat="1" applyFont="1" applyBorder="1" applyAlignment="1">
      <alignment vertical="center"/>
    </xf>
    <xf numFmtId="0" fontId="5" fillId="0" borderId="50" xfId="1" applyNumberFormat="1" applyFont="1" applyBorder="1" applyAlignment="1">
      <alignment vertical="center"/>
    </xf>
    <xf numFmtId="0" fontId="5" fillId="0" borderId="50" xfId="1" applyNumberFormat="1" applyFont="1" applyBorder="1" applyAlignment="1">
      <alignment vertical="center" wrapText="1"/>
    </xf>
    <xf numFmtId="0" fontId="5" fillId="0" borderId="25" xfId="1" applyNumberFormat="1" applyFont="1" applyBorder="1" applyAlignment="1">
      <alignment vertical="center"/>
    </xf>
    <xf numFmtId="0" fontId="5" fillId="0" borderId="25" xfId="1" applyNumberFormat="1" applyFont="1" applyBorder="1" applyAlignment="1">
      <alignment vertical="center" wrapText="1"/>
    </xf>
    <xf numFmtId="0" fontId="5" fillId="0" borderId="3" xfId="1" applyNumberFormat="1" applyFont="1" applyBorder="1" applyAlignment="1">
      <alignment vertical="center"/>
    </xf>
    <xf numFmtId="0" fontId="5" fillId="0" borderId="0" xfId="1" applyFont="1" applyBorder="1" applyAlignment="1"/>
    <xf numFmtId="0" fontId="5" fillId="0" borderId="6" xfId="1" applyFont="1" applyBorder="1" applyAlignment="1"/>
    <xf numFmtId="176" fontId="5" fillId="0" borderId="8" xfId="1" applyNumberFormat="1" applyFont="1" applyFill="1" applyBorder="1" applyAlignment="1">
      <alignment vertical="center"/>
    </xf>
    <xf numFmtId="176" fontId="5" fillId="0" borderId="10" xfId="1" applyNumberFormat="1" applyFont="1" applyFill="1" applyBorder="1" applyAlignment="1">
      <alignment vertical="center"/>
    </xf>
    <xf numFmtId="176" fontId="5" fillId="0" borderId="12" xfId="1" applyNumberFormat="1" applyFont="1" applyFill="1" applyBorder="1" applyAlignment="1">
      <alignment vertical="center"/>
    </xf>
    <xf numFmtId="0" fontId="14" fillId="0" borderId="0" xfId="0" applyFont="1">
      <alignment vertical="center"/>
    </xf>
    <xf numFmtId="0" fontId="15" fillId="4" borderId="53" xfId="1" applyFont="1" applyFill="1" applyBorder="1" applyAlignment="1">
      <alignment horizontal="center" vertical="center"/>
    </xf>
    <xf numFmtId="20" fontId="5" fillId="0" borderId="2" xfId="1" applyNumberFormat="1" applyFont="1" applyBorder="1" applyAlignment="1">
      <alignment vertical="center"/>
    </xf>
    <xf numFmtId="0" fontId="5" fillId="0" borderId="53" xfId="1" applyFont="1" applyBorder="1" applyAlignment="1">
      <alignment vertical="center"/>
    </xf>
    <xf numFmtId="0" fontId="5" fillId="0" borderId="53" xfId="1" applyFont="1" applyBorder="1" applyAlignment="1">
      <alignment vertical="center" shrinkToFit="1"/>
    </xf>
    <xf numFmtId="0" fontId="5" fillId="0" borderId="53" xfId="1" applyFont="1" applyBorder="1" applyAlignment="1">
      <alignment vertical="center" wrapText="1"/>
    </xf>
    <xf numFmtId="0" fontId="5" fillId="0" borderId="0" xfId="1" applyFont="1" applyAlignment="1">
      <alignment horizontal="center" vertical="center"/>
    </xf>
    <xf numFmtId="0" fontId="5" fillId="0" borderId="7" xfId="1" applyFont="1" applyFill="1" applyBorder="1" applyAlignment="1">
      <alignment vertical="center"/>
    </xf>
    <xf numFmtId="0" fontId="5" fillId="0" borderId="53" xfId="1" applyFont="1" applyFill="1" applyBorder="1" applyAlignment="1">
      <alignment vertical="center"/>
    </xf>
    <xf numFmtId="0" fontId="5" fillId="0" borderId="1" xfId="1" applyFont="1" applyFill="1" applyBorder="1" applyAlignment="1">
      <alignment vertical="center"/>
    </xf>
    <xf numFmtId="0" fontId="5" fillId="0" borderId="3" xfId="1" applyFont="1" applyFill="1" applyBorder="1" applyAlignment="1">
      <alignment vertical="center"/>
    </xf>
    <xf numFmtId="0" fontId="5" fillId="0" borderId="68" xfId="1" applyFont="1" applyFill="1" applyBorder="1" applyAlignment="1">
      <alignment vertical="center"/>
    </xf>
    <xf numFmtId="0" fontId="5" fillId="0" borderId="69" xfId="1" applyFont="1" applyFill="1" applyBorder="1" applyAlignment="1">
      <alignment vertical="center"/>
    </xf>
    <xf numFmtId="0" fontId="5" fillId="0" borderId="0" xfId="1" applyFont="1" applyFill="1" applyAlignment="1">
      <alignment vertical="center"/>
    </xf>
    <xf numFmtId="0" fontId="19" fillId="0" borderId="46" xfId="1" applyFont="1" applyBorder="1" applyAlignment="1">
      <alignment vertical="center"/>
    </xf>
    <xf numFmtId="179" fontId="5" fillId="0" borderId="27" xfId="1" applyNumberFormat="1" applyFont="1" applyBorder="1" applyAlignment="1">
      <alignment vertical="center"/>
    </xf>
    <xf numFmtId="0" fontId="5" fillId="0" borderId="42" xfId="1" applyFont="1" applyFill="1" applyBorder="1" applyAlignment="1">
      <alignment vertical="center"/>
    </xf>
    <xf numFmtId="0" fontId="5" fillId="0" borderId="5" xfId="1" applyFont="1" applyFill="1" applyBorder="1" applyAlignment="1">
      <alignment vertical="center"/>
    </xf>
    <xf numFmtId="0" fontId="22" fillId="0" borderId="0" xfId="0" applyFont="1">
      <alignment vertical="center"/>
    </xf>
    <xf numFmtId="0" fontId="21" fillId="3" borderId="53" xfId="0" applyFont="1" applyFill="1" applyBorder="1" applyAlignment="1">
      <alignment horizontal="center" vertical="center"/>
    </xf>
    <xf numFmtId="0" fontId="22" fillId="0" borderId="0" xfId="0" applyFont="1" applyAlignment="1">
      <alignment horizontal="center" vertical="center"/>
    </xf>
    <xf numFmtId="0" fontId="13" fillId="0" borderId="0" xfId="0" applyFont="1">
      <alignment vertical="center"/>
    </xf>
    <xf numFmtId="0" fontId="22" fillId="0" borderId="40" xfId="0" applyFont="1" applyBorder="1">
      <alignment vertical="center"/>
    </xf>
    <xf numFmtId="0" fontId="22" fillId="0" borderId="4" xfId="0" applyFont="1" applyBorder="1">
      <alignment vertical="center"/>
    </xf>
    <xf numFmtId="0" fontId="22" fillId="0" borderId="48" xfId="0" applyFont="1" applyBorder="1">
      <alignment vertical="center"/>
    </xf>
    <xf numFmtId="0" fontId="22" fillId="0" borderId="42" xfId="0" applyFont="1" applyBorder="1">
      <alignment vertical="center"/>
    </xf>
    <xf numFmtId="0" fontId="22" fillId="0" borderId="0" xfId="0" applyFont="1" applyBorder="1">
      <alignment vertical="center"/>
    </xf>
    <xf numFmtId="0" fontId="22" fillId="0" borderId="5" xfId="0" applyFont="1" applyBorder="1">
      <alignment vertical="center"/>
    </xf>
    <xf numFmtId="0" fontId="22" fillId="0" borderId="43" xfId="0" applyFont="1" applyBorder="1">
      <alignment vertical="center"/>
    </xf>
    <xf numFmtId="0" fontId="22" fillId="0" borderId="6" xfId="0" applyFont="1" applyBorder="1">
      <alignment vertical="center"/>
    </xf>
    <xf numFmtId="0" fontId="22" fillId="0" borderId="7" xfId="0" applyFont="1" applyBorder="1">
      <alignment vertical="center"/>
    </xf>
    <xf numFmtId="179" fontId="5" fillId="0" borderId="10" xfId="1" applyNumberFormat="1" applyFont="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5" fillId="0" borderId="5"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Fill="1" applyBorder="1" applyAlignment="1">
      <alignment horizontal="center" vertical="center"/>
    </xf>
    <xf numFmtId="38" fontId="5" fillId="0" borderId="42" xfId="4" applyFont="1" applyFill="1" applyBorder="1">
      <alignment vertical="center"/>
    </xf>
    <xf numFmtId="38" fontId="5" fillId="0" borderId="5" xfId="4" applyFont="1" applyFill="1" applyBorder="1" applyAlignment="1">
      <alignment horizontal="center" vertical="center"/>
    </xf>
    <xf numFmtId="38" fontId="5" fillId="0" borderId="53" xfId="4" applyFont="1" applyFill="1" applyBorder="1" applyAlignment="1">
      <alignment vertical="center"/>
    </xf>
    <xf numFmtId="178" fontId="5" fillId="0" borderId="42" xfId="4" applyNumberFormat="1" applyFont="1" applyFill="1" applyBorder="1">
      <alignment vertical="center"/>
    </xf>
    <xf numFmtId="178" fontId="5" fillId="0" borderId="5" xfId="4" applyNumberFormat="1" applyFont="1" applyFill="1" applyBorder="1" applyAlignment="1">
      <alignment horizontal="center" vertical="center"/>
    </xf>
    <xf numFmtId="180" fontId="5" fillId="0" borderId="42" xfId="4" applyNumberFormat="1" applyFont="1" applyFill="1" applyBorder="1">
      <alignment vertical="center"/>
    </xf>
    <xf numFmtId="180" fontId="5" fillId="0" borderId="5" xfId="4" applyNumberFormat="1" applyFont="1" applyFill="1" applyBorder="1" applyAlignment="1">
      <alignment horizontal="center" vertical="center"/>
    </xf>
    <xf numFmtId="180" fontId="5" fillId="0" borderId="53" xfId="4" applyNumberFormat="1" applyFont="1" applyFill="1" applyBorder="1" applyAlignment="1">
      <alignment vertical="center"/>
    </xf>
    <xf numFmtId="181" fontId="5" fillId="0" borderId="42" xfId="0" applyNumberFormat="1" applyFont="1" applyFill="1" applyBorder="1">
      <alignment vertical="center"/>
    </xf>
    <xf numFmtId="181" fontId="5" fillId="0" borderId="5" xfId="0" applyNumberFormat="1" applyFont="1" applyFill="1" applyBorder="1" applyAlignment="1">
      <alignment horizontal="center" vertical="center"/>
    </xf>
    <xf numFmtId="182" fontId="5" fillId="0" borderId="42" xfId="4" applyNumberFormat="1" applyFont="1" applyFill="1" applyBorder="1">
      <alignment vertical="center"/>
    </xf>
    <xf numFmtId="182" fontId="5" fillId="0" borderId="5" xfId="4" applyNumberFormat="1" applyFont="1" applyFill="1" applyBorder="1" applyAlignment="1">
      <alignment horizontal="center" vertical="center"/>
    </xf>
    <xf numFmtId="182" fontId="5" fillId="0" borderId="53" xfId="4" applyNumberFormat="1" applyFont="1" applyFill="1" applyBorder="1" applyAlignment="1">
      <alignment vertical="center"/>
    </xf>
    <xf numFmtId="38" fontId="5" fillId="0" borderId="0" xfId="4" applyFont="1" applyFill="1">
      <alignment vertical="center"/>
    </xf>
    <xf numFmtId="38" fontId="5" fillId="0" borderId="0" xfId="4" applyFont="1" applyFill="1" applyAlignment="1">
      <alignment horizontal="center" vertical="center"/>
    </xf>
    <xf numFmtId="38" fontId="5" fillId="0" borderId="0" xfId="4" applyFont="1" applyFill="1" applyAlignment="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177" fontId="5" fillId="0" borderId="66" xfId="4" applyNumberFormat="1" applyFont="1" applyFill="1" applyBorder="1">
      <alignment vertical="center"/>
    </xf>
    <xf numFmtId="177" fontId="5" fillId="0" borderId="44" xfId="4" applyNumberFormat="1" applyFont="1" applyFill="1" applyBorder="1">
      <alignment vertical="center"/>
    </xf>
    <xf numFmtId="177" fontId="5" fillId="0" borderId="60" xfId="4" applyNumberFormat="1" applyFont="1" applyFill="1" applyBorder="1">
      <alignment vertical="center"/>
    </xf>
    <xf numFmtId="20" fontId="5" fillId="0" borderId="8" xfId="1" applyNumberFormat="1" applyFont="1" applyBorder="1" applyAlignment="1">
      <alignment vertical="center"/>
    </xf>
    <xf numFmtId="0" fontId="5" fillId="0" borderId="53" xfId="1" applyFont="1" applyFill="1" applyBorder="1" applyAlignment="1">
      <alignment vertical="center" wrapText="1"/>
    </xf>
    <xf numFmtId="0" fontId="28" fillId="0" borderId="0" xfId="1" applyFont="1" applyAlignment="1">
      <alignment horizontal="right" vertical="center"/>
    </xf>
    <xf numFmtId="0" fontId="22" fillId="2" borderId="53" xfId="0" applyFont="1" applyFill="1" applyBorder="1" applyAlignment="1">
      <alignment vertical="center" wrapText="1"/>
    </xf>
    <xf numFmtId="0" fontId="4" fillId="2" borderId="77" xfId="0" applyFont="1" applyFill="1" applyBorder="1" applyAlignment="1">
      <alignment vertical="center" wrapText="1"/>
    </xf>
    <xf numFmtId="0" fontId="22" fillId="0" borderId="53" xfId="0" applyFont="1" applyFill="1" applyBorder="1" applyAlignment="1">
      <alignment vertical="center" wrapText="1"/>
    </xf>
    <xf numFmtId="0" fontId="22" fillId="0" borderId="53" xfId="0" applyFont="1" applyBorder="1" applyAlignment="1">
      <alignment vertical="center" wrapText="1"/>
    </xf>
    <xf numFmtId="0" fontId="23" fillId="2" borderId="53" xfId="3" applyFont="1" applyFill="1" applyBorder="1" applyAlignment="1">
      <alignment vertical="center" wrapText="1"/>
    </xf>
    <xf numFmtId="0" fontId="4" fillId="0" borderId="53" xfId="0" applyFont="1" applyBorder="1" applyAlignment="1">
      <alignment vertical="center" wrapText="1"/>
    </xf>
    <xf numFmtId="0" fontId="23" fillId="0" borderId="0" xfId="3" applyFont="1" applyFill="1" applyBorder="1" applyAlignment="1">
      <alignment vertical="top"/>
    </xf>
    <xf numFmtId="0" fontId="22" fillId="0" borderId="0" xfId="0" applyFont="1" applyFill="1" applyBorder="1" applyAlignment="1">
      <alignment vertical="top"/>
    </xf>
    <xf numFmtId="0" fontId="22" fillId="0" borderId="0" xfId="0" applyFont="1" applyBorder="1" applyAlignment="1">
      <alignment vertical="top"/>
    </xf>
    <xf numFmtId="0" fontId="21" fillId="3" borderId="53" xfId="0" applyFont="1" applyFill="1" applyBorder="1">
      <alignment vertical="center"/>
    </xf>
    <xf numFmtId="0" fontId="21" fillId="3" borderId="3" xfId="0" applyFont="1" applyFill="1" applyBorder="1" applyAlignment="1">
      <alignment horizontal="center" vertical="center"/>
    </xf>
    <xf numFmtId="0" fontId="22" fillId="0" borderId="57" xfId="0" applyFont="1" applyBorder="1" applyAlignment="1">
      <alignment horizontal="center" vertical="center"/>
    </xf>
    <xf numFmtId="0" fontId="22" fillId="0" borderId="57" xfId="0" applyFont="1" applyBorder="1">
      <alignment vertical="center"/>
    </xf>
    <xf numFmtId="0" fontId="22" fillId="0" borderId="68" xfId="0" applyFont="1" applyBorder="1" applyAlignment="1">
      <alignment horizontal="center" vertical="center"/>
    </xf>
    <xf numFmtId="0" fontId="22" fillId="0" borderId="69" xfId="0" applyFont="1" applyBorder="1">
      <alignment vertical="center"/>
    </xf>
    <xf numFmtId="0" fontId="30" fillId="0" borderId="68" xfId="1" applyFont="1" applyBorder="1" applyAlignment="1">
      <alignment vertical="center"/>
    </xf>
    <xf numFmtId="0" fontId="5" fillId="0" borderId="27" xfId="1" applyFont="1" applyFill="1" applyBorder="1" applyAlignment="1">
      <alignment vertical="center"/>
    </xf>
    <xf numFmtId="0" fontId="5" fillId="0" borderId="10" xfId="1" applyFont="1" applyFill="1" applyBorder="1" applyAlignment="1">
      <alignment horizontal="right" vertical="center"/>
    </xf>
    <xf numFmtId="0" fontId="5" fillId="0" borderId="11" xfId="1" applyFont="1" applyFill="1" applyBorder="1" applyAlignment="1">
      <alignment vertical="center"/>
    </xf>
    <xf numFmtId="0" fontId="5" fillId="0" borderId="0" xfId="1" applyFont="1" applyFill="1" applyAlignment="1">
      <alignment horizontal="center" vertical="center"/>
    </xf>
    <xf numFmtId="0" fontId="5" fillId="0" borderId="53" xfId="1" applyFont="1" applyFill="1" applyBorder="1" applyAlignment="1">
      <alignment vertical="center" shrinkToFit="1"/>
    </xf>
    <xf numFmtId="178" fontId="5" fillId="0" borderId="45" xfId="4" applyNumberFormat="1" applyFont="1" applyFill="1" applyBorder="1">
      <alignment vertical="center"/>
    </xf>
    <xf numFmtId="184" fontId="5" fillId="0" borderId="44" xfId="4" applyNumberFormat="1" applyFont="1" applyFill="1" applyBorder="1">
      <alignment vertical="center"/>
    </xf>
    <xf numFmtId="181" fontId="5" fillId="0" borderId="45" xfId="0" applyNumberFormat="1" applyFont="1" applyFill="1" applyBorder="1">
      <alignment vertical="center"/>
    </xf>
    <xf numFmtId="183" fontId="5" fillId="0" borderId="62" xfId="4" applyNumberFormat="1" applyFont="1" applyFill="1" applyBorder="1">
      <alignment vertical="center"/>
    </xf>
    <xf numFmtId="183" fontId="5" fillId="0" borderId="64" xfId="4" applyNumberFormat="1" applyFont="1" applyFill="1" applyBorder="1">
      <alignment vertical="center"/>
    </xf>
    <xf numFmtId="177" fontId="5" fillId="0" borderId="45" xfId="4" applyNumberFormat="1" applyFont="1" applyFill="1" applyBorder="1">
      <alignment vertical="center"/>
    </xf>
    <xf numFmtId="0" fontId="5" fillId="0" borderId="10" xfId="1" applyFont="1" applyFill="1" applyBorder="1" applyAlignment="1">
      <alignment horizontal="center"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32" fillId="0" borderId="53" xfId="0" applyFont="1" applyBorder="1" applyAlignment="1">
      <alignment vertical="center" wrapText="1"/>
    </xf>
    <xf numFmtId="0" fontId="8" fillId="0" borderId="53" xfId="3" applyFill="1" applyBorder="1" applyAlignment="1">
      <alignment vertical="center" wrapText="1"/>
    </xf>
    <xf numFmtId="176" fontId="5" fillId="0" borderId="0" xfId="1" applyNumberFormat="1" applyFont="1" applyFill="1" applyBorder="1" applyAlignment="1">
      <alignment horizontal="left" vertical="center"/>
    </xf>
    <xf numFmtId="0" fontId="7" fillId="0" borderId="0" xfId="0" applyFont="1" applyAlignment="1">
      <alignment horizontal="center" vertical="center"/>
    </xf>
    <xf numFmtId="0" fontId="5" fillId="0" borderId="0" xfId="0" applyFont="1" applyAlignment="1">
      <alignment horizontal="left" vertical="center"/>
    </xf>
    <xf numFmtId="0" fontId="5" fillId="0" borderId="8" xfId="0" applyFont="1" applyBorder="1">
      <alignment vertical="center"/>
    </xf>
    <xf numFmtId="0" fontId="5" fillId="0" borderId="56" xfId="0" applyFont="1" applyBorder="1" applyAlignment="1">
      <alignment vertical="center" wrapText="1"/>
    </xf>
    <xf numFmtId="0" fontId="5" fillId="0" borderId="27" xfId="0" applyFont="1" applyBorder="1">
      <alignment vertical="center"/>
    </xf>
    <xf numFmtId="0" fontId="5" fillId="0" borderId="59" xfId="0" applyFont="1" applyBorder="1" applyAlignment="1">
      <alignment vertical="center" wrapText="1"/>
    </xf>
    <xf numFmtId="0" fontId="5" fillId="0" borderId="46" xfId="0" applyFont="1" applyBorder="1">
      <alignment vertical="center"/>
    </xf>
    <xf numFmtId="0" fontId="5" fillId="0" borderId="71" xfId="0" applyFont="1" applyBorder="1" applyAlignment="1">
      <alignment vertical="center" wrapText="1"/>
    </xf>
    <xf numFmtId="0" fontId="5" fillId="0" borderId="10" xfId="0" applyFont="1" applyBorder="1">
      <alignment vertical="center"/>
    </xf>
    <xf numFmtId="0" fontId="5" fillId="0" borderId="63" xfId="0" applyFont="1" applyBorder="1" applyAlignment="1">
      <alignment vertical="center" wrapText="1"/>
    </xf>
    <xf numFmtId="0" fontId="5" fillId="0" borderId="12" xfId="0" applyFont="1" applyBorder="1">
      <alignment vertical="center"/>
    </xf>
    <xf numFmtId="0" fontId="5" fillId="0" borderId="55" xfId="0" applyFont="1" applyBorder="1" applyAlignment="1">
      <alignment vertical="center" wrapText="1"/>
    </xf>
    <xf numFmtId="0" fontId="5" fillId="0" borderId="61" xfId="0" applyFont="1" applyBorder="1" applyAlignment="1">
      <alignment vertical="center" wrapText="1"/>
    </xf>
    <xf numFmtId="0" fontId="5" fillId="0" borderId="18" xfId="0" applyFont="1" applyBorder="1">
      <alignment vertical="center"/>
    </xf>
    <xf numFmtId="0" fontId="5" fillId="0" borderId="21" xfId="0" applyFont="1" applyBorder="1">
      <alignment vertical="center"/>
    </xf>
    <xf numFmtId="0" fontId="5" fillId="0" borderId="59" xfId="0" applyFont="1" applyFill="1" applyBorder="1" applyAlignment="1">
      <alignment vertical="center" wrapText="1"/>
    </xf>
    <xf numFmtId="0" fontId="5" fillId="0" borderId="70" xfId="0" applyFont="1" applyBorder="1">
      <alignment vertical="center"/>
    </xf>
    <xf numFmtId="0" fontId="5" fillId="0" borderId="24" xfId="0" applyFont="1" applyBorder="1">
      <alignment vertical="center"/>
    </xf>
    <xf numFmtId="0" fontId="5" fillId="0" borderId="67" xfId="0" applyFont="1" applyBorder="1">
      <alignment vertical="center"/>
    </xf>
    <xf numFmtId="0" fontId="5" fillId="0" borderId="55" xfId="0" applyFont="1" applyBorder="1">
      <alignment vertical="center"/>
    </xf>
    <xf numFmtId="0" fontId="5" fillId="0" borderId="0" xfId="0" applyFont="1">
      <alignment vertical="center"/>
    </xf>
    <xf numFmtId="185" fontId="27" fillId="0" borderId="69" xfId="1" applyNumberFormat="1" applyFont="1" applyFill="1" applyBorder="1" applyAlignment="1">
      <alignment horizontal="left" vertical="center"/>
    </xf>
    <xf numFmtId="0" fontId="5" fillId="0" borderId="0" xfId="1" applyFont="1" applyFill="1" applyBorder="1" applyAlignment="1">
      <alignment horizontal="right" vertical="center"/>
    </xf>
    <xf numFmtId="0" fontId="5" fillId="0" borderId="5" xfId="1" applyFont="1" applyBorder="1" applyAlignment="1">
      <alignment vertical="center" shrinkToFit="1"/>
    </xf>
    <xf numFmtId="0" fontId="5" fillId="0" borderId="27" xfId="1" applyFont="1" applyBorder="1" applyAlignment="1">
      <alignment vertical="center"/>
    </xf>
    <xf numFmtId="0" fontId="5" fillId="0" borderId="10" xfId="1" applyFont="1" applyBorder="1" applyAlignment="1">
      <alignment vertical="center"/>
    </xf>
    <xf numFmtId="0" fontId="5" fillId="0" borderId="15" xfId="1" applyFont="1" applyBorder="1" applyAlignment="1">
      <alignment vertical="center"/>
    </xf>
    <xf numFmtId="0" fontId="5" fillId="0" borderId="0" xfId="1" applyFont="1" applyBorder="1" applyAlignment="1">
      <alignment vertical="center" wrapText="1"/>
    </xf>
    <xf numFmtId="0" fontId="5" fillId="0" borderId="51" xfId="1" applyFont="1" applyBorder="1" applyAlignment="1">
      <alignment vertical="center"/>
    </xf>
    <xf numFmtId="0" fontId="5" fillId="0" borderId="46" xfId="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0" fontId="5" fillId="0" borderId="31" xfId="1" applyFont="1" applyBorder="1" applyAlignment="1">
      <alignment vertical="center"/>
    </xf>
    <xf numFmtId="0" fontId="5" fillId="0" borderId="0" xfId="1" applyFont="1" applyBorder="1" applyAlignment="1">
      <alignment vertical="center"/>
    </xf>
    <xf numFmtId="0" fontId="5" fillId="0" borderId="33" xfId="1" applyFont="1" applyBorder="1" applyAlignment="1">
      <alignment vertical="center"/>
    </xf>
    <xf numFmtId="0" fontId="5" fillId="0" borderId="6" xfId="1" applyFont="1" applyBorder="1" applyAlignment="1">
      <alignment vertical="center"/>
    </xf>
    <xf numFmtId="0" fontId="5" fillId="0" borderId="68" xfId="1" applyFont="1" applyBorder="1" applyAlignment="1">
      <alignment vertical="center"/>
    </xf>
    <xf numFmtId="0" fontId="5" fillId="0" borderId="57" xfId="1" applyFont="1" applyBorder="1" applyAlignment="1">
      <alignment vertical="center"/>
    </xf>
    <xf numFmtId="0" fontId="5" fillId="0" borderId="69" xfId="1" applyFont="1" applyBorder="1" applyAlignment="1">
      <alignment vertical="center"/>
    </xf>
    <xf numFmtId="0" fontId="5" fillId="0" borderId="4" xfId="1" applyFont="1" applyBorder="1" applyAlignment="1">
      <alignmen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26" xfId="1" applyFont="1" applyBorder="1" applyAlignment="1">
      <alignment vertical="center"/>
    </xf>
    <xf numFmtId="0" fontId="5" fillId="0" borderId="8" xfId="1" applyFont="1" applyBorder="1" applyAlignment="1">
      <alignment vertical="center"/>
    </xf>
    <xf numFmtId="0" fontId="5" fillId="0" borderId="14" xfId="1" applyFont="1" applyBorder="1" applyAlignment="1">
      <alignment vertical="center"/>
    </xf>
    <xf numFmtId="0" fontId="5" fillId="0" borderId="50" xfId="1" applyFont="1" applyBorder="1" applyAlignment="1">
      <alignment vertical="center"/>
    </xf>
    <xf numFmtId="0" fontId="5" fillId="0" borderId="0" xfId="1" applyFont="1" applyBorder="1" applyAlignment="1">
      <alignment horizontal="center" vertical="center"/>
    </xf>
    <xf numFmtId="0" fontId="5" fillId="0" borderId="12" xfId="1" applyFont="1" applyBorder="1" applyAlignment="1">
      <alignment vertical="center"/>
    </xf>
    <xf numFmtId="0" fontId="5" fillId="0" borderId="28" xfId="1" applyFont="1" applyBorder="1" applyAlignment="1">
      <alignment vertical="center"/>
    </xf>
    <xf numFmtId="0" fontId="5" fillId="0" borderId="0" xfId="1" applyFont="1" applyFill="1" applyBorder="1" applyAlignment="1">
      <alignment vertical="center"/>
    </xf>
    <xf numFmtId="0" fontId="5" fillId="0" borderId="54" xfId="1" applyNumberFormat="1" applyFont="1" applyBorder="1" applyAlignment="1">
      <alignment vertical="center"/>
    </xf>
    <xf numFmtId="0" fontId="5" fillId="0" borderId="0" xfId="1" applyFont="1" applyBorder="1" applyAlignment="1">
      <alignment horizontal="right" vertical="center"/>
    </xf>
    <xf numFmtId="0" fontId="5" fillId="0" borderId="6" xfId="1" applyFont="1" applyBorder="1" applyAlignment="1">
      <alignment horizontal="right" vertical="center"/>
    </xf>
    <xf numFmtId="177" fontId="5" fillId="0" borderId="10" xfId="1" applyNumberFormat="1" applyFont="1" applyFill="1" applyBorder="1" applyAlignment="1">
      <alignment vertical="center"/>
    </xf>
    <xf numFmtId="0" fontId="5" fillId="0" borderId="0" xfId="1" applyFont="1" applyFill="1" applyBorder="1" applyAlignment="1">
      <alignment vertical="center" wrapText="1"/>
    </xf>
    <xf numFmtId="0" fontId="5" fillId="0" borderId="10" xfId="1" applyFont="1" applyFill="1" applyBorder="1" applyAlignment="1">
      <alignment vertical="center"/>
    </xf>
    <xf numFmtId="0" fontId="5" fillId="0" borderId="2" xfId="1" applyFont="1" applyBorder="1" applyAlignment="1">
      <alignment vertical="center"/>
    </xf>
    <xf numFmtId="177" fontId="5" fillId="0" borderId="8" xfId="1" applyNumberFormat="1" applyFont="1" applyBorder="1" applyAlignment="1">
      <alignment vertical="center"/>
    </xf>
    <xf numFmtId="177" fontId="5" fillId="0" borderId="12" xfId="1" applyNumberFormat="1" applyFont="1" applyBorder="1" applyAlignment="1">
      <alignment vertical="center"/>
    </xf>
    <xf numFmtId="0" fontId="6" fillId="0" borderId="53" xfId="1" applyFont="1" applyBorder="1" applyAlignment="1">
      <alignment vertical="center"/>
    </xf>
    <xf numFmtId="0" fontId="6" fillId="0" borderId="42" xfId="1" applyFont="1" applyBorder="1" applyAlignment="1">
      <alignment vertical="center"/>
    </xf>
    <xf numFmtId="0" fontId="6" fillId="0" borderId="53" xfId="1" applyFont="1" applyFill="1" applyBorder="1" applyAlignment="1">
      <alignment vertical="center"/>
    </xf>
    <xf numFmtId="0" fontId="2" fillId="0" borderId="0" xfId="1" applyFont="1" applyBorder="1" applyAlignment="1">
      <alignment vertical="center"/>
    </xf>
    <xf numFmtId="0" fontId="2" fillId="0" borderId="0" xfId="1" applyNumberFormat="1" applyFont="1" applyBorder="1" applyAlignment="1">
      <alignment vertical="center"/>
    </xf>
    <xf numFmtId="0" fontId="6" fillId="0" borderId="0" xfId="1" applyFont="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0" borderId="6" xfId="1" applyFont="1" applyBorder="1" applyAlignment="1">
      <alignment vertical="center"/>
    </xf>
    <xf numFmtId="0" fontId="5" fillId="0" borderId="0" xfId="1" applyFont="1" applyBorder="1" applyAlignment="1">
      <alignment horizontal="righ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0" xfId="1" applyFont="1" applyFill="1" applyBorder="1" applyAlignment="1">
      <alignment vertical="center" wrapText="1"/>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Alignment="1">
      <alignment horizontal="center" vertical="center"/>
    </xf>
    <xf numFmtId="0" fontId="14" fillId="0" borderId="0" xfId="1" applyFont="1" applyFill="1" applyBorder="1" applyAlignment="1">
      <alignment vertical="top" wrapText="1"/>
    </xf>
    <xf numFmtId="0" fontId="14" fillId="0" borderId="0" xfId="1" applyFont="1" applyFill="1" applyBorder="1" applyAlignment="1">
      <alignment horizontal="left" vertical="top" wrapText="1"/>
    </xf>
    <xf numFmtId="0" fontId="14" fillId="5" borderId="0" xfId="1" applyFont="1" applyFill="1" applyBorder="1" applyAlignment="1" applyProtection="1">
      <alignment horizontal="left" vertical="top" wrapText="1"/>
      <protection locked="0"/>
    </xf>
    <xf numFmtId="0" fontId="18" fillId="5" borderId="0" xfId="1" applyFont="1" applyFill="1" applyBorder="1" applyAlignment="1">
      <alignment vertical="top"/>
    </xf>
    <xf numFmtId="0" fontId="14" fillId="5" borderId="0" xfId="1" applyFont="1" applyFill="1" applyBorder="1" applyAlignment="1">
      <alignment vertical="top" wrapText="1"/>
    </xf>
    <xf numFmtId="0" fontId="6" fillId="0" borderId="68" xfId="1" applyFont="1" applyFill="1" applyBorder="1" applyAlignment="1">
      <alignment vertical="center"/>
    </xf>
    <xf numFmtId="0" fontId="2" fillId="0" borderId="0" xfId="5"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textRotation="255" shrinkToFit="1"/>
    </xf>
    <xf numFmtId="0" fontId="5" fillId="0" borderId="0" xfId="0" applyFont="1" applyBorder="1" applyAlignment="1" applyProtection="1">
      <alignment vertical="center"/>
      <protection locked="0"/>
    </xf>
    <xf numFmtId="0" fontId="5" fillId="0" borderId="0" xfId="0" applyFont="1" applyBorder="1" applyAlignment="1">
      <alignment vertical="center"/>
    </xf>
    <xf numFmtId="177" fontId="28" fillId="0" borderId="0" xfId="0" applyNumberFormat="1" applyFont="1" applyFill="1" applyBorder="1">
      <alignment vertical="center"/>
    </xf>
    <xf numFmtId="0" fontId="14" fillId="0" borderId="0" xfId="0" applyFont="1" applyFill="1" applyBorder="1" applyAlignment="1">
      <alignment vertical="center"/>
    </xf>
    <xf numFmtId="49" fontId="14" fillId="0" borderId="0" xfId="0" applyNumberFormat="1" applyFont="1" applyFill="1" applyBorder="1" applyAlignment="1">
      <alignment horizontal="left" vertical="center"/>
    </xf>
    <xf numFmtId="0" fontId="14" fillId="0" borderId="0" xfId="0" applyFont="1" applyBorder="1">
      <alignment vertical="center"/>
    </xf>
    <xf numFmtId="0" fontId="5" fillId="0" borderId="0" xfId="0" applyFont="1" applyBorder="1" applyAlignment="1">
      <alignment horizontal="left" vertical="center"/>
    </xf>
    <xf numFmtId="0" fontId="5" fillId="0" borderId="33" xfId="1" applyFont="1" applyBorder="1" applyAlignment="1">
      <alignment vertical="center"/>
    </xf>
    <xf numFmtId="0" fontId="5" fillId="0" borderId="6" xfId="1" applyFont="1" applyBorder="1" applyAlignment="1">
      <alignment vertical="center"/>
    </xf>
    <xf numFmtId="0" fontId="5" fillId="0" borderId="28" xfId="1" applyFont="1" applyBorder="1" applyAlignment="1">
      <alignment vertical="center"/>
    </xf>
    <xf numFmtId="0" fontId="5" fillId="0" borderId="12" xfId="1" applyFont="1" applyBorder="1" applyAlignment="1">
      <alignment vertical="center"/>
    </xf>
    <xf numFmtId="0" fontId="5" fillId="0" borderId="46" xfId="1" applyFont="1" applyBorder="1" applyAlignment="1">
      <alignment vertical="center"/>
    </xf>
    <xf numFmtId="177" fontId="5" fillId="0" borderId="12" xfId="1" applyNumberFormat="1" applyFont="1" applyBorder="1" applyAlignment="1">
      <alignment vertical="center"/>
    </xf>
    <xf numFmtId="0" fontId="5" fillId="0" borderId="40" xfId="1" applyFont="1" applyBorder="1" applyAlignment="1">
      <alignment vertical="center"/>
    </xf>
    <xf numFmtId="0" fontId="6" fillId="0" borderId="46" xfId="1" applyFont="1" applyBorder="1" applyAlignment="1">
      <alignment vertical="center"/>
    </xf>
    <xf numFmtId="0" fontId="5" fillId="5" borderId="0" xfId="1" applyFont="1" applyFill="1" applyBorder="1" applyAlignment="1">
      <alignment vertical="center"/>
    </xf>
    <xf numFmtId="0" fontId="5" fillId="5" borderId="6" xfId="1" applyFont="1" applyFill="1" applyBorder="1" applyAlignment="1">
      <alignment vertical="center"/>
    </xf>
    <xf numFmtId="0" fontId="5" fillId="5" borderId="4" xfId="1" applyFont="1" applyFill="1" applyBorder="1" applyAlignment="1">
      <alignment vertical="center"/>
    </xf>
    <xf numFmtId="0" fontId="5" fillId="5" borderId="48" xfId="1" applyFont="1" applyFill="1" applyBorder="1" applyAlignment="1">
      <alignment vertical="center"/>
    </xf>
    <xf numFmtId="0" fontId="5" fillId="5" borderId="5" xfId="1" applyFont="1" applyFill="1" applyBorder="1" applyAlignment="1">
      <alignment vertical="center"/>
    </xf>
    <xf numFmtId="0" fontId="5" fillId="5" borderId="7" xfId="1" applyFont="1" applyFill="1" applyBorder="1" applyAlignment="1">
      <alignment vertical="center"/>
    </xf>
    <xf numFmtId="0" fontId="5" fillId="5" borderId="40" xfId="1" applyFont="1" applyFill="1" applyBorder="1" applyAlignment="1">
      <alignment vertical="center"/>
    </xf>
    <xf numFmtId="0" fontId="5" fillId="5" borderId="42" xfId="1" applyFont="1" applyFill="1" applyBorder="1" applyAlignment="1">
      <alignment vertical="center"/>
    </xf>
    <xf numFmtId="0" fontId="5" fillId="5" borderId="43" xfId="1" applyFont="1" applyFill="1" applyBorder="1" applyAlignment="1">
      <alignment vertical="center"/>
    </xf>
    <xf numFmtId="0" fontId="6" fillId="0" borderId="7" xfId="1" applyFont="1" applyFill="1" applyBorder="1" applyAlignment="1">
      <alignment vertical="center"/>
    </xf>
    <xf numFmtId="0" fontId="5" fillId="0" borderId="43" xfId="1" applyFont="1" applyFill="1" applyBorder="1" applyAlignment="1">
      <alignment vertical="center"/>
    </xf>
    <xf numFmtId="0" fontId="5" fillId="0" borderId="40" xfId="1" applyFont="1" applyFill="1" applyBorder="1" applyAlignment="1">
      <alignment vertical="center"/>
    </xf>
    <xf numFmtId="0" fontId="6" fillId="0" borderId="48" xfId="1" applyFont="1" applyFill="1" applyBorder="1" applyAlignment="1">
      <alignment vertical="center"/>
    </xf>
    <xf numFmtId="0" fontId="6" fillId="0" borderId="48" xfId="1" applyFont="1" applyBorder="1" applyAlignment="1">
      <alignment vertical="center"/>
    </xf>
    <xf numFmtId="0" fontId="5" fillId="0" borderId="40" xfId="1" applyFont="1" applyBorder="1" applyAlignment="1">
      <alignment vertical="center"/>
    </xf>
    <xf numFmtId="0" fontId="5" fillId="0" borderId="42" xfId="1" applyFont="1" applyBorder="1" applyAlignment="1">
      <alignment vertical="center"/>
    </xf>
    <xf numFmtId="0" fontId="5" fillId="0" borderId="43" xfId="1" applyFont="1" applyBorder="1" applyAlignment="1">
      <alignment vertical="center"/>
    </xf>
    <xf numFmtId="0" fontId="6" fillId="0" borderId="3" xfId="1" applyFont="1" applyBorder="1" applyAlignment="1">
      <alignment vertical="center"/>
    </xf>
    <xf numFmtId="0" fontId="6" fillId="0" borderId="3" xfId="1" applyFont="1" applyFill="1" applyBorder="1" applyAlignment="1">
      <alignment vertical="center"/>
    </xf>
    <xf numFmtId="0" fontId="36" fillId="0" borderId="48" xfId="1" applyFont="1" applyBorder="1" applyAlignment="1">
      <alignment vertical="center"/>
    </xf>
    <xf numFmtId="0" fontId="15" fillId="0" borderId="48" xfId="1" applyFont="1" applyFill="1" applyBorder="1" applyAlignment="1">
      <alignment horizontal="center" vertical="center"/>
    </xf>
    <xf numFmtId="0" fontId="15" fillId="0" borderId="40" xfId="1" applyFont="1" applyFill="1" applyBorder="1" applyAlignment="1">
      <alignment horizontal="center" vertical="center"/>
    </xf>
    <xf numFmtId="0" fontId="2" fillId="0" borderId="55" xfId="0" applyFont="1" applyBorder="1" applyAlignment="1">
      <alignment vertical="center" wrapText="1"/>
    </xf>
    <xf numFmtId="0" fontId="2" fillId="0" borderId="59" xfId="0" applyFont="1" applyFill="1" applyBorder="1" applyAlignment="1">
      <alignment vertical="center" wrapText="1"/>
    </xf>
    <xf numFmtId="0" fontId="5" fillId="0" borderId="6" xfId="0" applyFont="1" applyBorder="1" applyAlignment="1">
      <alignment horizontal="left" vertical="center"/>
    </xf>
    <xf numFmtId="0" fontId="5" fillId="0" borderId="53" xfId="0" applyFont="1" applyFill="1" applyBorder="1">
      <alignment vertical="center"/>
    </xf>
    <xf numFmtId="0" fontId="5" fillId="0" borderId="53" xfId="0" applyFont="1" applyBorder="1">
      <alignment vertical="center"/>
    </xf>
    <xf numFmtId="0" fontId="5" fillId="0" borderId="53" xfId="0" applyFont="1" applyFill="1" applyBorder="1" applyAlignment="1">
      <alignment vertical="center" wrapText="1"/>
    </xf>
    <xf numFmtId="0" fontId="5" fillId="0" borderId="53" xfId="0" quotePrefix="1" applyFont="1" applyFill="1" applyBorder="1" applyAlignment="1">
      <alignment vertical="center" wrapText="1"/>
    </xf>
    <xf numFmtId="0" fontId="5" fillId="0" borderId="53" xfId="0" quotePrefix="1" applyFont="1" applyFill="1" applyBorder="1">
      <alignment vertical="center"/>
    </xf>
    <xf numFmtId="0" fontId="5" fillId="0" borderId="57" xfId="0" applyFont="1" applyFill="1" applyBorder="1">
      <alignment vertical="center"/>
    </xf>
    <xf numFmtId="0" fontId="5" fillId="0" borderId="68" xfId="0" applyFont="1" applyFill="1" applyBorder="1" applyAlignment="1">
      <alignment vertical="center" wrapText="1"/>
    </xf>
    <xf numFmtId="0" fontId="5" fillId="0" borderId="44" xfId="4" applyNumberFormat="1" applyFont="1" applyFill="1" applyBorder="1">
      <alignment vertical="center"/>
    </xf>
    <xf numFmtId="0" fontId="2" fillId="0" borderId="59" xfId="0" applyFont="1" applyBorder="1" applyAlignment="1">
      <alignment vertical="center" wrapText="1"/>
    </xf>
    <xf numFmtId="177" fontId="5" fillId="5" borderId="34" xfId="4" applyNumberFormat="1" applyFont="1" applyFill="1" applyBorder="1" applyProtection="1">
      <alignment vertical="center"/>
      <protection locked="0"/>
    </xf>
    <xf numFmtId="185" fontId="5" fillId="5" borderId="60" xfId="4" applyNumberFormat="1" applyFont="1" applyFill="1" applyBorder="1" applyProtection="1">
      <alignment vertical="center"/>
      <protection locked="0"/>
    </xf>
    <xf numFmtId="185" fontId="5" fillId="5" borderId="66" xfId="4" applyNumberFormat="1" applyFont="1" applyFill="1" applyBorder="1" applyProtection="1">
      <alignment vertical="center"/>
      <protection locked="0"/>
    </xf>
    <xf numFmtId="184" fontId="5" fillId="5" borderId="34" xfId="4" applyNumberFormat="1" applyFont="1" applyFill="1" applyBorder="1" applyProtection="1">
      <alignment vertical="center"/>
      <protection locked="0"/>
    </xf>
    <xf numFmtId="177" fontId="5" fillId="5" borderId="66" xfId="4" applyNumberFormat="1" applyFont="1" applyFill="1" applyBorder="1" applyProtection="1">
      <alignment vertical="center"/>
      <protection locked="0"/>
    </xf>
    <xf numFmtId="177" fontId="5" fillId="5" borderId="44" xfId="4" applyNumberFormat="1" applyFont="1" applyFill="1" applyBorder="1" applyProtection="1">
      <alignment vertical="center"/>
      <protection locked="0"/>
    </xf>
    <xf numFmtId="183" fontId="5" fillId="5" borderId="65" xfId="4" applyNumberFormat="1" applyFont="1" applyFill="1" applyBorder="1" applyProtection="1">
      <alignment vertical="center"/>
      <protection locked="0"/>
    </xf>
    <xf numFmtId="183" fontId="5" fillId="5" borderId="60" xfId="4" applyNumberFormat="1" applyFont="1" applyFill="1" applyBorder="1" applyProtection="1">
      <alignment vertical="center"/>
      <protection locked="0"/>
    </xf>
    <xf numFmtId="177" fontId="5" fillId="5" borderId="65" xfId="4" applyNumberFormat="1" applyFont="1" applyFill="1" applyBorder="1" applyProtection="1">
      <alignment vertical="center"/>
      <protection locked="0"/>
    </xf>
    <xf numFmtId="177" fontId="5" fillId="5" borderId="60" xfId="4" applyNumberFormat="1" applyFont="1" applyFill="1" applyBorder="1" applyProtection="1">
      <alignment vertical="center"/>
      <protection locked="0"/>
    </xf>
    <xf numFmtId="0" fontId="37" fillId="0" borderId="68" xfId="0" applyFont="1" applyFill="1" applyBorder="1">
      <alignment vertical="center"/>
    </xf>
    <xf numFmtId="0" fontId="37" fillId="0" borderId="57" xfId="0" applyFont="1" applyFill="1" applyBorder="1">
      <alignment vertical="center"/>
    </xf>
    <xf numFmtId="0" fontId="37" fillId="0" borderId="53" xfId="0" applyFont="1" applyFill="1" applyBorder="1" applyAlignment="1">
      <alignment vertical="center" wrapText="1"/>
    </xf>
    <xf numFmtId="0" fontId="6" fillId="0" borderId="0" xfId="1" applyFont="1" applyBorder="1" applyAlignment="1">
      <alignment horizontal="right" vertical="center"/>
    </xf>
    <xf numFmtId="0" fontId="36" fillId="0" borderId="69" xfId="0" applyFont="1" applyFill="1" applyBorder="1">
      <alignment vertical="center"/>
    </xf>
    <xf numFmtId="0" fontId="2" fillId="0" borderId="79" xfId="5" applyFont="1" applyBorder="1" applyAlignment="1">
      <alignment vertical="center"/>
    </xf>
    <xf numFmtId="0" fontId="2" fillId="0" borderId="80" xfId="5" applyFont="1" applyBorder="1" applyAlignment="1">
      <alignment vertical="center"/>
    </xf>
    <xf numFmtId="0" fontId="2" fillId="0" borderId="81" xfId="5" applyFont="1" applyBorder="1" applyAlignment="1">
      <alignment vertical="center"/>
    </xf>
    <xf numFmtId="0" fontId="2" fillId="0" borderId="82" xfId="5" applyFont="1" applyBorder="1" applyAlignment="1">
      <alignment vertical="center"/>
    </xf>
    <xf numFmtId="0" fontId="2" fillId="0" borderId="83" xfId="5" applyFont="1" applyBorder="1" applyAlignment="1">
      <alignment vertical="center"/>
    </xf>
    <xf numFmtId="0" fontId="2" fillId="0" borderId="84" xfId="5" applyFont="1" applyBorder="1" applyAlignment="1">
      <alignment vertical="center"/>
    </xf>
    <xf numFmtId="0" fontId="2" fillId="0" borderId="85" xfId="5" applyFont="1" applyBorder="1" applyAlignment="1">
      <alignment vertical="center"/>
    </xf>
    <xf numFmtId="0" fontId="2" fillId="0" borderId="86" xfId="5" applyFont="1" applyBorder="1" applyAlignment="1">
      <alignment vertical="center"/>
    </xf>
    <xf numFmtId="0" fontId="5" fillId="5" borderId="0" xfId="1" applyFont="1" applyFill="1" applyBorder="1" applyAlignment="1" applyProtection="1">
      <alignment vertical="center"/>
      <protection locked="0"/>
    </xf>
    <xf numFmtId="0" fontId="5" fillId="5" borderId="10" xfId="1" applyFont="1" applyFill="1" applyBorder="1" applyAlignment="1" applyProtection="1">
      <alignment horizontal="center" vertical="center"/>
      <protection locked="0"/>
    </xf>
    <xf numFmtId="0" fontId="5" fillId="5" borderId="46" xfId="1" applyFont="1" applyFill="1" applyBorder="1" applyAlignment="1" applyProtection="1">
      <alignment horizontal="center" vertical="center"/>
      <protection locked="0"/>
    </xf>
    <xf numFmtId="0" fontId="5" fillId="5" borderId="2" xfId="1" applyFont="1" applyFill="1" applyBorder="1" applyAlignment="1" applyProtection="1">
      <alignment horizontal="center" vertical="center"/>
      <protection locked="0"/>
    </xf>
    <xf numFmtId="0" fontId="7" fillId="0" borderId="0" xfId="1" applyFont="1" applyFill="1" applyAlignment="1" applyProtection="1">
      <alignment horizontal="center" vertical="center"/>
      <protection locked="0"/>
    </xf>
    <xf numFmtId="0" fontId="5" fillId="0" borderId="0" xfId="1" applyFont="1" applyBorder="1" applyAlignment="1" applyProtection="1">
      <alignment vertical="center"/>
      <protection locked="0"/>
    </xf>
    <xf numFmtId="0" fontId="5" fillId="5" borderId="4" xfId="1" applyFont="1" applyFill="1" applyBorder="1" applyAlignment="1" applyProtection="1">
      <alignment horizontal="center" vertical="center"/>
      <protection locked="0"/>
    </xf>
    <xf numFmtId="0" fontId="5" fillId="5" borderId="38" xfId="1" applyFont="1" applyFill="1" applyBorder="1" applyAlignment="1" applyProtection="1">
      <alignment vertical="center"/>
      <protection locked="0"/>
    </xf>
    <xf numFmtId="0" fontId="5" fillId="5" borderId="6" xfId="1" applyFont="1" applyFill="1" applyBorder="1" applyAlignment="1" applyProtection="1">
      <alignment vertical="center"/>
      <protection locked="0"/>
    </xf>
    <xf numFmtId="0" fontId="5" fillId="5" borderId="50" xfId="1" applyFont="1" applyFill="1" applyBorder="1" applyAlignment="1" applyProtection="1">
      <alignment vertical="center"/>
      <protection locked="0"/>
    </xf>
    <xf numFmtId="0" fontId="5" fillId="5" borderId="4" xfId="1" applyFont="1" applyFill="1" applyBorder="1" applyAlignment="1" applyProtection="1">
      <alignment vertical="center"/>
      <protection locked="0"/>
    </xf>
    <xf numFmtId="0" fontId="5" fillId="5" borderId="48" xfId="1" applyFont="1" applyFill="1" applyBorder="1" applyAlignment="1" applyProtection="1">
      <alignment vertical="center"/>
      <protection locked="0"/>
    </xf>
    <xf numFmtId="0" fontId="5" fillId="5" borderId="31" xfId="1" applyFont="1" applyFill="1" applyBorder="1" applyAlignment="1" applyProtection="1">
      <alignment vertical="center"/>
      <protection locked="0"/>
    </xf>
    <xf numFmtId="0" fontId="5" fillId="5" borderId="5" xfId="1" applyFont="1" applyFill="1" applyBorder="1" applyAlignment="1" applyProtection="1">
      <alignment vertical="center"/>
      <protection locked="0"/>
    </xf>
    <xf numFmtId="0" fontId="5" fillId="5" borderId="33" xfId="1" applyFont="1" applyFill="1" applyBorder="1" applyAlignment="1" applyProtection="1">
      <alignment vertical="center"/>
      <protection locked="0"/>
    </xf>
    <xf numFmtId="0" fontId="5" fillId="5" borderId="7" xfId="1" applyFont="1" applyFill="1" applyBorder="1" applyAlignment="1" applyProtection="1">
      <alignment vertical="center"/>
      <protection locked="0"/>
    </xf>
    <xf numFmtId="0" fontId="5" fillId="5" borderId="12" xfId="1"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68" xfId="1" applyFont="1" applyBorder="1" applyAlignment="1">
      <alignment vertical="center" wrapText="1"/>
    </xf>
    <xf numFmtId="0" fontId="5" fillId="0" borderId="69" xfId="1" applyFont="1" applyBorder="1" applyAlignment="1">
      <alignment vertical="center" wrapText="1"/>
    </xf>
    <xf numFmtId="0" fontId="26" fillId="0" borderId="68" xfId="1" applyFont="1" applyBorder="1" applyAlignment="1">
      <alignment vertical="center" wrapText="1"/>
    </xf>
    <xf numFmtId="0" fontId="26" fillId="0" borderId="69" xfId="1" applyFont="1" applyBorder="1" applyAlignment="1">
      <alignment vertical="center" wrapText="1"/>
    </xf>
    <xf numFmtId="0" fontId="6" fillId="0" borderId="0" xfId="1" applyFont="1" applyBorder="1" applyAlignment="1">
      <alignment horizontal="center" vertical="center"/>
    </xf>
    <xf numFmtId="185" fontId="5" fillId="5" borderId="0" xfId="1" applyNumberFormat="1" applyFont="1" applyFill="1" applyBorder="1" applyAlignment="1" applyProtection="1">
      <alignment horizontal="right" vertical="center"/>
      <protection locked="0"/>
    </xf>
    <xf numFmtId="0" fontId="5" fillId="5" borderId="0" xfId="1" applyFont="1" applyFill="1" applyBorder="1" applyAlignment="1" applyProtection="1">
      <alignment vertical="center" shrinkToFit="1"/>
      <protection locked="0"/>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6"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34" xfId="1" applyFont="1" applyBorder="1" applyAlignment="1">
      <alignment vertical="center"/>
    </xf>
    <xf numFmtId="0" fontId="5" fillId="0" borderId="8" xfId="1" applyFont="1" applyBorder="1" applyAlignment="1">
      <alignment vertical="center"/>
    </xf>
    <xf numFmtId="0" fontId="5" fillId="0" borderId="14" xfId="1" applyFont="1" applyBorder="1" applyAlignment="1">
      <alignment vertical="center"/>
    </xf>
    <xf numFmtId="0" fontId="5" fillId="0" borderId="44" xfId="1" applyFont="1" applyBorder="1" applyAlignment="1">
      <alignment vertical="center"/>
    </xf>
    <xf numFmtId="0" fontId="5" fillId="0" borderId="10" xfId="1" applyFont="1" applyBorder="1" applyAlignment="1">
      <alignment vertical="center"/>
    </xf>
    <xf numFmtId="0" fontId="5" fillId="0" borderId="15" xfId="1" applyFont="1" applyBorder="1" applyAlignment="1">
      <alignment vertical="center"/>
    </xf>
    <xf numFmtId="0" fontId="5" fillId="5" borderId="10" xfId="1" applyFont="1" applyFill="1" applyBorder="1" applyAlignment="1" applyProtection="1">
      <alignment vertical="center" shrinkToFit="1"/>
      <protection locked="0"/>
    </xf>
    <xf numFmtId="0" fontId="5" fillId="0" borderId="0" xfId="1" applyFont="1" applyBorder="1" applyAlignment="1">
      <alignment vertical="center" wrapText="1"/>
    </xf>
    <xf numFmtId="0" fontId="5" fillId="5" borderId="0" xfId="1" applyFont="1" applyFill="1" applyBorder="1" applyAlignment="1" applyProtection="1">
      <alignment vertical="center"/>
      <protection locked="0"/>
    </xf>
    <xf numFmtId="0" fontId="5" fillId="0" borderId="38" xfId="1" applyFont="1" applyBorder="1" applyAlignment="1">
      <alignment horizontal="center" vertical="center"/>
    </xf>
    <xf numFmtId="0" fontId="5" fillId="0" borderId="21" xfId="1" applyFont="1" applyBorder="1" applyAlignment="1">
      <alignment vertical="center"/>
    </xf>
    <xf numFmtId="179" fontId="5" fillId="5" borderId="27" xfId="1" applyNumberFormat="1" applyFont="1" applyFill="1" applyBorder="1" applyAlignment="1" applyProtection="1">
      <alignment vertical="center"/>
      <protection locked="0"/>
    </xf>
    <xf numFmtId="179" fontId="5" fillId="5" borderId="10" xfId="1" applyNumberFormat="1" applyFont="1" applyFill="1" applyBorder="1" applyAlignment="1" applyProtection="1">
      <alignment vertical="center"/>
      <protection locked="0"/>
    </xf>
    <xf numFmtId="0" fontId="5" fillId="5" borderId="38" xfId="1" applyFont="1" applyFill="1" applyBorder="1" applyAlignment="1" applyProtection="1">
      <alignment vertical="center"/>
      <protection locked="0"/>
    </xf>
    <xf numFmtId="0" fontId="5" fillId="5" borderId="10" xfId="1" applyFont="1" applyFill="1" applyBorder="1" applyAlignment="1" applyProtection="1">
      <alignment vertical="center"/>
      <protection locked="0"/>
    </xf>
    <xf numFmtId="0" fontId="5" fillId="0" borderId="26" xfId="1" applyFont="1" applyBorder="1" applyAlignment="1">
      <alignment vertical="center"/>
    </xf>
    <xf numFmtId="185" fontId="5" fillId="5" borderId="8" xfId="1" applyNumberFormat="1" applyFont="1" applyFill="1" applyBorder="1" applyAlignment="1" applyProtection="1">
      <alignment horizontal="left" vertical="center"/>
      <protection locked="0"/>
    </xf>
    <xf numFmtId="0" fontId="5" fillId="0" borderId="37" xfId="1" applyFont="1" applyBorder="1" applyAlignment="1">
      <alignment vertical="center"/>
    </xf>
    <xf numFmtId="0" fontId="5" fillId="0" borderId="38" xfId="1" applyFont="1" applyBorder="1" applyAlignment="1">
      <alignment vertical="center"/>
    </xf>
    <xf numFmtId="0" fontId="5" fillId="0" borderId="39" xfId="1" applyFont="1" applyBorder="1" applyAlignment="1">
      <alignment vertical="center"/>
    </xf>
    <xf numFmtId="0" fontId="5" fillId="0" borderId="31" xfId="1" applyFont="1" applyBorder="1" applyAlignment="1">
      <alignmen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33" xfId="1" applyFont="1" applyBorder="1" applyAlignment="1">
      <alignment vertical="center"/>
    </xf>
    <xf numFmtId="0" fontId="5" fillId="0" borderId="6" xfId="1" applyFont="1" applyBorder="1" applyAlignment="1">
      <alignment vertical="center"/>
    </xf>
    <xf numFmtId="0" fontId="5" fillId="0" borderId="36" xfId="1" applyFont="1" applyBorder="1" applyAlignment="1">
      <alignment vertical="center"/>
    </xf>
    <xf numFmtId="185" fontId="5" fillId="5" borderId="38" xfId="1" applyNumberFormat="1" applyFont="1" applyFill="1" applyBorder="1" applyAlignment="1" applyProtection="1">
      <alignment horizontal="left" vertical="center"/>
      <protection locked="0"/>
    </xf>
    <xf numFmtId="0" fontId="5" fillId="0" borderId="16" xfId="1" applyFont="1" applyBorder="1" applyAlignment="1">
      <alignment vertical="center" wrapText="1"/>
    </xf>
    <xf numFmtId="0" fontId="5" fillId="0" borderId="4" xfId="1" applyFont="1" applyBorder="1" applyAlignment="1">
      <alignment vertical="center" wrapText="1"/>
    </xf>
    <xf numFmtId="0" fontId="5" fillId="0" borderId="41" xfId="1" applyFont="1" applyBorder="1" applyAlignment="1">
      <alignment vertical="center" wrapText="1"/>
    </xf>
    <xf numFmtId="0" fontId="5" fillId="0" borderId="42" xfId="1" applyFont="1" applyBorder="1" applyAlignment="1">
      <alignment vertical="center" wrapText="1"/>
    </xf>
    <xf numFmtId="0" fontId="5" fillId="0" borderId="35" xfId="1" applyFont="1" applyBorder="1" applyAlignment="1">
      <alignment vertical="center" wrapText="1"/>
    </xf>
    <xf numFmtId="0" fontId="5" fillId="0" borderId="43" xfId="1" applyFont="1" applyBorder="1" applyAlignment="1">
      <alignment vertical="center" wrapText="1"/>
    </xf>
    <xf numFmtId="0" fontId="5" fillId="0" borderId="6" xfId="1" applyFont="1" applyBorder="1" applyAlignment="1">
      <alignment vertical="center" wrapText="1"/>
    </xf>
    <xf numFmtId="0" fontId="5" fillId="0" borderId="36" xfId="1" applyFont="1" applyBorder="1" applyAlignment="1">
      <alignment vertical="center" wrapText="1"/>
    </xf>
    <xf numFmtId="0" fontId="5" fillId="0" borderId="18" xfId="1" applyFont="1" applyBorder="1" applyAlignment="1">
      <alignment vertical="center"/>
    </xf>
    <xf numFmtId="0" fontId="5" fillId="0" borderId="8" xfId="1" applyFont="1" applyBorder="1" applyAlignment="1">
      <alignment horizontal="center" vertical="center"/>
    </xf>
    <xf numFmtId="185" fontId="5" fillId="5" borderId="0" xfId="1" applyNumberFormat="1" applyFont="1" applyFill="1" applyBorder="1" applyAlignment="1" applyProtection="1">
      <alignment horizontal="left" vertical="center"/>
      <protection locked="0"/>
    </xf>
    <xf numFmtId="0" fontId="5" fillId="0" borderId="0" xfId="1" applyFont="1" applyBorder="1" applyAlignment="1">
      <alignment horizontal="center" vertical="center"/>
    </xf>
    <xf numFmtId="0" fontId="5" fillId="0" borderId="24" xfId="1" applyFont="1" applyBorder="1" applyAlignment="1">
      <alignment vertical="center"/>
    </xf>
    <xf numFmtId="178" fontId="5" fillId="0" borderId="12" xfId="1" applyNumberFormat="1" applyFont="1" applyFill="1" applyBorder="1" applyAlignment="1">
      <alignment vertical="center"/>
    </xf>
    <xf numFmtId="177" fontId="5" fillId="5" borderId="0" xfId="1" applyNumberFormat="1" applyFont="1" applyFill="1" applyBorder="1" applyAlignment="1" applyProtection="1">
      <alignment vertical="center"/>
      <protection locked="0"/>
    </xf>
    <xf numFmtId="177" fontId="5" fillId="5" borderId="6" xfId="1" applyNumberFormat="1" applyFont="1" applyFill="1" applyBorder="1" applyAlignment="1" applyProtection="1">
      <alignment vertical="center"/>
      <protection locked="0"/>
    </xf>
    <xf numFmtId="0" fontId="5" fillId="0" borderId="0" xfId="1" applyFont="1" applyBorder="1" applyAlignment="1">
      <alignment horizontal="right" vertical="center"/>
    </xf>
    <xf numFmtId="0" fontId="5" fillId="0" borderId="6" xfId="1" applyFont="1" applyBorder="1" applyAlignment="1">
      <alignment horizontal="right" vertical="center"/>
    </xf>
    <xf numFmtId="0" fontId="5" fillId="0" borderId="29" xfId="1" applyFont="1" applyBorder="1" applyAlignment="1">
      <alignment vertical="center"/>
    </xf>
    <xf numFmtId="0" fontId="5" fillId="0" borderId="30" xfId="1" applyFont="1" applyBorder="1" applyAlignment="1">
      <alignment vertical="center"/>
    </xf>
    <xf numFmtId="0" fontId="5" fillId="0" borderId="18" xfId="1" applyFont="1" applyFill="1" applyBorder="1" applyAlignment="1">
      <alignment vertical="center"/>
    </xf>
    <xf numFmtId="184" fontId="5" fillId="0" borderId="8" xfId="1" applyNumberFormat="1" applyFont="1" applyFill="1" applyBorder="1" applyAlignment="1">
      <alignment vertical="center"/>
    </xf>
    <xf numFmtId="0" fontId="5" fillId="0" borderId="21" xfId="1" applyFont="1" applyFill="1" applyBorder="1" applyAlignment="1">
      <alignment vertical="center"/>
    </xf>
    <xf numFmtId="0" fontId="5" fillId="0" borderId="27" xfId="1" applyFont="1" applyBorder="1" applyAlignment="1">
      <alignment vertical="center"/>
    </xf>
    <xf numFmtId="177" fontId="5" fillId="0" borderId="10" xfId="1" applyNumberFormat="1" applyFont="1" applyFill="1" applyBorder="1" applyAlignment="1">
      <alignment vertical="center"/>
    </xf>
    <xf numFmtId="0" fontId="5" fillId="0" borderId="29" xfId="1" applyFont="1" applyBorder="1" applyAlignment="1">
      <alignment vertical="center" wrapText="1"/>
    </xf>
    <xf numFmtId="177" fontId="5" fillId="0" borderId="8" xfId="1" applyNumberFormat="1" applyFont="1" applyFill="1" applyBorder="1" applyAlignment="1">
      <alignment vertical="center"/>
    </xf>
    <xf numFmtId="177" fontId="5" fillId="5" borderId="10" xfId="1" applyNumberFormat="1" applyFont="1" applyFill="1" applyBorder="1" applyAlignment="1" applyProtection="1">
      <alignment vertical="center"/>
      <protection locked="0"/>
    </xf>
    <xf numFmtId="177" fontId="5" fillId="0" borderId="12" xfId="1" applyNumberFormat="1" applyFont="1" applyFill="1" applyBorder="1" applyAlignment="1">
      <alignment vertical="center"/>
    </xf>
    <xf numFmtId="0" fontId="5" fillId="0" borderId="28"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5" fillId="5" borderId="12" xfId="1" applyFont="1" applyFill="1" applyBorder="1" applyAlignment="1" applyProtection="1">
      <alignment vertical="center"/>
      <protection locked="0"/>
    </xf>
    <xf numFmtId="0" fontId="5" fillId="0" borderId="40" xfId="1" applyFont="1" applyBorder="1" applyAlignment="1">
      <alignment vertical="center"/>
    </xf>
    <xf numFmtId="0" fontId="5" fillId="0" borderId="4" xfId="1" applyFont="1" applyBorder="1" applyAlignment="1">
      <alignment vertical="center"/>
    </xf>
    <xf numFmtId="0" fontId="5" fillId="0" borderId="41" xfId="1" applyFont="1" applyBorder="1" applyAlignment="1">
      <alignment vertical="center"/>
    </xf>
    <xf numFmtId="0" fontId="5" fillId="0" borderId="42" xfId="1" applyFont="1" applyBorder="1" applyAlignment="1">
      <alignment vertical="center"/>
    </xf>
    <xf numFmtId="0" fontId="5" fillId="0" borderId="43" xfId="1" applyFont="1" applyBorder="1" applyAlignment="1">
      <alignment vertical="center"/>
    </xf>
    <xf numFmtId="0" fontId="5" fillId="5" borderId="8" xfId="1" applyFont="1" applyFill="1" applyBorder="1" applyAlignment="1" applyProtection="1">
      <alignment vertical="center"/>
      <protection locked="0"/>
    </xf>
    <xf numFmtId="0" fontId="5" fillId="0" borderId="1" xfId="1" applyNumberFormat="1" applyFont="1" applyBorder="1" applyAlignment="1">
      <alignment vertical="center"/>
    </xf>
    <xf numFmtId="0" fontId="5" fillId="0" borderId="2" xfId="1" applyNumberFormat="1" applyFont="1" applyBorder="1" applyAlignment="1">
      <alignment vertical="center"/>
    </xf>
    <xf numFmtId="0" fontId="5" fillId="0" borderId="54" xfId="1" applyNumberFormat="1" applyFont="1" applyBorder="1" applyAlignment="1">
      <alignment vertical="center"/>
    </xf>
    <xf numFmtId="0" fontId="5" fillId="5" borderId="2" xfId="1" applyNumberFormat="1" applyFont="1" applyFill="1" applyBorder="1" applyAlignment="1" applyProtection="1">
      <alignment vertical="center" wrapText="1"/>
      <protection locked="0"/>
    </xf>
    <xf numFmtId="0" fontId="5" fillId="0" borderId="2" xfId="1" applyNumberFormat="1" applyFont="1" applyBorder="1" applyAlignment="1">
      <alignment vertical="center" wrapText="1"/>
    </xf>
    <xf numFmtId="0" fontId="5" fillId="0" borderId="0"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xf>
    <xf numFmtId="0" fontId="5" fillId="0" borderId="22" xfId="1" applyNumberFormat="1" applyFont="1" applyBorder="1" applyAlignment="1">
      <alignment horizontal="center" vertical="center"/>
    </xf>
    <xf numFmtId="0" fontId="5" fillId="0" borderId="23" xfId="1" applyNumberFormat="1" applyFont="1" applyBorder="1" applyAlignment="1">
      <alignment horizontal="center" vertical="center"/>
    </xf>
    <xf numFmtId="0" fontId="5" fillId="0" borderId="50" xfId="1" applyNumberFormat="1" applyFont="1" applyBorder="1" applyAlignment="1">
      <alignment horizontal="center" vertical="center"/>
    </xf>
    <xf numFmtId="0" fontId="5" fillId="0" borderId="33" xfId="1" applyNumberFormat="1" applyFont="1" applyBorder="1" applyAlignment="1">
      <alignment horizontal="center" vertical="center"/>
    </xf>
    <xf numFmtId="0" fontId="5" fillId="0" borderId="4"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26" fillId="5" borderId="2" xfId="1" applyNumberFormat="1" applyFont="1" applyFill="1" applyBorder="1" applyAlignment="1" applyProtection="1">
      <alignment vertical="center" wrapText="1"/>
      <protection locked="0"/>
    </xf>
    <xf numFmtId="0" fontId="5" fillId="0" borderId="16"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29" xfId="0" applyFont="1" applyBorder="1" applyAlignment="1">
      <alignment horizontal="center" vertical="center" textRotation="255" shrinkToFit="1"/>
    </xf>
    <xf numFmtId="0" fontId="6" fillId="5" borderId="0" xfId="1" applyFont="1" applyFill="1" applyBorder="1" applyAlignment="1" applyProtection="1">
      <alignment vertical="center" shrinkToFit="1"/>
      <protection locked="0"/>
    </xf>
    <xf numFmtId="0" fontId="18" fillId="5" borderId="0" xfId="1" applyFont="1" applyFill="1" applyBorder="1" applyAlignment="1">
      <alignment horizontal="left" vertical="top" wrapText="1"/>
    </xf>
    <xf numFmtId="0" fontId="14" fillId="5" borderId="0" xfId="1" applyFont="1" applyFill="1" applyBorder="1" applyAlignment="1">
      <alignment horizontal="left" vertical="top" wrapText="1"/>
    </xf>
    <xf numFmtId="0" fontId="18" fillId="0" borderId="0" xfId="1" applyFont="1" applyFill="1" applyBorder="1" applyAlignment="1">
      <alignment horizontal="left" vertical="top" wrapText="1"/>
    </xf>
    <xf numFmtId="0" fontId="14" fillId="0" borderId="0" xfId="1" applyFont="1" applyFill="1" applyBorder="1" applyAlignment="1">
      <alignment horizontal="left" vertical="top" wrapText="1"/>
    </xf>
    <xf numFmtId="185" fontId="6" fillId="5" borderId="0" xfId="1" applyNumberFormat="1" applyFont="1" applyFill="1" applyBorder="1" applyAlignment="1" applyProtection="1">
      <alignment horizontal="right" vertical="center"/>
      <protection locked="0"/>
    </xf>
    <xf numFmtId="0" fontId="35"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0"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14" fillId="0" borderId="0" xfId="1" applyFont="1" applyFill="1" applyBorder="1" applyAlignment="1">
      <alignment vertical="top" wrapText="1"/>
    </xf>
    <xf numFmtId="0" fontId="18" fillId="5" borderId="0" xfId="1" applyFont="1" applyFill="1" applyBorder="1" applyAlignment="1">
      <alignment horizontal="left" vertical="top"/>
    </xf>
    <xf numFmtId="0" fontId="5" fillId="0" borderId="57" xfId="1" applyFont="1" applyBorder="1" applyAlignment="1">
      <alignment vertical="center" wrapText="1"/>
    </xf>
    <xf numFmtId="0" fontId="5" fillId="0" borderId="57" xfId="1" applyFont="1" applyBorder="1" applyAlignment="1">
      <alignment vertical="center"/>
    </xf>
    <xf numFmtId="0" fontId="5" fillId="0" borderId="69" xfId="1" applyFont="1" applyBorder="1" applyAlignment="1">
      <alignment vertical="center"/>
    </xf>
    <xf numFmtId="0" fontId="5" fillId="0" borderId="68" xfId="1" applyFont="1" applyBorder="1" applyAlignment="1">
      <alignment vertical="center"/>
    </xf>
    <xf numFmtId="0" fontId="5" fillId="0" borderId="1" xfId="1" applyFont="1" applyBorder="1" applyAlignment="1">
      <alignment horizontal="center" vertical="center"/>
    </xf>
    <xf numFmtId="0" fontId="5" fillId="5" borderId="8" xfId="1" applyFont="1" applyFill="1" applyBorder="1" applyAlignment="1" applyProtection="1">
      <alignment vertical="center" shrinkToFit="1"/>
      <protection locked="0"/>
    </xf>
    <xf numFmtId="0" fontId="5" fillId="0" borderId="50" xfId="1" applyFont="1" applyBorder="1" applyAlignment="1">
      <alignment vertical="center"/>
    </xf>
    <xf numFmtId="0" fontId="5" fillId="0" borderId="51" xfId="1" applyFont="1" applyBorder="1" applyAlignment="1">
      <alignment vertical="center"/>
    </xf>
    <xf numFmtId="0" fontId="5" fillId="0" borderId="46" xfId="1" applyFont="1" applyBorder="1" applyAlignment="1">
      <alignment vertical="center"/>
    </xf>
    <xf numFmtId="0" fontId="5" fillId="0" borderId="47" xfId="1" applyFont="1" applyBorder="1" applyAlignment="1">
      <alignment vertical="center"/>
    </xf>
    <xf numFmtId="185" fontId="5" fillId="0" borderId="4" xfId="1" applyNumberFormat="1" applyFont="1" applyFill="1" applyBorder="1" applyAlignment="1">
      <alignment horizontal="left" vertical="center"/>
    </xf>
    <xf numFmtId="0" fontId="5" fillId="0" borderId="45" xfId="1" applyFont="1" applyBorder="1" applyAlignment="1">
      <alignment vertical="center"/>
    </xf>
    <xf numFmtId="185" fontId="5" fillId="0" borderId="6" xfId="1" applyNumberFormat="1" applyFont="1" applyFill="1" applyBorder="1" applyAlignment="1">
      <alignment horizontal="left" vertical="center"/>
    </xf>
    <xf numFmtId="0" fontId="5" fillId="0" borderId="6" xfId="1" applyFont="1" applyBorder="1" applyAlignment="1">
      <alignment horizontal="center" vertical="center"/>
    </xf>
    <xf numFmtId="0" fontId="5" fillId="0" borderId="6" xfId="1" applyFont="1" applyFill="1" applyBorder="1" applyAlignment="1">
      <alignment horizontal="center" vertical="center"/>
    </xf>
    <xf numFmtId="0" fontId="5" fillId="0" borderId="12" xfId="1" applyFont="1" applyBorder="1" applyAlignment="1">
      <alignment horizontal="center" vertical="center"/>
    </xf>
    <xf numFmtId="0" fontId="5" fillId="0" borderId="40" xfId="1" applyFont="1" applyBorder="1" applyAlignment="1">
      <alignment vertical="center" wrapText="1"/>
    </xf>
    <xf numFmtId="0" fontId="5" fillId="5" borderId="46" xfId="1" applyFont="1" applyFill="1" applyBorder="1" applyAlignment="1" applyProtection="1">
      <alignment vertical="center"/>
      <protection locked="0"/>
    </xf>
    <xf numFmtId="0" fontId="5" fillId="0" borderId="37" xfId="1" applyFont="1" applyBorder="1" applyAlignment="1">
      <alignment vertical="center" wrapText="1"/>
    </xf>
    <xf numFmtId="0" fontId="5" fillId="0" borderId="38" xfId="1" applyFont="1" applyBorder="1" applyAlignment="1">
      <alignment vertical="center" wrapText="1"/>
    </xf>
    <xf numFmtId="0" fontId="5" fillId="0" borderId="39" xfId="1" applyFont="1" applyBorder="1" applyAlignment="1">
      <alignment vertical="center" wrapText="1"/>
    </xf>
    <xf numFmtId="0" fontId="5" fillId="0" borderId="51" xfId="1" applyFont="1" applyBorder="1" applyAlignment="1">
      <alignment vertical="center" wrapText="1"/>
    </xf>
    <xf numFmtId="0" fontId="5" fillId="0" borderId="46" xfId="1" applyFont="1" applyBorder="1" applyAlignment="1">
      <alignment vertical="center" wrapText="1"/>
    </xf>
    <xf numFmtId="0" fontId="5" fillId="0" borderId="47" xfId="1" applyFont="1" applyBorder="1" applyAlignment="1">
      <alignment vertical="center" wrapText="1"/>
    </xf>
    <xf numFmtId="0" fontId="5" fillId="5" borderId="4" xfId="1" applyFont="1" applyFill="1" applyBorder="1" applyAlignment="1" applyProtection="1">
      <alignment vertical="center"/>
      <protection locked="0"/>
    </xf>
    <xf numFmtId="0" fontId="5" fillId="0" borderId="17" xfId="1" applyFont="1" applyBorder="1" applyAlignment="1">
      <alignment vertical="center"/>
    </xf>
    <xf numFmtId="0" fontId="5" fillId="0" borderId="19" xfId="1" applyFont="1" applyBorder="1" applyAlignment="1">
      <alignment vertical="center" wrapText="1"/>
    </xf>
    <xf numFmtId="0" fontId="5" fillId="0" borderId="20" xfId="1" applyFont="1" applyBorder="1" applyAlignment="1">
      <alignment vertical="center"/>
    </xf>
    <xf numFmtId="0" fontId="5" fillId="0" borderId="19" xfId="1" applyFont="1" applyBorder="1" applyAlignment="1">
      <alignment vertical="center"/>
    </xf>
    <xf numFmtId="0" fontId="5" fillId="0" borderId="22" xfId="1" applyFont="1" applyBorder="1" applyAlignment="1">
      <alignment vertical="center"/>
    </xf>
    <xf numFmtId="0" fontId="5" fillId="0" borderId="23" xfId="1" applyFont="1" applyBorder="1" applyAlignment="1">
      <alignment vertical="center"/>
    </xf>
    <xf numFmtId="0" fontId="5" fillId="0" borderId="18" xfId="1" applyFont="1" applyBorder="1" applyAlignment="1">
      <alignment horizontal="center" vertical="center"/>
    </xf>
    <xf numFmtId="0" fontId="5" fillId="0" borderId="31" xfId="1" applyFont="1" applyBorder="1" applyAlignment="1">
      <alignment vertical="center" wrapText="1"/>
    </xf>
    <xf numFmtId="0" fontId="5" fillId="0" borderId="33" xfId="1" applyFont="1" applyBorder="1" applyAlignment="1">
      <alignment vertical="center" wrapText="1"/>
    </xf>
    <xf numFmtId="0" fontId="5" fillId="5" borderId="6" xfId="1" applyFont="1" applyFill="1" applyBorder="1" applyAlignment="1" applyProtection="1">
      <alignment vertical="center"/>
      <protection locked="0"/>
    </xf>
    <xf numFmtId="0" fontId="5" fillId="0" borderId="4" xfId="1" applyFont="1" applyBorder="1" applyAlignment="1">
      <alignment horizontal="center" vertical="center"/>
    </xf>
    <xf numFmtId="0" fontId="5" fillId="0" borderId="56" xfId="1" applyFont="1" applyBorder="1" applyAlignment="1">
      <alignment horizontal="center" vertical="center"/>
    </xf>
    <xf numFmtId="0" fontId="5" fillId="5" borderId="24" xfId="1" applyFont="1" applyFill="1" applyBorder="1" applyAlignment="1" applyProtection="1">
      <alignment horizontal="center" vertical="center"/>
      <protection locked="0"/>
    </xf>
    <xf numFmtId="0" fontId="5" fillId="5" borderId="55" xfId="1" applyFont="1" applyFill="1" applyBorder="1" applyAlignment="1" applyProtection="1">
      <alignment horizontal="center" vertical="center"/>
      <protection locked="0"/>
    </xf>
    <xf numFmtId="0" fontId="28" fillId="0" borderId="45" xfId="1" applyFont="1" applyBorder="1" applyAlignment="1">
      <alignment vertical="center"/>
    </xf>
    <xf numFmtId="0" fontId="28" fillId="0" borderId="12" xfId="1" applyFont="1" applyBorder="1" applyAlignment="1">
      <alignment vertical="center"/>
    </xf>
    <xf numFmtId="0" fontId="28" fillId="0" borderId="32" xfId="1" applyFont="1" applyBorder="1" applyAlignment="1">
      <alignment vertical="center"/>
    </xf>
    <xf numFmtId="177" fontId="5" fillId="2" borderId="72" xfId="1" applyNumberFormat="1" applyFont="1" applyFill="1" applyBorder="1" applyAlignment="1" applyProtection="1">
      <alignment vertical="center"/>
      <protection locked="0"/>
    </xf>
    <xf numFmtId="177" fontId="5" fillId="2" borderId="73" xfId="1" applyNumberFormat="1" applyFont="1" applyFill="1" applyBorder="1" applyAlignment="1" applyProtection="1">
      <alignment vertical="center"/>
      <protection locked="0"/>
    </xf>
    <xf numFmtId="177" fontId="5" fillId="2" borderId="74" xfId="1" applyNumberFormat="1" applyFont="1" applyFill="1" applyBorder="1" applyAlignment="1" applyProtection="1">
      <alignment vertical="center"/>
      <protection locked="0"/>
    </xf>
    <xf numFmtId="185" fontId="5" fillId="2" borderId="72" xfId="1" applyNumberFormat="1" applyFont="1" applyFill="1" applyBorder="1" applyAlignment="1" applyProtection="1">
      <alignment horizontal="right" vertical="center"/>
      <protection locked="0"/>
    </xf>
    <xf numFmtId="185" fontId="5" fillId="2" borderId="73" xfId="1" applyNumberFormat="1" applyFont="1" applyFill="1" applyBorder="1" applyAlignment="1" applyProtection="1">
      <alignment horizontal="right" vertical="center"/>
      <protection locked="0"/>
    </xf>
    <xf numFmtId="185" fontId="5" fillId="2" borderId="74" xfId="1" applyNumberFormat="1" applyFont="1" applyFill="1" applyBorder="1" applyAlignment="1" applyProtection="1">
      <alignment horizontal="right" vertical="center"/>
      <protection locked="0"/>
    </xf>
    <xf numFmtId="0" fontId="28" fillId="0" borderId="75" xfId="1" applyFont="1" applyBorder="1" applyAlignment="1">
      <alignment vertical="center"/>
    </xf>
    <xf numFmtId="0" fontId="28" fillId="0" borderId="18" xfId="1" applyFont="1" applyBorder="1" applyAlignment="1">
      <alignment vertical="center"/>
    </xf>
    <xf numFmtId="0" fontId="5" fillId="2" borderId="72" xfId="1" applyFont="1" applyFill="1" applyBorder="1" applyAlignment="1" applyProtection="1">
      <alignment vertical="center"/>
      <protection locked="0"/>
    </xf>
    <xf numFmtId="0" fontId="5" fillId="2" borderId="73" xfId="1" applyFont="1" applyFill="1" applyBorder="1" applyAlignment="1" applyProtection="1">
      <alignment vertical="center"/>
      <protection locked="0"/>
    </xf>
    <xf numFmtId="0" fontId="5" fillId="2" borderId="74" xfId="1" applyFont="1" applyFill="1" applyBorder="1" applyAlignment="1" applyProtection="1">
      <alignment vertical="center"/>
      <protection locked="0"/>
    </xf>
    <xf numFmtId="0" fontId="5" fillId="0" borderId="76" xfId="1" applyFont="1" applyBorder="1" applyAlignment="1">
      <alignment vertical="center"/>
    </xf>
    <xf numFmtId="0" fontId="5" fillId="0" borderId="78" xfId="1" applyFont="1" applyBorder="1" applyAlignment="1">
      <alignment vertical="center" shrinkToFit="1"/>
    </xf>
    <xf numFmtId="0" fontId="5" fillId="5" borderId="0" xfId="1" applyFont="1" applyFill="1" applyBorder="1" applyAlignment="1">
      <alignment vertical="center" shrinkToFit="1"/>
    </xf>
    <xf numFmtId="0" fontId="5" fillId="5" borderId="8" xfId="1" applyFont="1" applyFill="1" applyBorder="1" applyAlignment="1">
      <alignment vertical="center"/>
    </xf>
    <xf numFmtId="0" fontId="5" fillId="5" borderId="12" xfId="1" applyFont="1" applyFill="1" applyBorder="1" applyAlignment="1">
      <alignment vertical="center" shrinkToFit="1"/>
    </xf>
    <xf numFmtId="185" fontId="5" fillId="5" borderId="0" xfId="1" applyNumberFormat="1" applyFont="1" applyFill="1" applyBorder="1" applyAlignment="1">
      <alignment horizontal="right" vertical="center"/>
    </xf>
    <xf numFmtId="0" fontId="5" fillId="0" borderId="0" xfId="1" applyFont="1" applyFill="1" applyBorder="1" applyAlignment="1">
      <alignment vertical="center" wrapText="1"/>
    </xf>
    <xf numFmtId="0" fontId="5" fillId="5" borderId="10" xfId="1" applyFont="1" applyFill="1" applyBorder="1" applyAlignment="1">
      <alignment vertical="center" wrapText="1"/>
    </xf>
    <xf numFmtId="0" fontId="5" fillId="5" borderId="12" xfId="1" applyFont="1" applyFill="1" applyBorder="1" applyAlignment="1">
      <alignment vertical="center" wrapText="1"/>
    </xf>
    <xf numFmtId="0" fontId="5" fillId="5" borderId="10" xfId="1" applyFont="1" applyFill="1" applyBorder="1" applyAlignment="1">
      <alignment vertical="center" shrinkToFit="1"/>
    </xf>
    <xf numFmtId="185" fontId="5" fillId="5" borderId="10" xfId="1" applyNumberFormat="1" applyFont="1" applyFill="1" applyBorder="1" applyAlignment="1">
      <alignment horizontal="left" vertical="center"/>
    </xf>
    <xf numFmtId="177" fontId="5" fillId="5" borderId="10" xfId="1" applyNumberFormat="1" applyFont="1" applyFill="1" applyBorder="1" applyAlignment="1">
      <alignment vertical="center"/>
    </xf>
    <xf numFmtId="0" fontId="5" fillId="5" borderId="10" xfId="1" applyFont="1" applyFill="1" applyBorder="1" applyAlignment="1">
      <alignment vertical="center"/>
    </xf>
    <xf numFmtId="0" fontId="19" fillId="0" borderId="68" xfId="1" applyFont="1" applyBorder="1" applyAlignment="1">
      <alignment vertical="center" wrapText="1"/>
    </xf>
    <xf numFmtId="0" fontId="19" fillId="0" borderId="69" xfId="1" applyFont="1" applyBorder="1" applyAlignment="1">
      <alignment vertical="center" wrapText="1"/>
    </xf>
    <xf numFmtId="0" fontId="19" fillId="5" borderId="2" xfId="1" applyNumberFormat="1" applyFont="1" applyFill="1" applyBorder="1" applyAlignment="1" applyProtection="1">
      <alignment vertical="center" wrapText="1"/>
      <protection locked="0"/>
    </xf>
    <xf numFmtId="0" fontId="5" fillId="0" borderId="68" xfId="1" applyFont="1" applyFill="1" applyBorder="1" applyAlignment="1">
      <alignment vertical="center" wrapText="1"/>
    </xf>
    <xf numFmtId="0" fontId="5" fillId="0" borderId="69" xfId="1" applyFont="1" applyFill="1" applyBorder="1" applyAlignment="1">
      <alignment vertical="center" wrapText="1"/>
    </xf>
    <xf numFmtId="49" fontId="5" fillId="5" borderId="6" xfId="1" applyNumberFormat="1" applyFont="1" applyFill="1" applyBorder="1" applyAlignment="1" applyProtection="1">
      <alignment horizontal="center" vertical="center"/>
      <protection locked="0"/>
    </xf>
    <xf numFmtId="0" fontId="12" fillId="0" borderId="0" xfId="1" applyFont="1" applyBorder="1" applyAlignment="1"/>
    <xf numFmtId="0" fontId="12" fillId="0" borderId="6" xfId="1" applyFont="1" applyBorder="1" applyAlignment="1"/>
    <xf numFmtId="0" fontId="12" fillId="0" borderId="0" xfId="1" applyFont="1" applyBorder="1" applyAlignment="1">
      <alignment horizontal="center"/>
    </xf>
    <xf numFmtId="0" fontId="12" fillId="0" borderId="6" xfId="1" applyFont="1" applyBorder="1" applyAlignment="1">
      <alignment horizontal="center"/>
    </xf>
    <xf numFmtId="177" fontId="12" fillId="5" borderId="0" xfId="1" applyNumberFormat="1" applyFont="1" applyFill="1" applyBorder="1" applyAlignment="1" applyProtection="1">
      <alignment horizontal="center"/>
      <protection locked="0"/>
    </xf>
    <xf numFmtId="177" fontId="12" fillId="5" borderId="6" xfId="1" applyNumberFormat="1" applyFont="1" applyFill="1" applyBorder="1" applyAlignment="1" applyProtection="1">
      <alignment horizontal="center"/>
      <protection locked="0"/>
    </xf>
    <xf numFmtId="0" fontId="5" fillId="5" borderId="12" xfId="1" applyFont="1" applyFill="1" applyBorder="1" applyAlignment="1" applyProtection="1">
      <alignment vertical="center" shrinkToFit="1"/>
      <protection locked="0"/>
    </xf>
    <xf numFmtId="0" fontId="5" fillId="5" borderId="2" xfId="1" applyFont="1" applyFill="1" applyBorder="1" applyAlignment="1" applyProtection="1">
      <alignment horizontal="left" vertical="center"/>
      <protection locked="0"/>
    </xf>
    <xf numFmtId="0" fontId="5" fillId="0" borderId="2" xfId="1" applyFont="1" applyBorder="1" applyAlignment="1">
      <alignment vertical="center"/>
    </xf>
    <xf numFmtId="0" fontId="5" fillId="5" borderId="2" xfId="1" applyFont="1" applyFill="1" applyBorder="1" applyAlignment="1" applyProtection="1">
      <alignment horizontal="center" vertical="center"/>
      <protection locked="0"/>
    </xf>
    <xf numFmtId="177" fontId="5" fillId="5" borderId="8" xfId="1" applyNumberFormat="1" applyFont="1" applyFill="1" applyBorder="1" applyAlignment="1" applyProtection="1">
      <alignment vertical="center"/>
      <protection locked="0"/>
    </xf>
    <xf numFmtId="177" fontId="5" fillId="5" borderId="12" xfId="1" applyNumberFormat="1" applyFont="1" applyFill="1" applyBorder="1" applyAlignment="1" applyProtection="1">
      <alignment vertical="center"/>
      <protection locked="0"/>
    </xf>
    <xf numFmtId="185" fontId="5" fillId="5" borderId="10" xfId="1" applyNumberFormat="1" applyFont="1" applyFill="1" applyBorder="1" applyAlignment="1" applyProtection="1">
      <alignment horizontal="left" vertical="center"/>
      <protection locked="0"/>
    </xf>
    <xf numFmtId="185" fontId="5" fillId="5" borderId="12" xfId="1" applyNumberFormat="1" applyFont="1" applyFill="1" applyBorder="1" applyAlignment="1" applyProtection="1">
      <alignment horizontal="left" vertical="center"/>
      <protection locked="0"/>
    </xf>
    <xf numFmtId="177" fontId="5" fillId="5" borderId="46" xfId="1" applyNumberFormat="1" applyFont="1" applyFill="1" applyBorder="1" applyAlignment="1" applyProtection="1">
      <alignment vertical="center"/>
      <protection locked="0"/>
    </xf>
    <xf numFmtId="185" fontId="5" fillId="5" borderId="46" xfId="1" applyNumberFormat="1" applyFont="1" applyFill="1" applyBorder="1" applyAlignment="1" applyProtection="1">
      <alignment horizontal="left" vertical="center"/>
      <protection locked="0"/>
    </xf>
    <xf numFmtId="177" fontId="5" fillId="5" borderId="38" xfId="1" applyNumberFormat="1" applyFont="1" applyFill="1" applyBorder="1" applyAlignment="1" applyProtection="1">
      <alignment vertical="center"/>
      <protection locked="0"/>
    </xf>
    <xf numFmtId="177" fontId="5" fillId="0" borderId="60" xfId="4" applyNumberFormat="1" applyFont="1" applyFill="1" applyBorder="1" applyProtection="1">
      <alignment vertical="center"/>
      <protection locked="0"/>
    </xf>
    <xf numFmtId="177" fontId="5" fillId="0" borderId="64" xfId="4" applyNumberFormat="1" applyFont="1" applyFill="1" applyBorder="1" applyProtection="1">
      <alignment vertical="center"/>
      <protection locked="0"/>
    </xf>
  </cellXfs>
  <cellStyles count="6">
    <cellStyle name="ハイパーリンク" xfId="3" builtinId="8"/>
    <cellStyle name="桁区切り" xfId="4" builtinId="6"/>
    <cellStyle name="標準" xfId="0" builtinId="0"/>
    <cellStyle name="標準 2" xfId="1"/>
    <cellStyle name="標準 3" xfId="2"/>
    <cellStyle name="標準 4 3"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39</xdr:row>
      <xdr:rowOff>0</xdr:rowOff>
    </xdr:from>
    <xdr:to>
      <xdr:col>1</xdr:col>
      <xdr:colOff>1123950</xdr:colOff>
      <xdr:row>53</xdr:row>
      <xdr:rowOff>104775</xdr:rowOff>
    </xdr:to>
    <xdr:cxnSp macro="">
      <xdr:nvCxnSpPr>
        <xdr:cNvPr id="29" name="直線矢印コネクタ 28"/>
        <xdr:cNvCxnSpPr>
          <a:stCxn id="35" idx="2"/>
          <a:endCxn id="48" idx="0"/>
        </xdr:cNvCxnSpPr>
      </xdr:nvCxnSpPr>
      <xdr:spPr>
        <a:xfrm>
          <a:off x="2133600" y="9067800"/>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46</xdr:row>
      <xdr:rowOff>95250</xdr:rowOff>
    </xdr:from>
    <xdr:to>
      <xdr:col>2</xdr:col>
      <xdr:colOff>361951</xdr:colOff>
      <xdr:row>55</xdr:row>
      <xdr:rowOff>133350</xdr:rowOff>
    </xdr:to>
    <xdr:cxnSp macro="">
      <xdr:nvCxnSpPr>
        <xdr:cNvPr id="31" name="カギ線コネクタ 30"/>
        <xdr:cNvCxnSpPr>
          <a:stCxn id="3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50</xdr:row>
      <xdr:rowOff>133350</xdr:rowOff>
    </xdr:from>
    <xdr:to>
      <xdr:col>2</xdr:col>
      <xdr:colOff>209550</xdr:colOff>
      <xdr:row>52</xdr:row>
      <xdr:rowOff>190499</xdr:rowOff>
    </xdr:to>
    <xdr:sp macro="" textlink="">
      <xdr:nvSpPr>
        <xdr:cNvPr id="32" name="フローチャート : 代替処理 31"/>
        <xdr:cNvSpPr/>
      </xdr:nvSpPr>
      <xdr:spPr>
        <a:xfrm>
          <a:off x="2600325" y="11610975"/>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64</xdr:row>
      <xdr:rowOff>152400</xdr:rowOff>
    </xdr:from>
    <xdr:to>
      <xdr:col>2</xdr:col>
      <xdr:colOff>723900</xdr:colOff>
      <xdr:row>67</xdr:row>
      <xdr:rowOff>57151</xdr:rowOff>
    </xdr:to>
    <xdr:sp macro="" textlink="">
      <xdr:nvSpPr>
        <xdr:cNvPr id="33" name="正方形/長方形 32"/>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31</xdr:row>
      <xdr:rowOff>0</xdr:rowOff>
    </xdr:from>
    <xdr:to>
      <xdr:col>1</xdr:col>
      <xdr:colOff>1895475</xdr:colOff>
      <xdr:row>39</xdr:row>
      <xdr:rowOff>0</xdr:rowOff>
    </xdr:to>
    <xdr:grpSp>
      <xdr:nvGrpSpPr>
        <xdr:cNvPr id="34" name="グループ化 33"/>
        <xdr:cNvGrpSpPr/>
      </xdr:nvGrpSpPr>
      <xdr:grpSpPr>
        <a:xfrm>
          <a:off x="1259205" y="7825740"/>
          <a:ext cx="1543050" cy="1706880"/>
          <a:chOff x="1362075" y="7210425"/>
          <a:chExt cx="1543050" cy="1752600"/>
        </a:xfrm>
      </xdr:grpSpPr>
      <xdr:sp macro="" textlink="">
        <xdr:nvSpPr>
          <xdr:cNvPr id="35" name="メモ 34"/>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6" name="正方形/長方形 35"/>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7" name="正方形/長方形 36"/>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41</xdr:row>
      <xdr:rowOff>9525</xdr:rowOff>
    </xdr:from>
    <xdr:to>
      <xdr:col>2</xdr:col>
      <xdr:colOff>1133475</xdr:colOff>
      <xdr:row>46</xdr:row>
      <xdr:rowOff>95250</xdr:rowOff>
    </xdr:to>
    <xdr:grpSp>
      <xdr:nvGrpSpPr>
        <xdr:cNvPr id="38" name="グループ化 37"/>
        <xdr:cNvGrpSpPr/>
      </xdr:nvGrpSpPr>
      <xdr:grpSpPr>
        <a:xfrm>
          <a:off x="2916555" y="9968865"/>
          <a:ext cx="1303020" cy="1152525"/>
          <a:chOff x="3114675" y="9429750"/>
          <a:chExt cx="1543050" cy="1181100"/>
        </a:xfrm>
      </xdr:grpSpPr>
      <xdr:sp macro="" textlink="">
        <xdr:nvSpPr>
          <xdr:cNvPr id="39" name="メモ 38"/>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0" name="正方形/長方形 39"/>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1" name="正方形/長方形 40"/>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41</xdr:row>
      <xdr:rowOff>0</xdr:rowOff>
    </xdr:from>
    <xdr:to>
      <xdr:col>3</xdr:col>
      <xdr:colOff>1962150</xdr:colOff>
      <xdr:row>49</xdr:row>
      <xdr:rowOff>0</xdr:rowOff>
    </xdr:to>
    <xdr:grpSp>
      <xdr:nvGrpSpPr>
        <xdr:cNvPr id="42" name="グループ化 41"/>
        <xdr:cNvGrpSpPr/>
      </xdr:nvGrpSpPr>
      <xdr:grpSpPr>
        <a:xfrm>
          <a:off x="4785360" y="9959340"/>
          <a:ext cx="1543050" cy="1706880"/>
          <a:chOff x="5133975" y="9420225"/>
          <a:chExt cx="1543050" cy="1752600"/>
        </a:xfrm>
      </xdr:grpSpPr>
      <xdr:sp macro="" textlink="">
        <xdr:nvSpPr>
          <xdr:cNvPr id="43" name="メモ 42"/>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44" name="正方形/長方形 43"/>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45" name="正方形/長方形 44"/>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46" name="正方形/長方形 45"/>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53</xdr:row>
      <xdr:rowOff>104775</xdr:rowOff>
    </xdr:from>
    <xdr:to>
      <xdr:col>1</xdr:col>
      <xdr:colOff>2333625</xdr:colOff>
      <xdr:row>63</xdr:row>
      <xdr:rowOff>190500</xdr:rowOff>
    </xdr:to>
    <xdr:grpSp>
      <xdr:nvGrpSpPr>
        <xdr:cNvPr id="47" name="グループ化 46"/>
        <xdr:cNvGrpSpPr/>
      </xdr:nvGrpSpPr>
      <xdr:grpSpPr>
        <a:xfrm>
          <a:off x="1259205" y="12624435"/>
          <a:ext cx="1828800" cy="2219325"/>
          <a:chOff x="790575" y="12544425"/>
          <a:chExt cx="1981200" cy="2276475"/>
        </a:xfrm>
      </xdr:grpSpPr>
      <xdr:sp macro="" textlink="">
        <xdr:nvSpPr>
          <xdr:cNvPr id="48" name="メモ 47"/>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49" name="メモ 48"/>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50" name="メモ 49"/>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51" name="正方形/長方形 50"/>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2" name="正方形/長方形 51"/>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36</xdr:row>
      <xdr:rowOff>85725</xdr:rowOff>
    </xdr:from>
    <xdr:to>
      <xdr:col>2</xdr:col>
      <xdr:colOff>390525</xdr:colOff>
      <xdr:row>38</xdr:row>
      <xdr:rowOff>190500</xdr:rowOff>
    </xdr:to>
    <xdr:sp macro="" textlink="">
      <xdr:nvSpPr>
        <xdr:cNvPr id="53" name="角丸四角形吹き出し 52"/>
        <xdr:cNvSpPr/>
      </xdr:nvSpPr>
      <xdr:spPr>
        <a:xfrm>
          <a:off x="2981325" y="8496300"/>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44</xdr:row>
      <xdr:rowOff>0</xdr:rowOff>
    </xdr:from>
    <xdr:to>
      <xdr:col>3</xdr:col>
      <xdr:colOff>390525</xdr:colOff>
      <xdr:row>44</xdr:row>
      <xdr:rowOff>1</xdr:rowOff>
    </xdr:to>
    <xdr:cxnSp macro="">
      <xdr:nvCxnSpPr>
        <xdr:cNvPr id="54" name="直線矢印コネクタ 53"/>
        <xdr:cNvCxnSpPr/>
      </xdr:nvCxnSpPr>
      <xdr:spPr>
        <a:xfrm flipH="1">
          <a:off x="4572001" y="10163175"/>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61</xdr:row>
      <xdr:rowOff>85724</xdr:rowOff>
    </xdr:from>
    <xdr:to>
      <xdr:col>2</xdr:col>
      <xdr:colOff>1047750</xdr:colOff>
      <xdr:row>63</xdr:row>
      <xdr:rowOff>171449</xdr:rowOff>
    </xdr:to>
    <xdr:sp macro="" textlink="">
      <xdr:nvSpPr>
        <xdr:cNvPr id="55" name="角丸四角形吹き出し 54"/>
        <xdr:cNvSpPr/>
      </xdr:nvSpPr>
      <xdr:spPr>
        <a:xfrm>
          <a:off x="3533775" y="13973174"/>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47</xdr:row>
      <xdr:rowOff>19050</xdr:rowOff>
    </xdr:from>
    <xdr:to>
      <xdr:col>2</xdr:col>
      <xdr:colOff>1362075</xdr:colOff>
      <xdr:row>49</xdr:row>
      <xdr:rowOff>123825</xdr:rowOff>
    </xdr:to>
    <xdr:sp macro="" textlink="">
      <xdr:nvSpPr>
        <xdr:cNvPr id="56" name="角丸四角形吹き出し 55"/>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249555</xdr:colOff>
      <xdr:row>19</xdr:row>
      <xdr:rowOff>167640</xdr:rowOff>
    </xdr:from>
    <xdr:to>
      <xdr:col>40</xdr:col>
      <xdr:colOff>4202430</xdr:colOff>
      <xdr:row>22</xdr:row>
      <xdr:rowOff>167640</xdr:rowOff>
    </xdr:to>
    <xdr:sp macro="" textlink="">
      <xdr:nvSpPr>
        <xdr:cNvPr id="6" name="正方形/長方形 5"/>
        <xdr:cNvSpPr/>
      </xdr:nvSpPr>
      <xdr:spPr>
        <a:xfrm>
          <a:off x="6635115" y="3863340"/>
          <a:ext cx="5370195"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先に「交付申請助成金算出シート」をご記入ください。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32</xdr:row>
          <xdr:rowOff>76200</xdr:rowOff>
        </xdr:from>
        <xdr:to>
          <xdr:col>2</xdr:col>
          <xdr:colOff>60960</xdr:colOff>
          <xdr:row>34</xdr:row>
          <xdr:rowOff>30480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35</xdr:row>
          <xdr:rowOff>220980</xdr:rowOff>
        </xdr:from>
        <xdr:to>
          <xdr:col>2</xdr:col>
          <xdr:colOff>60960</xdr:colOff>
          <xdr:row>37</xdr:row>
          <xdr:rowOff>38100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37</xdr:row>
          <xdr:rowOff>144780</xdr:rowOff>
        </xdr:from>
        <xdr:to>
          <xdr:col>2</xdr:col>
          <xdr:colOff>68580</xdr:colOff>
          <xdr:row>39</xdr:row>
          <xdr:rowOff>30480</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39</xdr:row>
          <xdr:rowOff>144780</xdr:rowOff>
        </xdr:from>
        <xdr:to>
          <xdr:col>2</xdr:col>
          <xdr:colOff>68580</xdr:colOff>
          <xdr:row>41</xdr:row>
          <xdr:rowOff>30480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175260</xdr:rowOff>
        </xdr:from>
        <xdr:to>
          <xdr:col>2</xdr:col>
          <xdr:colOff>68580</xdr:colOff>
          <xdr:row>43</xdr:row>
          <xdr:rowOff>45720</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175260</xdr:rowOff>
        </xdr:from>
        <xdr:to>
          <xdr:col>2</xdr:col>
          <xdr:colOff>68580</xdr:colOff>
          <xdr:row>44</xdr:row>
          <xdr:rowOff>53340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4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2" name="正方形/長方形 1"/>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3" name="正方形/長方形 2"/>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交付決定通知書（第４号様式）を受領したら、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714375</xdr:colOff>
      <xdr:row>21</xdr:row>
      <xdr:rowOff>0</xdr:rowOff>
    </xdr:from>
    <xdr:to>
      <xdr:col>40</xdr:col>
      <xdr:colOff>4667250</xdr:colOff>
      <xdr:row>24</xdr:row>
      <xdr:rowOff>0</xdr:rowOff>
    </xdr:to>
    <xdr:sp macro="" textlink="">
      <xdr:nvSpPr>
        <xdr:cNvPr id="5" name="正方形/長方形 4"/>
        <xdr:cNvSpPr/>
      </xdr:nvSpPr>
      <xdr:spPr>
        <a:xfrm>
          <a:off x="7972425" y="3886200"/>
          <a:ext cx="55245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（ご注意）　先に「実績報告助成金算出シート」をご記入ください。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68"/>
  <sheetViews>
    <sheetView view="pageBreakPreview" zoomScaleNormal="100" zoomScaleSheetLayoutView="100" workbookViewId="0">
      <pane xSplit="1" ySplit="2" topLeftCell="B3" activePane="bottomRight" state="frozen"/>
      <selection pane="topRight" activeCell="B1" sqref="B1"/>
      <selection pane="bottomLeft" activeCell="A3" sqref="A3"/>
      <selection pane="bottomRight"/>
    </sheetView>
  </sheetViews>
  <sheetFormatPr defaultColWidth="9" defaultRowHeight="17.25" customHeight="1" x14ac:dyDescent="0.2"/>
  <cols>
    <col min="1" max="1" width="13.21875" style="56" customWidth="1"/>
    <col min="2" max="2" width="31.77734375" style="56" bestFit="1" customWidth="1"/>
    <col min="3" max="3" width="18.6640625" style="56" customWidth="1"/>
    <col min="4" max="4" width="29.44140625" style="56" customWidth="1"/>
    <col min="5" max="16384" width="9" style="56"/>
  </cols>
  <sheetData>
    <row r="1" spans="1:4" ht="17.25" customHeight="1" x14ac:dyDescent="0.2">
      <c r="A1" s="56" t="s">
        <v>131</v>
      </c>
    </row>
    <row r="2" spans="1:4" s="58" customFormat="1" ht="17.25" customHeight="1" x14ac:dyDescent="0.2">
      <c r="A2" s="57" t="s">
        <v>132</v>
      </c>
      <c r="B2" s="57" t="s">
        <v>133</v>
      </c>
      <c r="C2" s="57" t="s">
        <v>134</v>
      </c>
      <c r="D2" s="57" t="s">
        <v>135</v>
      </c>
    </row>
    <row r="3" spans="1:4" ht="17.25" customHeight="1" x14ac:dyDescent="0.2">
      <c r="A3" s="135" t="s">
        <v>136</v>
      </c>
      <c r="B3" s="106" t="s">
        <v>140</v>
      </c>
      <c r="C3" s="107" t="s">
        <v>188</v>
      </c>
      <c r="D3" s="107"/>
    </row>
    <row r="4" spans="1:4" ht="17.25" customHeight="1" x14ac:dyDescent="0.2">
      <c r="A4" s="135" t="s">
        <v>137</v>
      </c>
      <c r="B4" s="106" t="s">
        <v>138</v>
      </c>
      <c r="C4" s="107" t="s">
        <v>84</v>
      </c>
      <c r="D4" s="107" t="s">
        <v>217</v>
      </c>
    </row>
    <row r="5" spans="1:4" ht="26.4" x14ac:dyDescent="0.2">
      <c r="A5" s="135" t="s">
        <v>218</v>
      </c>
      <c r="B5" t="s">
        <v>218</v>
      </c>
      <c r="C5" s="107"/>
      <c r="D5" s="107" t="s">
        <v>170</v>
      </c>
    </row>
    <row r="6" spans="1:4" ht="17.25" customHeight="1" x14ac:dyDescent="0.2">
      <c r="A6" s="135" t="s">
        <v>413</v>
      </c>
      <c r="B6" s="106" t="s">
        <v>142</v>
      </c>
      <c r="C6" s="107" t="s">
        <v>84</v>
      </c>
      <c r="D6" s="107"/>
    </row>
    <row r="7" spans="1:4" ht="17.25" customHeight="1" x14ac:dyDescent="0.2">
      <c r="A7" s="135" t="s">
        <v>139</v>
      </c>
      <c r="B7" s="106" t="s">
        <v>143</v>
      </c>
      <c r="C7" s="107" t="s">
        <v>84</v>
      </c>
      <c r="D7" s="107"/>
    </row>
    <row r="8" spans="1:4" ht="26.4" x14ac:dyDescent="0.2">
      <c r="A8" s="108" t="s">
        <v>186</v>
      </c>
      <c r="B8" s="104" t="s">
        <v>187</v>
      </c>
      <c r="C8" s="105"/>
      <c r="D8" s="104" t="s">
        <v>237</v>
      </c>
    </row>
    <row r="9" spans="1:4" ht="26.4" x14ac:dyDescent="0.2">
      <c r="A9" s="135" t="s">
        <v>141</v>
      </c>
      <c r="B9" s="106" t="s">
        <v>145</v>
      </c>
      <c r="C9" s="109" t="s">
        <v>189</v>
      </c>
      <c r="D9" s="107"/>
    </row>
    <row r="10" spans="1:4" ht="54.75" customHeight="1" x14ac:dyDescent="0.2">
      <c r="A10" s="135" t="s">
        <v>414</v>
      </c>
      <c r="B10" s="106" t="s">
        <v>146</v>
      </c>
      <c r="C10" s="134" t="s">
        <v>147</v>
      </c>
      <c r="D10" s="107" t="s">
        <v>190</v>
      </c>
    </row>
    <row r="11" spans="1:4" ht="26.4" x14ac:dyDescent="0.2">
      <c r="A11" s="135" t="s">
        <v>415</v>
      </c>
      <c r="B11" s="106" t="s">
        <v>148</v>
      </c>
      <c r="C11" s="107" t="s">
        <v>149</v>
      </c>
      <c r="D11" s="107" t="s">
        <v>150</v>
      </c>
    </row>
    <row r="12" spans="1:4" ht="26.4" x14ac:dyDescent="0.2">
      <c r="A12" s="135" t="s">
        <v>144</v>
      </c>
      <c r="B12" s="106" t="s">
        <v>151</v>
      </c>
      <c r="C12" s="107" t="s">
        <v>152</v>
      </c>
      <c r="D12" s="107"/>
    </row>
    <row r="13" spans="1:4" ht="17.25" customHeight="1" x14ac:dyDescent="0.2">
      <c r="A13" s="135" t="s">
        <v>416</v>
      </c>
      <c r="B13" s="106" t="s">
        <v>138</v>
      </c>
      <c r="C13" s="107" t="s">
        <v>84</v>
      </c>
      <c r="D13" s="107" t="s">
        <v>217</v>
      </c>
    </row>
    <row r="14" spans="1:4" ht="26.4" x14ac:dyDescent="0.2">
      <c r="A14" s="135" t="s">
        <v>219</v>
      </c>
      <c r="B14" t="s">
        <v>219</v>
      </c>
      <c r="C14" s="107"/>
      <c r="D14" s="107" t="s">
        <v>170</v>
      </c>
    </row>
    <row r="15" spans="1:4" ht="17.25" customHeight="1" x14ac:dyDescent="0.2">
      <c r="A15" s="135" t="s">
        <v>417</v>
      </c>
      <c r="B15" s="106" t="s">
        <v>153</v>
      </c>
      <c r="C15" s="107"/>
      <c r="D15" s="107"/>
    </row>
    <row r="16" spans="1:4" ht="17.25" customHeight="1" x14ac:dyDescent="0.2">
      <c r="A16" s="135" t="s">
        <v>418</v>
      </c>
      <c r="B16" s="106" t="s">
        <v>154</v>
      </c>
      <c r="C16" s="107"/>
      <c r="D16" s="107"/>
    </row>
    <row r="17" spans="1:4" ht="17.25" customHeight="1" x14ac:dyDescent="0.2">
      <c r="A17" s="111" t="s">
        <v>238</v>
      </c>
      <c r="B17" s="111"/>
      <c r="C17" s="112"/>
      <c r="D17" s="112"/>
    </row>
    <row r="18" spans="1:4" ht="17.25" customHeight="1" x14ac:dyDescent="0.2">
      <c r="A18" s="111" t="s">
        <v>239</v>
      </c>
      <c r="B18" s="111"/>
      <c r="C18" s="112"/>
      <c r="D18" s="112"/>
    </row>
    <row r="19" spans="1:4" ht="17.25" customHeight="1" x14ac:dyDescent="0.2">
      <c r="A19" s="110"/>
      <c r="B19" s="111"/>
      <c r="C19" s="112"/>
      <c r="D19" s="112"/>
    </row>
    <row r="20" spans="1:4" ht="17.25" customHeight="1" x14ac:dyDescent="0.2">
      <c r="A20" s="110"/>
      <c r="B20" s="111"/>
      <c r="C20" s="112"/>
      <c r="D20" s="112"/>
    </row>
    <row r="21" spans="1:4" ht="17.25" customHeight="1" x14ac:dyDescent="0.2">
      <c r="A21" s="59" t="s">
        <v>155</v>
      </c>
    </row>
    <row r="22" spans="1:4" ht="17.25" customHeight="1" x14ac:dyDescent="0.2">
      <c r="A22" s="60" t="s">
        <v>191</v>
      </c>
      <c r="B22" s="61"/>
      <c r="C22" s="61"/>
      <c r="D22" s="62"/>
    </row>
    <row r="23" spans="1:4" ht="17.25" customHeight="1" x14ac:dyDescent="0.2">
      <c r="A23" s="63" t="s">
        <v>192</v>
      </c>
      <c r="B23" s="64"/>
      <c r="C23" s="64"/>
      <c r="D23" s="65"/>
    </row>
    <row r="24" spans="1:4" ht="17.25" customHeight="1" x14ac:dyDescent="0.2">
      <c r="A24" s="63" t="s">
        <v>193</v>
      </c>
      <c r="B24" s="64"/>
      <c r="C24" s="64"/>
      <c r="D24" s="65"/>
    </row>
    <row r="25" spans="1:4" ht="17.25" customHeight="1" x14ac:dyDescent="0.2">
      <c r="A25" s="63" t="s">
        <v>194</v>
      </c>
      <c r="B25" s="64"/>
      <c r="C25" s="64"/>
      <c r="D25" s="65"/>
    </row>
    <row r="26" spans="1:4" ht="17.25" customHeight="1" x14ac:dyDescent="0.2">
      <c r="A26" s="63" t="s">
        <v>156</v>
      </c>
      <c r="B26" s="64"/>
      <c r="C26" s="64"/>
      <c r="D26" s="65"/>
    </row>
    <row r="27" spans="1:4" ht="17.25" customHeight="1" x14ac:dyDescent="0.2">
      <c r="A27" s="66" t="s">
        <v>157</v>
      </c>
      <c r="B27" s="67"/>
      <c r="C27" s="67"/>
      <c r="D27" s="68"/>
    </row>
    <row r="29" spans="1:4" ht="17.25" customHeight="1" x14ac:dyDescent="0.2">
      <c r="A29" s="59" t="s">
        <v>195</v>
      </c>
    </row>
    <row r="30" spans="1:4" ht="17.25" customHeight="1" x14ac:dyDescent="0.2">
      <c r="A30" s="113"/>
      <c r="B30" s="312" t="s">
        <v>196</v>
      </c>
      <c r="C30" s="313"/>
      <c r="D30" s="114" t="s">
        <v>197</v>
      </c>
    </row>
    <row r="31" spans="1:4" ht="17.25" customHeight="1" x14ac:dyDescent="0.2">
      <c r="A31" s="115" t="s">
        <v>198</v>
      </c>
      <c r="B31" s="63"/>
      <c r="C31" s="65"/>
      <c r="D31" s="65"/>
    </row>
    <row r="32" spans="1:4" ht="17.25" customHeight="1" x14ac:dyDescent="0.2">
      <c r="A32" s="116"/>
      <c r="B32" s="63"/>
      <c r="C32" s="65"/>
      <c r="D32" s="65"/>
    </row>
    <row r="33" spans="1:4" ht="17.25" customHeight="1" x14ac:dyDescent="0.2">
      <c r="A33" s="116"/>
      <c r="B33" s="63"/>
      <c r="C33" s="65"/>
      <c r="D33" s="65"/>
    </row>
    <row r="34" spans="1:4" ht="17.25" customHeight="1" x14ac:dyDescent="0.2">
      <c r="A34" s="116"/>
      <c r="B34" s="63"/>
      <c r="C34" s="65"/>
      <c r="D34" s="65"/>
    </row>
    <row r="35" spans="1:4" ht="17.25" customHeight="1" x14ac:dyDescent="0.2">
      <c r="A35" s="116"/>
      <c r="B35" s="63"/>
      <c r="C35" s="65"/>
      <c r="D35" s="65"/>
    </row>
    <row r="36" spans="1:4" ht="17.25" customHeight="1" x14ac:dyDescent="0.2">
      <c r="A36" s="116"/>
      <c r="B36" s="63"/>
      <c r="C36" s="65"/>
      <c r="D36" s="65"/>
    </row>
    <row r="37" spans="1:4" ht="17.25" customHeight="1" x14ac:dyDescent="0.2">
      <c r="A37" s="116"/>
      <c r="B37" s="63"/>
      <c r="C37" s="65"/>
      <c r="D37" s="65"/>
    </row>
    <row r="38" spans="1:4" ht="17.25" customHeight="1" x14ac:dyDescent="0.2">
      <c r="A38" s="116"/>
      <c r="B38" s="63"/>
      <c r="C38" s="65"/>
      <c r="D38" s="65"/>
    </row>
    <row r="39" spans="1:4" ht="17.25" customHeight="1" x14ac:dyDescent="0.2">
      <c r="A39" s="116"/>
      <c r="B39" s="63"/>
      <c r="C39" s="65"/>
      <c r="D39" s="65"/>
    </row>
    <row r="40" spans="1:4" ht="17.25" customHeight="1" x14ac:dyDescent="0.2">
      <c r="A40" s="116"/>
      <c r="B40" s="63"/>
      <c r="C40" s="65"/>
      <c r="D40" s="65"/>
    </row>
    <row r="41" spans="1:4" ht="17.25" customHeight="1" x14ac:dyDescent="0.2">
      <c r="A41" s="117" t="s">
        <v>199</v>
      </c>
      <c r="B41" s="60"/>
      <c r="C41" s="62"/>
      <c r="D41" s="62"/>
    </row>
    <row r="42" spans="1:4" ht="17.25" customHeight="1" x14ac:dyDescent="0.2">
      <c r="A42" s="116"/>
      <c r="B42" s="63"/>
      <c r="C42" s="65"/>
      <c r="D42" s="65"/>
    </row>
    <row r="43" spans="1:4" ht="17.25" customHeight="1" x14ac:dyDescent="0.2">
      <c r="A43" s="116"/>
      <c r="B43" s="63"/>
      <c r="C43" s="65"/>
      <c r="D43" s="65"/>
    </row>
    <row r="44" spans="1:4" ht="17.25" customHeight="1" x14ac:dyDescent="0.2">
      <c r="A44" s="116"/>
      <c r="B44" s="63"/>
      <c r="C44" s="65"/>
      <c r="D44" s="65"/>
    </row>
    <row r="45" spans="1:4" ht="17.25" customHeight="1" x14ac:dyDescent="0.2">
      <c r="A45" s="116"/>
      <c r="B45" s="63"/>
      <c r="C45" s="65"/>
      <c r="D45" s="65"/>
    </row>
    <row r="46" spans="1:4" ht="17.25" customHeight="1" x14ac:dyDescent="0.2">
      <c r="A46" s="116"/>
      <c r="B46" s="63"/>
      <c r="C46" s="65"/>
      <c r="D46" s="65"/>
    </row>
    <row r="47" spans="1:4" ht="17.25" customHeight="1" x14ac:dyDescent="0.2">
      <c r="A47" s="116"/>
      <c r="B47" s="63"/>
      <c r="C47" s="65"/>
      <c r="D47" s="65"/>
    </row>
    <row r="48" spans="1:4" ht="17.25" customHeight="1" x14ac:dyDescent="0.2">
      <c r="A48" s="116"/>
      <c r="B48" s="63"/>
      <c r="C48" s="65"/>
      <c r="D48" s="65"/>
    </row>
    <row r="49" spans="1:4" ht="17.25" customHeight="1" x14ac:dyDescent="0.2">
      <c r="A49" s="116"/>
      <c r="B49" s="63"/>
      <c r="C49" s="65"/>
      <c r="D49" s="65"/>
    </row>
    <row r="50" spans="1:4" ht="17.25" customHeight="1" x14ac:dyDescent="0.2">
      <c r="A50" s="118"/>
      <c r="B50" s="66"/>
      <c r="C50" s="68"/>
      <c r="D50" s="68"/>
    </row>
    <row r="51" spans="1:4" ht="17.25" customHeight="1" x14ac:dyDescent="0.2">
      <c r="A51" s="115" t="s">
        <v>200</v>
      </c>
      <c r="B51" s="63"/>
      <c r="C51" s="65"/>
      <c r="D51" s="65"/>
    </row>
    <row r="52" spans="1:4" ht="17.25" customHeight="1" x14ac:dyDescent="0.2">
      <c r="A52" s="116"/>
      <c r="B52" s="63"/>
      <c r="C52" s="65"/>
      <c r="D52" s="65"/>
    </row>
    <row r="53" spans="1:4" ht="17.25" customHeight="1" x14ac:dyDescent="0.2">
      <c r="A53" s="116"/>
      <c r="B53" s="63"/>
      <c r="C53" s="65"/>
      <c r="D53" s="65"/>
    </row>
    <row r="54" spans="1:4" ht="17.25" customHeight="1" x14ac:dyDescent="0.2">
      <c r="A54" s="116"/>
      <c r="B54" s="63"/>
      <c r="C54" s="65"/>
      <c r="D54" s="65"/>
    </row>
    <row r="55" spans="1:4" ht="17.25" customHeight="1" x14ac:dyDescent="0.2">
      <c r="A55" s="116"/>
      <c r="B55" s="63"/>
      <c r="C55" s="65"/>
      <c r="D55" s="65"/>
    </row>
    <row r="56" spans="1:4" ht="17.25" customHeight="1" x14ac:dyDescent="0.2">
      <c r="A56" s="116"/>
      <c r="B56" s="63"/>
      <c r="C56" s="65"/>
      <c r="D56" s="65"/>
    </row>
    <row r="57" spans="1:4" ht="17.25" customHeight="1" x14ac:dyDescent="0.2">
      <c r="A57" s="116"/>
      <c r="B57" s="63"/>
      <c r="C57" s="65"/>
      <c r="D57" s="65"/>
    </row>
    <row r="58" spans="1:4" ht="17.25" customHeight="1" x14ac:dyDescent="0.2">
      <c r="A58" s="116"/>
      <c r="B58" s="63"/>
      <c r="C58" s="65"/>
      <c r="D58" s="65"/>
    </row>
    <row r="59" spans="1:4" ht="17.25" customHeight="1" x14ac:dyDescent="0.2">
      <c r="A59" s="116"/>
      <c r="B59" s="63"/>
      <c r="C59" s="65"/>
      <c r="D59" s="65"/>
    </row>
    <row r="60" spans="1:4" ht="17.25" customHeight="1" x14ac:dyDescent="0.2">
      <c r="A60" s="116"/>
      <c r="B60" s="63"/>
      <c r="C60" s="65"/>
      <c r="D60" s="65"/>
    </row>
    <row r="61" spans="1:4" ht="17.25" customHeight="1" x14ac:dyDescent="0.2">
      <c r="A61" s="116"/>
      <c r="B61" s="63"/>
      <c r="C61" s="65"/>
      <c r="D61" s="65"/>
    </row>
    <row r="62" spans="1:4" ht="17.25" customHeight="1" x14ac:dyDescent="0.2">
      <c r="A62" s="116"/>
      <c r="B62" s="63"/>
      <c r="C62" s="65"/>
      <c r="D62" s="65"/>
    </row>
    <row r="63" spans="1:4" ht="17.25" customHeight="1" x14ac:dyDescent="0.2">
      <c r="A63" s="116"/>
      <c r="B63" s="63"/>
      <c r="C63" s="65"/>
      <c r="D63" s="65"/>
    </row>
    <row r="64" spans="1:4" ht="17.25" customHeight="1" x14ac:dyDescent="0.2">
      <c r="A64" s="116"/>
      <c r="B64" s="63"/>
      <c r="C64" s="65"/>
      <c r="D64" s="65"/>
    </row>
    <row r="65" spans="1:4" ht="17.25" customHeight="1" x14ac:dyDescent="0.2">
      <c r="A65" s="116"/>
      <c r="B65" s="63"/>
      <c r="C65" s="65"/>
      <c r="D65" s="65"/>
    </row>
    <row r="66" spans="1:4" ht="17.25" customHeight="1" x14ac:dyDescent="0.2">
      <c r="A66" s="116"/>
      <c r="B66" s="63"/>
      <c r="C66" s="65"/>
      <c r="D66" s="65"/>
    </row>
    <row r="67" spans="1:4" ht="17.25" customHeight="1" x14ac:dyDescent="0.2">
      <c r="A67" s="116"/>
      <c r="B67" s="63"/>
      <c r="C67" s="65"/>
      <c r="D67" s="65"/>
    </row>
    <row r="68" spans="1:4" ht="17.25" customHeight="1" x14ac:dyDescent="0.2">
      <c r="A68" s="118"/>
      <c r="B68" s="66"/>
      <c r="C68" s="68"/>
      <c r="D68" s="68"/>
    </row>
  </sheetData>
  <mergeCells count="1">
    <mergeCell ref="B30:C30"/>
  </mergeCells>
  <phoneticPr fontId="3"/>
  <hyperlinks>
    <hyperlink ref="A3" location="第1号!A1" display="第1号"/>
    <hyperlink ref="A4" location="第1号付表1!A1" display="第1号付表1"/>
    <hyperlink ref="A7" location="第3号!A1" display="第3号"/>
    <hyperlink ref="A10" location="第7号!A1" display="第7号（※）"/>
    <hyperlink ref="A11" location="第9号!A1" display="第9号（※）"/>
    <hyperlink ref="A12" location="第10号!A1" display="第10号"/>
    <hyperlink ref="A13" location="第10号付表1!A1" display="第10号付表1"/>
    <hyperlink ref="A6" location="第2号!A1" display="第2号"/>
    <hyperlink ref="A15" location="第12号!A1" display="第12号"/>
    <hyperlink ref="A9" location="第6号!A1" display="第6号"/>
    <hyperlink ref="A16" location="第13号!A1" display="第13号"/>
    <hyperlink ref="A8" location="■交付決定内容入力■!A1" display="■交付決定内容入力■"/>
    <hyperlink ref="A5" location="交付申請助成金算出シート!A1" display="交付申請助成金算出シート"/>
    <hyperlink ref="A14" location="実績報告助成金算出シート!A1" display="実績報告助成金算出シート"/>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8"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54"/>
  <sheetViews>
    <sheetView tabSelected="1" view="pageBreakPreview" zoomScaleNormal="100" zoomScaleSheetLayoutView="100" workbookViewId="0">
      <pane ySplit="1" topLeftCell="A2" activePane="bottomLeft" state="frozen"/>
      <selection pane="bottomLeft" activeCell="U4" sqref="U4"/>
    </sheetView>
  </sheetViews>
  <sheetFormatPr defaultColWidth="2.44140625" defaultRowHeight="15" customHeight="1" x14ac:dyDescent="0.2"/>
  <cols>
    <col min="1" max="1" width="1.33203125" style="1" customWidth="1"/>
    <col min="2" max="17" width="2.44140625" style="1"/>
    <col min="18" max="18" width="2.6640625" style="1" bestFit="1" customWidth="1"/>
    <col min="19"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1" t="s">
        <v>372</v>
      </c>
    </row>
    <row r="3" spans="1:41" ht="15" customHeight="1" x14ac:dyDescent="0.2">
      <c r="R3" s="51"/>
      <c r="S3" s="51"/>
      <c r="T3" s="51"/>
      <c r="U3" s="51"/>
    </row>
    <row r="4" spans="1:41" ht="15" customHeight="1" x14ac:dyDescent="0.2">
      <c r="B4" s="199" t="s">
        <v>367</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2" t="s">
        <v>99</v>
      </c>
      <c r="AO4" s="172"/>
    </row>
    <row r="5" spans="1:41"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c r="AN5" s="39" t="s">
        <v>100</v>
      </c>
      <c r="AO5" s="39" t="s">
        <v>101</v>
      </c>
    </row>
    <row r="6" spans="1:41"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258"/>
      <c r="AO6" s="257"/>
    </row>
    <row r="7" spans="1:41"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54"/>
      <c r="AO7" s="55"/>
    </row>
    <row r="8" spans="1:41" ht="15" customHeight="1" x14ac:dyDescent="0.2">
      <c r="B8" s="320" t="s">
        <v>140</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N8" s="253"/>
      <c r="AO8" s="3"/>
    </row>
    <row r="9" spans="1:41"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321"/>
      <c r="AE9" s="321"/>
      <c r="AF9" s="321"/>
      <c r="AG9" s="321"/>
      <c r="AH9" s="321"/>
      <c r="AI9" s="321"/>
      <c r="AJ9" s="321"/>
      <c r="AK9" s="321"/>
      <c r="AN9" s="41" t="s">
        <v>283</v>
      </c>
      <c r="AO9" s="41" t="s">
        <v>284</v>
      </c>
    </row>
    <row r="10" spans="1:41"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c r="AN10" s="177"/>
      <c r="AO10" s="2"/>
    </row>
    <row r="11" spans="1:41"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c r="AN11" s="177"/>
      <c r="AO11" s="2"/>
    </row>
    <row r="12" spans="1:41"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N12" s="177"/>
      <c r="AO12" s="2"/>
    </row>
    <row r="13" spans="1:41"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N13" s="177"/>
      <c r="AO13" s="2"/>
    </row>
    <row r="14" spans="1:41" ht="18" customHeight="1" x14ac:dyDescent="0.2">
      <c r="B14" s="323" t="str">
        <f>IF(F14="","",U14)</f>
        <v/>
      </c>
      <c r="C14" s="323"/>
      <c r="D14" s="323"/>
      <c r="E14" s="323"/>
      <c r="F14" s="322"/>
      <c r="G14" s="322"/>
      <c r="H14" s="322"/>
      <c r="I14" s="322"/>
      <c r="J14" s="322"/>
      <c r="K14" s="322"/>
      <c r="L14" s="322"/>
      <c r="M14" s="322"/>
      <c r="N14" s="322"/>
      <c r="O14" s="322"/>
      <c r="P14" s="322"/>
      <c r="Q14" s="322"/>
      <c r="R14" s="322"/>
      <c r="S14" s="322"/>
      <c r="T14" s="186"/>
      <c r="U14" s="323" t="s">
        <v>3</v>
      </c>
      <c r="V14" s="323"/>
      <c r="W14" s="323"/>
      <c r="X14" s="323"/>
      <c r="Y14" s="322"/>
      <c r="Z14" s="322"/>
      <c r="AA14" s="322"/>
      <c r="AB14" s="322"/>
      <c r="AC14" s="322"/>
      <c r="AD14" s="322"/>
      <c r="AE14" s="322"/>
      <c r="AF14" s="322"/>
      <c r="AG14" s="322"/>
      <c r="AH14" s="322"/>
      <c r="AI14" s="322"/>
      <c r="AJ14" s="322"/>
      <c r="AK14" s="322"/>
      <c r="AN14" s="41" t="s">
        <v>3</v>
      </c>
      <c r="AO14" s="41" t="s">
        <v>105</v>
      </c>
    </row>
    <row r="15" spans="1:41" ht="18" customHeight="1" x14ac:dyDescent="0.2">
      <c r="B15" s="323" t="str">
        <f>IF(F15="","",U15)</f>
        <v/>
      </c>
      <c r="C15" s="323"/>
      <c r="D15" s="323"/>
      <c r="E15" s="323"/>
      <c r="F15" s="322"/>
      <c r="G15" s="322"/>
      <c r="H15" s="322"/>
      <c r="I15" s="322"/>
      <c r="J15" s="322"/>
      <c r="K15" s="322"/>
      <c r="L15" s="322"/>
      <c r="M15" s="322"/>
      <c r="N15" s="322"/>
      <c r="O15" s="322"/>
      <c r="P15" s="322"/>
      <c r="Q15" s="322"/>
      <c r="R15" s="322"/>
      <c r="S15" s="322"/>
      <c r="T15" s="186"/>
      <c r="U15" s="323" t="s">
        <v>4</v>
      </c>
      <c r="V15" s="323"/>
      <c r="W15" s="323"/>
      <c r="X15" s="323"/>
      <c r="Y15" s="322"/>
      <c r="Z15" s="322"/>
      <c r="AA15" s="322"/>
      <c r="AB15" s="322"/>
      <c r="AC15" s="322"/>
      <c r="AD15" s="322"/>
      <c r="AE15" s="322"/>
      <c r="AF15" s="322"/>
      <c r="AG15" s="322"/>
      <c r="AH15" s="322"/>
      <c r="AI15" s="322"/>
      <c r="AJ15" s="322"/>
      <c r="AK15" s="322"/>
      <c r="AN15" s="41" t="s">
        <v>4</v>
      </c>
      <c r="AO15" s="41" t="s">
        <v>106</v>
      </c>
    </row>
    <row r="16" spans="1:41" ht="15" customHeight="1" x14ac:dyDescent="0.2">
      <c r="B16" s="170"/>
      <c r="C16" s="170"/>
      <c r="D16" s="170"/>
      <c r="E16" s="170"/>
      <c r="F16" s="322"/>
      <c r="G16" s="322"/>
      <c r="H16" s="322"/>
      <c r="I16" s="322"/>
      <c r="J16" s="322"/>
      <c r="K16" s="322"/>
      <c r="L16" s="322"/>
      <c r="M16" s="322"/>
      <c r="N16" s="322"/>
      <c r="O16" s="322"/>
      <c r="P16" s="322"/>
      <c r="Q16" s="322"/>
      <c r="R16" s="322"/>
      <c r="S16" s="322"/>
      <c r="T16" s="186"/>
      <c r="U16" s="186"/>
      <c r="V16" s="186"/>
      <c r="W16" s="186"/>
      <c r="X16" s="186"/>
      <c r="Y16" s="336"/>
      <c r="Z16" s="336"/>
      <c r="AA16" s="336"/>
      <c r="AB16" s="336"/>
      <c r="AC16" s="336"/>
      <c r="AD16" s="336"/>
      <c r="AE16" s="336"/>
      <c r="AF16" s="336"/>
      <c r="AG16" s="336"/>
      <c r="AH16" s="336"/>
      <c r="AI16" s="336"/>
      <c r="AJ16" s="336"/>
      <c r="AK16" s="336"/>
      <c r="AN16" s="251"/>
      <c r="AO16" s="256"/>
    </row>
    <row r="17" spans="2:41" ht="15" customHeight="1" x14ac:dyDescent="0.2">
      <c r="B17" s="186"/>
      <c r="C17" s="186"/>
      <c r="D17" s="186"/>
      <c r="E17" s="186"/>
      <c r="F17" s="186"/>
      <c r="G17" s="186"/>
      <c r="H17" s="186"/>
      <c r="I17" s="186"/>
      <c r="J17" s="186"/>
      <c r="K17" s="186"/>
      <c r="L17" s="186"/>
      <c r="M17" s="186"/>
      <c r="N17" s="186"/>
      <c r="O17" s="186"/>
      <c r="P17" s="51"/>
      <c r="Q17" s="159"/>
      <c r="R17" s="186"/>
      <c r="S17" s="186"/>
      <c r="T17" s="186"/>
      <c r="U17" s="186"/>
      <c r="V17" s="186"/>
      <c r="W17" s="186"/>
      <c r="X17" s="186"/>
      <c r="Y17" s="186"/>
      <c r="Z17" s="186"/>
      <c r="AA17" s="186"/>
      <c r="AB17" s="186"/>
      <c r="AC17" s="186"/>
      <c r="AD17" s="186"/>
      <c r="AE17" s="186"/>
      <c r="AF17" s="186"/>
      <c r="AG17" s="186"/>
      <c r="AH17" s="186"/>
      <c r="AI17" s="159"/>
      <c r="AJ17" s="186"/>
      <c r="AK17" s="186"/>
      <c r="AN17" s="252" t="s">
        <v>287</v>
      </c>
      <c r="AO17" s="2"/>
    </row>
    <row r="18" spans="2:41" ht="15" customHeight="1" x14ac:dyDescent="0.2">
      <c r="B18" s="335" t="s">
        <v>449</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N18" s="197" t="s">
        <v>365</v>
      </c>
      <c r="AO18" s="2"/>
    </row>
    <row r="19" spans="2:41" ht="15" customHeight="1" x14ac:dyDescent="0.2">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N19" s="197" t="s">
        <v>366</v>
      </c>
      <c r="AO19" s="160"/>
    </row>
    <row r="20" spans="2:41" ht="15" customHeight="1" x14ac:dyDescent="0.2">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N20" s="177"/>
      <c r="AO20" s="2"/>
    </row>
    <row r="21" spans="2:41" ht="15" customHeight="1" x14ac:dyDescent="0.2">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N21" s="177"/>
      <c r="AO21" s="2"/>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N22" s="177"/>
      <c r="AO22" s="2"/>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c r="AN23" s="177"/>
      <c r="AO23" s="2"/>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c r="AN24" s="177"/>
      <c r="AO24" s="2"/>
    </row>
    <row r="25" spans="2:41" ht="18" customHeight="1" x14ac:dyDescent="0.2">
      <c r="B25" s="325" t="s">
        <v>527</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7"/>
      <c r="AN25" s="177"/>
      <c r="AO25" s="2"/>
    </row>
    <row r="26" spans="2:41" ht="18" customHeight="1" x14ac:dyDescent="0.2">
      <c r="B26" s="328" t="s">
        <v>303</v>
      </c>
      <c r="C26" s="329"/>
      <c r="D26" s="329"/>
      <c r="E26" s="329"/>
      <c r="F26" s="329"/>
      <c r="G26" s="329"/>
      <c r="H26" s="329"/>
      <c r="I26" s="329"/>
      <c r="J26" s="329"/>
      <c r="K26" s="329"/>
      <c r="L26" s="329"/>
      <c r="M26" s="329"/>
      <c r="N26" s="330"/>
      <c r="O26" s="179"/>
      <c r="P26" s="329" t="s">
        <v>304</v>
      </c>
      <c r="Q26" s="329"/>
      <c r="R26" s="329"/>
      <c r="S26" s="329"/>
      <c r="T26" s="329"/>
      <c r="U26" s="329"/>
      <c r="V26" s="329"/>
      <c r="W26" s="329"/>
      <c r="X26" s="329"/>
      <c r="Y26" s="329"/>
      <c r="Z26" s="329"/>
      <c r="AA26" s="329"/>
      <c r="AB26" s="329"/>
      <c r="AC26" s="329"/>
      <c r="AD26" s="329"/>
      <c r="AE26" s="329"/>
      <c r="AF26" s="329"/>
      <c r="AG26" s="329"/>
      <c r="AH26" s="329"/>
      <c r="AI26" s="329"/>
      <c r="AJ26" s="329"/>
      <c r="AK26" s="5"/>
      <c r="AN26" s="41" t="s">
        <v>304</v>
      </c>
      <c r="AO26" s="41" t="s">
        <v>304</v>
      </c>
    </row>
    <row r="27" spans="2:41" ht="18" customHeight="1" x14ac:dyDescent="0.2">
      <c r="B27" s="331" t="s">
        <v>28</v>
      </c>
      <c r="C27" s="332"/>
      <c r="D27" s="332"/>
      <c r="E27" s="332"/>
      <c r="F27" s="332"/>
      <c r="G27" s="332"/>
      <c r="H27" s="332"/>
      <c r="I27" s="332"/>
      <c r="J27" s="332"/>
      <c r="K27" s="332"/>
      <c r="L27" s="332"/>
      <c r="M27" s="332"/>
      <c r="N27" s="333"/>
      <c r="O27" s="161"/>
      <c r="P27" s="334"/>
      <c r="Q27" s="334"/>
      <c r="R27" s="334"/>
      <c r="S27" s="334"/>
      <c r="T27" s="334"/>
      <c r="U27" s="334"/>
      <c r="V27" s="334"/>
      <c r="W27" s="334"/>
      <c r="X27" s="334"/>
      <c r="Y27" s="334"/>
      <c r="Z27" s="334"/>
      <c r="AA27" s="334"/>
      <c r="AB27" s="334"/>
      <c r="AC27" s="334"/>
      <c r="AD27" s="334"/>
      <c r="AE27" s="334"/>
      <c r="AF27" s="334"/>
      <c r="AG27" s="334"/>
      <c r="AH27" s="334"/>
      <c r="AI27" s="334"/>
      <c r="AJ27" s="334"/>
      <c r="AK27" s="7"/>
      <c r="AN27" s="41" t="s">
        <v>305</v>
      </c>
      <c r="AO27" s="41" t="s">
        <v>109</v>
      </c>
    </row>
    <row r="28" spans="2:41" ht="18" customHeight="1" x14ac:dyDescent="0.2">
      <c r="B28" s="331" t="s">
        <v>6</v>
      </c>
      <c r="C28" s="332"/>
      <c r="D28" s="332"/>
      <c r="E28" s="332"/>
      <c r="F28" s="332"/>
      <c r="G28" s="332"/>
      <c r="H28" s="332"/>
      <c r="I28" s="332"/>
      <c r="J28" s="332"/>
      <c r="K28" s="332"/>
      <c r="L28" s="332"/>
      <c r="M28" s="332"/>
      <c r="N28" s="333"/>
      <c r="O28" s="161"/>
      <c r="P28" s="341"/>
      <c r="Q28" s="342"/>
      <c r="R28" s="342"/>
      <c r="S28" s="342"/>
      <c r="T28" s="342"/>
      <c r="U28" s="342"/>
      <c r="V28" s="342"/>
      <c r="W28" s="342"/>
      <c r="X28" s="342"/>
      <c r="Y28" s="342"/>
      <c r="Z28" s="342"/>
      <c r="AA28" s="342"/>
      <c r="AB28" s="342"/>
      <c r="AC28" s="342"/>
      <c r="AD28" s="342"/>
      <c r="AE28" s="342"/>
      <c r="AF28" s="342"/>
      <c r="AG28" s="342"/>
      <c r="AH28" s="342"/>
      <c r="AI28" s="342"/>
      <c r="AJ28" s="342"/>
      <c r="AK28" s="7"/>
      <c r="AN28" s="41" t="s">
        <v>306</v>
      </c>
      <c r="AO28" s="41" t="s">
        <v>110</v>
      </c>
    </row>
    <row r="29" spans="2:41" ht="18" customHeight="1" x14ac:dyDescent="0.2">
      <c r="B29" s="331" t="s">
        <v>7</v>
      </c>
      <c r="C29" s="332"/>
      <c r="D29" s="332"/>
      <c r="E29" s="332"/>
      <c r="F29" s="332"/>
      <c r="G29" s="332"/>
      <c r="H29" s="332"/>
      <c r="I29" s="332"/>
      <c r="J29" s="332"/>
      <c r="K29" s="332"/>
      <c r="L29" s="332"/>
      <c r="M29" s="332"/>
      <c r="N29" s="333"/>
      <c r="O29" s="161"/>
      <c r="P29" s="162"/>
      <c r="Q29" s="162"/>
      <c r="R29" s="295" t="s">
        <v>103</v>
      </c>
      <c r="S29" s="162" t="s">
        <v>294</v>
      </c>
      <c r="T29" s="162"/>
      <c r="U29" s="162"/>
      <c r="V29" s="162"/>
      <c r="W29" s="162"/>
      <c r="X29" s="295" t="s">
        <v>103</v>
      </c>
      <c r="Y29" s="162" t="s">
        <v>295</v>
      </c>
      <c r="Z29" s="162"/>
      <c r="AA29" s="162"/>
      <c r="AB29" s="162"/>
      <c r="AC29" s="162"/>
      <c r="AD29" s="295" t="s">
        <v>103</v>
      </c>
      <c r="AE29" s="162" t="s">
        <v>296</v>
      </c>
      <c r="AF29" s="162"/>
      <c r="AG29" s="162"/>
      <c r="AH29" s="162"/>
      <c r="AI29" s="162"/>
      <c r="AJ29" s="162"/>
      <c r="AK29" s="7"/>
      <c r="AN29" s="41" t="s">
        <v>307</v>
      </c>
      <c r="AO29" s="46" t="s">
        <v>371</v>
      </c>
    </row>
    <row r="30" spans="2:41" ht="18" customHeight="1" x14ac:dyDescent="0.2">
      <c r="B30" s="355" t="s">
        <v>8</v>
      </c>
      <c r="C30" s="356"/>
      <c r="D30" s="357"/>
      <c r="E30" s="363" t="s">
        <v>308</v>
      </c>
      <c r="F30" s="363"/>
      <c r="G30" s="363"/>
      <c r="H30" s="363"/>
      <c r="I30" s="363"/>
      <c r="J30" s="363"/>
      <c r="K30" s="363"/>
      <c r="L30" s="363"/>
      <c r="M30" s="363"/>
      <c r="N30" s="363"/>
      <c r="O30" s="179"/>
      <c r="P30" s="364" t="s">
        <v>309</v>
      </c>
      <c r="Q30" s="364"/>
      <c r="R30" s="364"/>
      <c r="S30" s="364"/>
      <c r="T30" s="181"/>
      <c r="U30" s="343" t="s">
        <v>10</v>
      </c>
      <c r="V30" s="329"/>
      <c r="W30" s="329"/>
      <c r="X30" s="329"/>
      <c r="Y30" s="329"/>
      <c r="Z30" s="330"/>
      <c r="AA30" s="180"/>
      <c r="AB30" s="344"/>
      <c r="AC30" s="344"/>
      <c r="AD30" s="344"/>
      <c r="AE30" s="344"/>
      <c r="AF30" s="344"/>
      <c r="AG30" s="344"/>
      <c r="AH30" s="344"/>
      <c r="AI30" s="6"/>
      <c r="AJ30" s="180"/>
      <c r="AK30" s="5"/>
      <c r="AN30" s="41" t="s">
        <v>164</v>
      </c>
      <c r="AO30" s="42" t="s">
        <v>216</v>
      </c>
    </row>
    <row r="31" spans="2:41" ht="18" customHeight="1" x14ac:dyDescent="0.2">
      <c r="B31" s="358"/>
      <c r="C31" s="335"/>
      <c r="D31" s="359"/>
      <c r="E31" s="338" t="s">
        <v>125</v>
      </c>
      <c r="F31" s="338"/>
      <c r="G31" s="338"/>
      <c r="H31" s="338"/>
      <c r="I31" s="338"/>
      <c r="J31" s="338"/>
      <c r="K31" s="338"/>
      <c r="L31" s="338"/>
      <c r="M31" s="338"/>
      <c r="N31" s="338"/>
      <c r="O31" s="339" t="str">
        <f>IF(交付申請助成金算出シート!E15="","",交付申請助成金算出シート!E15)</f>
        <v/>
      </c>
      <c r="P31" s="340"/>
      <c r="Q31" s="340"/>
      <c r="R31" s="340"/>
      <c r="S31" s="340"/>
      <c r="T31" s="163" t="s">
        <v>302</v>
      </c>
      <c r="U31" s="345" t="s">
        <v>310</v>
      </c>
      <c r="V31" s="346"/>
      <c r="W31" s="346"/>
      <c r="X31" s="346"/>
      <c r="Y31" s="346"/>
      <c r="Z31" s="347"/>
      <c r="AA31" s="13"/>
      <c r="AB31" s="354" t="str">
        <f>IF(交付申請助成金算出シート!E5="","",交付申請助成金算出シート!E5)</f>
        <v/>
      </c>
      <c r="AC31" s="354"/>
      <c r="AD31" s="354"/>
      <c r="AE31" s="354"/>
      <c r="AF31" s="354"/>
      <c r="AG31" s="354"/>
      <c r="AH31" s="354"/>
      <c r="AI31" s="337" t="s">
        <v>311</v>
      </c>
      <c r="AJ31" s="337"/>
      <c r="AK31" s="2"/>
      <c r="AM31" s="44" t="s">
        <v>312</v>
      </c>
      <c r="AN31" s="174" t="s">
        <v>165</v>
      </c>
      <c r="AO31" s="318" t="s">
        <v>220</v>
      </c>
    </row>
    <row r="32" spans="2:41" ht="18" customHeight="1" x14ac:dyDescent="0.2">
      <c r="B32" s="358"/>
      <c r="C32" s="335"/>
      <c r="D32" s="359"/>
      <c r="E32" s="338" t="s">
        <v>11</v>
      </c>
      <c r="F32" s="338"/>
      <c r="G32" s="338"/>
      <c r="H32" s="338"/>
      <c r="I32" s="338"/>
      <c r="J32" s="338"/>
      <c r="K32" s="338"/>
      <c r="L32" s="338"/>
      <c r="M32" s="338"/>
      <c r="N32" s="338"/>
      <c r="O32" s="339" t="str">
        <f>IF(交付申請助成金算出シート!E19=0,"",交付申請助成金算出シート!E19)</f>
        <v/>
      </c>
      <c r="P32" s="340"/>
      <c r="Q32" s="340"/>
      <c r="R32" s="340"/>
      <c r="S32" s="340"/>
      <c r="T32" s="163" t="s">
        <v>302</v>
      </c>
      <c r="U32" s="348"/>
      <c r="V32" s="349"/>
      <c r="W32" s="349"/>
      <c r="X32" s="349"/>
      <c r="Y32" s="349"/>
      <c r="Z32" s="350"/>
      <c r="AA32" s="14"/>
      <c r="AB32" s="365" t="str">
        <f>IF(交付申請助成金算出シート!E6="","",交付申請助成金算出シート!E6)</f>
        <v/>
      </c>
      <c r="AC32" s="365"/>
      <c r="AD32" s="365"/>
      <c r="AE32" s="365"/>
      <c r="AF32" s="365"/>
      <c r="AG32" s="365"/>
      <c r="AH32" s="365"/>
      <c r="AI32" s="366" t="s">
        <v>313</v>
      </c>
      <c r="AJ32" s="366"/>
      <c r="AK32" s="2"/>
      <c r="AM32" s="44" t="s">
        <v>312</v>
      </c>
      <c r="AN32" s="174"/>
      <c r="AO32" s="319"/>
    </row>
    <row r="33" spans="2:41" ht="18" customHeight="1" x14ac:dyDescent="0.2">
      <c r="B33" s="358"/>
      <c r="C33" s="335"/>
      <c r="D33" s="359"/>
      <c r="E33" s="338" t="s">
        <v>126</v>
      </c>
      <c r="F33" s="338"/>
      <c r="G33" s="338"/>
      <c r="H33" s="338"/>
      <c r="I33" s="338"/>
      <c r="J33" s="338"/>
      <c r="K33" s="338"/>
      <c r="L33" s="338"/>
      <c r="M33" s="338"/>
      <c r="N33" s="338"/>
      <c r="O33" s="53"/>
      <c r="P33" s="295" t="str">
        <f>IF(交付申請助成金算出シート!E17+交付申請助成金算出シート!E18&gt;0,"■","□")</f>
        <v>□</v>
      </c>
      <c r="Q33" s="69" t="s">
        <v>102</v>
      </c>
      <c r="R33" s="131" t="str">
        <f>IF(交付申請助成金算出シート!E17+交付申請助成金算出シート!E18&gt;0,"□","■")</f>
        <v>■</v>
      </c>
      <c r="S33" s="69" t="s">
        <v>104</v>
      </c>
      <c r="T33" s="163"/>
      <c r="U33" s="348"/>
      <c r="V33" s="349"/>
      <c r="W33" s="349"/>
      <c r="X33" s="349"/>
      <c r="Y33" s="349"/>
      <c r="Z33" s="350"/>
      <c r="AA33" s="170"/>
      <c r="AB33" s="349" t="s">
        <v>314</v>
      </c>
      <c r="AC33" s="369" t="str">
        <f>IF(交付申請助成金算出シート!E7=1,"",交付申請助成金算出シート!E7)</f>
        <v/>
      </c>
      <c r="AD33" s="369"/>
      <c r="AE33" s="369"/>
      <c r="AF33" s="371" t="s">
        <v>12</v>
      </c>
      <c r="AG33" s="371"/>
      <c r="AH33" s="371"/>
      <c r="AI33" s="188"/>
      <c r="AJ33" s="170"/>
      <c r="AK33" s="2"/>
      <c r="AM33" s="44" t="s">
        <v>315</v>
      </c>
      <c r="AN33" s="173" t="s">
        <v>166</v>
      </c>
      <c r="AO33" s="316" t="s">
        <v>224</v>
      </c>
    </row>
    <row r="34" spans="2:41" ht="18" customHeight="1" x14ac:dyDescent="0.2">
      <c r="B34" s="360"/>
      <c r="C34" s="361"/>
      <c r="D34" s="362"/>
      <c r="E34" s="367" t="s">
        <v>127</v>
      </c>
      <c r="F34" s="367"/>
      <c r="G34" s="367"/>
      <c r="H34" s="367"/>
      <c r="I34" s="367"/>
      <c r="J34" s="367"/>
      <c r="K34" s="367"/>
      <c r="L34" s="367"/>
      <c r="M34" s="367"/>
      <c r="N34" s="367"/>
      <c r="O34" s="339" t="str">
        <f>IF(交付申請助成金算出シート!E20=0,"",交付申請助成金算出シート!E20)</f>
        <v/>
      </c>
      <c r="P34" s="340"/>
      <c r="Q34" s="340"/>
      <c r="R34" s="340"/>
      <c r="S34" s="340"/>
      <c r="T34" s="163" t="s">
        <v>316</v>
      </c>
      <c r="U34" s="351"/>
      <c r="V34" s="352"/>
      <c r="W34" s="352"/>
      <c r="X34" s="352"/>
      <c r="Y34" s="352"/>
      <c r="Z34" s="353"/>
      <c r="AA34" s="172"/>
      <c r="AB34" s="352"/>
      <c r="AC34" s="370"/>
      <c r="AD34" s="370"/>
      <c r="AE34" s="370"/>
      <c r="AF34" s="372"/>
      <c r="AG34" s="372"/>
      <c r="AH34" s="372"/>
      <c r="AI34" s="189"/>
      <c r="AJ34" s="172"/>
      <c r="AK34" s="3"/>
      <c r="AM34" s="44" t="s">
        <v>315</v>
      </c>
      <c r="AN34" s="175"/>
      <c r="AO34" s="317"/>
    </row>
    <row r="35" spans="2:41" ht="18" customHeight="1" x14ac:dyDescent="0.2">
      <c r="B35" s="373" t="s">
        <v>34</v>
      </c>
      <c r="C35" s="374"/>
      <c r="D35" s="374"/>
      <c r="E35" s="374"/>
      <c r="F35" s="374"/>
      <c r="G35" s="374"/>
      <c r="H35" s="374"/>
      <c r="I35" s="374"/>
      <c r="J35" s="374"/>
      <c r="K35" s="375" t="s">
        <v>14</v>
      </c>
      <c r="L35" s="375"/>
      <c r="M35" s="375"/>
      <c r="N35" s="375"/>
      <c r="O35" s="375"/>
      <c r="P35" s="375"/>
      <c r="Q35" s="375"/>
      <c r="R35" s="375"/>
      <c r="S35" s="375"/>
      <c r="T35" s="375"/>
      <c r="U35" s="179"/>
      <c r="V35" s="180"/>
      <c r="W35" s="180"/>
      <c r="X35" s="180"/>
      <c r="Y35" s="194"/>
      <c r="Z35" s="376" t="str">
        <f>IF(交付申請助成金算出シート!E9="","",交付申請助成金算出シート!E9)</f>
        <v/>
      </c>
      <c r="AA35" s="376"/>
      <c r="AB35" s="376"/>
      <c r="AC35" s="376"/>
      <c r="AD35" s="376"/>
      <c r="AE35" s="376"/>
      <c r="AF35" s="180" t="s">
        <v>17</v>
      </c>
      <c r="AG35" s="180"/>
      <c r="AH35" s="180"/>
      <c r="AI35" s="6"/>
      <c r="AJ35" s="180"/>
      <c r="AK35" s="5"/>
      <c r="AM35" s="44" t="s">
        <v>317</v>
      </c>
      <c r="AN35" s="41" t="s">
        <v>167</v>
      </c>
      <c r="AO35" s="41" t="s">
        <v>225</v>
      </c>
    </row>
    <row r="36" spans="2:41" ht="18" customHeight="1" x14ac:dyDescent="0.2">
      <c r="B36" s="373"/>
      <c r="C36" s="374"/>
      <c r="D36" s="374"/>
      <c r="E36" s="374"/>
      <c r="F36" s="374"/>
      <c r="G36" s="374"/>
      <c r="H36" s="374"/>
      <c r="I36" s="374"/>
      <c r="J36" s="374"/>
      <c r="K36" s="377" t="s">
        <v>15</v>
      </c>
      <c r="L36" s="377"/>
      <c r="M36" s="377"/>
      <c r="N36" s="377"/>
      <c r="O36" s="377"/>
      <c r="P36" s="377"/>
      <c r="Q36" s="377"/>
      <c r="R36" s="377"/>
      <c r="S36" s="377"/>
      <c r="T36" s="377"/>
      <c r="U36" s="378" t="s">
        <v>16</v>
      </c>
      <c r="V36" s="332"/>
      <c r="W36" s="332"/>
      <c r="X36" s="332"/>
      <c r="Y36" s="379" t="str">
        <f>IF(交付申請助成金算出シート!E10="","",交付申請助成金算出シート!E10)</f>
        <v/>
      </c>
      <c r="Z36" s="379"/>
      <c r="AA36" s="162" t="s">
        <v>17</v>
      </c>
      <c r="AB36" s="163"/>
      <c r="AC36" s="378" t="s">
        <v>18</v>
      </c>
      <c r="AD36" s="332"/>
      <c r="AE36" s="332"/>
      <c r="AF36" s="332"/>
      <c r="AG36" s="332"/>
      <c r="AH36" s="379">
        <f>IF(交付申請助成金算出シート!E11="","",交付申請助成金算出シート!E11)</f>
        <v>4</v>
      </c>
      <c r="AI36" s="379"/>
      <c r="AJ36" s="162" t="s">
        <v>17</v>
      </c>
      <c r="AK36" s="7"/>
      <c r="AM36" s="44" t="s">
        <v>317</v>
      </c>
      <c r="AN36" s="41" t="s">
        <v>163</v>
      </c>
      <c r="AO36" s="41" t="s">
        <v>221</v>
      </c>
    </row>
    <row r="37" spans="2:41" ht="18" customHeight="1" x14ac:dyDescent="0.2">
      <c r="B37" s="373"/>
      <c r="C37" s="374"/>
      <c r="D37" s="374"/>
      <c r="E37" s="374"/>
      <c r="F37" s="374"/>
      <c r="G37" s="374"/>
      <c r="H37" s="374"/>
      <c r="I37" s="374"/>
      <c r="J37" s="374"/>
      <c r="K37" s="377"/>
      <c r="L37" s="377"/>
      <c r="M37" s="377"/>
      <c r="N37" s="377"/>
      <c r="O37" s="377"/>
      <c r="P37" s="377"/>
      <c r="Q37" s="377"/>
      <c r="R37" s="377"/>
      <c r="S37" s="377"/>
      <c r="T37" s="377"/>
      <c r="U37" s="378" t="s">
        <v>29</v>
      </c>
      <c r="V37" s="332"/>
      <c r="W37" s="332"/>
      <c r="X37" s="332"/>
      <c r="Y37" s="332"/>
      <c r="Z37" s="332"/>
      <c r="AA37" s="332"/>
      <c r="AB37" s="332"/>
      <c r="AC37" s="332"/>
      <c r="AD37" s="332"/>
      <c r="AE37" s="332"/>
      <c r="AF37" s="332"/>
      <c r="AG37" s="332"/>
      <c r="AH37" s="379" t="str">
        <f>IF(交付申請助成金算出シート!E12="","",交付申請助成金算出シート!E12)</f>
        <v/>
      </c>
      <c r="AI37" s="379"/>
      <c r="AJ37" s="162" t="s">
        <v>17</v>
      </c>
      <c r="AK37" s="7"/>
      <c r="AM37" s="44" t="s">
        <v>317</v>
      </c>
      <c r="AN37" s="42" t="s">
        <v>168</v>
      </c>
      <c r="AO37" s="41" t="s">
        <v>226</v>
      </c>
    </row>
    <row r="38" spans="2:41" ht="18" customHeight="1" x14ac:dyDescent="0.2">
      <c r="B38" s="373"/>
      <c r="C38" s="374"/>
      <c r="D38" s="374"/>
      <c r="E38" s="374"/>
      <c r="F38" s="374"/>
      <c r="G38" s="374"/>
      <c r="H38" s="374"/>
      <c r="I38" s="374"/>
      <c r="J38" s="374"/>
      <c r="K38" s="367" t="s">
        <v>19</v>
      </c>
      <c r="L38" s="367"/>
      <c r="M38" s="367"/>
      <c r="N38" s="367"/>
      <c r="O38" s="367"/>
      <c r="P38" s="367"/>
      <c r="Q38" s="367"/>
      <c r="R38" s="367"/>
      <c r="S38" s="367"/>
      <c r="T38" s="367"/>
      <c r="U38" s="185"/>
      <c r="V38" s="184"/>
      <c r="W38" s="184"/>
      <c r="X38" s="184"/>
      <c r="Y38" s="195"/>
      <c r="Z38" s="368" t="str">
        <f>IF(交付申請助成金算出シート!E14=0,"",交付申請助成金算出シート!E14)</f>
        <v/>
      </c>
      <c r="AA38" s="368"/>
      <c r="AB38" s="368"/>
      <c r="AC38" s="368"/>
      <c r="AD38" s="368"/>
      <c r="AE38" s="368"/>
      <c r="AF38" s="184"/>
      <c r="AG38" s="184"/>
      <c r="AH38" s="184"/>
      <c r="AI38" s="9"/>
      <c r="AJ38" s="184"/>
      <c r="AK38" s="8"/>
      <c r="AM38" s="44" t="s">
        <v>317</v>
      </c>
      <c r="AN38" s="41" t="s">
        <v>169</v>
      </c>
      <c r="AO38" s="41" t="s">
        <v>318</v>
      </c>
    </row>
    <row r="39" spans="2:41" ht="18" customHeight="1" x14ac:dyDescent="0.2">
      <c r="B39" s="380" t="s">
        <v>5</v>
      </c>
      <c r="C39" s="374"/>
      <c r="D39" s="374"/>
      <c r="E39" s="374"/>
      <c r="F39" s="374"/>
      <c r="G39" s="374"/>
      <c r="H39" s="374"/>
      <c r="I39" s="374"/>
      <c r="J39" s="374"/>
      <c r="K39" s="363" t="s">
        <v>20</v>
      </c>
      <c r="L39" s="363"/>
      <c r="M39" s="363"/>
      <c r="N39" s="363"/>
      <c r="O39" s="363"/>
      <c r="P39" s="363"/>
      <c r="Q39" s="363"/>
      <c r="R39" s="363"/>
      <c r="S39" s="363"/>
      <c r="T39" s="363"/>
      <c r="U39" s="179"/>
      <c r="V39" s="180"/>
      <c r="W39" s="180"/>
      <c r="X39" s="180"/>
      <c r="Y39" s="194"/>
      <c r="Z39" s="381" t="str">
        <f>IF(ISERROR(交付申請助成金算出シート!E25)=TRUE,"",交付申請助成金算出シート!E25)</f>
        <v/>
      </c>
      <c r="AA39" s="381"/>
      <c r="AB39" s="381"/>
      <c r="AC39" s="381"/>
      <c r="AD39" s="381"/>
      <c r="AE39" s="381"/>
      <c r="AF39" s="180" t="s">
        <v>30</v>
      </c>
      <c r="AG39" s="180"/>
      <c r="AH39" s="180"/>
      <c r="AI39" s="6"/>
      <c r="AJ39" s="180"/>
      <c r="AK39" s="5"/>
      <c r="AM39" s="44" t="s">
        <v>319</v>
      </c>
      <c r="AN39" s="41" t="s">
        <v>320</v>
      </c>
      <c r="AO39" s="41" t="s">
        <v>222</v>
      </c>
    </row>
    <row r="40" spans="2:41" s="51" customFormat="1" ht="18" customHeight="1" x14ac:dyDescent="0.2">
      <c r="B40" s="373"/>
      <c r="C40" s="374"/>
      <c r="D40" s="374"/>
      <c r="E40" s="374"/>
      <c r="F40" s="374"/>
      <c r="G40" s="374"/>
      <c r="H40" s="374"/>
      <c r="I40" s="374"/>
      <c r="J40" s="374"/>
      <c r="K40" s="377" t="s">
        <v>21</v>
      </c>
      <c r="L40" s="377"/>
      <c r="M40" s="377"/>
      <c r="N40" s="377"/>
      <c r="O40" s="377"/>
      <c r="P40" s="377"/>
      <c r="Q40" s="377"/>
      <c r="R40" s="377"/>
      <c r="S40" s="377"/>
      <c r="T40" s="377"/>
      <c r="U40" s="120" t="s">
        <v>35</v>
      </c>
      <c r="V40" s="192"/>
      <c r="W40" s="192"/>
      <c r="X40" s="192"/>
      <c r="Y40" s="190"/>
      <c r="Z40" s="382"/>
      <c r="AA40" s="382"/>
      <c r="AB40" s="382"/>
      <c r="AC40" s="382"/>
      <c r="AD40" s="382"/>
      <c r="AE40" s="382"/>
      <c r="AF40" s="192" t="s">
        <v>30</v>
      </c>
      <c r="AG40" s="192"/>
      <c r="AH40" s="192"/>
      <c r="AI40" s="121"/>
      <c r="AJ40" s="192"/>
      <c r="AK40" s="122"/>
      <c r="AM40" s="123"/>
      <c r="AN40" s="124" t="s">
        <v>321</v>
      </c>
      <c r="AO40" s="46" t="s">
        <v>214</v>
      </c>
    </row>
    <row r="41" spans="2:41" ht="18" customHeight="1" x14ac:dyDescent="0.2">
      <c r="B41" s="373"/>
      <c r="C41" s="374"/>
      <c r="D41" s="374"/>
      <c r="E41" s="374"/>
      <c r="F41" s="374"/>
      <c r="G41" s="374"/>
      <c r="H41" s="374"/>
      <c r="I41" s="374"/>
      <c r="J41" s="374"/>
      <c r="K41" s="367" t="s">
        <v>162</v>
      </c>
      <c r="L41" s="367"/>
      <c r="M41" s="367"/>
      <c r="N41" s="367"/>
      <c r="O41" s="367"/>
      <c r="P41" s="367"/>
      <c r="Q41" s="367"/>
      <c r="R41" s="367"/>
      <c r="S41" s="367"/>
      <c r="T41" s="367"/>
      <c r="U41" s="185" t="s">
        <v>35</v>
      </c>
      <c r="V41" s="184"/>
      <c r="W41" s="184"/>
      <c r="X41" s="184"/>
      <c r="Y41" s="195"/>
      <c r="Z41" s="383" t="str">
        <f>IF(ISERROR(交付申請助成金算出シート!E32)=TRUE,"",交付申請助成金算出シート!E32)</f>
        <v/>
      </c>
      <c r="AA41" s="383"/>
      <c r="AB41" s="383"/>
      <c r="AC41" s="383"/>
      <c r="AD41" s="383"/>
      <c r="AE41" s="383"/>
      <c r="AF41" s="184" t="s">
        <v>30</v>
      </c>
      <c r="AG41" s="184"/>
      <c r="AH41" s="184"/>
      <c r="AI41" s="9"/>
      <c r="AJ41" s="184"/>
      <c r="AK41" s="8"/>
      <c r="AM41" s="44" t="s">
        <v>319</v>
      </c>
      <c r="AN41" s="41" t="s">
        <v>322</v>
      </c>
      <c r="AO41" s="41" t="s">
        <v>223</v>
      </c>
    </row>
    <row r="42" spans="2:41" ht="18" customHeight="1" x14ac:dyDescent="0.2">
      <c r="B42" s="380" t="s">
        <v>22</v>
      </c>
      <c r="C42" s="374"/>
      <c r="D42" s="374"/>
      <c r="E42" s="374"/>
      <c r="F42" s="374"/>
      <c r="G42" s="374"/>
      <c r="H42" s="374"/>
      <c r="I42" s="374"/>
      <c r="J42" s="374"/>
      <c r="K42" s="363" t="s">
        <v>323</v>
      </c>
      <c r="L42" s="363"/>
      <c r="M42" s="363"/>
      <c r="N42" s="363"/>
      <c r="O42" s="363"/>
      <c r="P42" s="363"/>
      <c r="Q42" s="363"/>
      <c r="R42" s="363"/>
      <c r="S42" s="363"/>
      <c r="T42" s="363"/>
      <c r="U42" s="179"/>
      <c r="V42" s="180"/>
      <c r="W42" s="180"/>
      <c r="X42" s="180"/>
      <c r="Y42" s="194"/>
      <c r="Z42" s="381" t="s">
        <v>324</v>
      </c>
      <c r="AA42" s="381"/>
      <c r="AB42" s="381"/>
      <c r="AC42" s="381"/>
      <c r="AD42" s="381"/>
      <c r="AE42" s="381"/>
      <c r="AF42" s="180"/>
      <c r="AG42" s="180"/>
      <c r="AH42" s="180"/>
      <c r="AI42" s="6"/>
      <c r="AJ42" s="180"/>
      <c r="AK42" s="5"/>
      <c r="AN42" s="41" t="s">
        <v>324</v>
      </c>
      <c r="AO42" s="41" t="s">
        <v>324</v>
      </c>
    </row>
    <row r="43" spans="2:41" ht="18" customHeight="1" x14ac:dyDescent="0.2">
      <c r="B43" s="373"/>
      <c r="C43" s="374"/>
      <c r="D43" s="374"/>
      <c r="E43" s="374"/>
      <c r="F43" s="374"/>
      <c r="G43" s="374"/>
      <c r="H43" s="374"/>
      <c r="I43" s="374"/>
      <c r="J43" s="374"/>
      <c r="K43" s="367" t="s">
        <v>325</v>
      </c>
      <c r="L43" s="367"/>
      <c r="M43" s="367"/>
      <c r="N43" s="367"/>
      <c r="O43" s="367"/>
      <c r="P43" s="367"/>
      <c r="Q43" s="367"/>
      <c r="R43" s="367"/>
      <c r="S43" s="367"/>
      <c r="T43" s="367"/>
      <c r="U43" s="231"/>
      <c r="V43" s="232"/>
      <c r="W43" s="232"/>
      <c r="X43" s="232"/>
      <c r="Y43" s="234"/>
      <c r="Z43" s="383" t="str">
        <f>IF(ISERROR(交付申請助成金算出シート!E40)=TRUE,"",交付申請助成金算出シート!E40)</f>
        <v/>
      </c>
      <c r="AA43" s="383"/>
      <c r="AB43" s="383"/>
      <c r="AC43" s="383"/>
      <c r="AD43" s="383"/>
      <c r="AE43" s="383"/>
      <c r="AF43" s="232" t="s">
        <v>30</v>
      </c>
      <c r="AG43" s="232"/>
      <c r="AH43" s="232"/>
      <c r="AI43" s="9"/>
      <c r="AJ43" s="232"/>
      <c r="AK43" s="8"/>
      <c r="AM43" s="44" t="s">
        <v>319</v>
      </c>
      <c r="AN43" s="41" t="s">
        <v>326</v>
      </c>
      <c r="AO43" s="41" t="s">
        <v>227</v>
      </c>
    </row>
    <row r="44" spans="2:41" ht="18" customHeight="1" x14ac:dyDescent="0.2">
      <c r="B44" s="314" t="s">
        <v>460</v>
      </c>
      <c r="C44" s="315"/>
      <c r="D44" s="315"/>
      <c r="E44" s="315"/>
      <c r="F44" s="315"/>
      <c r="G44" s="315"/>
      <c r="H44" s="315"/>
      <c r="I44" s="315"/>
      <c r="J44" s="315"/>
      <c r="K44" s="229"/>
      <c r="L44" s="233"/>
      <c r="M44" s="233"/>
      <c r="N44" s="233"/>
      <c r="O44" s="233"/>
      <c r="P44" s="233"/>
      <c r="Q44" s="233"/>
      <c r="R44" s="230"/>
      <c r="S44" s="233"/>
      <c r="T44" s="233"/>
      <c r="U44" s="233"/>
      <c r="V44" s="296" t="s">
        <v>103</v>
      </c>
      <c r="W44" s="236" t="s">
        <v>462</v>
      </c>
      <c r="X44" s="233"/>
      <c r="Y44" s="233"/>
      <c r="Z44" s="233"/>
      <c r="AA44" s="233"/>
      <c r="AB44" s="233"/>
      <c r="AC44" s="296" t="s">
        <v>103</v>
      </c>
      <c r="AD44" s="236" t="s">
        <v>461</v>
      </c>
      <c r="AE44" s="233"/>
      <c r="AF44" s="233"/>
      <c r="AG44" s="233"/>
      <c r="AH44" s="233"/>
      <c r="AI44" s="233"/>
      <c r="AJ44" s="233"/>
      <c r="AK44" s="26"/>
      <c r="AN44" s="196" t="s">
        <v>463</v>
      </c>
      <c r="AO44" s="41" t="s">
        <v>112</v>
      </c>
    </row>
    <row r="45" spans="2:41" ht="18" customHeight="1" x14ac:dyDescent="0.2">
      <c r="B45" s="373" t="s">
        <v>23</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10"/>
      <c r="AB45" s="193"/>
      <c r="AC45" s="193"/>
      <c r="AD45" s="297" t="s">
        <v>103</v>
      </c>
      <c r="AE45" s="40" t="s">
        <v>102</v>
      </c>
      <c r="AF45" s="193"/>
      <c r="AG45" s="297" t="s">
        <v>103</v>
      </c>
      <c r="AH45" s="193" t="s">
        <v>104</v>
      </c>
      <c r="AI45" s="193"/>
      <c r="AJ45" s="193"/>
      <c r="AK45" s="4"/>
      <c r="AN45" s="41" t="s">
        <v>111</v>
      </c>
      <c r="AO45" s="41" t="s">
        <v>112</v>
      </c>
    </row>
    <row r="46" spans="2:41" ht="18" customHeight="1" x14ac:dyDescent="0.2">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88"/>
      <c r="AJ46" s="170"/>
      <c r="AK46" s="170"/>
      <c r="AN46" s="177"/>
      <c r="AO46" s="2"/>
    </row>
    <row r="47" spans="2:41" ht="18" customHeight="1" x14ac:dyDescent="0.2">
      <c r="B47" s="388" t="s">
        <v>24</v>
      </c>
      <c r="C47" s="389"/>
      <c r="D47" s="389"/>
      <c r="E47" s="390"/>
      <c r="F47" s="343" t="s">
        <v>25</v>
      </c>
      <c r="G47" s="329"/>
      <c r="H47" s="330"/>
      <c r="I47" s="12"/>
      <c r="J47" s="393"/>
      <c r="K47" s="393"/>
      <c r="L47" s="393"/>
      <c r="M47" s="393"/>
      <c r="N47" s="393"/>
      <c r="O47" s="393"/>
      <c r="P47" s="393"/>
      <c r="Q47" s="181"/>
      <c r="R47" s="343" t="s">
        <v>327</v>
      </c>
      <c r="S47" s="329"/>
      <c r="T47" s="330"/>
      <c r="U47" s="180"/>
      <c r="V47" s="393"/>
      <c r="W47" s="393"/>
      <c r="X47" s="393"/>
      <c r="Y47" s="393"/>
      <c r="Z47" s="393"/>
      <c r="AA47" s="393"/>
      <c r="AB47" s="393"/>
      <c r="AC47" s="393"/>
      <c r="AD47" s="393"/>
      <c r="AE47" s="393"/>
      <c r="AF47" s="393"/>
      <c r="AG47" s="393"/>
      <c r="AH47" s="393"/>
      <c r="AI47" s="393"/>
      <c r="AJ47" s="393"/>
      <c r="AK47" s="5"/>
      <c r="AN47" s="41" t="s">
        <v>113</v>
      </c>
      <c r="AO47" s="41" t="s">
        <v>114</v>
      </c>
    </row>
    <row r="48" spans="2:41" ht="18" customHeight="1" x14ac:dyDescent="0.2">
      <c r="B48" s="391"/>
      <c r="C48" s="349"/>
      <c r="D48" s="349"/>
      <c r="E48" s="350"/>
      <c r="F48" s="378" t="s">
        <v>31</v>
      </c>
      <c r="G48" s="332"/>
      <c r="H48" s="333"/>
      <c r="I48" s="161"/>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7"/>
      <c r="AN48" s="41" t="s">
        <v>115</v>
      </c>
      <c r="AO48" s="41" t="s">
        <v>116</v>
      </c>
    </row>
    <row r="49" spans="2:41" ht="18" customHeight="1" x14ac:dyDescent="0.2">
      <c r="B49" s="391"/>
      <c r="C49" s="349"/>
      <c r="D49" s="349"/>
      <c r="E49" s="350"/>
      <c r="F49" s="378" t="s">
        <v>26</v>
      </c>
      <c r="G49" s="332"/>
      <c r="H49" s="333"/>
      <c r="I49" s="162"/>
      <c r="J49" s="162" t="s">
        <v>297</v>
      </c>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7"/>
      <c r="AN49" s="41" t="s">
        <v>117</v>
      </c>
      <c r="AO49" s="41" t="s">
        <v>118</v>
      </c>
    </row>
    <row r="50" spans="2:41" ht="18" customHeight="1" x14ac:dyDescent="0.2">
      <c r="B50" s="392"/>
      <c r="C50" s="352"/>
      <c r="D50" s="352"/>
      <c r="E50" s="353"/>
      <c r="F50" s="384" t="s">
        <v>298</v>
      </c>
      <c r="G50" s="385"/>
      <c r="H50" s="386"/>
      <c r="I50" s="185"/>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8"/>
      <c r="AN50" s="41" t="s">
        <v>299</v>
      </c>
      <c r="AO50" s="41" t="s">
        <v>119</v>
      </c>
    </row>
    <row r="51" spans="2:41" ht="15" customHeight="1" x14ac:dyDescent="0.2">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0"/>
      <c r="AC51" s="170"/>
      <c r="AD51" s="170"/>
      <c r="AE51" s="170"/>
      <c r="AF51" s="170"/>
      <c r="AG51" s="170"/>
      <c r="AH51" s="170"/>
      <c r="AI51" s="170"/>
      <c r="AJ51" s="170"/>
      <c r="AK51" s="170"/>
    </row>
    <row r="52" spans="2:41" ht="15" customHeight="1" x14ac:dyDescent="0.2">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2:41" ht="15" customHeight="1" x14ac:dyDescent="0.2">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row r="54" spans="2:41" ht="15" customHeight="1" x14ac:dyDescent="0.2">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row>
  </sheetData>
  <sheetProtection algorithmName="SHA-512" hashValue="AoG9NKp1cjhyh4WIZQGbpy8YiXEo1VQhlrpryDofw79PQYa/MUayHv47ZWkxs6cwJCOeqrjNgWDONddGx1k+zg==" saltValue="9hi+4nYV6pZPX33y0nJQzw==" spinCount="100000" sheet="1" objects="1" scenarios="1"/>
  <mergeCells count="84">
    <mergeCell ref="B6:AK6"/>
    <mergeCell ref="K49:N49"/>
    <mergeCell ref="O49:AJ49"/>
    <mergeCell ref="F50:H50"/>
    <mergeCell ref="J50:AJ50"/>
    <mergeCell ref="B45:Z45"/>
    <mergeCell ref="B47:E50"/>
    <mergeCell ref="F47:H47"/>
    <mergeCell ref="J47:P47"/>
    <mergeCell ref="R47:T47"/>
    <mergeCell ref="V47:AJ47"/>
    <mergeCell ref="F48:H48"/>
    <mergeCell ref="J48:AJ48"/>
    <mergeCell ref="F49:H49"/>
    <mergeCell ref="B42:J43"/>
    <mergeCell ref="K42:T42"/>
    <mergeCell ref="Z42:AE42"/>
    <mergeCell ref="K43:T43"/>
    <mergeCell ref="Z43:AE43"/>
    <mergeCell ref="AH36:AI36"/>
    <mergeCell ref="U37:AG37"/>
    <mergeCell ref="AH37:AI37"/>
    <mergeCell ref="B39:J41"/>
    <mergeCell ref="K39:T39"/>
    <mergeCell ref="Z39:AE39"/>
    <mergeCell ref="K40:T40"/>
    <mergeCell ref="Z40:AE40"/>
    <mergeCell ref="K41:T41"/>
    <mergeCell ref="Z41:AE41"/>
    <mergeCell ref="AI32:AJ32"/>
    <mergeCell ref="E33:N33"/>
    <mergeCell ref="K38:T38"/>
    <mergeCell ref="Z38:AE38"/>
    <mergeCell ref="AB33:AB34"/>
    <mergeCell ref="AC33:AE34"/>
    <mergeCell ref="AF33:AH34"/>
    <mergeCell ref="E34:N34"/>
    <mergeCell ref="O34:S34"/>
    <mergeCell ref="B35:J38"/>
    <mergeCell ref="K35:T35"/>
    <mergeCell ref="Z35:AE35"/>
    <mergeCell ref="K36:T37"/>
    <mergeCell ref="U36:X36"/>
    <mergeCell ref="Y36:Z36"/>
    <mergeCell ref="AC36:AG36"/>
    <mergeCell ref="AI31:AJ31"/>
    <mergeCell ref="E32:N32"/>
    <mergeCell ref="O32:S32"/>
    <mergeCell ref="B28:N28"/>
    <mergeCell ref="P28:AJ28"/>
    <mergeCell ref="U30:Z30"/>
    <mergeCell ref="AB30:AH30"/>
    <mergeCell ref="E31:N31"/>
    <mergeCell ref="O31:S31"/>
    <mergeCell ref="U31:Z34"/>
    <mergeCell ref="AB31:AH31"/>
    <mergeCell ref="B29:N29"/>
    <mergeCell ref="B30:D34"/>
    <mergeCell ref="E30:N30"/>
    <mergeCell ref="P30:S30"/>
    <mergeCell ref="AB32:AH32"/>
    <mergeCell ref="F15:S15"/>
    <mergeCell ref="U15:X15"/>
    <mergeCell ref="Y15:AK15"/>
    <mergeCell ref="F16:S16"/>
    <mergeCell ref="B18:AK21"/>
    <mergeCell ref="B15:E15"/>
    <mergeCell ref="Y16:AK16"/>
    <mergeCell ref="B44:J44"/>
    <mergeCell ref="AO33:AO34"/>
    <mergeCell ref="AO31:AO32"/>
    <mergeCell ref="B7:AK7"/>
    <mergeCell ref="B8:AK8"/>
    <mergeCell ref="AD9:AK9"/>
    <mergeCell ref="F14:S14"/>
    <mergeCell ref="U14:X14"/>
    <mergeCell ref="Y14:AK14"/>
    <mergeCell ref="B14:E14"/>
    <mergeCell ref="S23:T23"/>
    <mergeCell ref="B25:AK25"/>
    <mergeCell ref="B26:N26"/>
    <mergeCell ref="P26:AJ26"/>
    <mergeCell ref="B27:N27"/>
    <mergeCell ref="P27:AJ27"/>
  </mergeCells>
  <phoneticPr fontId="3"/>
  <dataValidations count="1">
    <dataValidation type="list" allowBlank="1" showInputMessage="1" showErrorMessage="1" sqref="AD45 AG45 AD29 R29 X29 V44 AC44">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7"/>
  <sheetViews>
    <sheetView view="pageBreakPreview" zoomScaleNormal="100" zoomScaleSheetLayoutView="100" workbookViewId="0">
      <pane ySplit="1" topLeftCell="A2" activePane="bottomLeft" state="frozen"/>
      <selection activeCell="V44" sqref="V44"/>
      <selection pane="bottomLeft" activeCell="AD25" sqref="AD25"/>
    </sheetView>
  </sheetViews>
  <sheetFormatPr defaultColWidth="2.44140625" defaultRowHeight="15" customHeight="1" x14ac:dyDescent="0.2"/>
  <cols>
    <col min="1" max="1" width="1.33203125" style="1" customWidth="1"/>
    <col min="2" max="3" width="2.44140625" style="1"/>
    <col min="4" max="4" width="2.6640625" style="1" bestFit="1" customWidth="1"/>
    <col min="5"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201" t="s">
        <v>373</v>
      </c>
    </row>
    <row r="3" spans="1:41" ht="15"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N3" s="1" t="s">
        <v>120</v>
      </c>
    </row>
    <row r="4" spans="1:41" ht="15" customHeight="1" x14ac:dyDescent="0.2">
      <c r="A4" s="17"/>
      <c r="B4" s="200" t="s">
        <v>368</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7"/>
      <c r="AN4" s="172" t="s">
        <v>99</v>
      </c>
      <c r="AO4" s="172"/>
    </row>
    <row r="5" spans="1:41" ht="15" customHeight="1" x14ac:dyDescent="0.2">
      <c r="A5" s="1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7"/>
      <c r="AN5" s="39" t="s">
        <v>100</v>
      </c>
      <c r="AO5" s="39" t="s">
        <v>101</v>
      </c>
    </row>
    <row r="6" spans="1:41" ht="15" customHeight="1" x14ac:dyDescent="0.2">
      <c r="A6" s="17"/>
      <c r="B6" s="399" t="s">
        <v>32</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17"/>
      <c r="AN6" s="177"/>
      <c r="AO6" s="2"/>
    </row>
    <row r="7" spans="1:41" ht="15" customHeight="1" x14ac:dyDescent="0.2">
      <c r="A7" s="1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17"/>
      <c r="AN7" s="177"/>
      <c r="AO7" s="2"/>
    </row>
    <row r="8" spans="1:41" ht="18" customHeight="1" x14ac:dyDescent="0.2">
      <c r="A8" s="17"/>
      <c r="B8" s="400"/>
      <c r="C8" s="401"/>
      <c r="D8" s="401"/>
      <c r="E8" s="401"/>
      <c r="F8" s="401"/>
      <c r="G8" s="401"/>
      <c r="H8" s="401" t="s">
        <v>33</v>
      </c>
      <c r="I8" s="401"/>
      <c r="J8" s="401"/>
      <c r="K8" s="401"/>
      <c r="L8" s="401"/>
      <c r="M8" s="401"/>
      <c r="N8" s="401"/>
      <c r="O8" s="401"/>
      <c r="P8" s="401"/>
      <c r="Q8" s="401"/>
      <c r="R8" s="401"/>
      <c r="S8" s="401"/>
      <c r="T8" s="401"/>
      <c r="U8" s="401"/>
      <c r="V8" s="404"/>
      <c r="W8" s="20"/>
      <c r="X8" s="406" t="s">
        <v>300</v>
      </c>
      <c r="Y8" s="406"/>
      <c r="Z8" s="406"/>
      <c r="AA8" s="406"/>
      <c r="AB8" s="406"/>
      <c r="AC8" s="406"/>
      <c r="AD8" s="406"/>
      <c r="AE8" s="406"/>
      <c r="AF8" s="406"/>
      <c r="AG8" s="406"/>
      <c r="AH8" s="406"/>
      <c r="AI8" s="406"/>
      <c r="AJ8" s="406"/>
      <c r="AK8" s="23"/>
      <c r="AL8" s="17"/>
      <c r="AN8" s="177"/>
      <c r="AO8" s="2"/>
    </row>
    <row r="9" spans="1:41" ht="18" customHeight="1" x14ac:dyDescent="0.2">
      <c r="A9" s="17"/>
      <c r="B9" s="402"/>
      <c r="C9" s="403"/>
      <c r="D9" s="403"/>
      <c r="E9" s="403"/>
      <c r="F9" s="403"/>
      <c r="G9" s="403"/>
      <c r="H9" s="403"/>
      <c r="I9" s="403"/>
      <c r="J9" s="403"/>
      <c r="K9" s="403"/>
      <c r="L9" s="403"/>
      <c r="M9" s="403"/>
      <c r="N9" s="403"/>
      <c r="O9" s="403"/>
      <c r="P9" s="403"/>
      <c r="Q9" s="403"/>
      <c r="R9" s="403"/>
      <c r="S9" s="403"/>
      <c r="T9" s="403"/>
      <c r="U9" s="403"/>
      <c r="V9" s="405"/>
      <c r="W9" s="21"/>
      <c r="X9" s="407"/>
      <c r="Y9" s="407"/>
      <c r="Z9" s="407"/>
      <c r="AA9" s="407"/>
      <c r="AB9" s="407"/>
      <c r="AC9" s="407"/>
      <c r="AD9" s="407"/>
      <c r="AE9" s="407"/>
      <c r="AF9" s="407"/>
      <c r="AG9" s="407"/>
      <c r="AH9" s="407"/>
      <c r="AI9" s="407"/>
      <c r="AJ9" s="407"/>
      <c r="AK9" s="22"/>
      <c r="AL9" s="17"/>
      <c r="AN9" s="178"/>
      <c r="AO9" s="3"/>
    </row>
    <row r="10" spans="1:41" ht="54" customHeight="1" x14ac:dyDescent="0.2">
      <c r="A10" s="17"/>
      <c r="B10" s="394" t="s">
        <v>121</v>
      </c>
      <c r="C10" s="395"/>
      <c r="D10" s="395"/>
      <c r="E10" s="395"/>
      <c r="F10" s="395"/>
      <c r="G10" s="396"/>
      <c r="H10" s="28"/>
      <c r="I10" s="397" t="str">
        <f>IF(第1号!P28="","",第1号!P28)</f>
        <v/>
      </c>
      <c r="J10" s="397"/>
      <c r="K10" s="397"/>
      <c r="L10" s="397"/>
      <c r="M10" s="397"/>
      <c r="N10" s="397"/>
      <c r="O10" s="397"/>
      <c r="P10" s="397"/>
      <c r="Q10" s="397"/>
      <c r="R10" s="397"/>
      <c r="S10" s="397"/>
      <c r="T10" s="397"/>
      <c r="U10" s="397"/>
      <c r="V10" s="397"/>
      <c r="W10" s="27"/>
      <c r="X10" s="29"/>
      <c r="Y10" s="398" t="s">
        <v>301</v>
      </c>
      <c r="Z10" s="398"/>
      <c r="AA10" s="398"/>
      <c r="AB10" s="398"/>
      <c r="AC10" s="398"/>
      <c r="AD10" s="398"/>
      <c r="AE10" s="398"/>
      <c r="AF10" s="398"/>
      <c r="AG10" s="398"/>
      <c r="AH10" s="398"/>
      <c r="AI10" s="398"/>
      <c r="AJ10" s="398"/>
      <c r="AK10" s="23"/>
      <c r="AL10" s="17"/>
      <c r="AM10" s="44" t="s">
        <v>328</v>
      </c>
      <c r="AN10" s="41" t="s">
        <v>121</v>
      </c>
      <c r="AO10" s="198" t="s">
        <v>369</v>
      </c>
    </row>
    <row r="11" spans="1:41" ht="54" customHeight="1" x14ac:dyDescent="0.2">
      <c r="A11" s="17"/>
      <c r="B11" s="394" t="s">
        <v>47</v>
      </c>
      <c r="C11" s="395"/>
      <c r="D11" s="395"/>
      <c r="E11" s="395"/>
      <c r="F11" s="395"/>
      <c r="G11" s="396"/>
      <c r="H11" s="28"/>
      <c r="I11" s="397"/>
      <c r="J11" s="397"/>
      <c r="K11" s="397"/>
      <c r="L11" s="397"/>
      <c r="M11" s="397"/>
      <c r="N11" s="397"/>
      <c r="O11" s="397"/>
      <c r="P11" s="397"/>
      <c r="Q11" s="397"/>
      <c r="R11" s="397"/>
      <c r="S11" s="397"/>
      <c r="T11" s="397"/>
      <c r="U11" s="397"/>
      <c r="V11" s="397"/>
      <c r="W11" s="27"/>
      <c r="X11" s="29"/>
      <c r="Y11" s="408"/>
      <c r="Z11" s="408"/>
      <c r="AA11" s="408"/>
      <c r="AB11" s="408"/>
      <c r="AC11" s="408"/>
      <c r="AD11" s="408"/>
      <c r="AE11" s="408"/>
      <c r="AF11" s="408"/>
      <c r="AG11" s="408"/>
      <c r="AH11" s="408"/>
      <c r="AI11" s="408"/>
      <c r="AJ11" s="408"/>
      <c r="AK11" s="23"/>
      <c r="AL11" s="17"/>
      <c r="AN11" s="43" t="s">
        <v>122</v>
      </c>
      <c r="AO11" s="102" t="s">
        <v>173</v>
      </c>
    </row>
    <row r="12" spans="1:41" ht="54" customHeight="1" x14ac:dyDescent="0.2">
      <c r="A12" s="17"/>
      <c r="B12" s="394" t="s">
        <v>48</v>
      </c>
      <c r="C12" s="395"/>
      <c r="D12" s="395"/>
      <c r="E12" s="395"/>
      <c r="F12" s="395"/>
      <c r="G12" s="396"/>
      <c r="H12" s="28"/>
      <c r="I12" s="397"/>
      <c r="J12" s="397"/>
      <c r="K12" s="397"/>
      <c r="L12" s="397"/>
      <c r="M12" s="397"/>
      <c r="N12" s="397"/>
      <c r="O12" s="397"/>
      <c r="P12" s="397"/>
      <c r="Q12" s="397"/>
      <c r="R12" s="397"/>
      <c r="S12" s="397"/>
      <c r="T12" s="397"/>
      <c r="U12" s="397"/>
      <c r="V12" s="397"/>
      <c r="W12" s="27"/>
      <c r="X12" s="29"/>
      <c r="Y12" s="408"/>
      <c r="Z12" s="408"/>
      <c r="AA12" s="408"/>
      <c r="AB12" s="408"/>
      <c r="AC12" s="408"/>
      <c r="AD12" s="408"/>
      <c r="AE12" s="408"/>
      <c r="AF12" s="408"/>
      <c r="AG12" s="408"/>
      <c r="AH12" s="408"/>
      <c r="AI12" s="408"/>
      <c r="AJ12" s="408"/>
      <c r="AK12" s="23"/>
      <c r="AL12" s="17"/>
      <c r="AN12" s="43" t="s">
        <v>123</v>
      </c>
      <c r="AO12" s="102" t="s">
        <v>174</v>
      </c>
    </row>
    <row r="13" spans="1:41" ht="54" customHeight="1" x14ac:dyDescent="0.2">
      <c r="A13" s="17"/>
      <c r="B13" s="394" t="s">
        <v>49</v>
      </c>
      <c r="C13" s="395"/>
      <c r="D13" s="395"/>
      <c r="E13" s="395"/>
      <c r="F13" s="395"/>
      <c r="G13" s="396"/>
      <c r="H13" s="30"/>
      <c r="I13" s="397"/>
      <c r="J13" s="397"/>
      <c r="K13" s="397"/>
      <c r="L13" s="397"/>
      <c r="M13" s="397"/>
      <c r="N13" s="397"/>
      <c r="O13" s="397"/>
      <c r="P13" s="397"/>
      <c r="Q13" s="397"/>
      <c r="R13" s="397"/>
      <c r="S13" s="397"/>
      <c r="T13" s="397"/>
      <c r="U13" s="397"/>
      <c r="V13" s="397"/>
      <c r="W13" s="187"/>
      <c r="X13" s="31"/>
      <c r="Y13" s="408"/>
      <c r="Z13" s="408"/>
      <c r="AA13" s="408"/>
      <c r="AB13" s="408"/>
      <c r="AC13" s="408"/>
      <c r="AD13" s="408"/>
      <c r="AE13" s="408"/>
      <c r="AF13" s="408"/>
      <c r="AG13" s="408"/>
      <c r="AH13" s="408"/>
      <c r="AI13" s="408"/>
      <c r="AJ13" s="408"/>
      <c r="AK13" s="32"/>
      <c r="AL13" s="17"/>
      <c r="AN13" s="41" t="s">
        <v>97</v>
      </c>
      <c r="AO13" s="41" t="s">
        <v>97</v>
      </c>
    </row>
    <row r="14" spans="1:41" ht="15" customHeight="1" x14ac:dyDescent="0.2">
      <c r="A14" s="1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6"/>
      <c r="AJ14" s="15"/>
      <c r="AK14" s="15"/>
      <c r="AL14" s="17"/>
    </row>
    <row r="15" spans="1:41" ht="15" customHeight="1" x14ac:dyDescent="0.2">
      <c r="A15" s="1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7"/>
    </row>
    <row r="16" spans="1:41" ht="15" customHeight="1" x14ac:dyDescent="0.2">
      <c r="A16" s="1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7"/>
    </row>
    <row r="17" spans="1:38" ht="15" customHeight="1" x14ac:dyDescent="0.2">
      <c r="A17" s="1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7"/>
    </row>
    <row r="18" spans="1:38" ht="15" customHeight="1" x14ac:dyDescent="0.2">
      <c r="A18" s="1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7"/>
    </row>
    <row r="19" spans="1:38" ht="15" customHeight="1" x14ac:dyDescent="0.2">
      <c r="A19" s="1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7"/>
    </row>
    <row r="20" spans="1:38" ht="15" customHeight="1" x14ac:dyDescent="0.2">
      <c r="A20" s="17"/>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7"/>
    </row>
    <row r="21" spans="1:38" ht="15" customHeight="1" x14ac:dyDescent="0.2">
      <c r="A21" s="17"/>
      <c r="B21" s="18"/>
      <c r="C21" s="18"/>
      <c r="D21" s="18"/>
      <c r="E21" s="15"/>
      <c r="F21" s="15"/>
      <c r="G21" s="15"/>
      <c r="H21" s="15"/>
      <c r="I21" s="15"/>
      <c r="J21" s="15"/>
      <c r="K21" s="15"/>
      <c r="L21" s="15"/>
      <c r="M21" s="15"/>
      <c r="N21" s="15"/>
      <c r="O21" s="15"/>
      <c r="P21" s="15"/>
      <c r="Q21" s="15"/>
      <c r="R21" s="15"/>
      <c r="S21" s="15"/>
      <c r="T21" s="15"/>
      <c r="U21" s="15"/>
      <c r="V21" s="15"/>
      <c r="W21" s="15"/>
      <c r="X21" s="15"/>
      <c r="Y21" s="15"/>
      <c r="Z21" s="15"/>
      <c r="AA21" s="15"/>
      <c r="AB21" s="19"/>
      <c r="AC21" s="19"/>
      <c r="AD21" s="19"/>
      <c r="AE21" s="19"/>
      <c r="AF21" s="19"/>
      <c r="AG21" s="19"/>
      <c r="AH21" s="19"/>
      <c r="AI21" s="16"/>
      <c r="AJ21" s="15"/>
      <c r="AK21" s="15"/>
      <c r="AL21" s="17"/>
    </row>
    <row r="22" spans="1:38" ht="15" customHeight="1" x14ac:dyDescent="0.2">
      <c r="A22" s="17"/>
      <c r="B22" s="18"/>
      <c r="C22" s="18"/>
      <c r="D22" s="18"/>
      <c r="E22" s="15"/>
      <c r="F22" s="15"/>
      <c r="G22" s="15"/>
      <c r="H22" s="15"/>
      <c r="I22" s="15"/>
      <c r="J22" s="15"/>
      <c r="K22" s="15"/>
      <c r="L22" s="15"/>
      <c r="M22" s="15"/>
      <c r="N22" s="15"/>
      <c r="O22" s="15"/>
      <c r="P22" s="15"/>
      <c r="Q22" s="15"/>
      <c r="R22" s="15"/>
      <c r="S22" s="15"/>
      <c r="T22" s="15"/>
      <c r="U22" s="15"/>
      <c r="V22" s="15"/>
      <c r="W22" s="15"/>
      <c r="X22" s="15"/>
      <c r="Y22" s="15"/>
      <c r="Z22" s="15"/>
      <c r="AA22" s="19"/>
      <c r="AB22" s="19"/>
      <c r="AC22" s="19"/>
      <c r="AD22" s="19"/>
      <c r="AE22" s="19"/>
      <c r="AF22" s="19"/>
      <c r="AG22" s="19"/>
      <c r="AH22" s="19"/>
      <c r="AI22" s="15"/>
      <c r="AJ22" s="15"/>
      <c r="AK22" s="15"/>
      <c r="AL22" s="17"/>
    </row>
    <row r="23" spans="1:38" ht="15" customHeight="1" x14ac:dyDescent="0.2">
      <c r="A23" s="17"/>
      <c r="B23" s="18"/>
      <c r="C23" s="18"/>
      <c r="D23" s="18"/>
      <c r="E23" s="15"/>
      <c r="F23" s="15"/>
      <c r="G23" s="15"/>
      <c r="H23" s="15"/>
      <c r="I23" s="15"/>
      <c r="J23" s="15"/>
      <c r="K23" s="15"/>
      <c r="L23" s="15"/>
      <c r="M23" s="15"/>
      <c r="N23" s="15"/>
      <c r="O23" s="15"/>
      <c r="P23" s="15"/>
      <c r="Q23" s="15"/>
      <c r="R23" s="15"/>
      <c r="S23" s="15"/>
      <c r="T23" s="15"/>
      <c r="U23" s="15"/>
      <c r="V23" s="15"/>
      <c r="W23" s="15"/>
      <c r="X23" s="15"/>
      <c r="Y23" s="15"/>
      <c r="Z23" s="15"/>
      <c r="AA23" s="19"/>
      <c r="AB23" s="19"/>
      <c r="AC23" s="19"/>
      <c r="AD23" s="19"/>
      <c r="AE23" s="19"/>
      <c r="AF23" s="19"/>
      <c r="AG23" s="19"/>
      <c r="AH23" s="19"/>
      <c r="AI23" s="15"/>
      <c r="AJ23" s="15"/>
      <c r="AK23" s="15"/>
      <c r="AL23" s="17"/>
    </row>
    <row r="24" spans="1:38" ht="15" customHeight="1" x14ac:dyDescent="0.2">
      <c r="A24" s="17"/>
      <c r="B24" s="18"/>
      <c r="C24" s="18"/>
      <c r="D24" s="18"/>
      <c r="E24" s="15"/>
      <c r="F24" s="15"/>
      <c r="G24" s="15"/>
      <c r="H24" s="15"/>
      <c r="I24" s="15"/>
      <c r="J24" s="15"/>
      <c r="K24" s="15"/>
      <c r="L24" s="15"/>
      <c r="M24" s="15"/>
      <c r="N24" s="15"/>
      <c r="O24" s="15"/>
      <c r="P24" s="15"/>
      <c r="Q24" s="15"/>
      <c r="R24" s="15"/>
      <c r="S24" s="15"/>
      <c r="T24" s="15"/>
      <c r="U24" s="15"/>
      <c r="V24" s="15"/>
      <c r="W24" s="15"/>
      <c r="X24" s="15"/>
      <c r="Y24" s="15"/>
      <c r="Z24" s="15"/>
      <c r="AA24" s="15"/>
      <c r="AB24" s="15"/>
      <c r="AC24" s="19"/>
      <c r="AD24" s="19"/>
      <c r="AE24" s="19"/>
      <c r="AF24" s="19"/>
      <c r="AG24" s="15"/>
      <c r="AH24" s="15"/>
      <c r="AI24" s="16"/>
      <c r="AJ24" s="15"/>
      <c r="AK24" s="15"/>
      <c r="AL24" s="17"/>
    </row>
    <row r="25" spans="1:38" ht="15" customHeight="1" x14ac:dyDescent="0.2">
      <c r="A25" s="17"/>
      <c r="B25" s="18"/>
      <c r="C25" s="18"/>
      <c r="D25" s="18"/>
      <c r="E25" s="15"/>
      <c r="F25" s="15"/>
      <c r="G25" s="15"/>
      <c r="H25" s="15"/>
      <c r="I25" s="15"/>
      <c r="J25" s="15"/>
      <c r="K25" s="15"/>
      <c r="L25" s="15"/>
      <c r="M25" s="15"/>
      <c r="N25" s="15"/>
      <c r="O25" s="15"/>
      <c r="P25" s="15"/>
      <c r="Q25" s="15"/>
      <c r="R25" s="15"/>
      <c r="S25" s="15"/>
      <c r="T25" s="15"/>
      <c r="U25" s="15"/>
      <c r="V25" s="15"/>
      <c r="W25" s="15"/>
      <c r="X25" s="15"/>
      <c r="Y25" s="15"/>
      <c r="Z25" s="15"/>
      <c r="AA25" s="15"/>
      <c r="AB25" s="15"/>
      <c r="AC25" s="19"/>
      <c r="AD25" s="19"/>
      <c r="AE25" s="19"/>
      <c r="AF25" s="19"/>
      <c r="AG25" s="15"/>
      <c r="AH25" s="15"/>
      <c r="AI25" s="16"/>
      <c r="AJ25" s="15"/>
      <c r="AK25" s="15"/>
      <c r="AL25" s="17"/>
    </row>
    <row r="26" spans="1:38" ht="15" customHeight="1" x14ac:dyDescent="0.2">
      <c r="A26" s="17"/>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6"/>
      <c r="AJ26" s="15"/>
      <c r="AK26" s="15"/>
      <c r="AL26" s="17"/>
    </row>
    <row r="27" spans="1:38" ht="15" customHeight="1" x14ac:dyDescent="0.2">
      <c r="A27" s="1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7"/>
    </row>
    <row r="28" spans="1:38" ht="15" customHeight="1" x14ac:dyDescent="0.2">
      <c r="A28" s="1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7"/>
    </row>
    <row r="29" spans="1:38" ht="15" customHeight="1" x14ac:dyDescent="0.2">
      <c r="A29" s="1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7"/>
    </row>
    <row r="30" spans="1:38" ht="15" customHeight="1" x14ac:dyDescent="0.2">
      <c r="A30" s="1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7"/>
    </row>
    <row r="31" spans="1:38" ht="15" customHeight="1" x14ac:dyDescent="0.2">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7"/>
    </row>
    <row r="32" spans="1:38" ht="15" customHeight="1" x14ac:dyDescent="0.2">
      <c r="A32" s="1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7"/>
    </row>
    <row r="33" spans="1:38" ht="15" customHeigh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7"/>
    </row>
    <row r="34" spans="1:38" ht="15" customHeight="1" x14ac:dyDescent="0.2">
      <c r="A34" s="1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J34" s="15"/>
      <c r="AK34" s="15"/>
      <c r="AL34" s="17"/>
    </row>
    <row r="35" spans="1:38" ht="15" customHeight="1" x14ac:dyDescent="0.2">
      <c r="A35" s="17"/>
      <c r="B35" s="18"/>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5"/>
      <c r="AK35" s="15"/>
      <c r="AL35" s="17"/>
    </row>
    <row r="36" spans="1:38" ht="15" customHeight="1" x14ac:dyDescent="0.2">
      <c r="A36" s="17"/>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5"/>
      <c r="AK36" s="15"/>
      <c r="AL36" s="17"/>
    </row>
    <row r="37" spans="1:38" ht="15" customHeight="1" x14ac:dyDescent="0.2">
      <c r="A37" s="1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J37" s="15"/>
      <c r="AK37" s="15"/>
      <c r="AL37" s="17"/>
    </row>
    <row r="38" spans="1:38" ht="15" customHeight="1" x14ac:dyDescent="0.2">
      <c r="A38" s="17"/>
      <c r="B38" s="18"/>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c r="AJ38" s="15"/>
      <c r="AK38" s="15"/>
      <c r="AL38" s="17"/>
    </row>
    <row r="39" spans="1:38" ht="15" customHeight="1" x14ac:dyDescent="0.2">
      <c r="A39" s="1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6"/>
      <c r="AJ39" s="15"/>
      <c r="AK39" s="15"/>
      <c r="AL39" s="17"/>
    </row>
    <row r="40" spans="1:38" ht="15" customHeight="1" x14ac:dyDescent="0.2">
      <c r="A40" s="1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5"/>
      <c r="AK40" s="15"/>
      <c r="AL40" s="17"/>
    </row>
    <row r="41" spans="1:38" ht="15" customHeight="1" x14ac:dyDescent="0.2">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7"/>
    </row>
    <row r="42" spans="1:38" ht="15" customHeight="1" x14ac:dyDescent="0.2">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6"/>
      <c r="AJ42" s="15"/>
      <c r="AK42" s="15"/>
      <c r="AL42" s="17"/>
    </row>
    <row r="43" spans="1:38" ht="15" customHeight="1" x14ac:dyDescent="0.2">
      <c r="A43" s="17"/>
      <c r="B43" s="15"/>
      <c r="C43" s="15"/>
      <c r="D43" s="15"/>
      <c r="E43" s="15"/>
      <c r="F43" s="15"/>
      <c r="G43" s="15"/>
      <c r="H43" s="15"/>
      <c r="I43" s="19"/>
      <c r="J43" s="19"/>
      <c r="K43" s="19"/>
      <c r="L43" s="19"/>
      <c r="M43" s="19"/>
      <c r="N43" s="19"/>
      <c r="O43" s="19"/>
      <c r="P43" s="19"/>
      <c r="Q43" s="15"/>
      <c r="R43" s="15"/>
      <c r="S43" s="15"/>
      <c r="T43" s="15"/>
      <c r="U43" s="15"/>
      <c r="V43" s="15"/>
      <c r="W43" s="15"/>
      <c r="X43" s="15"/>
      <c r="Y43" s="15"/>
      <c r="Z43" s="15"/>
      <c r="AA43" s="15"/>
      <c r="AB43" s="15"/>
      <c r="AC43" s="15"/>
      <c r="AD43" s="15"/>
      <c r="AE43" s="15"/>
      <c r="AF43" s="15"/>
      <c r="AG43" s="15"/>
      <c r="AH43" s="15"/>
      <c r="AI43" s="15"/>
      <c r="AJ43" s="15"/>
      <c r="AK43" s="15"/>
      <c r="AL43" s="17"/>
    </row>
    <row r="44" spans="1:38" ht="15" customHeight="1" x14ac:dyDescent="0.2">
      <c r="A44" s="17"/>
      <c r="B44" s="220"/>
      <c r="C44" s="221"/>
      <c r="D44" s="222"/>
      <c r="E44" s="223"/>
      <c r="F44" s="223"/>
      <c r="G44" s="223"/>
      <c r="H44" s="224"/>
      <c r="I44" s="225"/>
      <c r="J44" s="226"/>
      <c r="K44" s="227"/>
      <c r="L44" s="227"/>
      <c r="M44" s="228"/>
      <c r="N44" s="227"/>
      <c r="O44" s="38"/>
      <c r="P44" s="38"/>
      <c r="Q44" s="38"/>
      <c r="R44" s="38"/>
      <c r="S44" s="38"/>
      <c r="T44" s="38"/>
      <c r="U44" s="38"/>
      <c r="V44" s="38"/>
      <c r="W44" s="38"/>
      <c r="X44" s="38"/>
      <c r="Y44" s="38"/>
      <c r="Z44" s="38"/>
      <c r="AA44" s="38"/>
      <c r="AB44" s="38"/>
      <c r="AC44" s="38"/>
      <c r="AD44" s="38"/>
      <c r="AE44" s="38"/>
      <c r="AF44" s="38"/>
      <c r="AG44" s="38"/>
      <c r="AH44" s="38"/>
      <c r="AI44" s="38"/>
      <c r="AJ44" s="38"/>
      <c r="AK44" s="38"/>
      <c r="AL44" s="17"/>
    </row>
    <row r="45" spans="1:38" ht="15" customHeight="1" x14ac:dyDescent="0.2">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7"/>
    </row>
    <row r="46" spans="1:38" ht="15" customHeight="1" x14ac:dyDescent="0.2">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7"/>
    </row>
    <row r="47" spans="1:38" ht="1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sheetData>
  <sheetProtection algorithmName="SHA-512" hashValue="Ansi4GJ+vjUnX3zpOvYSn963HzckwtDAFn7zpWKVfWVjIbLM8n1lSfcw4En4MXBq3L6J4O6jtU1I/amA7wulbg==" saltValue="apssdmEbDQ4dskT2SjgpEw==" spinCount="100000" sheet="1" objects="1" scenarios="1"/>
  <mergeCells count="17">
    <mergeCell ref="Y13:AJ13"/>
    <mergeCell ref="B11:G11"/>
    <mergeCell ref="I11:V11"/>
    <mergeCell ref="Y11:AJ11"/>
    <mergeCell ref="B12:G12"/>
    <mergeCell ref="I12:V12"/>
    <mergeCell ref="Y12:AJ12"/>
    <mergeCell ref="B13:G13"/>
    <mergeCell ref="I13:V13"/>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K85"/>
  <sheetViews>
    <sheetView view="pageBreakPreview" zoomScaleNormal="100" zoomScaleSheetLayoutView="100" workbookViewId="0">
      <pane ySplit="1" topLeftCell="A2" activePane="bottomLeft" state="frozen"/>
      <selection activeCell="V44" sqref="V44"/>
      <selection pane="bottomLeft" activeCell="D30" sqref="D30"/>
    </sheetView>
  </sheetViews>
  <sheetFormatPr defaultColWidth="9" defaultRowHeight="20.100000000000001" customHeight="1" x14ac:dyDescent="0.2"/>
  <cols>
    <col min="1" max="1" width="1.33203125" style="157" customWidth="1"/>
    <col min="2" max="3" width="4.109375" style="157" customWidth="1"/>
    <col min="4" max="4" width="61" style="157" customWidth="1"/>
    <col min="5" max="5" width="20.33203125" style="94" customWidth="1"/>
    <col min="6" max="6" width="1.33203125" style="94" customWidth="1"/>
    <col min="7" max="7" width="2.44140625" style="95" customWidth="1"/>
    <col min="8" max="8" width="20.6640625" style="96" customWidth="1"/>
    <col min="9" max="9" width="69.44140625" style="157" customWidth="1"/>
    <col min="10" max="16384" width="9" style="157"/>
  </cols>
  <sheetData>
    <row r="1" spans="2:9" s="137" customFormat="1" ht="15" customHeight="1" x14ac:dyDescent="0.2">
      <c r="B1" s="137">
        <v>2</v>
      </c>
      <c r="C1" s="137">
        <v>3</v>
      </c>
      <c r="D1" s="137">
        <v>4</v>
      </c>
      <c r="E1" s="70">
        <v>5</v>
      </c>
      <c r="F1" s="70"/>
      <c r="G1" s="70"/>
      <c r="H1" s="71"/>
    </row>
    <row r="2" spans="2:9" ht="20.100000000000001" customHeight="1" x14ac:dyDescent="0.2">
      <c r="B2" s="138" t="s">
        <v>240</v>
      </c>
      <c r="C2" s="138"/>
      <c r="D2" s="138"/>
      <c r="E2" s="133"/>
      <c r="F2" s="132"/>
      <c r="G2" s="97"/>
      <c r="H2" s="261" t="s">
        <v>240</v>
      </c>
      <c r="I2" s="138"/>
    </row>
    <row r="3" spans="2:9" ht="13.8" x14ac:dyDescent="0.2">
      <c r="B3" s="73"/>
      <c r="C3" s="74"/>
      <c r="D3" s="75" t="s">
        <v>158</v>
      </c>
      <c r="E3" s="76" t="s">
        <v>159</v>
      </c>
      <c r="F3" s="77"/>
      <c r="G3" s="72"/>
      <c r="H3" s="39" t="s">
        <v>515</v>
      </c>
      <c r="I3" s="39" t="s">
        <v>101</v>
      </c>
    </row>
    <row r="4" spans="2:9" ht="20.100000000000001" customHeight="1" x14ac:dyDescent="0.2">
      <c r="B4" s="409" t="s">
        <v>329</v>
      </c>
      <c r="C4" s="139"/>
      <c r="D4" s="140" t="s">
        <v>524</v>
      </c>
      <c r="E4" s="271">
        <v>366</v>
      </c>
      <c r="F4" s="78"/>
      <c r="G4" s="79"/>
      <c r="H4" s="80" t="s">
        <v>17</v>
      </c>
      <c r="I4" s="262" t="s">
        <v>518</v>
      </c>
    </row>
    <row r="5" spans="2:9" ht="80.25" customHeight="1" x14ac:dyDescent="0.2">
      <c r="B5" s="410"/>
      <c r="C5" s="141"/>
      <c r="D5" s="270" t="s">
        <v>513</v>
      </c>
      <c r="E5" s="272"/>
      <c r="F5" s="78"/>
      <c r="G5" s="79"/>
      <c r="H5" s="263" t="s">
        <v>97</v>
      </c>
      <c r="I5" s="264" t="s">
        <v>466</v>
      </c>
    </row>
    <row r="6" spans="2:9" ht="34.5" customHeight="1" x14ac:dyDescent="0.2">
      <c r="B6" s="410"/>
      <c r="C6" s="143"/>
      <c r="D6" s="144" t="s">
        <v>242</v>
      </c>
      <c r="E6" s="273"/>
      <c r="F6" s="78"/>
      <c r="G6" s="79"/>
      <c r="H6" s="263" t="s">
        <v>97</v>
      </c>
      <c r="I6" s="264" t="s">
        <v>467</v>
      </c>
    </row>
    <row r="7" spans="2:9" ht="34.5" customHeight="1" x14ac:dyDescent="0.2">
      <c r="B7" s="410"/>
      <c r="C7" s="145"/>
      <c r="D7" s="146" t="s">
        <v>243</v>
      </c>
      <c r="E7" s="99">
        <f>E6-E5+1</f>
        <v>1</v>
      </c>
      <c r="F7" s="78"/>
      <c r="G7" s="79"/>
      <c r="H7" s="80" t="s">
        <v>17</v>
      </c>
      <c r="I7" s="265" t="s">
        <v>468</v>
      </c>
    </row>
    <row r="8" spans="2:9" ht="19.5" customHeight="1" x14ac:dyDescent="0.2">
      <c r="B8" s="411"/>
      <c r="C8" s="147"/>
      <c r="D8" s="148" t="s">
        <v>244</v>
      </c>
      <c r="E8" s="125">
        <f>ROUNDDOWN(E7/E4,10)</f>
        <v>2.7322404000000001E-3</v>
      </c>
      <c r="F8" s="81"/>
      <c r="G8" s="82"/>
      <c r="H8" s="263" t="s">
        <v>97</v>
      </c>
      <c r="I8" s="265" t="s">
        <v>469</v>
      </c>
    </row>
    <row r="9" spans="2:9" ht="48" customHeight="1" x14ac:dyDescent="0.2">
      <c r="B9" s="412" t="s">
        <v>245</v>
      </c>
      <c r="C9" s="139"/>
      <c r="D9" s="140" t="s">
        <v>246</v>
      </c>
      <c r="E9" s="274"/>
      <c r="F9" s="83"/>
      <c r="G9" s="84"/>
      <c r="H9" s="85" t="s">
        <v>17</v>
      </c>
      <c r="I9" s="264" t="s">
        <v>470</v>
      </c>
    </row>
    <row r="10" spans="2:9" ht="48" customHeight="1" x14ac:dyDescent="0.2">
      <c r="B10" s="413"/>
      <c r="C10" s="145"/>
      <c r="D10" s="149" t="s">
        <v>247</v>
      </c>
      <c r="E10" s="275"/>
      <c r="F10" s="78"/>
      <c r="G10" s="79"/>
      <c r="H10" s="80" t="s">
        <v>17</v>
      </c>
      <c r="I10" s="283" t="s">
        <v>522</v>
      </c>
    </row>
    <row r="11" spans="2:9" ht="34.5" customHeight="1" x14ac:dyDescent="0.2">
      <c r="B11" s="413"/>
      <c r="C11" s="145"/>
      <c r="D11" s="142" t="s">
        <v>248</v>
      </c>
      <c r="E11" s="99">
        <v>4</v>
      </c>
      <c r="F11" s="78"/>
      <c r="G11" s="79"/>
      <c r="H11" s="80" t="s">
        <v>17</v>
      </c>
      <c r="I11" s="264" t="s">
        <v>471</v>
      </c>
    </row>
    <row r="12" spans="2:9" ht="48" customHeight="1" x14ac:dyDescent="0.2">
      <c r="B12" s="413"/>
      <c r="C12" s="145"/>
      <c r="D12" s="142" t="s">
        <v>249</v>
      </c>
      <c r="E12" s="276"/>
      <c r="F12" s="78"/>
      <c r="G12" s="79"/>
      <c r="H12" s="80" t="s">
        <v>17</v>
      </c>
      <c r="I12" s="264" t="s">
        <v>472</v>
      </c>
    </row>
    <row r="13" spans="2:9" ht="20.100000000000001" customHeight="1" x14ac:dyDescent="0.2">
      <c r="B13" s="413"/>
      <c r="C13" s="145"/>
      <c r="D13" s="142" t="s">
        <v>250</v>
      </c>
      <c r="E13" s="126">
        <f>SUM(E10:E12)</f>
        <v>4</v>
      </c>
      <c r="F13" s="78"/>
      <c r="G13" s="79"/>
      <c r="H13" s="80" t="s">
        <v>17</v>
      </c>
      <c r="I13" s="266" t="s">
        <v>473</v>
      </c>
    </row>
    <row r="14" spans="2:9" ht="65.25" customHeight="1" x14ac:dyDescent="0.2">
      <c r="B14" s="414"/>
      <c r="C14" s="147"/>
      <c r="D14" s="148" t="s">
        <v>251</v>
      </c>
      <c r="E14" s="127">
        <f>ROUNDDOWN(IF(E9/(E7-E13)&gt;1,1,E9/(E7-E13)),10)</f>
        <v>0</v>
      </c>
      <c r="F14" s="86"/>
      <c r="G14" s="87"/>
      <c r="H14" s="263" t="s">
        <v>97</v>
      </c>
      <c r="I14" s="265" t="s">
        <v>474</v>
      </c>
    </row>
    <row r="15" spans="2:9" ht="34.5" customHeight="1" x14ac:dyDescent="0.2">
      <c r="B15" s="416" t="s">
        <v>252</v>
      </c>
      <c r="C15" s="150"/>
      <c r="D15" s="140" t="s">
        <v>253</v>
      </c>
      <c r="E15" s="277"/>
      <c r="F15" s="88"/>
      <c r="G15" s="89"/>
      <c r="H15" s="90" t="s">
        <v>98</v>
      </c>
      <c r="I15" s="264" t="s">
        <v>475</v>
      </c>
    </row>
    <row r="16" spans="2:9" ht="19.5" customHeight="1" x14ac:dyDescent="0.2">
      <c r="B16" s="416"/>
      <c r="C16" s="151"/>
      <c r="D16" s="152" t="s">
        <v>254</v>
      </c>
      <c r="E16" s="278"/>
      <c r="F16" s="88"/>
      <c r="G16" s="89"/>
      <c r="H16" s="90" t="s">
        <v>98</v>
      </c>
      <c r="I16" s="262" t="s">
        <v>476</v>
      </c>
    </row>
    <row r="17" spans="2:9" ht="48" customHeight="1" x14ac:dyDescent="0.2">
      <c r="B17" s="416"/>
      <c r="C17" s="151"/>
      <c r="D17" s="142" t="s">
        <v>255</v>
      </c>
      <c r="E17" s="278"/>
      <c r="F17" s="88"/>
      <c r="G17" s="89"/>
      <c r="H17" s="90" t="s">
        <v>98</v>
      </c>
      <c r="I17" s="264" t="s">
        <v>477</v>
      </c>
    </row>
    <row r="18" spans="2:9" ht="48" customHeight="1" x14ac:dyDescent="0.2">
      <c r="B18" s="416"/>
      <c r="C18" s="151"/>
      <c r="D18" s="142" t="s">
        <v>256</v>
      </c>
      <c r="E18" s="278"/>
      <c r="F18" s="88"/>
      <c r="G18" s="89"/>
      <c r="H18" s="90" t="s">
        <v>98</v>
      </c>
      <c r="I18" s="264" t="s">
        <v>478</v>
      </c>
    </row>
    <row r="19" spans="2:9" ht="48" customHeight="1" x14ac:dyDescent="0.2">
      <c r="B19" s="416"/>
      <c r="C19" s="153"/>
      <c r="D19" s="260" t="s">
        <v>464</v>
      </c>
      <c r="E19" s="128">
        <f>E15-E16-E17-E18</f>
        <v>0</v>
      </c>
      <c r="F19" s="88"/>
      <c r="G19" s="89"/>
      <c r="H19" s="90" t="s">
        <v>98</v>
      </c>
      <c r="I19" s="265" t="s">
        <v>479</v>
      </c>
    </row>
    <row r="20" spans="2:9" ht="50.25" customHeight="1" x14ac:dyDescent="0.2">
      <c r="B20" s="416"/>
      <c r="C20" s="154"/>
      <c r="D20" s="259" t="s">
        <v>465</v>
      </c>
      <c r="E20" s="129">
        <f>E19</f>
        <v>0</v>
      </c>
      <c r="F20" s="88"/>
      <c r="G20" s="89"/>
      <c r="H20" s="90" t="s">
        <v>98</v>
      </c>
      <c r="I20" s="265" t="s">
        <v>480</v>
      </c>
    </row>
    <row r="21" spans="2:9" ht="20.100000000000001" customHeight="1" x14ac:dyDescent="0.2">
      <c r="B21" s="415" t="s">
        <v>259</v>
      </c>
      <c r="C21" s="150"/>
      <c r="D21" s="140" t="s">
        <v>260</v>
      </c>
      <c r="E21" s="279"/>
      <c r="F21" s="78"/>
      <c r="G21" s="79"/>
      <c r="H21" s="80" t="s">
        <v>30</v>
      </c>
      <c r="I21" s="281" t="s">
        <v>516</v>
      </c>
    </row>
    <row r="22" spans="2:9" ht="19.5" customHeight="1" x14ac:dyDescent="0.2">
      <c r="B22" s="415"/>
      <c r="C22" s="151"/>
      <c r="D22" s="142" t="s">
        <v>261</v>
      </c>
      <c r="E22" s="280"/>
      <c r="F22" s="78"/>
      <c r="G22" s="79"/>
      <c r="H22" s="80" t="s">
        <v>30</v>
      </c>
      <c r="I22" s="282" t="s">
        <v>517</v>
      </c>
    </row>
    <row r="23" spans="2:9" ht="20.100000000000001" customHeight="1" x14ac:dyDescent="0.2">
      <c r="B23" s="415"/>
      <c r="C23" s="151"/>
      <c r="D23" s="142" t="s">
        <v>262</v>
      </c>
      <c r="E23" s="280"/>
      <c r="F23" s="78"/>
      <c r="G23" s="79"/>
      <c r="H23" s="80" t="s">
        <v>30</v>
      </c>
      <c r="I23" s="285" t="s">
        <v>525</v>
      </c>
    </row>
    <row r="24" spans="2:9" ht="19.5" customHeight="1" x14ac:dyDescent="0.2">
      <c r="B24" s="415"/>
      <c r="C24" s="151"/>
      <c r="D24" s="142" t="s">
        <v>263</v>
      </c>
      <c r="E24" s="100">
        <f>SUM(E21:E23)*12</f>
        <v>0</v>
      </c>
      <c r="F24" s="78"/>
      <c r="G24" s="79"/>
      <c r="H24" s="80" t="s">
        <v>30</v>
      </c>
      <c r="I24" s="266" t="s">
        <v>481</v>
      </c>
    </row>
    <row r="25" spans="2:9" ht="48" customHeight="1" x14ac:dyDescent="0.2">
      <c r="B25" s="415"/>
      <c r="C25" s="151"/>
      <c r="D25" s="142" t="s">
        <v>264</v>
      </c>
      <c r="E25" s="100" t="e">
        <f>ROUNDDOWN(E24*(E20/E15),0)</f>
        <v>#DIV/0!</v>
      </c>
      <c r="F25" s="78"/>
      <c r="G25" s="79"/>
      <c r="H25" s="80" t="s">
        <v>30</v>
      </c>
      <c r="I25" s="265" t="s">
        <v>482</v>
      </c>
    </row>
    <row r="26" spans="2:9" ht="19.5" customHeight="1" x14ac:dyDescent="0.2">
      <c r="B26" s="415"/>
      <c r="C26" s="151"/>
      <c r="D26" s="142" t="s">
        <v>265</v>
      </c>
      <c r="E26" s="280"/>
      <c r="F26" s="78"/>
      <c r="G26" s="79"/>
      <c r="H26" s="80" t="s">
        <v>30</v>
      </c>
      <c r="I26" s="268" t="s">
        <v>483</v>
      </c>
    </row>
    <row r="27" spans="2:9" ht="20.100000000000001" customHeight="1" x14ac:dyDescent="0.2">
      <c r="B27" s="415"/>
      <c r="C27" s="151"/>
      <c r="D27" s="142" t="s">
        <v>266</v>
      </c>
      <c r="E27" s="280"/>
      <c r="F27" s="78"/>
      <c r="G27" s="79"/>
      <c r="H27" s="80" t="s">
        <v>30</v>
      </c>
      <c r="I27" s="267" t="s">
        <v>484</v>
      </c>
    </row>
    <row r="28" spans="2:9" ht="19.5" customHeight="1" x14ac:dyDescent="0.2">
      <c r="B28" s="415"/>
      <c r="C28" s="151"/>
      <c r="D28" s="142" t="s">
        <v>267</v>
      </c>
      <c r="E28" s="280"/>
      <c r="F28" s="78"/>
      <c r="G28" s="79"/>
      <c r="H28" s="80" t="s">
        <v>30</v>
      </c>
      <c r="I28" s="267" t="s">
        <v>485</v>
      </c>
    </row>
    <row r="29" spans="2:9" ht="19.5" customHeight="1" x14ac:dyDescent="0.2">
      <c r="B29" s="415"/>
      <c r="C29" s="151"/>
      <c r="D29" s="142" t="s">
        <v>268</v>
      </c>
      <c r="E29" s="519">
        <f>SUM(E26:E28)</f>
        <v>0</v>
      </c>
      <c r="F29" s="78"/>
      <c r="G29" s="79"/>
      <c r="H29" s="80" t="s">
        <v>30</v>
      </c>
      <c r="I29" s="266" t="s">
        <v>486</v>
      </c>
    </row>
    <row r="30" spans="2:9" ht="65.25" customHeight="1" x14ac:dyDescent="0.2">
      <c r="B30" s="415"/>
      <c r="C30" s="151"/>
      <c r="D30" s="142" t="s">
        <v>269</v>
      </c>
      <c r="E30" s="278"/>
      <c r="F30" s="88"/>
      <c r="G30" s="89"/>
      <c r="H30" s="80" t="s">
        <v>30</v>
      </c>
      <c r="I30" s="264" t="s">
        <v>487</v>
      </c>
    </row>
    <row r="31" spans="2:9" ht="34.5" customHeight="1" x14ac:dyDescent="0.2">
      <c r="B31" s="415"/>
      <c r="C31" s="151"/>
      <c r="D31" s="142" t="s">
        <v>270</v>
      </c>
      <c r="E31" s="519" t="e">
        <f>ROUNDDOWN(E29*(E20/E30),0)</f>
        <v>#DIV/0!</v>
      </c>
      <c r="F31" s="78"/>
      <c r="G31" s="79"/>
      <c r="H31" s="80" t="s">
        <v>30</v>
      </c>
      <c r="I31" s="265" t="s">
        <v>488</v>
      </c>
    </row>
    <row r="32" spans="2:9" ht="34.5" customHeight="1" x14ac:dyDescent="0.2">
      <c r="B32" s="415"/>
      <c r="C32" s="154"/>
      <c r="D32" s="148" t="s">
        <v>271</v>
      </c>
      <c r="E32" s="520" t="e">
        <f>ROUNDDOWN(E31*0.06,0)</f>
        <v>#DIV/0!</v>
      </c>
      <c r="F32" s="78"/>
      <c r="G32" s="79"/>
      <c r="H32" s="80" t="s">
        <v>30</v>
      </c>
      <c r="I32" s="265" t="s">
        <v>489</v>
      </c>
    </row>
    <row r="33" spans="2:37" ht="20.100000000000001" customHeight="1" x14ac:dyDescent="0.2">
      <c r="B33" s="413" t="s">
        <v>272</v>
      </c>
      <c r="C33" s="155"/>
      <c r="D33" s="149" t="s">
        <v>273</v>
      </c>
      <c r="E33" s="98" t="s">
        <v>97</v>
      </c>
      <c r="F33" s="78"/>
      <c r="G33" s="79"/>
      <c r="H33" s="80" t="s">
        <v>97</v>
      </c>
      <c r="I33" s="262" t="s">
        <v>97</v>
      </c>
    </row>
    <row r="34" spans="2:37" ht="34.5" customHeight="1" x14ac:dyDescent="0.2">
      <c r="B34" s="413"/>
      <c r="C34" s="151"/>
      <c r="D34" s="142" t="s">
        <v>274</v>
      </c>
      <c r="E34" s="99" t="e">
        <f>IF(ISERROR(E32),E25,MIN(E25,E32))</f>
        <v>#DIV/0!</v>
      </c>
      <c r="F34" s="78"/>
      <c r="G34" s="79"/>
      <c r="H34" s="80" t="s">
        <v>30</v>
      </c>
      <c r="I34" s="264" t="s">
        <v>490</v>
      </c>
    </row>
    <row r="35" spans="2:37" ht="53.4" x14ac:dyDescent="0.2">
      <c r="B35" s="413"/>
      <c r="C35" s="151"/>
      <c r="D35" s="142" t="s">
        <v>491</v>
      </c>
      <c r="E35" s="269">
        <f>IF(第1号!AB30&lt;DATE(2022,4,1),4,IF(第1号!V44="■",5/4,1))</f>
        <v>4</v>
      </c>
      <c r="F35" s="78"/>
      <c r="G35" s="79"/>
      <c r="H35" s="80" t="s">
        <v>97</v>
      </c>
      <c r="I35" s="264" t="s">
        <v>514</v>
      </c>
    </row>
    <row r="36" spans="2:37" ht="19.5" customHeight="1" x14ac:dyDescent="0.2">
      <c r="B36" s="413"/>
      <c r="C36" s="151"/>
      <c r="D36" s="142" t="s">
        <v>275</v>
      </c>
      <c r="E36" s="99" t="e">
        <f>ROUNDDOWN(E34/E35,0)</f>
        <v>#DIV/0!</v>
      </c>
      <c r="F36" s="78"/>
      <c r="G36" s="79"/>
      <c r="H36" s="80" t="s">
        <v>30</v>
      </c>
      <c r="I36" s="266" t="s">
        <v>492</v>
      </c>
    </row>
    <row r="37" spans="2:37" ht="34.5" customHeight="1" x14ac:dyDescent="0.2">
      <c r="B37" s="413"/>
      <c r="C37" s="151"/>
      <c r="D37" s="142" t="s">
        <v>276</v>
      </c>
      <c r="E37" s="99" t="e">
        <f>ROUNDDOWN(E36*E8,0)</f>
        <v>#DIV/0!</v>
      </c>
      <c r="F37" s="78"/>
      <c r="G37" s="79"/>
      <c r="H37" s="80" t="s">
        <v>30</v>
      </c>
      <c r="I37" s="265" t="s">
        <v>493</v>
      </c>
    </row>
    <row r="38" spans="2:37" ht="34.5" customHeight="1" x14ac:dyDescent="0.2">
      <c r="B38" s="413"/>
      <c r="C38" s="151"/>
      <c r="D38" s="142" t="s">
        <v>277</v>
      </c>
      <c r="E38" s="99" t="e">
        <f>ROUNDDOWN(E37*E14,0)</f>
        <v>#DIV/0!</v>
      </c>
      <c r="F38" s="78"/>
      <c r="G38" s="79"/>
      <c r="H38" s="80" t="s">
        <v>30</v>
      </c>
      <c r="I38" s="265" t="s">
        <v>494</v>
      </c>
    </row>
    <row r="39" spans="2:37" ht="34.5" customHeight="1" x14ac:dyDescent="0.2">
      <c r="B39" s="413"/>
      <c r="C39" s="151"/>
      <c r="D39" s="142" t="s">
        <v>278</v>
      </c>
      <c r="E39" s="99" t="e">
        <f>ROUNDDOWN(E38,-3)</f>
        <v>#DIV/0!</v>
      </c>
      <c r="F39" s="78"/>
      <c r="G39" s="79"/>
      <c r="H39" s="80" t="s">
        <v>30</v>
      </c>
      <c r="I39" s="264" t="s">
        <v>495</v>
      </c>
    </row>
    <row r="40" spans="2:37" ht="34.5" customHeight="1" x14ac:dyDescent="0.2">
      <c r="B40" s="414"/>
      <c r="C40" s="154"/>
      <c r="D40" s="156" t="s">
        <v>279</v>
      </c>
      <c r="E40" s="130" t="e">
        <f>MIN(E33,E39)</f>
        <v>#DIV/0!</v>
      </c>
      <c r="F40" s="78"/>
      <c r="G40" s="79"/>
      <c r="H40" s="80" t="s">
        <v>30</v>
      </c>
      <c r="I40" s="264" t="s">
        <v>496</v>
      </c>
    </row>
    <row r="41" spans="2:37" ht="20.100000000000001" customHeight="1" x14ac:dyDescent="0.2">
      <c r="E41" s="91"/>
      <c r="F41" s="91"/>
      <c r="G41" s="92"/>
      <c r="H41" s="93"/>
    </row>
    <row r="42" spans="2:37" ht="20.100000000000001" customHeight="1" x14ac:dyDescent="0.2">
      <c r="E42" s="91"/>
      <c r="F42" s="91"/>
      <c r="G42" s="92"/>
      <c r="H42" s="93"/>
    </row>
    <row r="43" spans="2:37" ht="20.100000000000001" customHeight="1" x14ac:dyDescent="0.2">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6"/>
      <c r="AJ43" s="15"/>
      <c r="AK43" s="15"/>
    </row>
    <row r="44" spans="2:37" ht="20.100000000000001" customHeight="1" x14ac:dyDescent="0.2">
      <c r="E44" s="91"/>
      <c r="F44" s="91"/>
      <c r="G44" s="92"/>
      <c r="H44" s="93"/>
    </row>
    <row r="45" spans="2:37" ht="20.100000000000001" customHeight="1" x14ac:dyDescent="0.2">
      <c r="E45" s="91"/>
      <c r="F45" s="91"/>
      <c r="G45" s="92"/>
      <c r="H45" s="93"/>
    </row>
    <row r="46" spans="2:37" ht="20.100000000000001" customHeight="1" x14ac:dyDescent="0.2">
      <c r="E46" s="91"/>
      <c r="F46" s="91"/>
      <c r="G46" s="92"/>
      <c r="H46" s="93"/>
    </row>
    <row r="47" spans="2:37" ht="20.100000000000001" customHeight="1" x14ac:dyDescent="0.2">
      <c r="E47" s="91"/>
      <c r="F47" s="91"/>
      <c r="G47" s="92"/>
      <c r="H47" s="93"/>
    </row>
    <row r="48" spans="2:37" ht="20.100000000000001" customHeight="1" x14ac:dyDescent="0.2">
      <c r="E48" s="91"/>
      <c r="F48" s="91"/>
      <c r="G48" s="92"/>
      <c r="H48" s="93"/>
    </row>
    <row r="49" spans="5:8" ht="20.100000000000001" customHeight="1" x14ac:dyDescent="0.2">
      <c r="E49" s="91"/>
      <c r="F49" s="91"/>
      <c r="G49" s="92"/>
      <c r="H49" s="93"/>
    </row>
    <row r="50" spans="5:8" ht="20.100000000000001" customHeight="1" x14ac:dyDescent="0.2">
      <c r="E50" s="91"/>
      <c r="F50" s="91"/>
      <c r="G50" s="92"/>
      <c r="H50" s="93"/>
    </row>
    <row r="51" spans="5:8" ht="20.100000000000001" customHeight="1" x14ac:dyDescent="0.2">
      <c r="E51" s="91"/>
      <c r="F51" s="91"/>
      <c r="G51" s="92"/>
      <c r="H51" s="93"/>
    </row>
    <row r="52" spans="5:8" ht="20.100000000000001" customHeight="1" x14ac:dyDescent="0.2">
      <c r="E52" s="91"/>
      <c r="F52" s="91"/>
      <c r="G52" s="92"/>
      <c r="H52" s="93"/>
    </row>
    <row r="53" spans="5:8" ht="20.100000000000001" customHeight="1" x14ac:dyDescent="0.2">
      <c r="E53" s="91"/>
      <c r="F53" s="91"/>
      <c r="G53" s="92"/>
      <c r="H53" s="93"/>
    </row>
    <row r="54" spans="5:8" ht="20.100000000000001" customHeight="1" x14ac:dyDescent="0.2">
      <c r="E54" s="91"/>
      <c r="F54" s="91"/>
      <c r="G54" s="92"/>
      <c r="H54" s="93"/>
    </row>
    <row r="55" spans="5:8" ht="20.100000000000001" customHeight="1" x14ac:dyDescent="0.2">
      <c r="E55" s="91"/>
      <c r="F55" s="91"/>
      <c r="G55" s="92"/>
      <c r="H55" s="93"/>
    </row>
    <row r="56" spans="5:8" ht="20.100000000000001" customHeight="1" x14ac:dyDescent="0.2">
      <c r="E56" s="91"/>
      <c r="F56" s="91"/>
      <c r="G56" s="92"/>
      <c r="H56" s="93"/>
    </row>
    <row r="57" spans="5:8" ht="20.100000000000001" customHeight="1" x14ac:dyDescent="0.2">
      <c r="E57" s="91"/>
      <c r="F57" s="91"/>
      <c r="G57" s="92"/>
      <c r="H57" s="93"/>
    </row>
    <row r="58" spans="5:8" ht="20.100000000000001" customHeight="1" x14ac:dyDescent="0.2">
      <c r="E58" s="91"/>
      <c r="F58" s="91"/>
      <c r="G58" s="92"/>
      <c r="H58" s="93"/>
    </row>
    <row r="59" spans="5:8" ht="20.100000000000001" customHeight="1" x14ac:dyDescent="0.2">
      <c r="E59" s="91"/>
      <c r="F59" s="91"/>
      <c r="G59" s="92"/>
      <c r="H59" s="93"/>
    </row>
    <row r="60" spans="5:8" ht="20.100000000000001" customHeight="1" x14ac:dyDescent="0.2">
      <c r="E60" s="91"/>
      <c r="F60" s="91"/>
      <c r="G60" s="92"/>
      <c r="H60" s="93"/>
    </row>
    <row r="61" spans="5:8" ht="20.100000000000001" customHeight="1" x14ac:dyDescent="0.2">
      <c r="E61" s="91"/>
      <c r="F61" s="91"/>
      <c r="G61" s="92"/>
      <c r="H61" s="93"/>
    </row>
    <row r="62" spans="5:8" ht="20.100000000000001" customHeight="1" x14ac:dyDescent="0.2">
      <c r="E62" s="91"/>
      <c r="F62" s="91"/>
      <c r="G62" s="92"/>
      <c r="H62" s="93"/>
    </row>
    <row r="63" spans="5:8" ht="20.100000000000001" customHeight="1" x14ac:dyDescent="0.2">
      <c r="E63" s="91"/>
      <c r="F63" s="91"/>
      <c r="G63" s="92"/>
      <c r="H63" s="93"/>
    </row>
    <row r="64" spans="5:8" ht="20.100000000000001" customHeight="1" x14ac:dyDescent="0.2">
      <c r="E64" s="91"/>
      <c r="F64" s="91"/>
      <c r="G64" s="92"/>
      <c r="H64" s="93"/>
    </row>
    <row r="65" spans="5:8" ht="20.100000000000001" customHeight="1" x14ac:dyDescent="0.2">
      <c r="E65" s="91"/>
      <c r="F65" s="91"/>
      <c r="G65" s="92"/>
      <c r="H65" s="93"/>
    </row>
    <row r="66" spans="5:8" ht="20.100000000000001" customHeight="1" x14ac:dyDescent="0.2">
      <c r="E66" s="91"/>
      <c r="F66" s="91"/>
      <c r="G66" s="92"/>
      <c r="H66" s="93"/>
    </row>
    <row r="67" spans="5:8" ht="20.100000000000001" customHeight="1" x14ac:dyDescent="0.2">
      <c r="E67" s="91"/>
      <c r="F67" s="91"/>
      <c r="G67" s="92"/>
      <c r="H67" s="93"/>
    </row>
    <row r="68" spans="5:8" ht="20.100000000000001" customHeight="1" x14ac:dyDescent="0.2">
      <c r="E68" s="91"/>
      <c r="F68" s="91"/>
      <c r="G68" s="92"/>
      <c r="H68" s="93"/>
    </row>
    <row r="69" spans="5:8" ht="20.100000000000001" customHeight="1" x14ac:dyDescent="0.2">
      <c r="E69" s="91"/>
      <c r="F69" s="91"/>
      <c r="G69" s="92"/>
      <c r="H69" s="93"/>
    </row>
    <row r="70" spans="5:8" ht="20.100000000000001" customHeight="1" x14ac:dyDescent="0.2">
      <c r="E70" s="91"/>
      <c r="F70" s="91"/>
      <c r="G70" s="92"/>
      <c r="H70" s="93"/>
    </row>
    <row r="71" spans="5:8" ht="20.100000000000001" customHeight="1" x14ac:dyDescent="0.2">
      <c r="E71" s="91"/>
      <c r="F71" s="91"/>
      <c r="G71" s="92"/>
      <c r="H71" s="93"/>
    </row>
    <row r="72" spans="5:8" ht="20.100000000000001" customHeight="1" x14ac:dyDescent="0.2">
      <c r="E72" s="91"/>
      <c r="F72" s="91"/>
      <c r="G72" s="92"/>
      <c r="H72" s="93"/>
    </row>
    <row r="73" spans="5:8" ht="20.100000000000001" customHeight="1" x14ac:dyDescent="0.2">
      <c r="E73" s="91"/>
      <c r="F73" s="91"/>
      <c r="G73" s="92"/>
      <c r="H73" s="93"/>
    </row>
    <row r="74" spans="5:8" ht="20.100000000000001" customHeight="1" x14ac:dyDescent="0.2">
      <c r="E74" s="91"/>
      <c r="F74" s="91"/>
      <c r="G74" s="92"/>
      <c r="H74" s="93"/>
    </row>
    <row r="75" spans="5:8" ht="20.100000000000001" customHeight="1" x14ac:dyDescent="0.2">
      <c r="E75" s="91"/>
      <c r="F75" s="91"/>
      <c r="G75" s="92"/>
      <c r="H75" s="93"/>
    </row>
    <row r="76" spans="5:8" ht="20.100000000000001" customHeight="1" x14ac:dyDescent="0.2">
      <c r="E76" s="91"/>
      <c r="F76" s="91"/>
      <c r="G76" s="92"/>
      <c r="H76" s="93"/>
    </row>
    <row r="77" spans="5:8" ht="20.100000000000001" customHeight="1" x14ac:dyDescent="0.2">
      <c r="E77" s="91"/>
      <c r="F77" s="91"/>
      <c r="G77" s="92"/>
      <c r="H77" s="93"/>
    </row>
    <row r="78" spans="5:8" ht="20.100000000000001" customHeight="1" x14ac:dyDescent="0.2">
      <c r="E78" s="91"/>
      <c r="F78" s="91"/>
      <c r="G78" s="92"/>
      <c r="H78" s="93"/>
    </row>
    <row r="79" spans="5:8" ht="20.100000000000001" customHeight="1" x14ac:dyDescent="0.2">
      <c r="E79" s="91"/>
      <c r="F79" s="91"/>
      <c r="G79" s="92"/>
      <c r="H79" s="93"/>
    </row>
    <row r="80" spans="5:8" ht="20.100000000000001" customHeight="1" x14ac:dyDescent="0.2">
      <c r="E80" s="91"/>
      <c r="F80" s="91"/>
      <c r="G80" s="92"/>
      <c r="H80" s="93"/>
    </row>
    <row r="81" spans="5:8" ht="20.100000000000001" customHeight="1" x14ac:dyDescent="0.2">
      <c r="E81" s="91"/>
      <c r="F81" s="91"/>
      <c r="G81" s="92"/>
      <c r="H81" s="93"/>
    </row>
    <row r="82" spans="5:8" ht="20.100000000000001" customHeight="1" x14ac:dyDescent="0.2">
      <c r="E82" s="91"/>
      <c r="F82" s="91"/>
      <c r="G82" s="92"/>
      <c r="H82" s="93"/>
    </row>
    <row r="83" spans="5:8" ht="20.100000000000001" customHeight="1" x14ac:dyDescent="0.2">
      <c r="E83" s="91"/>
      <c r="F83" s="91"/>
      <c r="G83" s="92"/>
      <c r="H83" s="93"/>
    </row>
    <row r="84" spans="5:8" ht="20.100000000000001" customHeight="1" x14ac:dyDescent="0.2">
      <c r="E84" s="91"/>
      <c r="F84" s="91"/>
      <c r="G84" s="92"/>
      <c r="H84" s="93"/>
    </row>
    <row r="85" spans="5:8" ht="20.100000000000001" customHeight="1" x14ac:dyDescent="0.2">
      <c r="E85" s="91"/>
      <c r="F85" s="91"/>
      <c r="G85" s="92"/>
      <c r="H85" s="93"/>
    </row>
  </sheetData>
  <sheetProtection algorithmName="SHA-512" hashValue="9rWpeakJMbtWZjXo+RDq8tfcNGjWM+ALEbauljNDQePWPdaLRlN89SQEifQZUGyFgFIld3hwZERCLuDcraDa+w==" saltValue="SD3BUph2tgimskoiAgVxYg==" spinCount="100000" sheet="1" objects="1" scenarios="1"/>
  <mergeCells count="5">
    <mergeCell ref="B4:B8"/>
    <mergeCell ref="B9:B14"/>
    <mergeCell ref="B21:B32"/>
    <mergeCell ref="B33:B40"/>
    <mergeCell ref="B15:B20"/>
  </mergeCells>
  <phoneticPr fontId="3"/>
  <dataValidations count="1">
    <dataValidation type="list" allowBlank="1" showInputMessage="1" showErrorMessage="1" sqref="E4">
      <formula1>"365,366"</formula1>
    </dataValidation>
  </dataValidations>
  <pageMargins left="0.70866141732283472" right="0.39370078740157483" top="0.39370078740157483" bottom="0.19685039370078741" header="0.39370078740157483" footer="0.19685039370078741"/>
  <pageSetup paperSize="9" scale="98" orientation="portrait" r:id="rId1"/>
  <rowBreaks count="1" manualBreakCount="1">
    <brk id="20" max="8" man="1"/>
  </rowBreaks>
  <colBreaks count="1" manualBreakCount="1">
    <brk id="6" min="1" max="40"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59"/>
  <sheetViews>
    <sheetView view="pageBreakPreview" zoomScaleNormal="100" zoomScaleSheetLayoutView="100" workbookViewId="0">
      <pane ySplit="1" topLeftCell="A2" activePane="bottomLeft" state="frozen"/>
      <selection activeCell="V44" sqref="V44"/>
      <selection pane="bottomLeft" activeCell="A2" sqref="A2"/>
    </sheetView>
  </sheetViews>
  <sheetFormatPr defaultColWidth="2.44140625" defaultRowHeight="15" customHeight="1" x14ac:dyDescent="0.2"/>
  <cols>
    <col min="1" max="1" width="1.33203125" style="51" customWidth="1"/>
    <col min="2" max="37" width="2.44140625" style="51"/>
    <col min="38" max="38" width="1.33203125" style="51" customWidth="1"/>
    <col min="39" max="39" width="2.44140625" style="51"/>
    <col min="40" max="40" width="20.6640625" style="1" customWidth="1"/>
    <col min="41" max="41" width="69.44140625" style="1" customWidth="1"/>
    <col min="42" max="16384" width="2.44140625" style="51"/>
  </cols>
  <sheetData>
    <row r="1" spans="1:41" ht="15" customHeight="1" x14ac:dyDescent="0.2">
      <c r="A1" s="298"/>
      <c r="B1" s="212">
        <v>2</v>
      </c>
      <c r="C1" s="212">
        <v>3</v>
      </c>
      <c r="D1" s="212">
        <v>4</v>
      </c>
      <c r="E1" s="212">
        <v>5</v>
      </c>
      <c r="F1" s="212">
        <v>6</v>
      </c>
      <c r="G1" s="212">
        <v>7</v>
      </c>
      <c r="H1" s="212">
        <v>8</v>
      </c>
      <c r="I1" s="212">
        <v>9</v>
      </c>
      <c r="J1" s="212">
        <v>10</v>
      </c>
      <c r="K1" s="212">
        <v>11</v>
      </c>
      <c r="L1" s="212">
        <v>12</v>
      </c>
      <c r="M1" s="212">
        <v>13</v>
      </c>
      <c r="N1" s="212">
        <v>14</v>
      </c>
      <c r="O1" s="212">
        <v>15</v>
      </c>
      <c r="P1" s="212">
        <v>16</v>
      </c>
      <c r="Q1" s="212">
        <v>17</v>
      </c>
      <c r="R1" s="212">
        <v>18</v>
      </c>
      <c r="S1" s="212">
        <v>19</v>
      </c>
      <c r="T1" s="212">
        <v>20</v>
      </c>
      <c r="U1" s="212">
        <v>21</v>
      </c>
      <c r="V1" s="212">
        <v>22</v>
      </c>
      <c r="W1" s="212">
        <v>23</v>
      </c>
      <c r="X1" s="212">
        <v>24</v>
      </c>
      <c r="Y1" s="212">
        <v>25</v>
      </c>
      <c r="Z1" s="212">
        <v>26</v>
      </c>
      <c r="AA1" s="212">
        <v>27</v>
      </c>
      <c r="AB1" s="212">
        <v>28</v>
      </c>
      <c r="AC1" s="212">
        <v>29</v>
      </c>
      <c r="AD1" s="212">
        <v>30</v>
      </c>
      <c r="AE1" s="212">
        <v>31</v>
      </c>
      <c r="AF1" s="212">
        <v>32</v>
      </c>
      <c r="AG1" s="212">
        <v>33</v>
      </c>
      <c r="AH1" s="212">
        <v>34</v>
      </c>
      <c r="AI1" s="212">
        <v>35</v>
      </c>
      <c r="AJ1" s="212">
        <v>36</v>
      </c>
      <c r="AK1" s="212">
        <v>37</v>
      </c>
      <c r="AL1" s="212"/>
    </row>
    <row r="2" spans="1:41" ht="15" customHeight="1" x14ac:dyDescent="0.2">
      <c r="AN2" s="201" t="s">
        <v>391</v>
      </c>
    </row>
    <row r="4" spans="1:41" ht="15" customHeight="1" x14ac:dyDescent="0.2">
      <c r="B4" s="202" t="s">
        <v>419</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N4" s="205"/>
      <c r="AO4" s="205"/>
    </row>
    <row r="5" spans="1:41" ht="15" customHeight="1" x14ac:dyDescent="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N5" s="39" t="s">
        <v>100</v>
      </c>
      <c r="AO5" s="39" t="s">
        <v>101</v>
      </c>
    </row>
    <row r="6" spans="1:41" ht="15" customHeight="1" x14ac:dyDescent="0.2">
      <c r="B6" s="425" t="s">
        <v>160</v>
      </c>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N6" s="235"/>
      <c r="AO6" s="250"/>
    </row>
    <row r="7" spans="1:41" ht="13.5" customHeight="1" x14ac:dyDescent="0.2">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N7" s="207"/>
      <c r="AO7" s="2"/>
    </row>
    <row r="8" spans="1:41" ht="15" customHeight="1" x14ac:dyDescent="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159"/>
      <c r="AJ8" s="202"/>
      <c r="AK8" s="202"/>
      <c r="AN8" s="207"/>
      <c r="AO8" s="2"/>
    </row>
    <row r="9" spans="1:41" ht="15" customHeight="1" x14ac:dyDescent="0.2">
      <c r="B9" s="202" t="s">
        <v>0</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159"/>
      <c r="AJ9" s="202"/>
      <c r="AK9" s="202"/>
      <c r="AN9" s="207"/>
      <c r="AO9" s="2"/>
    </row>
    <row r="10" spans="1:41" ht="15" customHeight="1" x14ac:dyDescent="0.2">
      <c r="B10" s="202" t="s">
        <v>1</v>
      </c>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N10" s="207"/>
      <c r="AO10" s="2"/>
    </row>
    <row r="11" spans="1:41" ht="18.600000000000001" customHeight="1" x14ac:dyDescent="0.2">
      <c r="B11" s="426" t="s">
        <v>420</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N11" s="207"/>
      <c r="AO11" s="2"/>
    </row>
    <row r="12" spans="1:41" ht="10.5" customHeight="1" x14ac:dyDescent="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N12" s="207"/>
      <c r="AO12" s="2"/>
    </row>
    <row r="13" spans="1:41" ht="15" customHeight="1" x14ac:dyDescent="0.2">
      <c r="B13" s="428" t="s">
        <v>446</v>
      </c>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N13" s="207"/>
      <c r="AO13" s="2"/>
    </row>
    <row r="14" spans="1:41" ht="15" customHeight="1" x14ac:dyDescent="0.2">
      <c r="B14" s="428"/>
      <c r="C14" s="428"/>
      <c r="D14" s="428"/>
      <c r="E14" s="428"/>
      <c r="F14" s="428"/>
      <c r="G14" s="428"/>
      <c r="H14" s="428"/>
      <c r="I14" s="428"/>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N14" s="207"/>
      <c r="AO14" s="2"/>
    </row>
    <row r="15" spans="1:41" ht="15" customHeight="1" x14ac:dyDescent="0.2">
      <c r="B15" s="428"/>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8"/>
      <c r="AG15" s="428"/>
      <c r="AH15" s="428"/>
      <c r="AI15" s="428"/>
      <c r="AJ15" s="428"/>
      <c r="AK15" s="428"/>
      <c r="AN15" s="207"/>
      <c r="AO15" s="2"/>
    </row>
    <row r="16" spans="1:41" ht="15" customHeight="1" x14ac:dyDescent="0.2">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N16" s="207"/>
      <c r="AO16" s="2"/>
    </row>
    <row r="17" spans="2:41" ht="15" customHeight="1" x14ac:dyDescent="0.2">
      <c r="B17" s="428"/>
      <c r="C17" s="428"/>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N17" s="207"/>
      <c r="AO17" s="2"/>
    </row>
    <row r="18" spans="2:41" ht="15" customHeight="1" x14ac:dyDescent="0.2">
      <c r="B18" s="428"/>
      <c r="C18" s="428"/>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N18" s="207"/>
      <c r="AO18" s="2"/>
    </row>
    <row r="19" spans="2:41" ht="15" customHeight="1" x14ac:dyDescent="0.2">
      <c r="B19" s="428"/>
      <c r="C19" s="428"/>
      <c r="D19" s="428"/>
      <c r="E19" s="428"/>
      <c r="F19" s="428"/>
      <c r="G19" s="428"/>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N19" s="207"/>
      <c r="AO19" s="2"/>
    </row>
    <row r="20" spans="2:41" ht="15" customHeight="1" x14ac:dyDescent="0.2">
      <c r="B20" s="428"/>
      <c r="C20" s="428"/>
      <c r="D20" s="428"/>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N20" s="207"/>
      <c r="AO20" s="2"/>
    </row>
    <row r="21" spans="2:41" ht="15" customHeight="1" x14ac:dyDescent="0.2">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N21" s="207"/>
      <c r="AO21" s="2"/>
    </row>
    <row r="22" spans="2:41" ht="15" customHeight="1" x14ac:dyDescent="0.2">
      <c r="B22" s="428"/>
      <c r="C22" s="428"/>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N22" s="207"/>
      <c r="AO22" s="2"/>
    </row>
    <row r="23" spans="2:41" ht="15" customHeight="1" x14ac:dyDescent="0.2">
      <c r="B23" s="428"/>
      <c r="C23" s="428"/>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c r="AB23" s="428"/>
      <c r="AC23" s="428"/>
      <c r="AD23" s="428"/>
      <c r="AE23" s="428"/>
      <c r="AF23" s="428"/>
      <c r="AG23" s="428"/>
      <c r="AH23" s="428"/>
      <c r="AI23" s="428"/>
      <c r="AJ23" s="428"/>
      <c r="AK23" s="428"/>
      <c r="AN23" s="207"/>
      <c r="AO23" s="2"/>
    </row>
    <row r="24" spans="2:41" ht="9" customHeight="1" x14ac:dyDescent="0.2">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N24" s="207"/>
      <c r="AO24" s="2"/>
    </row>
    <row r="25" spans="2:41" ht="15" customHeight="1" x14ac:dyDescent="0.2">
      <c r="B25" s="420" t="s">
        <v>447</v>
      </c>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N25" s="207"/>
      <c r="AO25" s="2"/>
    </row>
    <row r="26" spans="2:41" ht="15" customHeight="1" x14ac:dyDescent="0.2">
      <c r="B26" s="421"/>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N26" s="207"/>
      <c r="AO26" s="2"/>
    </row>
    <row r="27" spans="2:41" ht="15" customHeight="1" x14ac:dyDescent="0.2">
      <c r="B27" s="421"/>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N27" s="207"/>
      <c r="AO27" s="2"/>
    </row>
    <row r="28" spans="2:41" ht="15" customHeight="1" x14ac:dyDescent="0.2">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N28" s="207"/>
      <c r="AO28" s="2"/>
    </row>
    <row r="29" spans="2:41" ht="15" customHeight="1" x14ac:dyDescent="0.2">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N29" s="207"/>
      <c r="AO29" s="2"/>
    </row>
    <row r="30" spans="2:41" ht="15" customHeight="1" x14ac:dyDescent="0.2">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N30" s="207"/>
      <c r="AO30" s="2"/>
    </row>
    <row r="31" spans="2:41" ht="15" customHeight="1" x14ac:dyDescent="0.2">
      <c r="B31" s="421"/>
      <c r="C31" s="421"/>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N31" s="207"/>
      <c r="AO31" s="2"/>
    </row>
    <row r="32" spans="2:41" ht="15" customHeight="1" x14ac:dyDescent="0.2">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t="b">
        <v>0</v>
      </c>
      <c r="AK32" s="421"/>
      <c r="AN32" s="207"/>
      <c r="AO32" s="2"/>
    </row>
    <row r="33" spans="2:41" ht="9.6" customHeight="1" x14ac:dyDescent="0.2">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N33" s="207"/>
      <c r="AO33" s="2"/>
    </row>
    <row r="34" spans="2:41" ht="15" customHeight="1" x14ac:dyDescent="0.2">
      <c r="B34" s="215"/>
      <c r="C34" s="429" t="s">
        <v>421</v>
      </c>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N34" s="207"/>
      <c r="AO34" s="2"/>
    </row>
    <row r="35" spans="2:41" ht="15" customHeight="1" x14ac:dyDescent="0.2">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N35" s="207"/>
      <c r="AO35" s="2"/>
    </row>
    <row r="36" spans="2:41" ht="19.5" customHeight="1" x14ac:dyDescent="0.2">
      <c r="B36" s="423" t="s">
        <v>422</v>
      </c>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N36" s="207"/>
      <c r="AO36" s="2"/>
    </row>
    <row r="37" spans="2:41" ht="15" customHeight="1" x14ac:dyDescent="0.2">
      <c r="B37" s="215"/>
      <c r="C37" s="418" t="s">
        <v>423</v>
      </c>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N37" s="207"/>
      <c r="AO37" s="2"/>
    </row>
    <row r="38" spans="2:41" ht="15" customHeight="1" x14ac:dyDescent="0.2">
      <c r="B38" s="214"/>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N38" s="207"/>
      <c r="AO38" s="2"/>
    </row>
    <row r="39" spans="2:41" ht="15" customHeight="1" x14ac:dyDescent="0.2">
      <c r="B39" s="215"/>
      <c r="C39" s="418" t="s">
        <v>424</v>
      </c>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N39" s="207"/>
      <c r="AO39" s="2"/>
    </row>
    <row r="40" spans="2:41" ht="15" customHeight="1" x14ac:dyDescent="0.2">
      <c r="B40" s="214"/>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419"/>
      <c r="AE40" s="419"/>
      <c r="AF40" s="419"/>
      <c r="AG40" s="419"/>
      <c r="AH40" s="419"/>
      <c r="AI40" s="419"/>
      <c r="AJ40" s="419"/>
      <c r="AK40" s="419"/>
      <c r="AN40" s="207"/>
      <c r="AO40" s="2"/>
    </row>
    <row r="41" spans="2:41" ht="15" customHeight="1" x14ac:dyDescent="0.2">
      <c r="B41" s="215"/>
      <c r="C41" s="418" t="s">
        <v>425</v>
      </c>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N41" s="207"/>
      <c r="AO41" s="2"/>
    </row>
    <row r="42" spans="2:41" ht="15" customHeight="1" x14ac:dyDescent="0.2">
      <c r="B42" s="214"/>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N42" s="207"/>
      <c r="AO42" s="2"/>
    </row>
    <row r="43" spans="2:41" ht="15" customHeight="1" x14ac:dyDescent="0.2">
      <c r="B43" s="215"/>
      <c r="C43" s="216" t="s">
        <v>426</v>
      </c>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N43" s="207"/>
      <c r="AO43" s="2"/>
    </row>
    <row r="44" spans="2:41" ht="15" customHeight="1" x14ac:dyDescent="0.2">
      <c r="B44" s="215"/>
      <c r="C44" s="216" t="s">
        <v>426</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N44" s="207"/>
      <c r="AO44" s="2"/>
    </row>
    <row r="45" spans="2:41" ht="15" customHeight="1" x14ac:dyDescent="0.2">
      <c r="B45" s="420" t="s">
        <v>427</v>
      </c>
      <c r="C45" s="421"/>
      <c r="D45" s="421"/>
      <c r="E45" s="421"/>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421"/>
      <c r="AF45" s="421"/>
      <c r="AG45" s="421"/>
      <c r="AH45" s="421"/>
      <c r="AI45" s="421"/>
      <c r="AJ45" s="421"/>
      <c r="AK45" s="421"/>
      <c r="AN45" s="207"/>
      <c r="AO45" s="2"/>
    </row>
    <row r="46" spans="2:41" ht="15" customHeight="1" x14ac:dyDescent="0.2">
      <c r="B46" s="209"/>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N46" s="208"/>
      <c r="AO46" s="45"/>
    </row>
    <row r="47" spans="2:41" ht="15" customHeight="1" x14ac:dyDescent="0.2">
      <c r="B47" s="422" t="s">
        <v>428</v>
      </c>
      <c r="C47" s="321"/>
      <c r="D47" s="321"/>
      <c r="E47" s="321"/>
      <c r="F47" s="321"/>
      <c r="G47" s="321"/>
      <c r="H47" s="321"/>
      <c r="I47" s="321"/>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N47" s="41" t="s">
        <v>283</v>
      </c>
      <c r="AO47" s="41" t="s">
        <v>429</v>
      </c>
    </row>
    <row r="48" spans="2:41" ht="15" customHeight="1" x14ac:dyDescent="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159"/>
      <c r="AJ48" s="202"/>
      <c r="AK48" s="202"/>
      <c r="AN48" s="47"/>
      <c r="AO48" s="48"/>
    </row>
    <row r="49" spans="2:41" ht="18" customHeight="1" x14ac:dyDescent="0.2">
      <c r="B49" s="202"/>
      <c r="C49" s="349" t="s">
        <v>124</v>
      </c>
      <c r="D49" s="349"/>
      <c r="E49" s="349"/>
      <c r="F49" s="349"/>
      <c r="G49" s="203" t="s">
        <v>297</v>
      </c>
      <c r="H49" s="336"/>
      <c r="I49" s="336"/>
      <c r="J49" s="336"/>
      <c r="K49" s="336"/>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159"/>
      <c r="AJ49" s="202"/>
      <c r="AK49" s="202"/>
      <c r="AN49" s="46" t="s">
        <v>430</v>
      </c>
      <c r="AO49" s="198" t="s">
        <v>431</v>
      </c>
    </row>
    <row r="50" spans="2:41" ht="18" customHeight="1" x14ac:dyDescent="0.2">
      <c r="B50" s="202"/>
      <c r="C50" s="202"/>
      <c r="D50" s="202"/>
      <c r="E50" s="202"/>
      <c r="F50" s="20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N50" s="46" t="s">
        <v>432</v>
      </c>
      <c r="AO50" s="198" t="s">
        <v>433</v>
      </c>
    </row>
    <row r="51" spans="2:41" ht="18" customHeight="1" x14ac:dyDescent="0.2">
      <c r="B51" s="202"/>
      <c r="C51" s="323" t="s">
        <v>3</v>
      </c>
      <c r="D51" s="323"/>
      <c r="E51" s="323"/>
      <c r="F51" s="323"/>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N51" s="46" t="s">
        <v>434</v>
      </c>
      <c r="AO51" s="198" t="s">
        <v>435</v>
      </c>
    </row>
    <row r="52" spans="2:41" ht="18" customHeight="1" x14ac:dyDescent="0.2">
      <c r="B52" s="202"/>
      <c r="C52" s="323" t="s">
        <v>4</v>
      </c>
      <c r="D52" s="323"/>
      <c r="E52" s="323"/>
      <c r="F52" s="323"/>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N52" s="49" t="s">
        <v>436</v>
      </c>
      <c r="AO52" s="198" t="s">
        <v>437</v>
      </c>
    </row>
    <row r="53" spans="2:41" ht="18" customHeight="1" x14ac:dyDescent="0.2">
      <c r="B53" s="202"/>
      <c r="C53" s="202"/>
      <c r="D53" s="202"/>
      <c r="E53" s="202"/>
      <c r="F53" s="202"/>
      <c r="G53" s="322"/>
      <c r="H53" s="322"/>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2"/>
      <c r="AH53" s="322"/>
      <c r="AI53" s="322"/>
      <c r="AJ53" s="322"/>
      <c r="AK53" s="322"/>
      <c r="AN53" s="248"/>
      <c r="AO53" s="249"/>
    </row>
    <row r="54" spans="2:41" ht="15" customHeight="1" x14ac:dyDescent="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N54" s="247"/>
      <c r="AO54" s="246"/>
    </row>
    <row r="55" spans="2:41" ht="18" customHeight="1" x14ac:dyDescent="0.2">
      <c r="B55" s="202"/>
      <c r="C55" s="323" t="str">
        <f>IF(H55="","",C49)</f>
        <v/>
      </c>
      <c r="D55" s="323"/>
      <c r="E55" s="323"/>
      <c r="F55" s="323"/>
      <c r="G55" s="203" t="str">
        <f>IF(H55="","",G49)</f>
        <v/>
      </c>
      <c r="H55" s="336"/>
      <c r="I55" s="336"/>
      <c r="J55" s="336"/>
      <c r="K55" s="336"/>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6"/>
      <c r="AJ55" s="204"/>
      <c r="AK55" s="204"/>
      <c r="AN55" s="198" t="s">
        <v>438</v>
      </c>
      <c r="AO55" s="198" t="s">
        <v>439</v>
      </c>
    </row>
    <row r="56" spans="2:41" ht="18" customHeight="1" x14ac:dyDescent="0.2">
      <c r="B56" s="202"/>
      <c r="C56" s="204"/>
      <c r="D56" s="204"/>
      <c r="E56" s="204"/>
      <c r="F56" s="204"/>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N56" s="198" t="s">
        <v>440</v>
      </c>
      <c r="AO56" s="198" t="s">
        <v>441</v>
      </c>
    </row>
    <row r="57" spans="2:41" ht="18" customHeight="1" x14ac:dyDescent="0.2">
      <c r="B57" s="202"/>
      <c r="C57" s="323" t="str">
        <f>IF(G57="","",C51)</f>
        <v/>
      </c>
      <c r="D57" s="323"/>
      <c r="E57" s="323"/>
      <c r="F57" s="323"/>
      <c r="G57" s="417"/>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N57" s="198" t="s">
        <v>442</v>
      </c>
      <c r="AO57" s="198" t="s">
        <v>443</v>
      </c>
    </row>
    <row r="58" spans="2:41" ht="18" customHeight="1" x14ac:dyDescent="0.2">
      <c r="B58" s="202"/>
      <c r="C58" s="323" t="str">
        <f>IF(G58="","",C52)</f>
        <v/>
      </c>
      <c r="D58" s="323"/>
      <c r="E58" s="323"/>
      <c r="F58" s="323"/>
      <c r="G58" s="417"/>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N58" s="218" t="s">
        <v>444</v>
      </c>
      <c r="AO58" s="198" t="s">
        <v>445</v>
      </c>
    </row>
    <row r="59" spans="2:41" ht="15" customHeight="1" x14ac:dyDescent="0.2">
      <c r="B59" s="202"/>
      <c r="C59" s="202"/>
      <c r="D59" s="202"/>
      <c r="E59" s="202"/>
      <c r="F59" s="20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N59" s="51"/>
      <c r="AO59" s="51"/>
    </row>
  </sheetData>
  <sheetProtection algorithmName="SHA-512" hashValue="O3c+eYF8pSE/DviAoQf6Jo9yd+sSMTNkqPuscHpUXrPfzYOLfAjGr6pjydFs9G+IRhAkcQlZd4NEuieuVK8ZvQ==" saltValue="F3nD+tODuzm2Zc7y2SlL5g==" spinCount="100000" sheet="1" objects="1" scenarios="1"/>
  <mergeCells count="27">
    <mergeCell ref="B36:AK36"/>
    <mergeCell ref="B6:AK7"/>
    <mergeCell ref="B11:AK11"/>
    <mergeCell ref="B13:AK23"/>
    <mergeCell ref="B25:AK32"/>
    <mergeCell ref="C34:AK34"/>
    <mergeCell ref="G53:AK53"/>
    <mergeCell ref="C37:AK38"/>
    <mergeCell ref="C39:AK40"/>
    <mergeCell ref="C41:AK42"/>
    <mergeCell ref="B45:AK45"/>
    <mergeCell ref="B47:I47"/>
    <mergeCell ref="C49:F49"/>
    <mergeCell ref="H49:K49"/>
    <mergeCell ref="G50:AK50"/>
    <mergeCell ref="C51:F51"/>
    <mergeCell ref="G51:AK51"/>
    <mergeCell ref="C52:F52"/>
    <mergeCell ref="G52:AK52"/>
    <mergeCell ref="G59:AK59"/>
    <mergeCell ref="C55:F55"/>
    <mergeCell ref="H55:K55"/>
    <mergeCell ref="G56:AK56"/>
    <mergeCell ref="C57:F57"/>
    <mergeCell ref="G57:AK57"/>
    <mergeCell ref="C58:F58"/>
    <mergeCell ref="G58:AK58"/>
  </mergeCells>
  <phoneticPr fontId="3"/>
  <printOptions horizontalCentered="1"/>
  <pageMargins left="0.70866141732283472" right="0.39370078740157483" top="0.39370078740157483" bottom="0.39370078740157483" header="0.39370078740157483" footer="0.39370078740157483"/>
  <pageSetup paperSize="9" scale="95" orientation="portrait" blackAndWhite="1" r:id="rId1"/>
  <colBreaks count="1" manualBreakCount="1">
    <brk id="38" min="1" max="58"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22860</xdr:colOff>
                    <xdr:row>32</xdr:row>
                    <xdr:rowOff>76200</xdr:rowOff>
                  </from>
                  <to>
                    <xdr:col>2</xdr:col>
                    <xdr:colOff>60960</xdr:colOff>
                    <xdr:row>34</xdr:row>
                    <xdr:rowOff>30480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22860</xdr:colOff>
                    <xdr:row>35</xdr:row>
                    <xdr:rowOff>220980</xdr:rowOff>
                  </from>
                  <to>
                    <xdr:col>2</xdr:col>
                    <xdr:colOff>60960</xdr:colOff>
                    <xdr:row>37</xdr:row>
                    <xdr:rowOff>38100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30480</xdr:colOff>
                    <xdr:row>37</xdr:row>
                    <xdr:rowOff>144780</xdr:rowOff>
                  </from>
                  <to>
                    <xdr:col>2</xdr:col>
                    <xdr:colOff>68580</xdr:colOff>
                    <xdr:row>39</xdr:row>
                    <xdr:rowOff>30480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30480</xdr:colOff>
                    <xdr:row>39</xdr:row>
                    <xdr:rowOff>144780</xdr:rowOff>
                  </from>
                  <to>
                    <xdr:col>2</xdr:col>
                    <xdr:colOff>68580</xdr:colOff>
                    <xdr:row>41</xdr:row>
                    <xdr:rowOff>30480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xdr:col>
                    <xdr:colOff>30480</xdr:colOff>
                    <xdr:row>41</xdr:row>
                    <xdr:rowOff>175260</xdr:rowOff>
                  </from>
                  <to>
                    <xdr:col>2</xdr:col>
                    <xdr:colOff>68580</xdr:colOff>
                    <xdr:row>43</xdr:row>
                    <xdr:rowOff>45720</xdr:rowOff>
                  </to>
                </anchor>
              </controlPr>
            </control>
          </mc:Choice>
        </mc:AlternateContent>
        <mc:AlternateContent xmlns:mc="http://schemas.openxmlformats.org/markup-compatibility/2006">
          <mc:Choice Requires="x14">
            <control shapeId="32783" r:id="rId9" name="Check Box 15">
              <controlPr defaultSize="0" autoFill="0" autoLine="0" autoPict="0">
                <anchor moveWithCells="1">
                  <from>
                    <xdr:col>1</xdr:col>
                    <xdr:colOff>30480</xdr:colOff>
                    <xdr:row>42</xdr:row>
                    <xdr:rowOff>175260</xdr:rowOff>
                  </from>
                  <to>
                    <xdr:col>2</xdr:col>
                    <xdr:colOff>68580</xdr:colOff>
                    <xdr:row>44</xdr:row>
                    <xdr:rowOff>53340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85"/>
  <sheetViews>
    <sheetView view="pageBreakPreview" zoomScaleNormal="100" zoomScaleSheetLayoutView="100" workbookViewId="0">
      <pane ySplit="1" topLeftCell="A17" activePane="bottomLeft" state="frozen"/>
      <selection pane="bottomLeft" activeCell="S40" sqref="S40:AJ40"/>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1" t="s">
        <v>390</v>
      </c>
    </row>
    <row r="3" spans="1:41" ht="15" customHeight="1" x14ac:dyDescent="0.2">
      <c r="R3" s="51"/>
      <c r="S3" s="51"/>
      <c r="T3" s="51"/>
      <c r="U3" s="51"/>
    </row>
    <row r="4" spans="1:41" ht="15" customHeight="1" x14ac:dyDescent="0.2">
      <c r="B4" s="199" t="s">
        <v>370</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2" t="s">
        <v>99</v>
      </c>
      <c r="AO4" s="172"/>
    </row>
    <row r="5" spans="1:41"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c r="AN5" s="39" t="s">
        <v>100</v>
      </c>
      <c r="AO5" s="39" t="s">
        <v>101</v>
      </c>
    </row>
    <row r="6" spans="1:41"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258"/>
      <c r="AO6" s="257"/>
    </row>
    <row r="7" spans="1:41"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54"/>
      <c r="AO7" s="2"/>
    </row>
    <row r="8" spans="1:41" ht="15" customHeight="1" x14ac:dyDescent="0.2">
      <c r="B8" s="320" t="s">
        <v>143</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N8" s="247"/>
      <c r="AO8" s="3"/>
    </row>
    <row r="9" spans="1:41"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321" t="str">
        <f>IF(第1号!AD9="","",第1号!AD9)</f>
        <v/>
      </c>
      <c r="AE9" s="321"/>
      <c r="AF9" s="321"/>
      <c r="AG9" s="321"/>
      <c r="AH9" s="321"/>
      <c r="AI9" s="321"/>
      <c r="AJ9" s="321"/>
      <c r="AK9" s="321"/>
      <c r="AM9" s="44" t="s">
        <v>330</v>
      </c>
      <c r="AN9" s="46" t="s">
        <v>285</v>
      </c>
      <c r="AO9" s="46" t="s">
        <v>389</v>
      </c>
    </row>
    <row r="10" spans="1:41" ht="15" customHeight="1" x14ac:dyDescent="0.2">
      <c r="B10" s="170" t="s">
        <v>0</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c r="AN10" s="54"/>
      <c r="AO10" s="55"/>
    </row>
    <row r="11" spans="1:41" ht="15" customHeight="1" x14ac:dyDescent="0.2">
      <c r="B11" s="170" t="s">
        <v>1</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N11" s="54"/>
      <c r="AO11" s="55"/>
    </row>
    <row r="12" spans="1:41" ht="15" customHeight="1" x14ac:dyDescent="0.2">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299"/>
      <c r="AH12" s="170"/>
      <c r="AI12" s="170"/>
      <c r="AJ12" s="170"/>
      <c r="AK12" s="170"/>
      <c r="AN12" s="54"/>
      <c r="AO12" s="55"/>
    </row>
    <row r="13" spans="1:41" ht="18" customHeight="1" x14ac:dyDescent="0.2">
      <c r="B13" s="323" t="str">
        <f>IF(F13="","",U13)</f>
        <v/>
      </c>
      <c r="C13" s="323"/>
      <c r="D13" s="323"/>
      <c r="E13" s="323"/>
      <c r="F13" s="322" t="str">
        <f>IF(第1号!F14="","",第1号!F14)</f>
        <v/>
      </c>
      <c r="G13" s="322"/>
      <c r="H13" s="322"/>
      <c r="I13" s="322"/>
      <c r="J13" s="322"/>
      <c r="K13" s="322"/>
      <c r="L13" s="322"/>
      <c r="M13" s="322"/>
      <c r="N13" s="322"/>
      <c r="O13" s="322"/>
      <c r="P13" s="322"/>
      <c r="Q13" s="322"/>
      <c r="R13" s="322"/>
      <c r="S13" s="322"/>
      <c r="T13" s="170"/>
      <c r="U13" s="349" t="s">
        <v>3</v>
      </c>
      <c r="V13" s="349"/>
      <c r="W13" s="349"/>
      <c r="X13" s="349"/>
      <c r="Y13" s="322" t="str">
        <f>IF(第1号!Y14="","",第1号!Y14)</f>
        <v/>
      </c>
      <c r="Z13" s="322"/>
      <c r="AA13" s="322"/>
      <c r="AB13" s="322"/>
      <c r="AC13" s="322"/>
      <c r="AD13" s="322"/>
      <c r="AE13" s="322"/>
      <c r="AF13" s="322"/>
      <c r="AG13" s="322"/>
      <c r="AH13" s="322"/>
      <c r="AI13" s="322"/>
      <c r="AJ13" s="322"/>
      <c r="AK13" s="322"/>
      <c r="AM13" s="44" t="s">
        <v>330</v>
      </c>
      <c r="AN13" s="46" t="s">
        <v>3</v>
      </c>
      <c r="AO13" s="46" t="s">
        <v>380</v>
      </c>
    </row>
    <row r="14" spans="1:41" ht="18" customHeight="1" x14ac:dyDescent="0.2">
      <c r="B14" s="323" t="str">
        <f>IF(F14="","",U14)</f>
        <v/>
      </c>
      <c r="C14" s="323"/>
      <c r="D14" s="323"/>
      <c r="E14" s="323"/>
      <c r="F14" s="322" t="str">
        <f>IF(第1号!F15="","",第1号!F15)</f>
        <v/>
      </c>
      <c r="G14" s="322"/>
      <c r="H14" s="322"/>
      <c r="I14" s="322"/>
      <c r="J14" s="322"/>
      <c r="K14" s="322"/>
      <c r="L14" s="322"/>
      <c r="M14" s="322"/>
      <c r="N14" s="322"/>
      <c r="O14" s="322"/>
      <c r="P14" s="322"/>
      <c r="Q14" s="322"/>
      <c r="R14" s="322"/>
      <c r="S14" s="322"/>
      <c r="T14" s="170"/>
      <c r="U14" s="349" t="s">
        <v>4</v>
      </c>
      <c r="V14" s="349"/>
      <c r="W14" s="349"/>
      <c r="X14" s="349"/>
      <c r="Y14" s="322" t="str">
        <f>IF(第1号!Y15="","",第1号!Y15)</f>
        <v/>
      </c>
      <c r="Z14" s="322"/>
      <c r="AA14" s="322"/>
      <c r="AB14" s="322"/>
      <c r="AC14" s="322"/>
      <c r="AD14" s="322"/>
      <c r="AE14" s="322"/>
      <c r="AF14" s="322"/>
      <c r="AG14" s="322"/>
      <c r="AH14" s="322"/>
      <c r="AI14" s="322"/>
      <c r="AJ14" s="322"/>
      <c r="AK14" s="322"/>
      <c r="AM14" s="44" t="s">
        <v>330</v>
      </c>
      <c r="AN14" s="46" t="s">
        <v>4</v>
      </c>
      <c r="AO14" s="46" t="s">
        <v>375</v>
      </c>
    </row>
    <row r="15" spans="1:41" ht="15" customHeight="1" x14ac:dyDescent="0.2">
      <c r="B15" s="170"/>
      <c r="C15" s="170"/>
      <c r="D15" s="170"/>
      <c r="E15" s="170"/>
      <c r="F15" s="322" t="str">
        <f>IF(第1号!F16="","",第1号!F16)</f>
        <v/>
      </c>
      <c r="G15" s="322"/>
      <c r="H15" s="322"/>
      <c r="I15" s="322"/>
      <c r="J15" s="322"/>
      <c r="K15" s="322"/>
      <c r="L15" s="322"/>
      <c r="M15" s="322"/>
      <c r="N15" s="322"/>
      <c r="O15" s="322"/>
      <c r="P15" s="322"/>
      <c r="Q15" s="322"/>
      <c r="R15" s="322"/>
      <c r="S15" s="322"/>
      <c r="T15" s="170"/>
      <c r="U15" s="170"/>
      <c r="V15" s="170"/>
      <c r="W15" s="170"/>
      <c r="X15" s="170"/>
      <c r="Y15" s="322" t="str">
        <f>IF(第1号!Y16="","",第1号!Y16)</f>
        <v/>
      </c>
      <c r="Z15" s="322"/>
      <c r="AA15" s="322"/>
      <c r="AB15" s="322"/>
      <c r="AC15" s="322"/>
      <c r="AD15" s="322"/>
      <c r="AE15" s="322"/>
      <c r="AF15" s="322"/>
      <c r="AG15" s="322"/>
      <c r="AH15" s="322"/>
      <c r="AI15" s="322"/>
      <c r="AJ15" s="322"/>
      <c r="AK15" s="322"/>
      <c r="AN15" s="47"/>
      <c r="AO15" s="254"/>
    </row>
    <row r="16" spans="1:41" ht="15" customHeight="1" x14ac:dyDescent="0.2">
      <c r="B16" s="170"/>
      <c r="C16" s="170"/>
      <c r="D16" s="170"/>
      <c r="E16" s="170"/>
      <c r="F16" s="170"/>
      <c r="G16" s="170"/>
      <c r="H16" s="170"/>
      <c r="I16" s="170"/>
      <c r="J16" s="170"/>
      <c r="K16" s="170"/>
      <c r="L16" s="170"/>
      <c r="M16" s="170"/>
      <c r="N16" s="170"/>
      <c r="P16" s="170"/>
      <c r="Q16" s="188"/>
      <c r="R16" s="170"/>
      <c r="S16" s="170"/>
      <c r="T16" s="170"/>
      <c r="U16" s="170"/>
      <c r="V16" s="170"/>
      <c r="W16" s="170"/>
      <c r="X16" s="170"/>
      <c r="Y16" s="170"/>
      <c r="Z16" s="170"/>
      <c r="AA16" s="170"/>
      <c r="AB16" s="170"/>
      <c r="AC16" s="170"/>
      <c r="AD16" s="170"/>
      <c r="AE16" s="170"/>
      <c r="AF16" s="170"/>
      <c r="AG16" s="170"/>
      <c r="AH16" s="170"/>
      <c r="AI16" s="188"/>
      <c r="AJ16" s="170"/>
      <c r="AK16" s="170"/>
      <c r="AM16" s="44" t="s">
        <v>330</v>
      </c>
      <c r="AN16" s="46" t="s">
        <v>107</v>
      </c>
      <c r="AO16" s="46" t="s">
        <v>381</v>
      </c>
    </row>
    <row r="17" spans="2:41" ht="15" customHeight="1" x14ac:dyDescent="0.2">
      <c r="B17" s="335" t="s">
        <v>376</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M17" s="44" t="s">
        <v>330</v>
      </c>
      <c r="AN17" s="46" t="s">
        <v>108</v>
      </c>
      <c r="AO17" s="46" t="s">
        <v>382</v>
      </c>
    </row>
    <row r="18" spans="2:41" ht="15" customHeight="1" x14ac:dyDescent="0.2">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N18" s="248"/>
      <c r="AO18" s="249"/>
    </row>
    <row r="19" spans="2:41" ht="15" customHeight="1" x14ac:dyDescent="0.2">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N19" s="54"/>
      <c r="AO19" s="55"/>
    </row>
    <row r="20" spans="2:41" ht="15" customHeight="1" x14ac:dyDescent="0.2">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N20" s="54"/>
      <c r="AO20" s="55"/>
    </row>
    <row r="21" spans="2:41" ht="15" customHeight="1" x14ac:dyDescent="0.2">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N21" s="54"/>
      <c r="AO21" s="55"/>
    </row>
    <row r="22" spans="2:41" ht="15" customHeight="1" x14ac:dyDescent="0.2">
      <c r="B22" s="170"/>
      <c r="C22" s="170"/>
      <c r="D22" s="170"/>
      <c r="E22" s="170"/>
      <c r="F22" s="170"/>
      <c r="G22" s="170"/>
      <c r="H22" s="170"/>
      <c r="I22" s="170"/>
      <c r="J22" s="170"/>
      <c r="K22" s="170"/>
      <c r="L22" s="170"/>
      <c r="M22" s="170"/>
      <c r="N22" s="170"/>
      <c r="O22" s="170"/>
      <c r="P22" s="170"/>
      <c r="Q22" s="170"/>
      <c r="R22" s="170"/>
      <c r="S22" s="324" t="s">
        <v>2</v>
      </c>
      <c r="T22" s="324"/>
      <c r="U22" s="170"/>
      <c r="V22" s="170"/>
      <c r="W22" s="170"/>
      <c r="X22" s="170"/>
      <c r="Y22" s="170"/>
      <c r="Z22" s="170"/>
      <c r="AA22" s="170"/>
      <c r="AB22" s="170"/>
      <c r="AC22" s="170"/>
      <c r="AD22" s="170"/>
      <c r="AE22" s="170"/>
      <c r="AF22" s="170"/>
      <c r="AG22" s="170"/>
      <c r="AH22" s="170"/>
      <c r="AI22" s="188"/>
      <c r="AJ22" s="170"/>
      <c r="AK22" s="170"/>
      <c r="AN22" s="54"/>
      <c r="AO22" s="55"/>
    </row>
    <row r="23" spans="2:41" ht="15" customHeight="1" x14ac:dyDescent="0.2">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88"/>
      <c r="AJ23" s="170"/>
      <c r="AK23" s="170"/>
      <c r="AN23" s="54"/>
      <c r="AO23" s="55"/>
    </row>
    <row r="24" spans="2:41" ht="18" customHeight="1" x14ac:dyDescent="0.2">
      <c r="B24" s="434" t="s">
        <v>54</v>
      </c>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7"/>
      <c r="AN24" s="54"/>
      <c r="AO24" s="55"/>
    </row>
    <row r="25" spans="2:41" ht="18" customHeight="1" x14ac:dyDescent="0.2">
      <c r="B25" s="328" t="s">
        <v>42</v>
      </c>
      <c r="C25" s="329"/>
      <c r="D25" s="329"/>
      <c r="E25" s="329"/>
      <c r="F25" s="329"/>
      <c r="G25" s="329"/>
      <c r="H25" s="329"/>
      <c r="I25" s="329"/>
      <c r="J25" s="330"/>
      <c r="K25" s="343" t="s">
        <v>55</v>
      </c>
      <c r="L25" s="329"/>
      <c r="M25" s="329"/>
      <c r="N25" s="329"/>
      <c r="O25" s="329"/>
      <c r="P25" s="329"/>
      <c r="Q25" s="330"/>
      <c r="R25" s="180"/>
      <c r="S25" s="435" t="str">
        <f>IF(第1号!P27="","",第1号!P27)</f>
        <v/>
      </c>
      <c r="T25" s="435"/>
      <c r="U25" s="435"/>
      <c r="V25" s="435"/>
      <c r="W25" s="435"/>
      <c r="X25" s="435"/>
      <c r="Y25" s="435"/>
      <c r="Z25" s="435"/>
      <c r="AA25" s="435"/>
      <c r="AB25" s="435"/>
      <c r="AC25" s="435"/>
      <c r="AD25" s="435"/>
      <c r="AE25" s="435"/>
      <c r="AF25" s="435"/>
      <c r="AG25" s="435"/>
      <c r="AH25" s="435"/>
      <c r="AI25" s="435"/>
      <c r="AJ25" s="435"/>
      <c r="AK25" s="5"/>
      <c r="AM25" s="44" t="s">
        <v>331</v>
      </c>
      <c r="AN25" s="46" t="s">
        <v>332</v>
      </c>
      <c r="AO25" s="46" t="s">
        <v>379</v>
      </c>
    </row>
    <row r="26" spans="2:41" ht="18" customHeight="1" x14ac:dyDescent="0.2">
      <c r="B26" s="441"/>
      <c r="C26" s="385"/>
      <c r="D26" s="385"/>
      <c r="E26" s="385"/>
      <c r="F26" s="385"/>
      <c r="G26" s="385"/>
      <c r="H26" s="385"/>
      <c r="I26" s="385"/>
      <c r="J26" s="386"/>
      <c r="K26" s="384" t="s">
        <v>26</v>
      </c>
      <c r="L26" s="385"/>
      <c r="M26" s="385"/>
      <c r="N26" s="385"/>
      <c r="O26" s="385"/>
      <c r="P26" s="385"/>
      <c r="Q26" s="386"/>
      <c r="R26" s="184"/>
      <c r="S26" s="387" t="str">
        <f>IF(第1号!P28="","",第1号!P28)</f>
        <v/>
      </c>
      <c r="T26" s="387"/>
      <c r="U26" s="387"/>
      <c r="V26" s="387"/>
      <c r="W26" s="387"/>
      <c r="X26" s="387"/>
      <c r="Y26" s="387"/>
      <c r="Z26" s="387"/>
      <c r="AA26" s="387"/>
      <c r="AB26" s="387"/>
      <c r="AC26" s="387"/>
      <c r="AD26" s="387"/>
      <c r="AE26" s="387"/>
      <c r="AF26" s="387"/>
      <c r="AG26" s="387"/>
      <c r="AH26" s="387"/>
      <c r="AI26" s="387"/>
      <c r="AJ26" s="387"/>
      <c r="AK26" s="8"/>
      <c r="AM26" s="44" t="s">
        <v>331</v>
      </c>
      <c r="AN26" s="46" t="s">
        <v>333</v>
      </c>
      <c r="AO26" s="46" t="s">
        <v>383</v>
      </c>
    </row>
    <row r="27" spans="2:41" ht="18" customHeight="1" x14ac:dyDescent="0.2">
      <c r="B27" s="328" t="s">
        <v>44</v>
      </c>
      <c r="C27" s="329"/>
      <c r="D27" s="329"/>
      <c r="E27" s="329"/>
      <c r="F27" s="329"/>
      <c r="G27" s="329"/>
      <c r="H27" s="329"/>
      <c r="I27" s="329"/>
      <c r="J27" s="330"/>
      <c r="K27" s="436" t="s">
        <v>56</v>
      </c>
      <c r="L27" s="389"/>
      <c r="M27" s="389"/>
      <c r="N27" s="389"/>
      <c r="O27" s="389"/>
      <c r="P27" s="389"/>
      <c r="Q27" s="390"/>
      <c r="R27" s="182"/>
      <c r="S27" s="300" t="s">
        <v>103</v>
      </c>
      <c r="T27" s="176" t="s">
        <v>288</v>
      </c>
      <c r="U27" s="176"/>
      <c r="V27" s="176"/>
      <c r="W27" s="176"/>
      <c r="X27" s="176"/>
      <c r="Y27" s="176"/>
      <c r="Z27" s="300" t="s">
        <v>103</v>
      </c>
      <c r="AA27" s="176" t="s">
        <v>289</v>
      </c>
      <c r="AB27" s="176"/>
      <c r="AC27" s="176"/>
      <c r="AD27" s="176"/>
      <c r="AE27" s="300" t="s">
        <v>103</v>
      </c>
      <c r="AF27" s="176" t="s">
        <v>290</v>
      </c>
      <c r="AG27" s="176"/>
      <c r="AH27" s="176"/>
      <c r="AI27" s="176"/>
      <c r="AJ27" s="176"/>
      <c r="AK27" s="24"/>
      <c r="AN27" s="173" t="s">
        <v>128</v>
      </c>
      <c r="AO27" s="49" t="s">
        <v>129</v>
      </c>
    </row>
    <row r="28" spans="2:41" ht="18" customHeight="1" x14ac:dyDescent="0.2">
      <c r="B28" s="391"/>
      <c r="C28" s="349"/>
      <c r="D28" s="349"/>
      <c r="E28" s="349"/>
      <c r="F28" s="349"/>
      <c r="G28" s="349"/>
      <c r="H28" s="349"/>
      <c r="I28" s="349"/>
      <c r="J28" s="350"/>
      <c r="K28" s="437"/>
      <c r="L28" s="438"/>
      <c r="M28" s="438"/>
      <c r="N28" s="438"/>
      <c r="O28" s="438"/>
      <c r="P28" s="438"/>
      <c r="Q28" s="439"/>
      <c r="R28" s="165"/>
      <c r="S28" s="296" t="s">
        <v>103</v>
      </c>
      <c r="T28" s="52" t="s">
        <v>291</v>
      </c>
      <c r="U28" s="166"/>
      <c r="V28" s="166"/>
      <c r="W28" s="166"/>
      <c r="X28" s="166"/>
      <c r="Y28" s="166"/>
      <c r="Z28" s="296" t="s">
        <v>103</v>
      </c>
      <c r="AA28" s="52" t="s">
        <v>292</v>
      </c>
      <c r="AB28" s="166"/>
      <c r="AC28" s="166"/>
      <c r="AD28" s="166"/>
      <c r="AE28" s="296" t="s">
        <v>103</v>
      </c>
      <c r="AF28" s="52" t="s">
        <v>293</v>
      </c>
      <c r="AG28" s="166"/>
      <c r="AH28" s="166"/>
      <c r="AI28" s="166"/>
      <c r="AJ28" s="166"/>
      <c r="AK28" s="26"/>
      <c r="AN28" s="175"/>
      <c r="AO28" s="50"/>
    </row>
    <row r="29" spans="2:41" ht="18" customHeight="1" x14ac:dyDescent="0.2">
      <c r="B29" s="441"/>
      <c r="C29" s="385"/>
      <c r="D29" s="385"/>
      <c r="E29" s="385"/>
      <c r="F29" s="385"/>
      <c r="G29" s="385"/>
      <c r="H29" s="385"/>
      <c r="I29" s="385"/>
      <c r="J29" s="386"/>
      <c r="K29" s="384" t="s">
        <v>57</v>
      </c>
      <c r="L29" s="385"/>
      <c r="M29" s="385"/>
      <c r="N29" s="385"/>
      <c r="O29" s="385"/>
      <c r="P29" s="385"/>
      <c r="Q29" s="386"/>
      <c r="R29" s="184"/>
      <c r="S29" s="387"/>
      <c r="T29" s="387"/>
      <c r="U29" s="387"/>
      <c r="V29" s="445" t="s">
        <v>334</v>
      </c>
      <c r="W29" s="445"/>
      <c r="X29" s="445"/>
      <c r="Y29" s="387"/>
      <c r="Z29" s="387"/>
      <c r="AA29" s="387"/>
      <c r="AB29" s="387"/>
      <c r="AC29" s="387"/>
      <c r="AD29" s="387"/>
      <c r="AE29" s="387"/>
      <c r="AF29" s="387"/>
      <c r="AG29" s="184"/>
      <c r="AH29" s="184"/>
      <c r="AI29" s="184"/>
      <c r="AJ29" s="184"/>
      <c r="AK29" s="8"/>
      <c r="AN29" s="46" t="s">
        <v>130</v>
      </c>
      <c r="AO29" s="41" t="s">
        <v>282</v>
      </c>
    </row>
    <row r="30" spans="2:41" ht="18" customHeight="1" x14ac:dyDescent="0.2">
      <c r="B30" s="388" t="s">
        <v>43</v>
      </c>
      <c r="C30" s="389"/>
      <c r="D30" s="389"/>
      <c r="E30" s="389"/>
      <c r="F30" s="389"/>
      <c r="G30" s="389"/>
      <c r="H30" s="389"/>
      <c r="I30" s="389"/>
      <c r="J30" s="390"/>
      <c r="K30" s="182"/>
      <c r="L30" s="440" t="str">
        <f>IF(交付申請助成金算出シート!E5="","",交付申請助成金算出シート!E5)</f>
        <v/>
      </c>
      <c r="M30" s="440"/>
      <c r="N30" s="440"/>
      <c r="O30" s="440"/>
      <c r="P30" s="440"/>
      <c r="Q30" s="440"/>
      <c r="R30" s="440"/>
      <c r="S30" s="366" t="s">
        <v>311</v>
      </c>
      <c r="T30" s="366" t="s">
        <v>311</v>
      </c>
      <c r="U30" s="170"/>
      <c r="V30" s="170"/>
      <c r="W30" s="170"/>
      <c r="X30" s="170"/>
      <c r="Y30" s="170"/>
      <c r="Z30" s="170"/>
      <c r="AA30" s="170"/>
      <c r="AB30" s="170"/>
      <c r="AC30" s="170"/>
      <c r="AD30" s="170"/>
      <c r="AE30" s="170"/>
      <c r="AF30" s="170"/>
      <c r="AG30" s="170"/>
      <c r="AH30" s="170"/>
      <c r="AI30" s="170"/>
      <c r="AJ30" s="170"/>
      <c r="AK30" s="2"/>
      <c r="AM30" s="44" t="s">
        <v>312</v>
      </c>
      <c r="AN30" s="173" t="s">
        <v>166</v>
      </c>
      <c r="AO30" s="316" t="s">
        <v>384</v>
      </c>
    </row>
    <row r="31" spans="2:41" ht="18" customHeight="1" x14ac:dyDescent="0.2">
      <c r="B31" s="392"/>
      <c r="C31" s="352"/>
      <c r="D31" s="352"/>
      <c r="E31" s="352"/>
      <c r="F31" s="352"/>
      <c r="G31" s="352"/>
      <c r="H31" s="352"/>
      <c r="I31" s="352"/>
      <c r="J31" s="353"/>
      <c r="K31" s="171"/>
      <c r="L31" s="442" t="str">
        <f>IF(交付申請助成金算出シート!E6="","",交付申請助成金算出シート!E6)</f>
        <v/>
      </c>
      <c r="M31" s="442"/>
      <c r="N31" s="442"/>
      <c r="O31" s="442"/>
      <c r="P31" s="442"/>
      <c r="Q31" s="442"/>
      <c r="R31" s="442"/>
      <c r="S31" s="443" t="s">
        <v>335</v>
      </c>
      <c r="T31" s="443"/>
      <c r="U31" s="172"/>
      <c r="V31" s="172" t="s">
        <v>336</v>
      </c>
      <c r="W31" s="444" t="str">
        <f>IF(交付申請助成金算出シート!E7=1,"",交付申請助成金算出シート!E7)</f>
        <v/>
      </c>
      <c r="X31" s="444"/>
      <c r="Y31" s="172" t="s">
        <v>58</v>
      </c>
      <c r="Z31" s="172"/>
      <c r="AA31" s="172" t="s">
        <v>337</v>
      </c>
      <c r="AB31" s="172"/>
      <c r="AC31" s="172"/>
      <c r="AD31" s="172"/>
      <c r="AE31" s="172"/>
      <c r="AF31" s="172"/>
      <c r="AG31" s="172"/>
      <c r="AH31" s="172"/>
      <c r="AI31" s="172"/>
      <c r="AJ31" s="172"/>
      <c r="AK31" s="3"/>
      <c r="AM31" s="44" t="s">
        <v>330</v>
      </c>
      <c r="AN31" s="175"/>
      <c r="AO31" s="317"/>
    </row>
    <row r="32" spans="2:41" ht="18" customHeight="1" x14ac:dyDescent="0.2">
      <c r="B32" s="446" t="s">
        <v>45</v>
      </c>
      <c r="C32" s="356"/>
      <c r="D32" s="356"/>
      <c r="E32" s="356"/>
      <c r="F32" s="356"/>
      <c r="G32" s="356"/>
      <c r="H32" s="356"/>
      <c r="I32" s="356"/>
      <c r="J32" s="357"/>
      <c r="K32" s="182"/>
      <c r="L32" s="454"/>
      <c r="M32" s="454"/>
      <c r="N32" s="465" t="s">
        <v>59</v>
      </c>
      <c r="O32" s="465"/>
      <c r="P32" s="465"/>
      <c r="Q32" s="465"/>
      <c r="R32" s="465"/>
      <c r="S32" s="465"/>
      <c r="T32" s="465"/>
      <c r="U32" s="454"/>
      <c r="V32" s="454"/>
      <c r="W32" s="465" t="s">
        <v>60</v>
      </c>
      <c r="X32" s="465"/>
      <c r="Y32" s="176"/>
      <c r="Z32" s="176"/>
      <c r="AA32" s="176"/>
      <c r="AB32" s="176"/>
      <c r="AC32" s="176"/>
      <c r="AD32" s="176"/>
      <c r="AE32" s="176"/>
      <c r="AF32" s="176"/>
      <c r="AG32" s="176"/>
      <c r="AH32" s="176"/>
      <c r="AI32" s="176"/>
      <c r="AJ32" s="176"/>
      <c r="AK32" s="24"/>
      <c r="AN32" s="316" t="s">
        <v>338</v>
      </c>
      <c r="AO32" s="173"/>
    </row>
    <row r="33" spans="2:41" ht="18" customHeight="1" x14ac:dyDescent="0.2">
      <c r="B33" s="358"/>
      <c r="C33" s="335"/>
      <c r="D33" s="335"/>
      <c r="E33" s="335"/>
      <c r="F33" s="335"/>
      <c r="G33" s="335"/>
      <c r="H33" s="335"/>
      <c r="I33" s="335"/>
      <c r="J33" s="359"/>
      <c r="K33" s="171"/>
      <c r="L33" s="464"/>
      <c r="M33" s="464"/>
      <c r="N33" s="443"/>
      <c r="O33" s="443"/>
      <c r="P33" s="443"/>
      <c r="Q33" s="443"/>
      <c r="R33" s="443"/>
      <c r="S33" s="443"/>
      <c r="T33" s="443"/>
      <c r="U33" s="464"/>
      <c r="V33" s="464"/>
      <c r="W33" s="443"/>
      <c r="X33" s="443"/>
      <c r="Y33" s="172"/>
      <c r="Z33" s="172"/>
      <c r="AA33" s="172"/>
      <c r="AB33" s="172"/>
      <c r="AC33" s="172"/>
      <c r="AD33" s="172"/>
      <c r="AE33" s="172"/>
      <c r="AF33" s="172"/>
      <c r="AG33" s="172"/>
      <c r="AH33" s="172"/>
      <c r="AI33" s="172"/>
      <c r="AJ33" s="172"/>
      <c r="AK33" s="3"/>
      <c r="AN33" s="317"/>
      <c r="AO33" s="175"/>
    </row>
    <row r="34" spans="2:41" ht="18" customHeight="1" x14ac:dyDescent="0.2">
      <c r="B34" s="388" t="s">
        <v>61</v>
      </c>
      <c r="C34" s="389"/>
      <c r="D34" s="389"/>
      <c r="E34" s="389"/>
      <c r="F34" s="389"/>
      <c r="G34" s="389"/>
      <c r="H34" s="389"/>
      <c r="I34" s="389"/>
      <c r="J34" s="390"/>
      <c r="K34" s="436" t="s">
        <v>62</v>
      </c>
      <c r="L34" s="389"/>
      <c r="M34" s="389"/>
      <c r="N34" s="389"/>
      <c r="O34" s="389"/>
      <c r="P34" s="389"/>
      <c r="Q34" s="390"/>
      <c r="R34" s="182"/>
      <c r="S34" s="454"/>
      <c r="T34" s="454"/>
      <c r="U34" s="454"/>
      <c r="V34" s="454"/>
      <c r="W34" s="454"/>
      <c r="X34" s="454"/>
      <c r="Y34" s="454"/>
      <c r="Z34" s="454"/>
      <c r="AA34" s="454"/>
      <c r="AB34" s="454"/>
      <c r="AC34" s="454"/>
      <c r="AD34" s="454"/>
      <c r="AE34" s="454"/>
      <c r="AF34" s="454"/>
      <c r="AG34" s="454"/>
      <c r="AH34" s="454"/>
      <c r="AI34" s="454"/>
      <c r="AJ34" s="454"/>
      <c r="AK34" s="24"/>
      <c r="AN34" s="41" t="s">
        <v>206</v>
      </c>
      <c r="AO34" s="41"/>
    </row>
    <row r="35" spans="2:41" ht="18" customHeight="1" x14ac:dyDescent="0.2">
      <c r="B35" s="391"/>
      <c r="C35" s="349"/>
      <c r="D35" s="349"/>
      <c r="E35" s="349"/>
      <c r="F35" s="349"/>
      <c r="G35" s="349"/>
      <c r="H35" s="349"/>
      <c r="I35" s="349"/>
      <c r="J35" s="350"/>
      <c r="K35" s="437"/>
      <c r="L35" s="438"/>
      <c r="M35" s="438"/>
      <c r="N35" s="438"/>
      <c r="O35" s="438"/>
      <c r="P35" s="438"/>
      <c r="Q35" s="439"/>
      <c r="R35" s="165"/>
      <c r="S35" s="447"/>
      <c r="T35" s="447"/>
      <c r="U35" s="447"/>
      <c r="V35" s="447"/>
      <c r="W35" s="447"/>
      <c r="X35" s="447"/>
      <c r="Y35" s="447"/>
      <c r="Z35" s="447"/>
      <c r="AA35" s="447"/>
      <c r="AB35" s="447"/>
      <c r="AC35" s="447"/>
      <c r="AD35" s="447"/>
      <c r="AE35" s="447"/>
      <c r="AF35" s="447"/>
      <c r="AG35" s="447"/>
      <c r="AH35" s="447"/>
      <c r="AI35" s="447"/>
      <c r="AJ35" s="447"/>
      <c r="AK35" s="26"/>
      <c r="AN35" s="41"/>
      <c r="AO35" s="41"/>
    </row>
    <row r="36" spans="2:41" ht="18" customHeight="1" x14ac:dyDescent="0.2">
      <c r="B36" s="391"/>
      <c r="C36" s="349"/>
      <c r="D36" s="349"/>
      <c r="E36" s="349"/>
      <c r="F36" s="349"/>
      <c r="G36" s="349"/>
      <c r="H36" s="349"/>
      <c r="I36" s="349"/>
      <c r="J36" s="350"/>
      <c r="K36" s="378" t="s">
        <v>63</v>
      </c>
      <c r="L36" s="332"/>
      <c r="M36" s="332"/>
      <c r="N36" s="332"/>
      <c r="O36" s="332"/>
      <c r="P36" s="332"/>
      <c r="Q36" s="333"/>
      <c r="R36" s="162"/>
      <c r="S36" s="342"/>
      <c r="T36" s="342"/>
      <c r="U36" s="342"/>
      <c r="V36" s="342"/>
      <c r="W36" s="342"/>
      <c r="X36" s="342"/>
      <c r="Y36" s="342"/>
      <c r="Z36" s="342"/>
      <c r="AA36" s="342"/>
      <c r="AB36" s="342"/>
      <c r="AC36" s="342"/>
      <c r="AD36" s="342"/>
      <c r="AE36" s="342"/>
      <c r="AF36" s="342"/>
      <c r="AG36" s="342"/>
      <c r="AH36" s="342"/>
      <c r="AI36" s="342"/>
      <c r="AJ36" s="342"/>
      <c r="AK36" s="7"/>
      <c r="AN36" s="41" t="s">
        <v>207</v>
      </c>
      <c r="AO36" s="41"/>
    </row>
    <row r="37" spans="2:41" ht="18" customHeight="1" x14ac:dyDescent="0.2">
      <c r="B37" s="391"/>
      <c r="C37" s="349"/>
      <c r="D37" s="349"/>
      <c r="E37" s="349"/>
      <c r="F37" s="349"/>
      <c r="G37" s="349"/>
      <c r="H37" s="349"/>
      <c r="I37" s="349"/>
      <c r="J37" s="350"/>
      <c r="K37" s="378" t="s">
        <v>64</v>
      </c>
      <c r="L37" s="332"/>
      <c r="M37" s="332"/>
      <c r="N37" s="332"/>
      <c r="O37" s="332"/>
      <c r="P37" s="332"/>
      <c r="Q37" s="333"/>
      <c r="R37" s="162"/>
      <c r="S37" s="342"/>
      <c r="T37" s="342"/>
      <c r="U37" s="342"/>
      <c r="V37" s="342"/>
      <c r="W37" s="342"/>
      <c r="X37" s="342"/>
      <c r="Y37" s="342"/>
      <c r="Z37" s="342"/>
      <c r="AA37" s="342"/>
      <c r="AB37" s="342"/>
      <c r="AC37" s="342"/>
      <c r="AD37" s="342"/>
      <c r="AE37" s="342"/>
      <c r="AF37" s="342"/>
      <c r="AG37" s="342"/>
      <c r="AH37" s="342"/>
      <c r="AI37" s="342"/>
      <c r="AJ37" s="342"/>
      <c r="AK37" s="7"/>
      <c r="AN37" s="41" t="s">
        <v>208</v>
      </c>
      <c r="AO37" s="41"/>
    </row>
    <row r="38" spans="2:41" ht="18" customHeight="1" x14ac:dyDescent="0.2">
      <c r="B38" s="391"/>
      <c r="C38" s="349"/>
      <c r="D38" s="349"/>
      <c r="E38" s="349"/>
      <c r="F38" s="349"/>
      <c r="G38" s="349"/>
      <c r="H38" s="349"/>
      <c r="I38" s="349"/>
      <c r="J38" s="350"/>
      <c r="K38" s="448" t="s">
        <v>339</v>
      </c>
      <c r="L38" s="449"/>
      <c r="M38" s="449"/>
      <c r="N38" s="449"/>
      <c r="O38" s="449"/>
      <c r="P38" s="449"/>
      <c r="Q38" s="450"/>
      <c r="R38" s="168"/>
      <c r="S38" s="341"/>
      <c r="T38" s="341"/>
      <c r="U38" s="341"/>
      <c r="V38" s="341"/>
      <c r="W38" s="341"/>
      <c r="X38" s="341"/>
      <c r="Y38" s="341"/>
      <c r="Z38" s="341"/>
      <c r="AA38" s="341"/>
      <c r="AB38" s="341"/>
      <c r="AC38" s="341"/>
      <c r="AD38" s="341"/>
      <c r="AE38" s="341"/>
      <c r="AF38" s="341"/>
      <c r="AG38" s="341"/>
      <c r="AH38" s="341"/>
      <c r="AI38" s="341"/>
      <c r="AJ38" s="341"/>
      <c r="AK38" s="25"/>
      <c r="AN38" s="316" t="s">
        <v>340</v>
      </c>
      <c r="AO38" s="173"/>
    </row>
    <row r="39" spans="2:41" ht="18" customHeight="1" x14ac:dyDescent="0.2">
      <c r="B39" s="391"/>
      <c r="C39" s="349"/>
      <c r="D39" s="349"/>
      <c r="E39" s="349"/>
      <c r="F39" s="349"/>
      <c r="G39" s="349"/>
      <c r="H39" s="349"/>
      <c r="I39" s="349"/>
      <c r="J39" s="350"/>
      <c r="K39" s="451"/>
      <c r="L39" s="452"/>
      <c r="M39" s="452"/>
      <c r="N39" s="452"/>
      <c r="O39" s="452"/>
      <c r="P39" s="452"/>
      <c r="Q39" s="453"/>
      <c r="R39" s="166"/>
      <c r="S39" s="447"/>
      <c r="T39" s="447"/>
      <c r="U39" s="447"/>
      <c r="V39" s="447"/>
      <c r="W39" s="447"/>
      <c r="X39" s="447"/>
      <c r="Y39" s="447"/>
      <c r="Z39" s="447"/>
      <c r="AA39" s="447"/>
      <c r="AB39" s="447"/>
      <c r="AC39" s="447"/>
      <c r="AD39" s="447"/>
      <c r="AE39" s="447"/>
      <c r="AF39" s="447"/>
      <c r="AG39" s="447"/>
      <c r="AH39" s="447"/>
      <c r="AI39" s="447"/>
      <c r="AJ39" s="447"/>
      <c r="AK39" s="26"/>
      <c r="AN39" s="317"/>
      <c r="AO39" s="174"/>
    </row>
    <row r="40" spans="2:41" ht="18" customHeight="1" x14ac:dyDescent="0.2">
      <c r="B40" s="391"/>
      <c r="C40" s="349"/>
      <c r="D40" s="349"/>
      <c r="E40" s="349"/>
      <c r="F40" s="349"/>
      <c r="G40" s="349"/>
      <c r="H40" s="349"/>
      <c r="I40" s="349"/>
      <c r="J40" s="350"/>
      <c r="K40" s="437" t="s">
        <v>65</v>
      </c>
      <c r="L40" s="438"/>
      <c r="M40" s="438"/>
      <c r="N40" s="438"/>
      <c r="O40" s="438"/>
      <c r="P40" s="438"/>
      <c r="Q40" s="439"/>
      <c r="R40" s="162"/>
      <c r="S40" s="342"/>
      <c r="T40" s="342"/>
      <c r="U40" s="342"/>
      <c r="V40" s="342"/>
      <c r="W40" s="342"/>
      <c r="X40" s="342"/>
      <c r="Y40" s="342"/>
      <c r="Z40" s="342"/>
      <c r="AA40" s="342"/>
      <c r="AB40" s="342"/>
      <c r="AC40" s="342"/>
      <c r="AD40" s="342"/>
      <c r="AE40" s="342"/>
      <c r="AF40" s="342"/>
      <c r="AG40" s="342"/>
      <c r="AH40" s="342"/>
      <c r="AI40" s="342"/>
      <c r="AJ40" s="342"/>
      <c r="AK40" s="7"/>
      <c r="AN40" s="41" t="s">
        <v>341</v>
      </c>
      <c r="AO40" s="41"/>
    </row>
    <row r="41" spans="2:41" ht="18" customHeight="1" x14ac:dyDescent="0.2">
      <c r="B41" s="391"/>
      <c r="C41" s="349"/>
      <c r="D41" s="349"/>
      <c r="E41" s="349"/>
      <c r="F41" s="349"/>
      <c r="G41" s="349"/>
      <c r="H41" s="349"/>
      <c r="I41" s="349"/>
      <c r="J41" s="350"/>
      <c r="K41" s="345" t="s">
        <v>66</v>
      </c>
      <c r="L41" s="346"/>
      <c r="M41" s="346"/>
      <c r="N41" s="346"/>
      <c r="O41" s="346"/>
      <c r="P41" s="346"/>
      <c r="Q41" s="347"/>
      <c r="R41" s="170"/>
      <c r="S41" s="301"/>
      <c r="T41" s="301"/>
      <c r="U41" s="301"/>
      <c r="V41" s="301"/>
      <c r="W41" s="301"/>
      <c r="X41" s="301"/>
      <c r="Y41" s="301"/>
      <c r="Z41" s="301"/>
      <c r="AA41" s="301"/>
      <c r="AB41" s="301"/>
      <c r="AC41" s="301"/>
      <c r="AD41" s="301"/>
      <c r="AE41" s="301"/>
      <c r="AF41" s="301"/>
      <c r="AG41" s="301"/>
      <c r="AH41" s="301"/>
      <c r="AI41" s="301"/>
      <c r="AJ41" s="301"/>
      <c r="AK41" s="2"/>
      <c r="AN41" s="433" t="s">
        <v>209</v>
      </c>
      <c r="AO41" s="174"/>
    </row>
    <row r="42" spans="2:41" ht="18" customHeight="1" x14ac:dyDescent="0.2">
      <c r="B42" s="391"/>
      <c r="C42" s="349"/>
      <c r="D42" s="349"/>
      <c r="E42" s="349"/>
      <c r="F42" s="349"/>
      <c r="G42" s="349"/>
      <c r="H42" s="349"/>
      <c r="I42" s="349"/>
      <c r="J42" s="350"/>
      <c r="K42" s="348"/>
      <c r="L42" s="349"/>
      <c r="M42" s="349"/>
      <c r="N42" s="349"/>
      <c r="O42" s="349"/>
      <c r="P42" s="349"/>
      <c r="Q42" s="350"/>
      <c r="R42" s="170"/>
      <c r="S42" s="294"/>
      <c r="T42" s="294"/>
      <c r="U42" s="294"/>
      <c r="V42" s="294"/>
      <c r="W42" s="294"/>
      <c r="X42" s="294"/>
      <c r="Y42" s="294"/>
      <c r="Z42" s="294"/>
      <c r="AA42" s="294"/>
      <c r="AB42" s="294"/>
      <c r="AC42" s="294"/>
      <c r="AD42" s="294"/>
      <c r="AE42" s="294"/>
      <c r="AF42" s="294"/>
      <c r="AG42" s="294"/>
      <c r="AH42" s="294"/>
      <c r="AI42" s="294"/>
      <c r="AJ42" s="294"/>
      <c r="AK42" s="2"/>
      <c r="AN42" s="431"/>
      <c r="AO42" s="174"/>
    </row>
    <row r="43" spans="2:41" ht="18" customHeight="1" x14ac:dyDescent="0.2">
      <c r="B43" s="391"/>
      <c r="C43" s="349"/>
      <c r="D43" s="349"/>
      <c r="E43" s="349"/>
      <c r="F43" s="349"/>
      <c r="G43" s="349"/>
      <c r="H43" s="349"/>
      <c r="I43" s="349"/>
      <c r="J43" s="350"/>
      <c r="K43" s="348"/>
      <c r="L43" s="349"/>
      <c r="M43" s="349"/>
      <c r="N43" s="349"/>
      <c r="O43" s="349"/>
      <c r="P43" s="349"/>
      <c r="Q43" s="350"/>
      <c r="R43" s="170"/>
      <c r="S43" s="294"/>
      <c r="T43" s="294"/>
      <c r="U43" s="294"/>
      <c r="V43" s="294"/>
      <c r="W43" s="294"/>
      <c r="X43" s="294"/>
      <c r="Y43" s="294"/>
      <c r="Z43" s="294"/>
      <c r="AA43" s="294"/>
      <c r="AB43" s="294"/>
      <c r="AC43" s="294"/>
      <c r="AD43" s="294"/>
      <c r="AE43" s="294"/>
      <c r="AF43" s="294"/>
      <c r="AG43" s="294"/>
      <c r="AH43" s="294"/>
      <c r="AI43" s="294"/>
      <c r="AJ43" s="294"/>
      <c r="AK43" s="2"/>
      <c r="AN43" s="431"/>
      <c r="AO43" s="174"/>
    </row>
    <row r="44" spans="2:41" ht="18" customHeight="1" x14ac:dyDescent="0.2">
      <c r="B44" s="392"/>
      <c r="C44" s="352"/>
      <c r="D44" s="352"/>
      <c r="E44" s="352"/>
      <c r="F44" s="352"/>
      <c r="G44" s="352"/>
      <c r="H44" s="352"/>
      <c r="I44" s="352"/>
      <c r="J44" s="353"/>
      <c r="K44" s="351"/>
      <c r="L44" s="352"/>
      <c r="M44" s="352"/>
      <c r="N44" s="352"/>
      <c r="O44" s="352"/>
      <c r="P44" s="352"/>
      <c r="Q44" s="353"/>
      <c r="R44" s="172"/>
      <c r="S44" s="302"/>
      <c r="T44" s="302"/>
      <c r="U44" s="302"/>
      <c r="V44" s="302"/>
      <c r="W44" s="302"/>
      <c r="X44" s="302"/>
      <c r="Y44" s="302"/>
      <c r="Z44" s="302"/>
      <c r="AA44" s="302"/>
      <c r="AB44" s="302"/>
      <c r="AC44" s="302"/>
      <c r="AD44" s="302"/>
      <c r="AE44" s="302"/>
      <c r="AF44" s="302"/>
      <c r="AG44" s="302"/>
      <c r="AH44" s="302"/>
      <c r="AI44" s="302"/>
      <c r="AJ44" s="302"/>
      <c r="AK44" s="3"/>
      <c r="AN44" s="432"/>
      <c r="AO44" s="174"/>
    </row>
    <row r="45" spans="2:41" ht="18" customHeight="1" x14ac:dyDescent="0.2">
      <c r="B45" s="388" t="s">
        <v>50</v>
      </c>
      <c r="C45" s="389"/>
      <c r="D45" s="389"/>
      <c r="E45" s="389"/>
      <c r="F45" s="389"/>
      <c r="G45" s="389"/>
      <c r="H45" s="389"/>
      <c r="I45" s="389"/>
      <c r="J45" s="390"/>
      <c r="K45" s="343" t="s">
        <v>67</v>
      </c>
      <c r="L45" s="329"/>
      <c r="M45" s="329"/>
      <c r="N45" s="329"/>
      <c r="O45" s="329"/>
      <c r="P45" s="329"/>
      <c r="Q45" s="330"/>
      <c r="R45" s="180"/>
      <c r="S45" s="393"/>
      <c r="T45" s="393"/>
      <c r="U45" s="393"/>
      <c r="V45" s="393"/>
      <c r="W45" s="393"/>
      <c r="X45" s="393"/>
      <c r="Y45" s="393"/>
      <c r="Z45" s="393"/>
      <c r="AA45" s="393"/>
      <c r="AB45" s="393"/>
      <c r="AC45" s="393"/>
      <c r="AD45" s="393"/>
      <c r="AE45" s="393"/>
      <c r="AF45" s="393"/>
      <c r="AG45" s="393"/>
      <c r="AH45" s="393"/>
      <c r="AI45" s="393"/>
      <c r="AJ45" s="393"/>
      <c r="AK45" s="5"/>
      <c r="AN45" s="41" t="s">
        <v>210</v>
      </c>
      <c r="AO45" s="41"/>
    </row>
    <row r="46" spans="2:41" ht="18" customHeight="1" x14ac:dyDescent="0.2">
      <c r="B46" s="391"/>
      <c r="C46" s="349"/>
      <c r="D46" s="349"/>
      <c r="E46" s="349"/>
      <c r="F46" s="349"/>
      <c r="G46" s="349"/>
      <c r="H46" s="349"/>
      <c r="I46" s="349"/>
      <c r="J46" s="350"/>
      <c r="K46" s="378" t="s">
        <v>68</v>
      </c>
      <c r="L46" s="332"/>
      <c r="M46" s="332"/>
      <c r="N46" s="332"/>
      <c r="O46" s="332"/>
      <c r="P46" s="332"/>
      <c r="Q46" s="333"/>
      <c r="R46" s="162"/>
      <c r="S46" s="342"/>
      <c r="T46" s="342"/>
      <c r="U46" s="342"/>
      <c r="V46" s="342"/>
      <c r="W46" s="342"/>
      <c r="X46" s="342"/>
      <c r="Y46" s="342"/>
      <c r="Z46" s="342"/>
      <c r="AA46" s="342"/>
      <c r="AB46" s="342"/>
      <c r="AC46" s="342"/>
      <c r="AD46" s="342"/>
      <c r="AE46" s="342"/>
      <c r="AF46" s="342"/>
      <c r="AG46" s="342"/>
      <c r="AH46" s="342"/>
      <c r="AI46" s="342"/>
      <c r="AJ46" s="342"/>
      <c r="AK46" s="7"/>
      <c r="AN46" s="41" t="s">
        <v>211</v>
      </c>
      <c r="AO46" s="41"/>
    </row>
    <row r="47" spans="2:41" ht="18" customHeight="1" x14ac:dyDescent="0.2">
      <c r="B47" s="391"/>
      <c r="C47" s="349"/>
      <c r="D47" s="349"/>
      <c r="E47" s="349"/>
      <c r="F47" s="349"/>
      <c r="G47" s="349"/>
      <c r="H47" s="349"/>
      <c r="I47" s="349"/>
      <c r="J47" s="350"/>
      <c r="K47" s="378" t="s">
        <v>69</v>
      </c>
      <c r="L47" s="332"/>
      <c r="M47" s="332"/>
      <c r="N47" s="332"/>
      <c r="O47" s="332"/>
      <c r="P47" s="332"/>
      <c r="Q47" s="333"/>
      <c r="R47" s="162"/>
      <c r="S47" s="342"/>
      <c r="T47" s="342"/>
      <c r="U47" s="342"/>
      <c r="V47" s="342"/>
      <c r="W47" s="342"/>
      <c r="X47" s="342"/>
      <c r="Y47" s="342"/>
      <c r="Z47" s="342"/>
      <c r="AA47" s="342"/>
      <c r="AB47" s="342"/>
      <c r="AC47" s="342"/>
      <c r="AD47" s="342"/>
      <c r="AE47" s="342"/>
      <c r="AF47" s="342"/>
      <c r="AG47" s="342"/>
      <c r="AH47" s="342"/>
      <c r="AI47" s="342"/>
      <c r="AJ47" s="342"/>
      <c r="AK47" s="7"/>
      <c r="AN47" s="41" t="s">
        <v>212</v>
      </c>
      <c r="AO47" s="41"/>
    </row>
    <row r="48" spans="2:41" ht="18" customHeight="1" x14ac:dyDescent="0.2">
      <c r="B48" s="391"/>
      <c r="C48" s="349"/>
      <c r="D48" s="349"/>
      <c r="E48" s="349"/>
      <c r="F48" s="349"/>
      <c r="G48" s="349"/>
      <c r="H48" s="349"/>
      <c r="I48" s="349"/>
      <c r="J48" s="350"/>
      <c r="K48" s="378" t="s">
        <v>70</v>
      </c>
      <c r="L48" s="332"/>
      <c r="M48" s="332"/>
      <c r="N48" s="332"/>
      <c r="O48" s="332"/>
      <c r="P48" s="332"/>
      <c r="Q48" s="333"/>
      <c r="R48" s="162"/>
      <c r="S48" s="332"/>
      <c r="T48" s="332"/>
      <c r="U48" s="332"/>
      <c r="V48" s="332"/>
      <c r="W48" s="332"/>
      <c r="X48" s="332"/>
      <c r="Y48" s="332"/>
      <c r="Z48" s="332"/>
      <c r="AA48" s="332"/>
      <c r="AB48" s="332"/>
      <c r="AC48" s="332"/>
      <c r="AD48" s="332"/>
      <c r="AE48" s="332"/>
      <c r="AF48" s="332"/>
      <c r="AG48" s="332"/>
      <c r="AH48" s="332"/>
      <c r="AI48" s="332"/>
      <c r="AJ48" s="332"/>
      <c r="AK48" s="7"/>
      <c r="AN48" s="41" t="s">
        <v>213</v>
      </c>
      <c r="AO48" s="41"/>
    </row>
    <row r="49" spans="2:41" ht="18" customHeight="1" x14ac:dyDescent="0.2">
      <c r="B49" s="391"/>
      <c r="C49" s="349"/>
      <c r="D49" s="349"/>
      <c r="E49" s="349"/>
      <c r="F49" s="349"/>
      <c r="G49" s="349"/>
      <c r="H49" s="349"/>
      <c r="I49" s="349"/>
      <c r="J49" s="350"/>
      <c r="K49" s="448" t="s">
        <v>71</v>
      </c>
      <c r="L49" s="449"/>
      <c r="M49" s="449"/>
      <c r="N49" s="449"/>
      <c r="O49" s="449"/>
      <c r="P49" s="449"/>
      <c r="Q49" s="450"/>
      <c r="R49" s="167"/>
      <c r="S49" s="301"/>
      <c r="T49" s="301"/>
      <c r="U49" s="301"/>
      <c r="V49" s="301"/>
      <c r="W49" s="301"/>
      <c r="X49" s="301"/>
      <c r="Y49" s="301"/>
      <c r="Z49" s="301"/>
      <c r="AA49" s="301"/>
      <c r="AB49" s="301"/>
      <c r="AC49" s="301"/>
      <c r="AD49" s="301"/>
      <c r="AE49" s="301"/>
      <c r="AF49" s="301"/>
      <c r="AG49" s="301"/>
      <c r="AH49" s="301"/>
      <c r="AI49" s="301"/>
      <c r="AJ49" s="301"/>
      <c r="AK49" s="25"/>
      <c r="AN49" s="316" t="s">
        <v>342</v>
      </c>
      <c r="AO49" s="174"/>
    </row>
    <row r="50" spans="2:41" ht="18" customHeight="1" x14ac:dyDescent="0.2">
      <c r="B50" s="391"/>
      <c r="C50" s="349"/>
      <c r="D50" s="349"/>
      <c r="E50" s="349"/>
      <c r="F50" s="349"/>
      <c r="G50" s="349"/>
      <c r="H50" s="349"/>
      <c r="I50" s="349"/>
      <c r="J50" s="350"/>
      <c r="K50" s="462"/>
      <c r="L50" s="335"/>
      <c r="M50" s="335"/>
      <c r="N50" s="335"/>
      <c r="O50" s="335"/>
      <c r="P50" s="335"/>
      <c r="Q50" s="359"/>
      <c r="R50" s="169"/>
      <c r="S50" s="294"/>
      <c r="T50" s="294"/>
      <c r="U50" s="294"/>
      <c r="V50" s="294"/>
      <c r="W50" s="294"/>
      <c r="X50" s="294"/>
      <c r="Y50" s="294"/>
      <c r="Z50" s="294"/>
      <c r="AA50" s="294"/>
      <c r="AB50" s="294"/>
      <c r="AC50" s="294"/>
      <c r="AD50" s="294"/>
      <c r="AE50" s="294"/>
      <c r="AF50" s="294"/>
      <c r="AG50" s="294"/>
      <c r="AH50" s="294"/>
      <c r="AI50" s="294"/>
      <c r="AJ50" s="294"/>
      <c r="AK50" s="2"/>
      <c r="AN50" s="430"/>
      <c r="AO50" s="174"/>
    </row>
    <row r="51" spans="2:41" ht="18" customHeight="1" x14ac:dyDescent="0.2">
      <c r="B51" s="392"/>
      <c r="C51" s="352"/>
      <c r="D51" s="352"/>
      <c r="E51" s="352"/>
      <c r="F51" s="352"/>
      <c r="G51" s="352"/>
      <c r="H51" s="352"/>
      <c r="I51" s="352"/>
      <c r="J51" s="353"/>
      <c r="K51" s="463"/>
      <c r="L51" s="361"/>
      <c r="M51" s="361"/>
      <c r="N51" s="361"/>
      <c r="O51" s="361"/>
      <c r="P51" s="361"/>
      <c r="Q51" s="362"/>
      <c r="R51" s="171"/>
      <c r="S51" s="302"/>
      <c r="T51" s="302"/>
      <c r="U51" s="302"/>
      <c r="V51" s="302"/>
      <c r="W51" s="302"/>
      <c r="X51" s="302"/>
      <c r="Y51" s="302"/>
      <c r="Z51" s="302"/>
      <c r="AA51" s="302"/>
      <c r="AB51" s="302"/>
      <c r="AC51" s="302"/>
      <c r="AD51" s="302"/>
      <c r="AE51" s="302"/>
      <c r="AF51" s="302"/>
      <c r="AG51" s="302"/>
      <c r="AH51" s="302"/>
      <c r="AI51" s="302"/>
      <c r="AJ51" s="302"/>
      <c r="AK51" s="3"/>
      <c r="AN51" s="317"/>
      <c r="AO51" s="175"/>
    </row>
    <row r="52" spans="2:41" ht="15" customHeight="1" x14ac:dyDescent="0.2">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N52" s="177"/>
      <c r="AO52" s="2"/>
    </row>
    <row r="53" spans="2:41" ht="15" customHeight="1" x14ac:dyDescent="0.2">
      <c r="AN53" s="177"/>
      <c r="AO53" s="2"/>
    </row>
    <row r="54" spans="2:41" ht="25.5" customHeight="1" x14ac:dyDescent="0.2">
      <c r="B54" s="446" t="s">
        <v>51</v>
      </c>
      <c r="C54" s="389"/>
      <c r="D54" s="389"/>
      <c r="E54" s="389"/>
      <c r="F54" s="389"/>
      <c r="G54" s="389"/>
      <c r="H54" s="389"/>
      <c r="I54" s="389"/>
      <c r="J54" s="390"/>
      <c r="K54" s="461" t="s">
        <v>72</v>
      </c>
      <c r="L54" s="461"/>
      <c r="M54" s="461"/>
      <c r="N54" s="461"/>
      <c r="O54" s="461"/>
      <c r="P54" s="461"/>
      <c r="Q54" s="461" t="s">
        <v>73</v>
      </c>
      <c r="R54" s="461"/>
      <c r="S54" s="461"/>
      <c r="T54" s="461"/>
      <c r="U54" s="461"/>
      <c r="V54" s="461"/>
      <c r="W54" s="461"/>
      <c r="X54" s="461" t="s">
        <v>74</v>
      </c>
      <c r="Y54" s="461"/>
      <c r="Z54" s="461"/>
      <c r="AA54" s="461"/>
      <c r="AB54" s="461"/>
      <c r="AC54" s="461"/>
      <c r="AD54" s="461"/>
      <c r="AE54" s="461" t="s">
        <v>75</v>
      </c>
      <c r="AF54" s="461"/>
      <c r="AG54" s="461"/>
      <c r="AH54" s="461"/>
      <c r="AI54" s="461"/>
      <c r="AJ54" s="461"/>
      <c r="AK54" s="466"/>
      <c r="AN54" s="316" t="s">
        <v>343</v>
      </c>
      <c r="AO54" s="173"/>
    </row>
    <row r="55" spans="2:41" ht="25.5" customHeight="1" x14ac:dyDescent="0.2">
      <c r="B55" s="392"/>
      <c r="C55" s="352"/>
      <c r="D55" s="352"/>
      <c r="E55" s="352"/>
      <c r="F55" s="352"/>
      <c r="G55" s="352"/>
      <c r="H55" s="352"/>
      <c r="I55" s="352"/>
      <c r="J55" s="353"/>
      <c r="K55" s="467"/>
      <c r="L55" s="467"/>
      <c r="M55" s="467"/>
      <c r="N55" s="467"/>
      <c r="O55" s="467"/>
      <c r="P55" s="467"/>
      <c r="Q55" s="467"/>
      <c r="R55" s="467"/>
      <c r="S55" s="467"/>
      <c r="T55" s="467"/>
      <c r="U55" s="467"/>
      <c r="V55" s="467"/>
      <c r="W55" s="467"/>
      <c r="X55" s="467"/>
      <c r="Y55" s="467"/>
      <c r="Z55" s="467"/>
      <c r="AA55" s="467"/>
      <c r="AB55" s="467"/>
      <c r="AC55" s="467"/>
      <c r="AD55" s="467"/>
      <c r="AE55" s="467"/>
      <c r="AF55" s="467"/>
      <c r="AG55" s="467"/>
      <c r="AH55" s="467"/>
      <c r="AI55" s="467"/>
      <c r="AJ55" s="467"/>
      <c r="AK55" s="468"/>
      <c r="AN55" s="317"/>
      <c r="AO55" s="175"/>
    </row>
    <row r="56" spans="2:41" ht="18" customHeight="1" x14ac:dyDescent="0.2">
      <c r="B56" s="355" t="s">
        <v>52</v>
      </c>
      <c r="C56" s="455"/>
      <c r="D56" s="455"/>
      <c r="E56" s="455"/>
      <c r="F56" s="455"/>
      <c r="G56" s="455"/>
      <c r="H56" s="455"/>
      <c r="I56" s="455"/>
      <c r="J56" s="455"/>
      <c r="K56" s="303"/>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5"/>
      <c r="AN56" s="316" t="s">
        <v>344</v>
      </c>
      <c r="AO56" s="174"/>
    </row>
    <row r="57" spans="2:41" ht="18" customHeight="1" x14ac:dyDescent="0.2">
      <c r="B57" s="456"/>
      <c r="C57" s="457"/>
      <c r="D57" s="457"/>
      <c r="E57" s="457"/>
      <c r="F57" s="457"/>
      <c r="G57" s="457"/>
      <c r="H57" s="457"/>
      <c r="I57" s="457"/>
      <c r="J57" s="457"/>
      <c r="K57" s="306"/>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07"/>
      <c r="AN57" s="430"/>
      <c r="AO57" s="174"/>
    </row>
    <row r="58" spans="2:41" ht="18" customHeight="1" x14ac:dyDescent="0.2">
      <c r="B58" s="456"/>
      <c r="C58" s="457"/>
      <c r="D58" s="457"/>
      <c r="E58" s="457"/>
      <c r="F58" s="457"/>
      <c r="G58" s="457"/>
      <c r="H58" s="457"/>
      <c r="I58" s="457"/>
      <c r="J58" s="457"/>
      <c r="K58" s="306"/>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07"/>
      <c r="AN58" s="430"/>
      <c r="AO58" s="174"/>
    </row>
    <row r="59" spans="2:41" ht="18" customHeight="1" x14ac:dyDescent="0.2">
      <c r="B59" s="456"/>
      <c r="C59" s="457"/>
      <c r="D59" s="457"/>
      <c r="E59" s="457"/>
      <c r="F59" s="457"/>
      <c r="G59" s="457"/>
      <c r="H59" s="457"/>
      <c r="I59" s="457"/>
      <c r="J59" s="457"/>
      <c r="K59" s="306"/>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07"/>
      <c r="AN59" s="430"/>
      <c r="AO59" s="174"/>
    </row>
    <row r="60" spans="2:41" ht="18" customHeight="1" x14ac:dyDescent="0.2">
      <c r="B60" s="456"/>
      <c r="C60" s="457"/>
      <c r="D60" s="457"/>
      <c r="E60" s="457"/>
      <c r="F60" s="457"/>
      <c r="G60" s="457"/>
      <c r="H60" s="457"/>
      <c r="I60" s="457"/>
      <c r="J60" s="457"/>
      <c r="K60" s="306"/>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07"/>
      <c r="AN60" s="430"/>
      <c r="AO60" s="174"/>
    </row>
    <row r="61" spans="2:41" ht="18" customHeight="1" x14ac:dyDescent="0.2">
      <c r="B61" s="456"/>
      <c r="C61" s="457"/>
      <c r="D61" s="457"/>
      <c r="E61" s="457"/>
      <c r="F61" s="457"/>
      <c r="G61" s="457"/>
      <c r="H61" s="457"/>
      <c r="I61" s="457"/>
      <c r="J61" s="457"/>
      <c r="K61" s="306"/>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07"/>
      <c r="AN61" s="430"/>
      <c r="AO61" s="174"/>
    </row>
    <row r="62" spans="2:41" ht="18" customHeight="1" x14ac:dyDescent="0.2">
      <c r="B62" s="456"/>
      <c r="C62" s="457"/>
      <c r="D62" s="457"/>
      <c r="E62" s="457"/>
      <c r="F62" s="457"/>
      <c r="G62" s="457"/>
      <c r="H62" s="457"/>
      <c r="I62" s="457"/>
      <c r="J62" s="457"/>
      <c r="K62" s="306"/>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07"/>
      <c r="AN62" s="430"/>
      <c r="AO62" s="174"/>
    </row>
    <row r="63" spans="2:41" ht="18" customHeight="1" x14ac:dyDescent="0.2">
      <c r="B63" s="456"/>
      <c r="C63" s="457"/>
      <c r="D63" s="457"/>
      <c r="E63" s="457"/>
      <c r="F63" s="457"/>
      <c r="G63" s="457"/>
      <c r="H63" s="457"/>
      <c r="I63" s="457"/>
      <c r="J63" s="457"/>
      <c r="K63" s="306"/>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307"/>
      <c r="AN63" s="430"/>
      <c r="AO63" s="174"/>
    </row>
    <row r="64" spans="2:41" ht="18" customHeight="1" x14ac:dyDescent="0.2">
      <c r="B64" s="456"/>
      <c r="C64" s="457"/>
      <c r="D64" s="457"/>
      <c r="E64" s="457"/>
      <c r="F64" s="457"/>
      <c r="G64" s="457"/>
      <c r="H64" s="457"/>
      <c r="I64" s="457"/>
      <c r="J64" s="457"/>
      <c r="K64" s="306"/>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307"/>
      <c r="AN64" s="430"/>
      <c r="AO64" s="174"/>
    </row>
    <row r="65" spans="2:41" ht="18" customHeight="1" x14ac:dyDescent="0.2">
      <c r="B65" s="456"/>
      <c r="C65" s="457"/>
      <c r="D65" s="457"/>
      <c r="E65" s="457"/>
      <c r="F65" s="457"/>
      <c r="G65" s="457"/>
      <c r="H65" s="457"/>
      <c r="I65" s="457"/>
      <c r="J65" s="457"/>
      <c r="K65" s="306"/>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307"/>
      <c r="AN65" s="430"/>
      <c r="AO65" s="174"/>
    </row>
    <row r="66" spans="2:41" ht="18" customHeight="1" x14ac:dyDescent="0.2">
      <c r="B66" s="456"/>
      <c r="C66" s="457"/>
      <c r="D66" s="457"/>
      <c r="E66" s="457"/>
      <c r="F66" s="457"/>
      <c r="G66" s="457"/>
      <c r="H66" s="457"/>
      <c r="I66" s="457"/>
      <c r="J66" s="457"/>
      <c r="K66" s="306"/>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307"/>
      <c r="AN66" s="430"/>
      <c r="AO66" s="174"/>
    </row>
    <row r="67" spans="2:41" ht="18" customHeight="1" x14ac:dyDescent="0.2">
      <c r="B67" s="458"/>
      <c r="C67" s="457"/>
      <c r="D67" s="457"/>
      <c r="E67" s="457"/>
      <c r="F67" s="457"/>
      <c r="G67" s="457"/>
      <c r="H67" s="457"/>
      <c r="I67" s="457"/>
      <c r="J67" s="457"/>
      <c r="K67" s="306"/>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307"/>
      <c r="AN67" s="430"/>
      <c r="AO67" s="174"/>
    </row>
    <row r="68" spans="2:41" ht="18" customHeight="1" x14ac:dyDescent="0.2">
      <c r="B68" s="458"/>
      <c r="C68" s="457"/>
      <c r="D68" s="457"/>
      <c r="E68" s="457"/>
      <c r="F68" s="457"/>
      <c r="G68" s="457"/>
      <c r="H68" s="457"/>
      <c r="I68" s="457"/>
      <c r="J68" s="457"/>
      <c r="K68" s="306"/>
      <c r="L68" s="294"/>
      <c r="M68" s="294"/>
      <c r="N68" s="294"/>
      <c r="O68" s="294"/>
      <c r="P68" s="294"/>
      <c r="Q68" s="294"/>
      <c r="R68" s="294"/>
      <c r="S68" s="294"/>
      <c r="T68" s="294"/>
      <c r="U68" s="294"/>
      <c r="V68" s="294"/>
      <c r="W68" s="294"/>
      <c r="X68" s="294"/>
      <c r="Y68" s="294"/>
      <c r="Z68" s="294"/>
      <c r="AA68" s="294"/>
      <c r="AB68" s="294"/>
      <c r="AC68" s="294"/>
      <c r="AD68" s="294"/>
      <c r="AE68" s="294"/>
      <c r="AF68" s="294"/>
      <c r="AG68" s="294"/>
      <c r="AH68" s="294"/>
      <c r="AI68" s="294"/>
      <c r="AJ68" s="294"/>
      <c r="AK68" s="307"/>
      <c r="AN68" s="430"/>
      <c r="AO68" s="174"/>
    </row>
    <row r="69" spans="2:41" ht="18" customHeight="1" x14ac:dyDescent="0.2">
      <c r="B69" s="458"/>
      <c r="C69" s="457"/>
      <c r="D69" s="457"/>
      <c r="E69" s="457"/>
      <c r="F69" s="457"/>
      <c r="G69" s="457"/>
      <c r="H69" s="457"/>
      <c r="I69" s="457"/>
      <c r="J69" s="457"/>
      <c r="K69" s="306"/>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307"/>
      <c r="AN69" s="430"/>
      <c r="AO69" s="174"/>
    </row>
    <row r="70" spans="2:41" ht="18" customHeight="1" x14ac:dyDescent="0.2">
      <c r="B70" s="459"/>
      <c r="C70" s="460"/>
      <c r="D70" s="460"/>
      <c r="E70" s="460"/>
      <c r="F70" s="460"/>
      <c r="G70" s="460"/>
      <c r="H70" s="460"/>
      <c r="I70" s="460"/>
      <c r="J70" s="460"/>
      <c r="K70" s="308"/>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9"/>
      <c r="AN70" s="317"/>
      <c r="AO70" s="175"/>
    </row>
    <row r="71" spans="2:41" ht="18" customHeight="1" x14ac:dyDescent="0.2">
      <c r="B71" s="358" t="s">
        <v>53</v>
      </c>
      <c r="C71" s="335"/>
      <c r="D71" s="335"/>
      <c r="E71" s="335"/>
      <c r="F71" s="335"/>
      <c r="G71" s="335"/>
      <c r="H71" s="335"/>
      <c r="I71" s="335"/>
      <c r="J71" s="359"/>
      <c r="K71" s="303"/>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307"/>
      <c r="AN71" s="316" t="s">
        <v>345</v>
      </c>
      <c r="AO71" s="173"/>
    </row>
    <row r="72" spans="2:41" ht="18" customHeight="1" x14ac:dyDescent="0.2">
      <c r="B72" s="358"/>
      <c r="C72" s="335"/>
      <c r="D72" s="335"/>
      <c r="E72" s="335"/>
      <c r="F72" s="335"/>
      <c r="G72" s="335"/>
      <c r="H72" s="335"/>
      <c r="I72" s="335"/>
      <c r="J72" s="359"/>
      <c r="K72" s="306"/>
      <c r="L72" s="294"/>
      <c r="M72" s="294"/>
      <c r="N72" s="294"/>
      <c r="O72" s="294"/>
      <c r="P72" s="294"/>
      <c r="Q72" s="294"/>
      <c r="R72" s="294"/>
      <c r="S72" s="294"/>
      <c r="T72" s="294"/>
      <c r="U72" s="294"/>
      <c r="V72" s="294"/>
      <c r="W72" s="294"/>
      <c r="X72" s="294"/>
      <c r="Y72" s="294"/>
      <c r="Z72" s="294"/>
      <c r="AA72" s="294"/>
      <c r="AB72" s="294"/>
      <c r="AC72" s="294"/>
      <c r="AD72" s="294"/>
      <c r="AE72" s="294"/>
      <c r="AF72" s="294"/>
      <c r="AG72" s="294"/>
      <c r="AH72" s="294"/>
      <c r="AI72" s="294"/>
      <c r="AJ72" s="294"/>
      <c r="AK72" s="307"/>
      <c r="AN72" s="431"/>
      <c r="AO72" s="174"/>
    </row>
    <row r="73" spans="2:41" ht="18" customHeight="1" x14ac:dyDescent="0.2">
      <c r="B73" s="358"/>
      <c r="C73" s="335"/>
      <c r="D73" s="335"/>
      <c r="E73" s="335"/>
      <c r="F73" s="335"/>
      <c r="G73" s="335"/>
      <c r="H73" s="335"/>
      <c r="I73" s="335"/>
      <c r="J73" s="359"/>
      <c r="K73" s="306"/>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307"/>
      <c r="AN73" s="431"/>
      <c r="AO73" s="174"/>
    </row>
    <row r="74" spans="2:41" ht="18" customHeight="1" x14ac:dyDescent="0.2">
      <c r="B74" s="358"/>
      <c r="C74" s="335"/>
      <c r="D74" s="335"/>
      <c r="E74" s="335"/>
      <c r="F74" s="335"/>
      <c r="G74" s="335"/>
      <c r="H74" s="335"/>
      <c r="I74" s="335"/>
      <c r="J74" s="359"/>
      <c r="K74" s="306"/>
      <c r="L74" s="294"/>
      <c r="M74" s="294"/>
      <c r="N74" s="294"/>
      <c r="O74" s="294"/>
      <c r="P74" s="294"/>
      <c r="Q74" s="294"/>
      <c r="R74" s="294"/>
      <c r="S74" s="294"/>
      <c r="T74" s="294"/>
      <c r="U74" s="294"/>
      <c r="V74" s="294"/>
      <c r="W74" s="294"/>
      <c r="X74" s="294"/>
      <c r="Y74" s="294"/>
      <c r="Z74" s="294"/>
      <c r="AA74" s="294"/>
      <c r="AB74" s="294"/>
      <c r="AC74" s="294"/>
      <c r="AD74" s="294"/>
      <c r="AE74" s="294"/>
      <c r="AF74" s="294"/>
      <c r="AG74" s="294"/>
      <c r="AH74" s="294"/>
      <c r="AI74" s="294"/>
      <c r="AJ74" s="294"/>
      <c r="AK74" s="307"/>
      <c r="AN74" s="431"/>
      <c r="AO74" s="174"/>
    </row>
    <row r="75" spans="2:41" ht="18" customHeight="1" x14ac:dyDescent="0.2">
      <c r="B75" s="358"/>
      <c r="C75" s="335"/>
      <c r="D75" s="335"/>
      <c r="E75" s="335"/>
      <c r="F75" s="335"/>
      <c r="G75" s="335"/>
      <c r="H75" s="335"/>
      <c r="I75" s="335"/>
      <c r="J75" s="359"/>
      <c r="K75" s="306"/>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307"/>
      <c r="AN75" s="431"/>
      <c r="AO75" s="174"/>
    </row>
    <row r="76" spans="2:41" ht="18" customHeight="1" x14ac:dyDescent="0.2">
      <c r="B76" s="358"/>
      <c r="C76" s="335"/>
      <c r="D76" s="335"/>
      <c r="E76" s="335"/>
      <c r="F76" s="335"/>
      <c r="G76" s="335"/>
      <c r="H76" s="335"/>
      <c r="I76" s="335"/>
      <c r="J76" s="359"/>
      <c r="K76" s="306"/>
      <c r="L76" s="294"/>
      <c r="M76" s="294"/>
      <c r="N76" s="294"/>
      <c r="O76" s="294"/>
      <c r="P76" s="294"/>
      <c r="Q76" s="294"/>
      <c r="R76" s="294"/>
      <c r="S76" s="294"/>
      <c r="T76" s="294"/>
      <c r="U76" s="294"/>
      <c r="V76" s="294"/>
      <c r="W76" s="294"/>
      <c r="X76" s="294"/>
      <c r="Y76" s="294"/>
      <c r="Z76" s="294"/>
      <c r="AA76" s="294"/>
      <c r="AB76" s="294"/>
      <c r="AC76" s="294"/>
      <c r="AD76" s="294"/>
      <c r="AE76" s="294"/>
      <c r="AF76" s="294"/>
      <c r="AG76" s="294"/>
      <c r="AH76" s="294"/>
      <c r="AI76" s="294"/>
      <c r="AJ76" s="294"/>
      <c r="AK76" s="307"/>
      <c r="AN76" s="431"/>
      <c r="AO76" s="174"/>
    </row>
    <row r="77" spans="2:41" ht="18" customHeight="1" x14ac:dyDescent="0.2">
      <c r="B77" s="358"/>
      <c r="C77" s="335"/>
      <c r="D77" s="335"/>
      <c r="E77" s="335"/>
      <c r="F77" s="335"/>
      <c r="G77" s="335"/>
      <c r="H77" s="335"/>
      <c r="I77" s="335"/>
      <c r="J77" s="359"/>
      <c r="K77" s="306"/>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307"/>
      <c r="AN77" s="431"/>
      <c r="AO77" s="174"/>
    </row>
    <row r="78" spans="2:41" ht="18" customHeight="1" x14ac:dyDescent="0.2">
      <c r="B78" s="358"/>
      <c r="C78" s="335"/>
      <c r="D78" s="335"/>
      <c r="E78" s="335"/>
      <c r="F78" s="335"/>
      <c r="G78" s="335"/>
      <c r="H78" s="335"/>
      <c r="I78" s="335"/>
      <c r="J78" s="359"/>
      <c r="K78" s="306"/>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307"/>
      <c r="AN78" s="431"/>
      <c r="AO78" s="174"/>
    </row>
    <row r="79" spans="2:41" ht="18" customHeight="1" x14ac:dyDescent="0.2">
      <c r="B79" s="358"/>
      <c r="C79" s="335"/>
      <c r="D79" s="335"/>
      <c r="E79" s="335"/>
      <c r="F79" s="335"/>
      <c r="G79" s="335"/>
      <c r="H79" s="335"/>
      <c r="I79" s="335"/>
      <c r="J79" s="359"/>
      <c r="K79" s="306"/>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307"/>
      <c r="AN79" s="431"/>
      <c r="AO79" s="174"/>
    </row>
    <row r="80" spans="2:41" ht="18" customHeight="1" x14ac:dyDescent="0.2">
      <c r="B80" s="358"/>
      <c r="C80" s="335"/>
      <c r="D80" s="335"/>
      <c r="E80" s="335"/>
      <c r="F80" s="335"/>
      <c r="G80" s="335"/>
      <c r="H80" s="335"/>
      <c r="I80" s="335"/>
      <c r="J80" s="359"/>
      <c r="K80" s="306"/>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307"/>
      <c r="AN80" s="431"/>
      <c r="AO80" s="174"/>
    </row>
    <row r="81" spans="2:41" ht="18" customHeight="1" x14ac:dyDescent="0.2">
      <c r="B81" s="358"/>
      <c r="C81" s="335"/>
      <c r="D81" s="335"/>
      <c r="E81" s="335"/>
      <c r="F81" s="335"/>
      <c r="G81" s="335"/>
      <c r="H81" s="335"/>
      <c r="I81" s="335"/>
      <c r="J81" s="359"/>
      <c r="K81" s="306"/>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307"/>
      <c r="AN81" s="431"/>
      <c r="AO81" s="174"/>
    </row>
    <row r="82" spans="2:41" ht="18" customHeight="1" x14ac:dyDescent="0.2">
      <c r="B82" s="358"/>
      <c r="C82" s="335"/>
      <c r="D82" s="335"/>
      <c r="E82" s="335"/>
      <c r="F82" s="335"/>
      <c r="G82" s="335"/>
      <c r="H82" s="335"/>
      <c r="I82" s="335"/>
      <c r="J82" s="359"/>
      <c r="K82" s="306"/>
      <c r="L82" s="294"/>
      <c r="M82" s="294"/>
      <c r="N82" s="294"/>
      <c r="O82" s="294"/>
      <c r="P82" s="294"/>
      <c r="Q82" s="294"/>
      <c r="R82" s="294"/>
      <c r="S82" s="294"/>
      <c r="T82" s="294"/>
      <c r="U82" s="294"/>
      <c r="V82" s="294"/>
      <c r="W82" s="294"/>
      <c r="X82" s="294"/>
      <c r="Y82" s="294"/>
      <c r="Z82" s="294"/>
      <c r="AA82" s="294"/>
      <c r="AB82" s="294"/>
      <c r="AC82" s="294"/>
      <c r="AD82" s="294"/>
      <c r="AE82" s="294"/>
      <c r="AF82" s="294"/>
      <c r="AG82" s="294"/>
      <c r="AH82" s="294"/>
      <c r="AI82" s="294"/>
      <c r="AJ82" s="294"/>
      <c r="AK82" s="307"/>
      <c r="AN82" s="431"/>
      <c r="AO82" s="174"/>
    </row>
    <row r="83" spans="2:41" ht="18" customHeight="1" x14ac:dyDescent="0.2">
      <c r="B83" s="358"/>
      <c r="C83" s="335"/>
      <c r="D83" s="335"/>
      <c r="E83" s="335"/>
      <c r="F83" s="335"/>
      <c r="G83" s="335"/>
      <c r="H83" s="335"/>
      <c r="I83" s="335"/>
      <c r="J83" s="359"/>
      <c r="K83" s="306"/>
      <c r="L83" s="294"/>
      <c r="M83" s="294"/>
      <c r="N83" s="294"/>
      <c r="O83" s="294"/>
      <c r="P83" s="294"/>
      <c r="Q83" s="294"/>
      <c r="R83" s="294"/>
      <c r="S83" s="294"/>
      <c r="T83" s="294"/>
      <c r="U83" s="294"/>
      <c r="V83" s="294"/>
      <c r="W83" s="294"/>
      <c r="X83" s="294"/>
      <c r="Y83" s="294"/>
      <c r="Z83" s="294"/>
      <c r="AA83" s="294"/>
      <c r="AB83" s="294"/>
      <c r="AC83" s="294"/>
      <c r="AD83" s="294"/>
      <c r="AE83" s="294"/>
      <c r="AF83" s="294"/>
      <c r="AG83" s="294"/>
      <c r="AH83" s="294"/>
      <c r="AI83" s="294"/>
      <c r="AJ83" s="294"/>
      <c r="AK83" s="307"/>
      <c r="AN83" s="431"/>
      <c r="AO83" s="174"/>
    </row>
    <row r="84" spans="2:41" ht="18" customHeight="1" x14ac:dyDescent="0.2">
      <c r="B84" s="358"/>
      <c r="C84" s="335"/>
      <c r="D84" s="335"/>
      <c r="E84" s="335"/>
      <c r="F84" s="335"/>
      <c r="G84" s="335"/>
      <c r="H84" s="335"/>
      <c r="I84" s="335"/>
      <c r="J84" s="359"/>
      <c r="K84" s="306"/>
      <c r="L84" s="294"/>
      <c r="M84" s="294"/>
      <c r="N84" s="294"/>
      <c r="O84" s="294"/>
      <c r="P84" s="294"/>
      <c r="Q84" s="294"/>
      <c r="R84" s="294"/>
      <c r="S84" s="294"/>
      <c r="T84" s="294"/>
      <c r="U84" s="294"/>
      <c r="V84" s="294"/>
      <c r="W84" s="294"/>
      <c r="X84" s="294"/>
      <c r="Y84" s="294"/>
      <c r="Z84" s="294"/>
      <c r="AA84" s="294"/>
      <c r="AB84" s="294"/>
      <c r="AC84" s="294"/>
      <c r="AD84" s="294"/>
      <c r="AE84" s="294"/>
      <c r="AF84" s="294"/>
      <c r="AG84" s="294"/>
      <c r="AH84" s="294"/>
      <c r="AI84" s="294"/>
      <c r="AJ84" s="294"/>
      <c r="AK84" s="307"/>
      <c r="AN84" s="431"/>
      <c r="AO84" s="174"/>
    </row>
    <row r="85" spans="2:41" ht="18" customHeight="1" x14ac:dyDescent="0.2">
      <c r="B85" s="360"/>
      <c r="C85" s="361"/>
      <c r="D85" s="361"/>
      <c r="E85" s="361"/>
      <c r="F85" s="361"/>
      <c r="G85" s="361"/>
      <c r="H85" s="361"/>
      <c r="I85" s="361"/>
      <c r="J85" s="362"/>
      <c r="K85" s="308"/>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9"/>
      <c r="AN85" s="432"/>
      <c r="AO85" s="175"/>
    </row>
  </sheetData>
  <mergeCells count="80">
    <mergeCell ref="B6:AK6"/>
    <mergeCell ref="B54:J55"/>
    <mergeCell ref="L32:M33"/>
    <mergeCell ref="N32:T33"/>
    <mergeCell ref="U32:V33"/>
    <mergeCell ref="W32:X33"/>
    <mergeCell ref="K41:Q44"/>
    <mergeCell ref="K40:Q40"/>
    <mergeCell ref="S40:AJ40"/>
    <mergeCell ref="X54:AD54"/>
    <mergeCell ref="AE54:AK54"/>
    <mergeCell ref="K55:P55"/>
    <mergeCell ref="Q55:W55"/>
    <mergeCell ref="X55:AD55"/>
    <mergeCell ref="AE55:AK55"/>
    <mergeCell ref="S36:AJ36"/>
    <mergeCell ref="B56:J70"/>
    <mergeCell ref="B71:J85"/>
    <mergeCell ref="S29:U29"/>
    <mergeCell ref="K54:P54"/>
    <mergeCell ref="Q54:W54"/>
    <mergeCell ref="K47:Q47"/>
    <mergeCell ref="S47:AJ47"/>
    <mergeCell ref="K48:Q48"/>
    <mergeCell ref="S48:AJ48"/>
    <mergeCell ref="K49:Q51"/>
    <mergeCell ref="B34:J44"/>
    <mergeCell ref="K45:Q45"/>
    <mergeCell ref="S45:AJ45"/>
    <mergeCell ref="K46:Q46"/>
    <mergeCell ref="S46:AJ46"/>
    <mergeCell ref="B45:J51"/>
    <mergeCell ref="B32:J33"/>
    <mergeCell ref="S38:AJ39"/>
    <mergeCell ref="K38:Q39"/>
    <mergeCell ref="K36:Q36"/>
    <mergeCell ref="K37:Q37"/>
    <mergeCell ref="K34:Q35"/>
    <mergeCell ref="S34:AJ35"/>
    <mergeCell ref="S37:AJ37"/>
    <mergeCell ref="Y29:AF29"/>
    <mergeCell ref="K27:Q28"/>
    <mergeCell ref="L30:R30"/>
    <mergeCell ref="B25:J26"/>
    <mergeCell ref="B27:J29"/>
    <mergeCell ref="B30:J31"/>
    <mergeCell ref="K29:Q29"/>
    <mergeCell ref="L31:R31"/>
    <mergeCell ref="S31:T31"/>
    <mergeCell ref="S30:T30"/>
    <mergeCell ref="W31:X31"/>
    <mergeCell ref="V29:X29"/>
    <mergeCell ref="Y14:AK14"/>
    <mergeCell ref="F15:S15"/>
    <mergeCell ref="B17:AK20"/>
    <mergeCell ref="S25:AJ25"/>
    <mergeCell ref="S26:AJ26"/>
    <mergeCell ref="Y15:AK15"/>
    <mergeCell ref="AO30:AO31"/>
    <mergeCell ref="AN32:AN33"/>
    <mergeCell ref="B7:AK7"/>
    <mergeCell ref="B8:AK8"/>
    <mergeCell ref="AD9:AK9"/>
    <mergeCell ref="F13:S13"/>
    <mergeCell ref="U13:X13"/>
    <mergeCell ref="Y13:AK13"/>
    <mergeCell ref="B13:E13"/>
    <mergeCell ref="B14:E14"/>
    <mergeCell ref="S22:T22"/>
    <mergeCell ref="K25:Q25"/>
    <mergeCell ref="K26:Q26"/>
    <mergeCell ref="B24:AK24"/>
    <mergeCell ref="F14:S14"/>
    <mergeCell ref="U14:X14"/>
    <mergeCell ref="AN49:AN51"/>
    <mergeCell ref="AN54:AN55"/>
    <mergeCell ref="AN56:AN70"/>
    <mergeCell ref="AN71:AN85"/>
    <mergeCell ref="AN38:AN39"/>
    <mergeCell ref="AN41:AN44"/>
  </mergeCells>
  <phoneticPr fontId="3"/>
  <dataValidations count="1">
    <dataValidation type="list" allowBlank="1" showInputMessage="1" showErrorMessage="1" sqref="S27:S28 AE27:AE28 Z27:Z28">
      <formula1>"□,■"</formula1>
    </dataValidation>
  </dataValidations>
  <printOptions horizontalCentered="1"/>
  <pageMargins left="0.70866141732283472" right="0.39370078740157483" top="0.39370078740157483" bottom="0.39370078740157483" header="0.39370078740157483" footer="0.39370078740157483"/>
  <pageSetup paperSize="9" scale="98" orientation="portrait" r:id="rId1"/>
  <rowBreaks count="1" manualBreakCount="1">
    <brk id="52" max="40" man="1"/>
  </rowBreaks>
  <colBreaks count="1" manualBreakCount="1">
    <brk id="38" min="1" max="100"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15"/>
  <sheetViews>
    <sheetView view="pageBreakPreview" zoomScaleNormal="100" zoomScaleSheetLayoutView="100" workbookViewId="0">
      <pane ySplit="1" topLeftCell="A2" activePane="bottomLeft" state="frozen"/>
      <selection pane="bottomLeft" activeCell="L15" sqref="L15:P15"/>
    </sheetView>
  </sheetViews>
  <sheetFormatPr defaultColWidth="2.44140625" defaultRowHeight="15" customHeight="1" x14ac:dyDescent="0.2"/>
  <cols>
    <col min="1" max="1" width="1.33203125" style="1" customWidth="1"/>
    <col min="2" max="37" width="2.44140625" style="1"/>
    <col min="38" max="38" width="1.33203125" style="1" customWidth="1"/>
    <col min="39" max="16384" width="2.44140625" style="1"/>
  </cols>
  <sheetData>
    <row r="1" spans="1:38"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4" spans="1:38" ht="15" customHeight="1" x14ac:dyDescent="0.2">
      <c r="B4" s="170" t="s">
        <v>346</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row>
    <row r="5" spans="1:38" ht="15" customHeight="1" x14ac:dyDescent="0.2">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row>
    <row r="6" spans="1:38" ht="15" customHeight="1" x14ac:dyDescent="0.2">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row>
    <row r="7" spans="1:38" ht="15" customHeight="1" x14ac:dyDescent="0.2">
      <c r="B7" s="366" t="s">
        <v>205</v>
      </c>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row>
    <row r="8" spans="1:38" ht="15" customHeight="1" thickBot="1" x14ac:dyDescent="0.25">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row>
    <row r="9" spans="1:38" ht="30" customHeight="1" thickBot="1" x14ac:dyDescent="0.25">
      <c r="AC9" s="103" t="s">
        <v>183</v>
      </c>
      <c r="AD9" s="475"/>
      <c r="AE9" s="476"/>
      <c r="AF9" s="476"/>
      <c r="AG9" s="476"/>
      <c r="AH9" s="476"/>
      <c r="AI9" s="476"/>
      <c r="AJ9" s="476"/>
      <c r="AK9" s="477"/>
    </row>
    <row r="12" spans="1:38" ht="15" customHeight="1" thickBot="1" x14ac:dyDescent="0.25"/>
    <row r="13" spans="1:38" ht="30" customHeight="1" thickBot="1" x14ac:dyDescent="0.25">
      <c r="B13" s="478" t="s">
        <v>184</v>
      </c>
      <c r="C13" s="479"/>
      <c r="D13" s="479"/>
      <c r="E13" s="479"/>
      <c r="F13" s="479"/>
      <c r="G13" s="479"/>
      <c r="H13" s="479"/>
      <c r="I13" s="479"/>
      <c r="J13" s="479"/>
      <c r="K13" s="179"/>
      <c r="L13" s="480"/>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2"/>
      <c r="AK13" s="5"/>
    </row>
    <row r="14" spans="1:38" ht="30" customHeight="1" thickBot="1" x14ac:dyDescent="0.25">
      <c r="B14" s="483" t="s">
        <v>28</v>
      </c>
      <c r="C14" s="338"/>
      <c r="D14" s="338"/>
      <c r="E14" s="338"/>
      <c r="F14" s="338"/>
      <c r="G14" s="338"/>
      <c r="H14" s="338"/>
      <c r="I14" s="338"/>
      <c r="J14" s="338"/>
      <c r="K14" s="161"/>
      <c r="L14" s="484" t="str">
        <f>IF(第1号!P27="","",第1号!P27)</f>
        <v/>
      </c>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7"/>
    </row>
    <row r="15" spans="1:38" ht="30" customHeight="1" thickBot="1" x14ac:dyDescent="0.25">
      <c r="B15" s="469" t="s">
        <v>185</v>
      </c>
      <c r="C15" s="470"/>
      <c r="D15" s="470"/>
      <c r="E15" s="470"/>
      <c r="F15" s="470"/>
      <c r="G15" s="470"/>
      <c r="H15" s="470"/>
      <c r="I15" s="470"/>
      <c r="J15" s="471"/>
      <c r="K15" s="185"/>
      <c r="L15" s="472"/>
      <c r="M15" s="473"/>
      <c r="N15" s="473"/>
      <c r="O15" s="473"/>
      <c r="P15" s="474"/>
      <c r="Q15" s="184" t="s">
        <v>30</v>
      </c>
      <c r="R15" s="184"/>
      <c r="S15" s="184"/>
      <c r="T15" s="184"/>
      <c r="U15" s="184"/>
      <c r="V15" s="184"/>
      <c r="W15" s="184"/>
      <c r="X15" s="184"/>
      <c r="Y15" s="184"/>
      <c r="Z15" s="184"/>
      <c r="AA15" s="184"/>
      <c r="AB15" s="184"/>
      <c r="AC15" s="184"/>
      <c r="AD15" s="184"/>
      <c r="AE15" s="184"/>
      <c r="AF15" s="184"/>
      <c r="AG15" s="184"/>
      <c r="AH15" s="184"/>
      <c r="AI15" s="184"/>
      <c r="AJ15" s="184"/>
      <c r="AK15" s="8"/>
    </row>
  </sheetData>
  <sheetProtection algorithmName="SHA-512" hashValue="DpPnWX3uOqVQ98vvw06VCNi39utix0vastgIupyylXhzbKkkiN65VPV7ye6w2342uGS1TBn5LKEgUTaRuvCxGQ==" saltValue="cX2TwAMxmBAXGbcUKtoCWA==" spinCount="100000" sheet="1" objects="1" scenarios="1"/>
  <mergeCells count="9">
    <mergeCell ref="B15:J15"/>
    <mergeCell ref="L15:P15"/>
    <mergeCell ref="B6:AK6"/>
    <mergeCell ref="B7:AK7"/>
    <mergeCell ref="AD9:AK9"/>
    <mergeCell ref="B13:J13"/>
    <mergeCell ref="L13:AJ13"/>
    <mergeCell ref="B14:J14"/>
    <mergeCell ref="L14:AJ14"/>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53"/>
  <sheetViews>
    <sheetView view="pageBreakPreview" zoomScaleNormal="100" zoomScaleSheetLayoutView="100" workbookViewId="0">
      <pane ySplit="1" topLeftCell="A2" activePane="bottomLeft" state="frozen"/>
      <selection pane="bottomLeft" activeCell="P26" sqref="P26:AJ26"/>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199" t="s">
        <v>377</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0" t="s">
        <v>99</v>
      </c>
    </row>
    <row r="5" spans="1:40"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row>
    <row r="6" spans="1:40"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40"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40" ht="15" customHeight="1" x14ac:dyDescent="0.2">
      <c r="B8" s="320" t="s">
        <v>145</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row>
    <row r="9" spans="1:40"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488"/>
      <c r="AE9" s="488"/>
      <c r="AF9" s="488"/>
      <c r="AG9" s="488"/>
      <c r="AH9" s="488"/>
      <c r="AI9" s="488"/>
      <c r="AJ9" s="488"/>
      <c r="AK9" s="488"/>
    </row>
    <row r="10" spans="1:40"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row>
    <row r="11" spans="1:40"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row>
    <row r="12" spans="1:40"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40"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40" ht="18" customHeight="1" x14ac:dyDescent="0.2">
      <c r="B14" s="323" t="str">
        <f>IF(F14="","",U14)</f>
        <v/>
      </c>
      <c r="C14" s="323"/>
      <c r="D14" s="323"/>
      <c r="E14" s="323"/>
      <c r="F14" s="485" t="str">
        <f>IF(第1号!F14="","",第1号!F14)</f>
        <v/>
      </c>
      <c r="G14" s="485"/>
      <c r="H14" s="485"/>
      <c r="I14" s="485"/>
      <c r="J14" s="485"/>
      <c r="K14" s="485"/>
      <c r="L14" s="485"/>
      <c r="M14" s="485"/>
      <c r="N14" s="485"/>
      <c r="O14" s="485"/>
      <c r="P14" s="485"/>
      <c r="Q14" s="485"/>
      <c r="R14" s="485"/>
      <c r="S14" s="485"/>
      <c r="T14" s="170"/>
      <c r="U14" s="349" t="s">
        <v>3</v>
      </c>
      <c r="V14" s="349"/>
      <c r="W14" s="349"/>
      <c r="X14" s="349"/>
      <c r="Y14" s="485" t="str">
        <f>IF(第1号!Y14="","",第1号!Y14)</f>
        <v/>
      </c>
      <c r="Z14" s="485"/>
      <c r="AA14" s="485"/>
      <c r="AB14" s="485"/>
      <c r="AC14" s="485"/>
      <c r="AD14" s="485"/>
      <c r="AE14" s="485"/>
      <c r="AF14" s="485"/>
      <c r="AG14" s="485"/>
      <c r="AH14" s="485"/>
      <c r="AI14" s="485"/>
      <c r="AJ14" s="485"/>
      <c r="AK14" s="485"/>
      <c r="AM14" s="44" t="s">
        <v>328</v>
      </c>
    </row>
    <row r="15" spans="1:40" ht="18" customHeight="1" x14ac:dyDescent="0.2">
      <c r="B15" s="323" t="str">
        <f>IF(F15="","",U15)</f>
        <v/>
      </c>
      <c r="C15" s="323"/>
      <c r="D15" s="323"/>
      <c r="E15" s="323"/>
      <c r="F15" s="485" t="str">
        <f>IF(第1号!F15="","",第1号!F15)</f>
        <v/>
      </c>
      <c r="G15" s="485"/>
      <c r="H15" s="485"/>
      <c r="I15" s="485"/>
      <c r="J15" s="485"/>
      <c r="K15" s="485"/>
      <c r="L15" s="485"/>
      <c r="M15" s="485"/>
      <c r="N15" s="485"/>
      <c r="O15" s="485"/>
      <c r="P15" s="485"/>
      <c r="Q15" s="485"/>
      <c r="R15" s="485"/>
      <c r="S15" s="485"/>
      <c r="T15" s="170"/>
      <c r="U15" s="349" t="s">
        <v>4</v>
      </c>
      <c r="V15" s="349"/>
      <c r="W15" s="349"/>
      <c r="X15" s="349"/>
      <c r="Y15" s="485" t="str">
        <f>IF(第1号!Y15="","",第1号!Y15)</f>
        <v/>
      </c>
      <c r="Z15" s="485"/>
      <c r="AA15" s="485"/>
      <c r="AB15" s="485"/>
      <c r="AC15" s="485"/>
      <c r="AD15" s="485"/>
      <c r="AE15" s="485"/>
      <c r="AF15" s="485"/>
      <c r="AG15" s="485"/>
      <c r="AH15" s="485"/>
      <c r="AI15" s="485"/>
      <c r="AJ15" s="485"/>
      <c r="AK15" s="485"/>
      <c r="AM15" s="44" t="s">
        <v>328</v>
      </c>
    </row>
    <row r="16" spans="1:40" ht="15" customHeight="1" x14ac:dyDescent="0.2">
      <c r="B16" s="170"/>
      <c r="C16" s="170"/>
      <c r="D16" s="170"/>
      <c r="E16" s="170"/>
      <c r="F16" s="485" t="str">
        <f>IF(第1号!F16="","",第1号!F16)</f>
        <v/>
      </c>
      <c r="G16" s="485"/>
      <c r="H16" s="485"/>
      <c r="I16" s="485"/>
      <c r="J16" s="485"/>
      <c r="K16" s="485"/>
      <c r="L16" s="485"/>
      <c r="M16" s="485"/>
      <c r="N16" s="485"/>
      <c r="O16" s="485"/>
      <c r="P16" s="485"/>
      <c r="Q16" s="485"/>
      <c r="R16" s="485"/>
      <c r="S16" s="485"/>
      <c r="T16" s="170"/>
      <c r="U16" s="170"/>
      <c r="V16" s="170"/>
      <c r="W16" s="170"/>
      <c r="X16" s="170"/>
      <c r="Y16" s="485" t="str">
        <f>IF(第1号!Y16="","",第1号!Y16)</f>
        <v/>
      </c>
      <c r="Z16" s="485"/>
      <c r="AA16" s="485"/>
      <c r="AB16" s="485"/>
      <c r="AC16" s="485"/>
      <c r="AD16" s="485"/>
      <c r="AE16" s="485"/>
      <c r="AF16" s="485"/>
      <c r="AG16" s="485"/>
      <c r="AH16" s="485"/>
      <c r="AI16" s="485"/>
      <c r="AJ16" s="485"/>
      <c r="AK16" s="485"/>
      <c r="AM16" s="44" t="s">
        <v>328</v>
      </c>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row>
    <row r="18" spans="2:41" ht="15" customHeight="1" x14ac:dyDescent="0.2">
      <c r="B18" s="489" t="str">
        <f>"　"&amp;TEXT(AO19,"ggg")&amp;IF(TEXT(AO19,"e")="1","元年",TEXT(AO19,"e年"))&amp;TEXT(AO19,"m月d日")&amp;AO20</f>
        <v>　付けで交付決定のあった標記助成金の交付申請を下記の理由により撤回したいので、燃料電池自動車用水素供給設備需要創出活動費支援事業における燃料電池自動車用水素供給設備の運営に係る土地賃借料の助成金交付要綱第10条第1項の規定に基づき、届出します。</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M18" s="44" t="s">
        <v>328</v>
      </c>
      <c r="AN18" s="49" t="s">
        <v>176</v>
      </c>
      <c r="AO18" s="119" t="s">
        <v>201</v>
      </c>
    </row>
    <row r="19" spans="2:41" ht="15" customHeight="1" x14ac:dyDescent="0.2">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N19" s="50"/>
      <c r="AO19" s="158" t="str">
        <f>IF(■交付決定内容入力■!AD9="","",■交付決定内容入力■!AD9)</f>
        <v/>
      </c>
    </row>
    <row r="20" spans="2:41" ht="15" customHeight="1" x14ac:dyDescent="0.2">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N20" s="49" t="s">
        <v>177</v>
      </c>
      <c r="AO20" s="316" t="s">
        <v>378</v>
      </c>
    </row>
    <row r="21" spans="2:41" ht="15" customHeight="1" x14ac:dyDescent="0.2">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N21" s="50"/>
      <c r="AO21" s="317"/>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row>
    <row r="25" spans="2:41" ht="30" customHeight="1" x14ac:dyDescent="0.2">
      <c r="B25" s="328" t="s">
        <v>27</v>
      </c>
      <c r="C25" s="329"/>
      <c r="D25" s="329"/>
      <c r="E25" s="329"/>
      <c r="F25" s="329"/>
      <c r="G25" s="329"/>
      <c r="H25" s="329"/>
      <c r="I25" s="329"/>
      <c r="J25" s="329"/>
      <c r="K25" s="329"/>
      <c r="L25" s="329"/>
      <c r="M25" s="329"/>
      <c r="N25" s="330"/>
      <c r="O25" s="179"/>
      <c r="P25" s="486" t="str">
        <f>IF(■交付決定内容入力■!L13="","",■交付決定内容入力■!L13)</f>
        <v/>
      </c>
      <c r="Q25" s="486"/>
      <c r="R25" s="486"/>
      <c r="S25" s="486"/>
      <c r="T25" s="486"/>
      <c r="U25" s="486"/>
      <c r="V25" s="486"/>
      <c r="W25" s="486"/>
      <c r="X25" s="486"/>
      <c r="Y25" s="486"/>
      <c r="Z25" s="486"/>
      <c r="AA25" s="486"/>
      <c r="AB25" s="486"/>
      <c r="AC25" s="486"/>
      <c r="AD25" s="486"/>
      <c r="AE25" s="486"/>
      <c r="AF25" s="486"/>
      <c r="AG25" s="486"/>
      <c r="AH25" s="486"/>
      <c r="AI25" s="486"/>
      <c r="AJ25" s="486"/>
      <c r="AK25" s="5"/>
      <c r="AM25" s="44" t="s">
        <v>331</v>
      </c>
    </row>
    <row r="26" spans="2:41" ht="30" customHeight="1" x14ac:dyDescent="0.2">
      <c r="B26" s="441" t="s">
        <v>28</v>
      </c>
      <c r="C26" s="385"/>
      <c r="D26" s="385"/>
      <c r="E26" s="385"/>
      <c r="F26" s="385"/>
      <c r="G26" s="385"/>
      <c r="H26" s="385"/>
      <c r="I26" s="385"/>
      <c r="J26" s="385"/>
      <c r="K26" s="385"/>
      <c r="L26" s="385"/>
      <c r="M26" s="385"/>
      <c r="N26" s="386"/>
      <c r="O26" s="185"/>
      <c r="P26" s="487" t="str">
        <f>IF(第1号!P27="","",第1号!P27)</f>
        <v/>
      </c>
      <c r="Q26" s="487"/>
      <c r="R26" s="487"/>
      <c r="S26" s="487"/>
      <c r="T26" s="487"/>
      <c r="U26" s="487"/>
      <c r="V26" s="487"/>
      <c r="W26" s="487"/>
      <c r="X26" s="487"/>
      <c r="Y26" s="487"/>
      <c r="Z26" s="487"/>
      <c r="AA26" s="487"/>
      <c r="AB26" s="487"/>
      <c r="AC26" s="487"/>
      <c r="AD26" s="487"/>
      <c r="AE26" s="487"/>
      <c r="AF26" s="487"/>
      <c r="AG26" s="487"/>
      <c r="AH26" s="487"/>
      <c r="AI26" s="487"/>
      <c r="AJ26" s="487"/>
      <c r="AK26" s="8"/>
      <c r="AM26" s="44" t="s">
        <v>331</v>
      </c>
    </row>
    <row r="27" spans="2:41" ht="15" customHeight="1" x14ac:dyDescent="0.2">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88"/>
      <c r="AJ27" s="170"/>
      <c r="AK27" s="170"/>
    </row>
    <row r="28" spans="2:41" ht="18" customHeight="1" x14ac:dyDescent="0.2">
      <c r="B28" s="434" t="s">
        <v>89</v>
      </c>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7"/>
    </row>
    <row r="29" spans="2:41" ht="18" customHeight="1" x14ac:dyDescent="0.2">
      <c r="B29" s="243"/>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0"/>
    </row>
    <row r="30" spans="2:41" ht="18" customHeight="1" x14ac:dyDescent="0.2">
      <c r="B30" s="24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41"/>
    </row>
    <row r="31" spans="2:41" ht="18" customHeight="1" x14ac:dyDescent="0.2">
      <c r="B31" s="24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41"/>
    </row>
    <row r="32" spans="2:41" ht="18" customHeight="1" x14ac:dyDescent="0.2">
      <c r="B32" s="244"/>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41"/>
    </row>
    <row r="33" spans="2:37" ht="18" customHeight="1" x14ac:dyDescent="0.2">
      <c r="B33" s="244"/>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41"/>
    </row>
    <row r="34" spans="2:37" ht="18" customHeight="1" x14ac:dyDescent="0.2">
      <c r="B34" s="244"/>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41"/>
    </row>
    <row r="35" spans="2:37" ht="18" customHeight="1" x14ac:dyDescent="0.2">
      <c r="B35" s="24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41"/>
    </row>
    <row r="36" spans="2:37" ht="18" customHeight="1" x14ac:dyDescent="0.2">
      <c r="B36" s="24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41"/>
    </row>
    <row r="37" spans="2:37" ht="18" customHeight="1" x14ac:dyDescent="0.2">
      <c r="B37" s="244"/>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41"/>
    </row>
    <row r="38" spans="2:37" ht="18" customHeight="1" x14ac:dyDescent="0.2">
      <c r="B38" s="24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41"/>
    </row>
    <row r="39" spans="2:37" ht="18" customHeight="1" x14ac:dyDescent="0.2">
      <c r="B39" s="24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41"/>
    </row>
    <row r="40" spans="2:37" ht="18" customHeight="1" x14ac:dyDescent="0.2">
      <c r="B40" s="244"/>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41"/>
    </row>
    <row r="41" spans="2:37" ht="18" customHeight="1" x14ac:dyDescent="0.2">
      <c r="B41" s="24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41"/>
    </row>
    <row r="42" spans="2:37" ht="18" customHeight="1" x14ac:dyDescent="0.2">
      <c r="B42" s="24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41"/>
    </row>
    <row r="43" spans="2:37" ht="18" customHeight="1" x14ac:dyDescent="0.2">
      <c r="B43" s="245"/>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42"/>
    </row>
    <row r="44" spans="2:37" ht="15" customHeight="1" x14ac:dyDescent="0.2">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row>
    <row r="45" spans="2:37" ht="15" customHeight="1" x14ac:dyDescent="0.2">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row>
    <row r="46" spans="2:37" ht="15" customHeight="1" x14ac:dyDescent="0.2">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row>
    <row r="47" spans="2:37" ht="15" customHeight="1" x14ac:dyDescent="0.2">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row>
    <row r="48" spans="2:37" ht="15" customHeight="1" x14ac:dyDescent="0.2">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row>
    <row r="49" spans="2:37" ht="15" customHeight="1" x14ac:dyDescent="0.2">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row>
    <row r="50" spans="2:37" ht="15" customHeight="1" x14ac:dyDescent="0.2">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row>
    <row r="51" spans="2:37" ht="15" customHeight="1" x14ac:dyDescent="0.2">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row>
    <row r="52" spans="2:37" ht="15" customHeight="1" x14ac:dyDescent="0.2">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2:37" ht="15" customHeight="1" x14ac:dyDescent="0.2">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sheetData>
  <mergeCells count="22">
    <mergeCell ref="B6:AK6"/>
    <mergeCell ref="B28:AK28"/>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AO20:AO21"/>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O36"/>
  <sheetViews>
    <sheetView view="pageBreakPreview" zoomScaleNormal="100" zoomScaleSheetLayoutView="100" workbookViewId="0">
      <pane ySplit="1" topLeftCell="A26" activePane="bottomLeft" state="frozen"/>
      <selection pane="bottomLeft" activeCell="P32" sqref="P32:AJ32"/>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199" t="s">
        <v>385</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0" t="s">
        <v>99</v>
      </c>
    </row>
    <row r="5" spans="1:40"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row>
    <row r="6" spans="1:40"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40"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40" ht="15" customHeight="1" x14ac:dyDescent="0.2">
      <c r="B8" s="320" t="s">
        <v>146</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row>
    <row r="9" spans="1:40"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488"/>
      <c r="AE9" s="488"/>
      <c r="AF9" s="488"/>
      <c r="AG9" s="488"/>
      <c r="AH9" s="488"/>
      <c r="AI9" s="488"/>
      <c r="AJ9" s="488"/>
      <c r="AK9" s="488"/>
    </row>
    <row r="10" spans="1:40"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row>
    <row r="11" spans="1:40"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row>
    <row r="12" spans="1:40"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40"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40" ht="18" customHeight="1" x14ac:dyDescent="0.2">
      <c r="B14" s="323" t="str">
        <f>IF(F14="","",U14)</f>
        <v/>
      </c>
      <c r="C14" s="323"/>
      <c r="D14" s="323"/>
      <c r="E14" s="323"/>
      <c r="F14" s="485" t="str">
        <f>IF(第1号!F14="","",第1号!F14)</f>
        <v/>
      </c>
      <c r="G14" s="485"/>
      <c r="H14" s="485"/>
      <c r="I14" s="485"/>
      <c r="J14" s="485"/>
      <c r="K14" s="485"/>
      <c r="L14" s="485"/>
      <c r="M14" s="485"/>
      <c r="N14" s="485"/>
      <c r="O14" s="485"/>
      <c r="P14" s="485"/>
      <c r="Q14" s="485"/>
      <c r="R14" s="485"/>
      <c r="S14" s="485"/>
      <c r="T14" s="170"/>
      <c r="U14" s="349" t="s">
        <v>3</v>
      </c>
      <c r="V14" s="349"/>
      <c r="W14" s="349"/>
      <c r="X14" s="349"/>
      <c r="Y14" s="485" t="str">
        <f>IF(第1号!Y14="","",第1号!Y14)</f>
        <v/>
      </c>
      <c r="Z14" s="485"/>
      <c r="AA14" s="485"/>
      <c r="AB14" s="485"/>
      <c r="AC14" s="485"/>
      <c r="AD14" s="485"/>
      <c r="AE14" s="485"/>
      <c r="AF14" s="485"/>
      <c r="AG14" s="485"/>
      <c r="AH14" s="485"/>
      <c r="AI14" s="485"/>
      <c r="AJ14" s="485"/>
      <c r="AK14" s="485"/>
      <c r="AM14" s="44" t="s">
        <v>330</v>
      </c>
    </row>
    <row r="15" spans="1:40" ht="18" customHeight="1" x14ac:dyDescent="0.2">
      <c r="B15" s="323" t="str">
        <f>IF(F15="","",U15)</f>
        <v/>
      </c>
      <c r="C15" s="323"/>
      <c r="D15" s="323"/>
      <c r="E15" s="323"/>
      <c r="F15" s="485" t="str">
        <f>IF(第1号!F15="","",第1号!F15)</f>
        <v/>
      </c>
      <c r="G15" s="485"/>
      <c r="H15" s="485"/>
      <c r="I15" s="485"/>
      <c r="J15" s="485"/>
      <c r="K15" s="485"/>
      <c r="L15" s="485"/>
      <c r="M15" s="485"/>
      <c r="N15" s="485"/>
      <c r="O15" s="485"/>
      <c r="P15" s="485"/>
      <c r="Q15" s="485"/>
      <c r="R15" s="485"/>
      <c r="S15" s="485"/>
      <c r="T15" s="170"/>
      <c r="U15" s="349" t="s">
        <v>4</v>
      </c>
      <c r="V15" s="349"/>
      <c r="W15" s="349"/>
      <c r="X15" s="349"/>
      <c r="Y15" s="485" t="str">
        <f>IF(第1号!Y15="","",第1号!Y15)</f>
        <v/>
      </c>
      <c r="Z15" s="485"/>
      <c r="AA15" s="485"/>
      <c r="AB15" s="485"/>
      <c r="AC15" s="485"/>
      <c r="AD15" s="485"/>
      <c r="AE15" s="485"/>
      <c r="AF15" s="485"/>
      <c r="AG15" s="485"/>
      <c r="AH15" s="485"/>
      <c r="AI15" s="485"/>
      <c r="AJ15" s="485"/>
      <c r="AK15" s="485"/>
      <c r="AM15" s="44" t="s">
        <v>330</v>
      </c>
    </row>
    <row r="16" spans="1:40" ht="15" customHeight="1" x14ac:dyDescent="0.2">
      <c r="B16" s="170"/>
      <c r="C16" s="170"/>
      <c r="D16" s="170"/>
      <c r="E16" s="170"/>
      <c r="F16" s="485" t="str">
        <f>IF(第1号!F16="","",第1号!F16)</f>
        <v/>
      </c>
      <c r="G16" s="485"/>
      <c r="H16" s="485"/>
      <c r="I16" s="485"/>
      <c r="J16" s="485"/>
      <c r="K16" s="485"/>
      <c r="L16" s="485"/>
      <c r="M16" s="485"/>
      <c r="N16" s="485"/>
      <c r="O16" s="485"/>
      <c r="P16" s="485"/>
      <c r="Q16" s="485"/>
      <c r="R16" s="485"/>
      <c r="S16" s="485"/>
      <c r="T16" s="170"/>
      <c r="U16" s="170"/>
      <c r="V16" s="170"/>
      <c r="W16" s="170"/>
      <c r="X16" s="170"/>
      <c r="Y16" s="485" t="str">
        <f>IF(第1号!Y16="","",第1号!Y16)</f>
        <v/>
      </c>
      <c r="Z16" s="485"/>
      <c r="AA16" s="485"/>
      <c r="AB16" s="485"/>
      <c r="AC16" s="485"/>
      <c r="AD16" s="485"/>
      <c r="AE16" s="485"/>
      <c r="AF16" s="485"/>
      <c r="AG16" s="485"/>
      <c r="AH16" s="485"/>
      <c r="AI16" s="485"/>
      <c r="AJ16" s="485"/>
      <c r="AK16" s="485"/>
      <c r="AM16" s="44" t="s">
        <v>330</v>
      </c>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row>
    <row r="18" spans="2:41" ht="15" customHeight="1" x14ac:dyDescent="0.2">
      <c r="B18" s="489"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運営に係る土地賃借料の助成金交付要綱第11条第1項の規定に基づき、下記のとおり助成事業内容の変更を申請します。</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M18" s="44" t="s">
        <v>330</v>
      </c>
      <c r="AN18" s="49" t="s">
        <v>176</v>
      </c>
      <c r="AO18" s="119" t="s">
        <v>201</v>
      </c>
    </row>
    <row r="19" spans="2:41" ht="15" customHeight="1" x14ac:dyDescent="0.2">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N19" s="50"/>
      <c r="AO19" s="158" t="str">
        <f>IF(■交付決定内容入力■!AD9="","",■交付決定内容入力■!AD9)</f>
        <v/>
      </c>
    </row>
    <row r="20" spans="2:41" ht="15" customHeight="1" x14ac:dyDescent="0.2">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N20" s="49" t="s">
        <v>177</v>
      </c>
      <c r="AO20" s="316" t="s">
        <v>386</v>
      </c>
    </row>
    <row r="21" spans="2:41" ht="15" customHeight="1" x14ac:dyDescent="0.2">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N21" s="50"/>
      <c r="AO21" s="317"/>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row>
    <row r="25" spans="2:41" ht="30" customHeight="1" x14ac:dyDescent="0.2">
      <c r="B25" s="328" t="s">
        <v>27</v>
      </c>
      <c r="C25" s="329"/>
      <c r="D25" s="329"/>
      <c r="E25" s="329"/>
      <c r="F25" s="329"/>
      <c r="G25" s="329"/>
      <c r="H25" s="329"/>
      <c r="I25" s="329"/>
      <c r="J25" s="329"/>
      <c r="K25" s="329"/>
      <c r="L25" s="329"/>
      <c r="M25" s="329"/>
      <c r="N25" s="330"/>
      <c r="O25" s="179"/>
      <c r="P25" s="486" t="str">
        <f>IF(■交付決定内容入力■!L13="","",■交付決定内容入力■!L13)</f>
        <v/>
      </c>
      <c r="Q25" s="486"/>
      <c r="R25" s="486"/>
      <c r="S25" s="486"/>
      <c r="T25" s="486"/>
      <c r="U25" s="486"/>
      <c r="V25" s="486"/>
      <c r="W25" s="486"/>
      <c r="X25" s="486"/>
      <c r="Y25" s="486"/>
      <c r="Z25" s="486"/>
      <c r="AA25" s="486"/>
      <c r="AB25" s="486"/>
      <c r="AC25" s="486"/>
      <c r="AD25" s="486"/>
      <c r="AE25" s="486"/>
      <c r="AF25" s="486"/>
      <c r="AG25" s="486"/>
      <c r="AH25" s="486"/>
      <c r="AI25" s="486"/>
      <c r="AJ25" s="486"/>
      <c r="AK25" s="5"/>
      <c r="AM25" s="44" t="s">
        <v>331</v>
      </c>
    </row>
    <row r="26" spans="2:41" ht="30" customHeight="1" x14ac:dyDescent="0.2">
      <c r="B26" s="331" t="s">
        <v>28</v>
      </c>
      <c r="C26" s="332"/>
      <c r="D26" s="332"/>
      <c r="E26" s="332"/>
      <c r="F26" s="332"/>
      <c r="G26" s="332"/>
      <c r="H26" s="332"/>
      <c r="I26" s="332"/>
      <c r="J26" s="332"/>
      <c r="K26" s="332"/>
      <c r="L26" s="332"/>
      <c r="M26" s="332"/>
      <c r="N26" s="333"/>
      <c r="O26" s="161"/>
      <c r="P26" s="492" t="str">
        <f>IF(第1号!P27="","",第1号!P27)</f>
        <v/>
      </c>
      <c r="Q26" s="492"/>
      <c r="R26" s="492"/>
      <c r="S26" s="492"/>
      <c r="T26" s="492"/>
      <c r="U26" s="492"/>
      <c r="V26" s="492"/>
      <c r="W26" s="492"/>
      <c r="X26" s="492"/>
      <c r="Y26" s="492"/>
      <c r="Z26" s="492"/>
      <c r="AA26" s="492"/>
      <c r="AB26" s="492"/>
      <c r="AC26" s="492"/>
      <c r="AD26" s="492"/>
      <c r="AE26" s="492"/>
      <c r="AF26" s="492"/>
      <c r="AG26" s="492"/>
      <c r="AH26" s="492"/>
      <c r="AI26" s="492"/>
      <c r="AJ26" s="492"/>
      <c r="AK26" s="7"/>
      <c r="AM26" s="44" t="s">
        <v>331</v>
      </c>
    </row>
    <row r="27" spans="2:41" ht="30" customHeight="1" x14ac:dyDescent="0.2">
      <c r="B27" s="331" t="s">
        <v>39</v>
      </c>
      <c r="C27" s="332"/>
      <c r="D27" s="332"/>
      <c r="E27" s="332"/>
      <c r="F27" s="332"/>
      <c r="G27" s="332"/>
      <c r="H27" s="332"/>
      <c r="I27" s="332"/>
      <c r="J27" s="332"/>
      <c r="K27" s="332"/>
      <c r="L27" s="332"/>
      <c r="M27" s="332"/>
      <c r="N27" s="333"/>
      <c r="O27" s="161"/>
      <c r="P27" s="493"/>
      <c r="Q27" s="493"/>
      <c r="R27" s="493"/>
      <c r="S27" s="493"/>
      <c r="T27" s="493"/>
      <c r="U27" s="493"/>
      <c r="V27" s="493"/>
      <c r="W27" s="162"/>
      <c r="X27" s="162"/>
      <c r="Y27" s="162"/>
      <c r="Z27" s="162"/>
      <c r="AA27" s="162"/>
      <c r="AB27" s="162"/>
      <c r="AC27" s="162"/>
      <c r="AD27" s="162"/>
      <c r="AE27" s="162"/>
      <c r="AF27" s="162"/>
      <c r="AG27" s="162"/>
      <c r="AH27" s="162"/>
      <c r="AI27" s="162"/>
      <c r="AJ27" s="162"/>
      <c r="AK27" s="7"/>
    </row>
    <row r="28" spans="2:41" ht="30" customHeight="1" x14ac:dyDescent="0.2">
      <c r="B28" s="331" t="s">
        <v>36</v>
      </c>
      <c r="C28" s="332"/>
      <c r="D28" s="332"/>
      <c r="E28" s="332"/>
      <c r="F28" s="332"/>
      <c r="G28" s="332"/>
      <c r="H28" s="332"/>
      <c r="I28" s="332"/>
      <c r="J28" s="332"/>
      <c r="K28" s="332"/>
      <c r="L28" s="332"/>
      <c r="M28" s="332"/>
      <c r="N28" s="333"/>
      <c r="O28" s="161"/>
      <c r="P28" s="494"/>
      <c r="Q28" s="494"/>
      <c r="R28" s="494"/>
      <c r="S28" s="494"/>
      <c r="T28" s="494"/>
      <c r="U28" s="192" t="s">
        <v>30</v>
      </c>
      <c r="V28" s="192"/>
      <c r="W28" s="162"/>
      <c r="X28" s="162"/>
      <c r="Y28" s="162"/>
      <c r="Z28" s="162"/>
      <c r="AA28" s="162"/>
      <c r="AB28" s="162"/>
      <c r="AC28" s="162"/>
      <c r="AD28" s="162"/>
      <c r="AE28" s="162"/>
      <c r="AF28" s="162"/>
      <c r="AG28" s="162"/>
      <c r="AH28" s="162"/>
      <c r="AI28" s="162"/>
      <c r="AJ28" s="162"/>
      <c r="AK28" s="7"/>
    </row>
    <row r="29" spans="2:41" ht="30" customHeight="1" x14ac:dyDescent="0.2">
      <c r="B29" s="331" t="s">
        <v>37</v>
      </c>
      <c r="C29" s="332"/>
      <c r="D29" s="332"/>
      <c r="E29" s="332"/>
      <c r="F29" s="332"/>
      <c r="G29" s="332"/>
      <c r="H29" s="332"/>
      <c r="I29" s="332"/>
      <c r="J29" s="332"/>
      <c r="K29" s="332"/>
      <c r="L29" s="332"/>
      <c r="M29" s="332"/>
      <c r="N29" s="333"/>
      <c r="O29" s="161"/>
      <c r="P29" s="494"/>
      <c r="Q29" s="494"/>
      <c r="R29" s="494"/>
      <c r="S29" s="494"/>
      <c r="T29" s="494"/>
      <c r="U29" s="192" t="s">
        <v>30</v>
      </c>
      <c r="V29" s="192"/>
      <c r="W29" s="162"/>
      <c r="X29" s="162"/>
      <c r="Y29" s="162"/>
      <c r="Z29" s="162"/>
      <c r="AA29" s="162"/>
      <c r="AB29" s="162"/>
      <c r="AC29" s="162"/>
      <c r="AD29" s="162"/>
      <c r="AE29" s="162"/>
      <c r="AF29" s="162"/>
      <c r="AG29" s="162"/>
      <c r="AH29" s="162"/>
      <c r="AI29" s="162"/>
      <c r="AJ29" s="162"/>
      <c r="AK29" s="7"/>
    </row>
    <row r="30" spans="2:41" ht="100.5" customHeight="1" x14ac:dyDescent="0.2">
      <c r="B30" s="331" t="s">
        <v>40</v>
      </c>
      <c r="C30" s="332"/>
      <c r="D30" s="332"/>
      <c r="E30" s="332"/>
      <c r="F30" s="332"/>
      <c r="G30" s="332"/>
      <c r="H30" s="332"/>
      <c r="I30" s="332"/>
      <c r="J30" s="332"/>
      <c r="K30" s="332"/>
      <c r="L30" s="332"/>
      <c r="M30" s="332"/>
      <c r="N30" s="333"/>
      <c r="O30" s="161"/>
      <c r="P30" s="490"/>
      <c r="Q30" s="490"/>
      <c r="R30" s="490"/>
      <c r="S30" s="490"/>
      <c r="T30" s="490"/>
      <c r="U30" s="490"/>
      <c r="V30" s="490"/>
      <c r="W30" s="490"/>
      <c r="X30" s="490"/>
      <c r="Y30" s="490"/>
      <c r="Z30" s="490"/>
      <c r="AA30" s="490"/>
      <c r="AB30" s="490"/>
      <c r="AC30" s="490"/>
      <c r="AD30" s="490"/>
      <c r="AE30" s="490"/>
      <c r="AF30" s="490"/>
      <c r="AG30" s="490"/>
      <c r="AH30" s="490"/>
      <c r="AI30" s="490"/>
      <c r="AJ30" s="490"/>
      <c r="AK30" s="7"/>
    </row>
    <row r="31" spans="2:41" ht="100.5" customHeight="1" x14ac:dyDescent="0.2">
      <c r="B31" s="331" t="s">
        <v>41</v>
      </c>
      <c r="C31" s="332"/>
      <c r="D31" s="332"/>
      <c r="E31" s="332"/>
      <c r="F31" s="332"/>
      <c r="G31" s="332"/>
      <c r="H31" s="332"/>
      <c r="I31" s="332"/>
      <c r="J31" s="332"/>
      <c r="K31" s="332"/>
      <c r="L31" s="332"/>
      <c r="M31" s="332"/>
      <c r="N31" s="333"/>
      <c r="O31" s="161"/>
      <c r="P31" s="490"/>
      <c r="Q31" s="490"/>
      <c r="R31" s="490"/>
      <c r="S31" s="490"/>
      <c r="T31" s="490"/>
      <c r="U31" s="490"/>
      <c r="V31" s="490"/>
      <c r="W31" s="490"/>
      <c r="X31" s="490"/>
      <c r="Y31" s="490"/>
      <c r="Z31" s="490"/>
      <c r="AA31" s="490"/>
      <c r="AB31" s="490"/>
      <c r="AC31" s="490"/>
      <c r="AD31" s="490"/>
      <c r="AE31" s="490"/>
      <c r="AF31" s="490"/>
      <c r="AG31" s="490"/>
      <c r="AH31" s="490"/>
      <c r="AI31" s="490"/>
      <c r="AJ31" s="490"/>
      <c r="AK31" s="7"/>
    </row>
    <row r="32" spans="2:41" ht="100.5" customHeight="1" x14ac:dyDescent="0.2">
      <c r="B32" s="441" t="s">
        <v>38</v>
      </c>
      <c r="C32" s="385"/>
      <c r="D32" s="385"/>
      <c r="E32" s="385"/>
      <c r="F32" s="385"/>
      <c r="G32" s="385"/>
      <c r="H32" s="385"/>
      <c r="I32" s="385"/>
      <c r="J32" s="385"/>
      <c r="K32" s="385"/>
      <c r="L32" s="385"/>
      <c r="M32" s="385"/>
      <c r="N32" s="386"/>
      <c r="O32" s="185"/>
      <c r="P32" s="491"/>
      <c r="Q32" s="491"/>
      <c r="R32" s="491"/>
      <c r="S32" s="491"/>
      <c r="T32" s="491"/>
      <c r="U32" s="491"/>
      <c r="V32" s="491"/>
      <c r="W32" s="491"/>
      <c r="X32" s="491"/>
      <c r="Y32" s="491"/>
      <c r="Z32" s="491"/>
      <c r="AA32" s="491"/>
      <c r="AB32" s="491"/>
      <c r="AC32" s="491"/>
      <c r="AD32" s="491"/>
      <c r="AE32" s="491"/>
      <c r="AF32" s="491"/>
      <c r="AG32" s="491"/>
      <c r="AH32" s="491"/>
      <c r="AI32" s="491"/>
      <c r="AJ32" s="491"/>
      <c r="AK32" s="8"/>
    </row>
    <row r="33" spans="2:37" ht="15" customHeight="1" x14ac:dyDescent="0.2">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88"/>
      <c r="AJ33" s="170"/>
      <c r="AK33" s="170"/>
    </row>
    <row r="34" spans="2:37" ht="15" customHeight="1" x14ac:dyDescent="0.2">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row>
    <row r="35" spans="2:37" ht="15" customHeight="1" x14ac:dyDescent="0.2">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row>
    <row r="36" spans="2:37" ht="15" customHeight="1" x14ac:dyDescent="0.2">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row>
  </sheetData>
  <mergeCells count="33">
    <mergeCell ref="B31:N31"/>
    <mergeCell ref="B15:E15"/>
    <mergeCell ref="B6:AK6"/>
    <mergeCell ref="B32:N32"/>
    <mergeCell ref="P32:AJ32"/>
    <mergeCell ref="B28:N28"/>
    <mergeCell ref="B29:N29"/>
    <mergeCell ref="B25:N25"/>
    <mergeCell ref="P25:AJ25"/>
    <mergeCell ref="B26:N26"/>
    <mergeCell ref="P26:AJ26"/>
    <mergeCell ref="B27:N27"/>
    <mergeCell ref="P27:V27"/>
    <mergeCell ref="P29:T29"/>
    <mergeCell ref="P28:T28"/>
    <mergeCell ref="B30:N30"/>
    <mergeCell ref="P30:AJ30"/>
    <mergeCell ref="Y16:AK16"/>
    <mergeCell ref="P31:AJ31"/>
    <mergeCell ref="AO20:AO21"/>
    <mergeCell ref="S23:T23"/>
    <mergeCell ref="B7:AK7"/>
    <mergeCell ref="B8:AK8"/>
    <mergeCell ref="AD9:AK9"/>
    <mergeCell ref="F14:S14"/>
    <mergeCell ref="U14:X14"/>
    <mergeCell ref="Y14:AK14"/>
    <mergeCell ref="B14:E14"/>
    <mergeCell ref="F15:S15"/>
    <mergeCell ref="U15:X15"/>
    <mergeCell ref="Y15:AK15"/>
    <mergeCell ref="F16:S16"/>
    <mergeCell ref="B18:AK21"/>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33"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O32"/>
  <sheetViews>
    <sheetView view="pageBreakPreview" zoomScaleNormal="100" zoomScaleSheetLayoutView="100" workbookViewId="0">
      <pane ySplit="1" topLeftCell="A23" activePane="bottomLeft" state="frozen"/>
      <selection pane="bottomLeft" activeCell="P30" sqref="P30:V30"/>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1"/>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199" t="s">
        <v>387</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0" t="s">
        <v>99</v>
      </c>
    </row>
    <row r="5" spans="1:40"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row>
    <row r="6" spans="1:40"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40"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40" ht="15" customHeight="1" x14ac:dyDescent="0.2">
      <c r="B8" s="320" t="s">
        <v>450</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row>
    <row r="9" spans="1:40"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488"/>
      <c r="AE9" s="488"/>
      <c r="AF9" s="488"/>
      <c r="AG9" s="488"/>
      <c r="AH9" s="488"/>
      <c r="AI9" s="488"/>
      <c r="AJ9" s="488"/>
      <c r="AK9" s="488"/>
    </row>
    <row r="10" spans="1:40"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row>
    <row r="11" spans="1:40"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row>
    <row r="12" spans="1:40"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40"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40" ht="18" customHeight="1" x14ac:dyDescent="0.2">
      <c r="B14" s="323" t="str">
        <f>IF(F14="","",U14)</f>
        <v/>
      </c>
      <c r="C14" s="323"/>
      <c r="D14" s="323"/>
      <c r="E14" s="323"/>
      <c r="F14" s="485"/>
      <c r="G14" s="485"/>
      <c r="H14" s="485"/>
      <c r="I14" s="485"/>
      <c r="J14" s="485"/>
      <c r="K14" s="485"/>
      <c r="L14" s="485"/>
      <c r="M14" s="485"/>
      <c r="N14" s="485"/>
      <c r="O14" s="485"/>
      <c r="P14" s="485"/>
      <c r="Q14" s="485"/>
      <c r="R14" s="485"/>
      <c r="S14" s="485"/>
      <c r="T14" s="170"/>
      <c r="U14" s="349" t="s">
        <v>3</v>
      </c>
      <c r="V14" s="349"/>
      <c r="W14" s="349"/>
      <c r="X14" s="349"/>
      <c r="Y14" s="485"/>
      <c r="Z14" s="485"/>
      <c r="AA14" s="485"/>
      <c r="AB14" s="485"/>
      <c r="AC14" s="485"/>
      <c r="AD14" s="485"/>
      <c r="AE14" s="485"/>
      <c r="AF14" s="485"/>
      <c r="AG14" s="485"/>
      <c r="AH14" s="485"/>
      <c r="AI14" s="485"/>
      <c r="AJ14" s="485"/>
      <c r="AK14" s="485"/>
      <c r="AM14" s="44" t="s">
        <v>328</v>
      </c>
    </row>
    <row r="15" spans="1:40" ht="18" customHeight="1" x14ac:dyDescent="0.2">
      <c r="B15" s="323" t="str">
        <f>IF(F15="","",U15)</f>
        <v/>
      </c>
      <c r="C15" s="323"/>
      <c r="D15" s="323"/>
      <c r="E15" s="323"/>
      <c r="F15" s="485"/>
      <c r="G15" s="485"/>
      <c r="H15" s="485"/>
      <c r="I15" s="485"/>
      <c r="J15" s="485"/>
      <c r="K15" s="485"/>
      <c r="L15" s="485"/>
      <c r="M15" s="485"/>
      <c r="N15" s="485"/>
      <c r="O15" s="485"/>
      <c r="P15" s="485"/>
      <c r="Q15" s="485"/>
      <c r="R15" s="485"/>
      <c r="S15" s="485"/>
      <c r="T15" s="170"/>
      <c r="U15" s="349" t="s">
        <v>4</v>
      </c>
      <c r="V15" s="349"/>
      <c r="W15" s="349"/>
      <c r="X15" s="349"/>
      <c r="Y15" s="485"/>
      <c r="Z15" s="485"/>
      <c r="AA15" s="485"/>
      <c r="AB15" s="485"/>
      <c r="AC15" s="485"/>
      <c r="AD15" s="485"/>
      <c r="AE15" s="485"/>
      <c r="AF15" s="485"/>
      <c r="AG15" s="485"/>
      <c r="AH15" s="485"/>
      <c r="AI15" s="485"/>
      <c r="AJ15" s="485"/>
      <c r="AK15" s="485"/>
      <c r="AM15" s="44" t="s">
        <v>328</v>
      </c>
    </row>
    <row r="16" spans="1:40" ht="15" customHeight="1" x14ac:dyDescent="0.2">
      <c r="B16" s="170"/>
      <c r="C16" s="170"/>
      <c r="D16" s="170"/>
      <c r="E16" s="170"/>
      <c r="F16" s="485"/>
      <c r="G16" s="485"/>
      <c r="H16" s="485"/>
      <c r="I16" s="485"/>
      <c r="J16" s="485"/>
      <c r="K16" s="485"/>
      <c r="L16" s="485"/>
      <c r="M16" s="485"/>
      <c r="N16" s="485"/>
      <c r="O16" s="485"/>
      <c r="P16" s="485"/>
      <c r="Q16" s="485"/>
      <c r="R16" s="485"/>
      <c r="S16" s="485"/>
      <c r="T16" s="170"/>
      <c r="U16" s="170"/>
      <c r="V16" s="170"/>
      <c r="W16" s="170"/>
      <c r="X16" s="170"/>
      <c r="Y16" s="485"/>
      <c r="Z16" s="485"/>
      <c r="AA16" s="485"/>
      <c r="AB16" s="485"/>
      <c r="AC16" s="485"/>
      <c r="AD16" s="485"/>
      <c r="AE16" s="485"/>
      <c r="AF16" s="485"/>
      <c r="AG16" s="485"/>
      <c r="AH16" s="485"/>
      <c r="AI16" s="485"/>
      <c r="AJ16" s="485"/>
      <c r="AK16" s="485"/>
      <c r="AM16" s="44" t="s">
        <v>328</v>
      </c>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row>
    <row r="18" spans="2:41" ht="15" customHeight="1" x14ac:dyDescent="0.2">
      <c r="B18" s="489" t="str">
        <f>"　"&amp;TEXT(AO19,"ggg")&amp;IF(TEXT(AO19,"e")="1","元年",TEXT(AO19,"e年"))&amp;TEXT(AO19,"m月d日")&amp;AO20</f>
        <v>　付けで交付決定のあった標記事業について、燃料電池自動車用水素供給設備需要創出活動費支援事業における燃料電池自動車用水素供給設備の運営に係る土地賃借料の助成金交付要綱第11条第6項の規定に基づき、下記のとおり変更を届出ます。</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M18" s="44" t="s">
        <v>328</v>
      </c>
      <c r="AN18" s="49" t="s">
        <v>176</v>
      </c>
      <c r="AO18" s="119" t="s">
        <v>201</v>
      </c>
    </row>
    <row r="19" spans="2:41" ht="15" customHeight="1" x14ac:dyDescent="0.2">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M19" s="44"/>
      <c r="AN19" s="50"/>
      <c r="AO19" s="158" t="str">
        <f>IF(■交付決定内容入力■!AD9="","",■交付決定内容入力■!AD9)</f>
        <v/>
      </c>
    </row>
    <row r="20" spans="2:41" ht="15" customHeight="1" x14ac:dyDescent="0.2">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N20" s="49" t="s">
        <v>177</v>
      </c>
      <c r="AO20" s="316" t="s">
        <v>388</v>
      </c>
    </row>
    <row r="21" spans="2:41" ht="15" customHeight="1" x14ac:dyDescent="0.2">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N21" s="50"/>
      <c r="AO21" s="317"/>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row>
    <row r="25" spans="2:41" ht="30" customHeight="1" x14ac:dyDescent="0.2">
      <c r="B25" s="328" t="s">
        <v>27</v>
      </c>
      <c r="C25" s="329"/>
      <c r="D25" s="329"/>
      <c r="E25" s="329"/>
      <c r="F25" s="329"/>
      <c r="G25" s="329"/>
      <c r="H25" s="329"/>
      <c r="I25" s="329"/>
      <c r="J25" s="329"/>
      <c r="K25" s="329"/>
      <c r="L25" s="329"/>
      <c r="M25" s="329"/>
      <c r="N25" s="330"/>
      <c r="O25" s="179"/>
      <c r="P25" s="486" t="str">
        <f>IF(■交付決定内容入力■!L13="","",■交付決定内容入力■!L13)</f>
        <v/>
      </c>
      <c r="Q25" s="486"/>
      <c r="R25" s="486"/>
      <c r="S25" s="486"/>
      <c r="T25" s="486"/>
      <c r="U25" s="486"/>
      <c r="V25" s="486"/>
      <c r="W25" s="486"/>
      <c r="X25" s="486"/>
      <c r="Y25" s="486"/>
      <c r="Z25" s="486"/>
      <c r="AA25" s="486"/>
      <c r="AB25" s="486"/>
      <c r="AC25" s="486"/>
      <c r="AD25" s="486"/>
      <c r="AE25" s="486"/>
      <c r="AF25" s="486"/>
      <c r="AG25" s="486"/>
      <c r="AH25" s="486"/>
      <c r="AI25" s="486"/>
      <c r="AJ25" s="486"/>
      <c r="AK25" s="5"/>
      <c r="AM25" s="44" t="s">
        <v>331</v>
      </c>
    </row>
    <row r="26" spans="2:41" ht="30" customHeight="1" x14ac:dyDescent="0.2">
      <c r="B26" s="331" t="s">
        <v>28</v>
      </c>
      <c r="C26" s="332"/>
      <c r="D26" s="332"/>
      <c r="E26" s="332"/>
      <c r="F26" s="332"/>
      <c r="G26" s="332"/>
      <c r="H26" s="332"/>
      <c r="I26" s="332"/>
      <c r="J26" s="332"/>
      <c r="K26" s="332"/>
      <c r="L26" s="332"/>
      <c r="M26" s="332"/>
      <c r="N26" s="333"/>
      <c r="O26" s="161"/>
      <c r="P26" s="492" t="str">
        <f>IF(第1号!P27="","",第1号!P27)</f>
        <v/>
      </c>
      <c r="Q26" s="492"/>
      <c r="R26" s="492"/>
      <c r="S26" s="492"/>
      <c r="T26" s="492"/>
      <c r="U26" s="492"/>
      <c r="V26" s="492"/>
      <c r="W26" s="492"/>
      <c r="X26" s="492"/>
      <c r="Y26" s="492"/>
      <c r="Z26" s="492"/>
      <c r="AA26" s="492"/>
      <c r="AB26" s="492"/>
      <c r="AC26" s="492"/>
      <c r="AD26" s="492"/>
      <c r="AE26" s="492"/>
      <c r="AF26" s="492"/>
      <c r="AG26" s="492"/>
      <c r="AH26" s="492"/>
      <c r="AI26" s="492"/>
      <c r="AJ26" s="492"/>
      <c r="AK26" s="7"/>
      <c r="AM26" s="44" t="s">
        <v>331</v>
      </c>
    </row>
    <row r="27" spans="2:41" ht="100.5" customHeight="1" x14ac:dyDescent="0.2">
      <c r="B27" s="331" t="s">
        <v>85</v>
      </c>
      <c r="C27" s="332"/>
      <c r="D27" s="332"/>
      <c r="E27" s="332"/>
      <c r="F27" s="332"/>
      <c r="G27" s="332"/>
      <c r="H27" s="332"/>
      <c r="I27" s="332"/>
      <c r="J27" s="332"/>
      <c r="K27" s="332"/>
      <c r="L27" s="332"/>
      <c r="M27" s="332"/>
      <c r="N27" s="333"/>
      <c r="O27" s="161"/>
      <c r="P27" s="495"/>
      <c r="Q27" s="495"/>
      <c r="R27" s="495"/>
      <c r="S27" s="495"/>
      <c r="T27" s="495"/>
      <c r="U27" s="495"/>
      <c r="V27" s="495"/>
      <c r="W27" s="495"/>
      <c r="X27" s="495"/>
      <c r="Y27" s="495"/>
      <c r="Z27" s="495"/>
      <c r="AA27" s="495"/>
      <c r="AB27" s="495"/>
      <c r="AC27" s="495"/>
      <c r="AD27" s="495"/>
      <c r="AE27" s="495"/>
      <c r="AF27" s="495"/>
      <c r="AG27" s="495"/>
      <c r="AH27" s="495"/>
      <c r="AI27" s="495"/>
      <c r="AJ27" s="495"/>
      <c r="AK27" s="7"/>
    </row>
    <row r="28" spans="2:41" ht="100.5" customHeight="1" x14ac:dyDescent="0.2">
      <c r="B28" s="331" t="s">
        <v>86</v>
      </c>
      <c r="C28" s="332"/>
      <c r="D28" s="332"/>
      <c r="E28" s="332"/>
      <c r="F28" s="332"/>
      <c r="G28" s="332"/>
      <c r="H28" s="332"/>
      <c r="I28" s="332"/>
      <c r="J28" s="332"/>
      <c r="K28" s="332"/>
      <c r="L28" s="332"/>
      <c r="M28" s="332"/>
      <c r="N28" s="333"/>
      <c r="O28" s="161"/>
      <c r="P28" s="495"/>
      <c r="Q28" s="495"/>
      <c r="R28" s="495"/>
      <c r="S28" s="495"/>
      <c r="T28" s="495"/>
      <c r="U28" s="495"/>
      <c r="V28" s="495"/>
      <c r="W28" s="495"/>
      <c r="X28" s="495"/>
      <c r="Y28" s="495"/>
      <c r="Z28" s="495"/>
      <c r="AA28" s="495"/>
      <c r="AB28" s="495"/>
      <c r="AC28" s="495"/>
      <c r="AD28" s="495"/>
      <c r="AE28" s="495"/>
      <c r="AF28" s="495"/>
      <c r="AG28" s="495"/>
      <c r="AH28" s="495"/>
      <c r="AI28" s="495"/>
      <c r="AJ28" s="495"/>
      <c r="AK28" s="7"/>
    </row>
    <row r="29" spans="2:41" ht="100.5" customHeight="1" x14ac:dyDescent="0.2">
      <c r="B29" s="331" t="s">
        <v>87</v>
      </c>
      <c r="C29" s="332"/>
      <c r="D29" s="332"/>
      <c r="E29" s="332"/>
      <c r="F29" s="332"/>
      <c r="G29" s="332"/>
      <c r="H29" s="332"/>
      <c r="I29" s="332"/>
      <c r="J29" s="332"/>
      <c r="K29" s="332"/>
      <c r="L29" s="332"/>
      <c r="M29" s="332"/>
      <c r="N29" s="333"/>
      <c r="O29" s="161"/>
      <c r="P29" s="495"/>
      <c r="Q29" s="495"/>
      <c r="R29" s="495"/>
      <c r="S29" s="495"/>
      <c r="T29" s="495"/>
      <c r="U29" s="495"/>
      <c r="V29" s="495"/>
      <c r="W29" s="495"/>
      <c r="X29" s="495"/>
      <c r="Y29" s="495"/>
      <c r="Z29" s="495"/>
      <c r="AA29" s="495"/>
      <c r="AB29" s="495"/>
      <c r="AC29" s="495"/>
      <c r="AD29" s="495"/>
      <c r="AE29" s="495"/>
      <c r="AF29" s="495"/>
      <c r="AG29" s="495"/>
      <c r="AH29" s="495"/>
      <c r="AI29" s="495"/>
      <c r="AJ29" s="495"/>
      <c r="AK29" s="7"/>
    </row>
    <row r="30" spans="2:41" ht="30" customHeight="1" x14ac:dyDescent="0.2">
      <c r="B30" s="331" t="s">
        <v>88</v>
      </c>
      <c r="C30" s="332"/>
      <c r="D30" s="332"/>
      <c r="E30" s="332"/>
      <c r="F30" s="332"/>
      <c r="G30" s="332"/>
      <c r="H30" s="332"/>
      <c r="I30" s="332"/>
      <c r="J30" s="332"/>
      <c r="K30" s="332"/>
      <c r="L30" s="332"/>
      <c r="M30" s="332"/>
      <c r="N30" s="333"/>
      <c r="O30" s="161"/>
      <c r="P30" s="493"/>
      <c r="Q30" s="493"/>
      <c r="R30" s="493"/>
      <c r="S30" s="493"/>
      <c r="T30" s="493"/>
      <c r="U30" s="493"/>
      <c r="V30" s="493"/>
      <c r="W30" s="162"/>
      <c r="X30" s="162"/>
      <c r="Y30" s="162"/>
      <c r="Z30" s="162"/>
      <c r="AA30" s="162"/>
      <c r="AB30" s="162"/>
      <c r="AC30" s="162"/>
      <c r="AD30" s="162"/>
      <c r="AE30" s="162"/>
      <c r="AF30" s="162"/>
      <c r="AG30" s="162"/>
      <c r="AH30" s="162"/>
      <c r="AI30" s="162"/>
      <c r="AJ30" s="162"/>
      <c r="AK30" s="7"/>
    </row>
    <row r="31" spans="2:41" ht="100.5" customHeight="1" x14ac:dyDescent="0.2">
      <c r="B31" s="441" t="s">
        <v>41</v>
      </c>
      <c r="C31" s="385"/>
      <c r="D31" s="385"/>
      <c r="E31" s="385"/>
      <c r="F31" s="385"/>
      <c r="G31" s="385"/>
      <c r="H31" s="385"/>
      <c r="I31" s="385"/>
      <c r="J31" s="385"/>
      <c r="K31" s="385"/>
      <c r="L31" s="385"/>
      <c r="M31" s="385"/>
      <c r="N31" s="386"/>
      <c r="O31" s="185"/>
      <c r="P31" s="491"/>
      <c r="Q31" s="491"/>
      <c r="R31" s="491"/>
      <c r="S31" s="491"/>
      <c r="T31" s="491"/>
      <c r="U31" s="491"/>
      <c r="V31" s="491"/>
      <c r="W31" s="491"/>
      <c r="X31" s="491"/>
      <c r="Y31" s="491"/>
      <c r="Z31" s="491"/>
      <c r="AA31" s="491"/>
      <c r="AB31" s="491"/>
      <c r="AC31" s="491"/>
      <c r="AD31" s="491"/>
      <c r="AE31" s="491"/>
      <c r="AF31" s="491"/>
      <c r="AG31" s="491"/>
      <c r="AH31" s="491"/>
      <c r="AI31" s="491"/>
      <c r="AJ31" s="491"/>
      <c r="AK31" s="8"/>
    </row>
    <row r="32" spans="2:41" ht="15" customHeight="1" x14ac:dyDescent="0.2">
      <c r="B32" s="170" t="s">
        <v>161</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88"/>
      <c r="AJ32" s="170"/>
      <c r="AK32" s="170"/>
    </row>
  </sheetData>
  <mergeCells count="31">
    <mergeCell ref="B6:AK6"/>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54"/>
  <sheetViews>
    <sheetView view="pageBreakPreview" zoomScaleNormal="100" zoomScaleSheetLayoutView="100" workbookViewId="0">
      <pane ySplit="1" topLeftCell="A23" activePane="bottomLeft" state="frozen"/>
      <selection pane="bottomLeft" activeCell="AF44" sqref="AF44"/>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1" t="s">
        <v>203</v>
      </c>
    </row>
    <row r="3" spans="1:41" ht="15" customHeight="1" x14ac:dyDescent="0.2">
      <c r="R3" s="51"/>
      <c r="S3" s="51"/>
      <c r="T3" s="51"/>
      <c r="U3" s="51"/>
    </row>
    <row r="4" spans="1:41" ht="15" customHeight="1" x14ac:dyDescent="0.2">
      <c r="B4" s="199" t="s">
        <v>392</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2" t="s">
        <v>99</v>
      </c>
      <c r="AO4" s="172"/>
    </row>
    <row r="5" spans="1:41"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c r="AN5" s="39" t="s">
        <v>100</v>
      </c>
      <c r="AO5" s="39" t="s">
        <v>101</v>
      </c>
    </row>
    <row r="6" spans="1:41"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258"/>
      <c r="AO6" s="257"/>
    </row>
    <row r="7" spans="1:41"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252"/>
      <c r="AO7" s="2"/>
    </row>
    <row r="8" spans="1:41" ht="15" customHeight="1" x14ac:dyDescent="0.2">
      <c r="B8" s="320" t="s">
        <v>151</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N8" s="253"/>
      <c r="AO8" s="3"/>
    </row>
    <row r="9" spans="1:41"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321"/>
      <c r="AE9" s="321"/>
      <c r="AF9" s="321"/>
      <c r="AG9" s="321"/>
      <c r="AH9" s="321"/>
      <c r="AI9" s="321"/>
      <c r="AJ9" s="321"/>
      <c r="AK9" s="321"/>
      <c r="AN9" s="41" t="s">
        <v>283</v>
      </c>
      <c r="AO9" s="41" t="s">
        <v>284</v>
      </c>
    </row>
    <row r="10" spans="1:41"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c r="AN10" s="177"/>
      <c r="AO10" s="2"/>
    </row>
    <row r="11" spans="1:41"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c r="AN11" s="177"/>
      <c r="AO11" s="2"/>
    </row>
    <row r="12" spans="1:41"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N12" s="177"/>
      <c r="AO12" s="2"/>
    </row>
    <row r="13" spans="1:41"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N13" s="177"/>
      <c r="AO13" s="2"/>
    </row>
    <row r="14" spans="1:41" ht="18" customHeight="1" x14ac:dyDescent="0.2">
      <c r="B14" s="323" t="str">
        <f>IF(F14="","",U14)</f>
        <v/>
      </c>
      <c r="C14" s="323"/>
      <c r="D14" s="323"/>
      <c r="E14" s="323"/>
      <c r="F14" s="322" t="str">
        <f>IF(第1号!F14="","",第1号!F14)</f>
        <v/>
      </c>
      <c r="G14" s="322"/>
      <c r="H14" s="322"/>
      <c r="I14" s="322"/>
      <c r="J14" s="322"/>
      <c r="K14" s="322"/>
      <c r="L14" s="322"/>
      <c r="M14" s="322"/>
      <c r="N14" s="322"/>
      <c r="O14" s="322"/>
      <c r="P14" s="322"/>
      <c r="Q14" s="322"/>
      <c r="R14" s="322"/>
      <c r="S14" s="322"/>
      <c r="T14" s="170"/>
      <c r="U14" s="349" t="s">
        <v>3</v>
      </c>
      <c r="V14" s="349"/>
      <c r="W14" s="349"/>
      <c r="X14" s="349"/>
      <c r="Y14" s="322" t="str">
        <f>IF(第1号!Y14="","",第1号!Y14)</f>
        <v/>
      </c>
      <c r="Z14" s="322"/>
      <c r="AA14" s="322"/>
      <c r="AB14" s="322"/>
      <c r="AC14" s="322"/>
      <c r="AD14" s="322"/>
      <c r="AE14" s="322"/>
      <c r="AF14" s="322"/>
      <c r="AG14" s="322"/>
      <c r="AH14" s="322"/>
      <c r="AI14" s="322"/>
      <c r="AJ14" s="322"/>
      <c r="AK14" s="322"/>
      <c r="AM14" s="44" t="s">
        <v>328</v>
      </c>
      <c r="AN14" s="46" t="s">
        <v>3</v>
      </c>
      <c r="AO14" s="46" t="s">
        <v>380</v>
      </c>
    </row>
    <row r="15" spans="1:41" ht="18" customHeight="1" x14ac:dyDescent="0.2">
      <c r="B15" s="323" t="str">
        <f>IF(F15="","",U15)</f>
        <v/>
      </c>
      <c r="C15" s="323"/>
      <c r="D15" s="323"/>
      <c r="E15" s="323"/>
      <c r="F15" s="322" t="str">
        <f>IF(第1号!F15="","",第1号!F15)</f>
        <v/>
      </c>
      <c r="G15" s="322"/>
      <c r="H15" s="322"/>
      <c r="I15" s="322"/>
      <c r="J15" s="322"/>
      <c r="K15" s="322"/>
      <c r="L15" s="322"/>
      <c r="M15" s="322"/>
      <c r="N15" s="322"/>
      <c r="O15" s="322"/>
      <c r="P15" s="322"/>
      <c r="Q15" s="322"/>
      <c r="R15" s="322"/>
      <c r="S15" s="322"/>
      <c r="T15" s="170"/>
      <c r="U15" s="349" t="s">
        <v>4</v>
      </c>
      <c r="V15" s="349"/>
      <c r="W15" s="349"/>
      <c r="X15" s="349"/>
      <c r="Y15" s="322" t="str">
        <f>IF(第1号!Y15="","",第1号!Y15)</f>
        <v/>
      </c>
      <c r="Z15" s="322"/>
      <c r="AA15" s="322"/>
      <c r="AB15" s="322"/>
      <c r="AC15" s="322"/>
      <c r="AD15" s="322"/>
      <c r="AE15" s="322"/>
      <c r="AF15" s="322"/>
      <c r="AG15" s="322"/>
      <c r="AH15" s="322"/>
      <c r="AI15" s="322"/>
      <c r="AJ15" s="322"/>
      <c r="AK15" s="322"/>
      <c r="AM15" s="44" t="s">
        <v>328</v>
      </c>
      <c r="AN15" s="46" t="s">
        <v>4</v>
      </c>
      <c r="AO15" s="46" t="s">
        <v>375</v>
      </c>
    </row>
    <row r="16" spans="1:41" ht="15" customHeight="1" x14ac:dyDescent="0.2">
      <c r="B16" s="170"/>
      <c r="C16" s="170"/>
      <c r="D16" s="170"/>
      <c r="E16" s="170"/>
      <c r="F16" s="322" t="str">
        <f>IF(第1号!F16="","",第1号!F16)</f>
        <v/>
      </c>
      <c r="G16" s="322"/>
      <c r="H16" s="322"/>
      <c r="I16" s="322"/>
      <c r="J16" s="322"/>
      <c r="K16" s="322"/>
      <c r="L16" s="322"/>
      <c r="M16" s="322"/>
      <c r="N16" s="322"/>
      <c r="O16" s="322"/>
      <c r="P16" s="322"/>
      <c r="Q16" s="322"/>
      <c r="R16" s="322"/>
      <c r="S16" s="322"/>
      <c r="T16" s="170"/>
      <c r="U16" s="170"/>
      <c r="V16" s="170"/>
      <c r="W16" s="170"/>
      <c r="X16" s="170"/>
      <c r="Y16" s="322" t="str">
        <f>IF(第1号!Y16="","",第1号!Y16)</f>
        <v/>
      </c>
      <c r="Z16" s="322"/>
      <c r="AA16" s="322"/>
      <c r="AB16" s="322"/>
      <c r="AC16" s="322"/>
      <c r="AD16" s="322"/>
      <c r="AE16" s="322"/>
      <c r="AF16" s="322"/>
      <c r="AG16" s="322"/>
      <c r="AH16" s="322"/>
      <c r="AI16" s="322"/>
      <c r="AJ16" s="322"/>
      <c r="AK16" s="322"/>
      <c r="AN16" s="47"/>
      <c r="AO16" s="254"/>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c r="AM17" s="44" t="s">
        <v>328</v>
      </c>
      <c r="AN17" s="46" t="s">
        <v>107</v>
      </c>
      <c r="AO17" s="46" t="s">
        <v>381</v>
      </c>
    </row>
    <row r="18" spans="2:41" ht="15" customHeight="1" x14ac:dyDescent="0.2">
      <c r="B18" s="335" t="s">
        <v>399</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M18" s="44" t="s">
        <v>328</v>
      </c>
      <c r="AN18" s="46" t="s">
        <v>108</v>
      </c>
      <c r="AO18" s="46" t="s">
        <v>382</v>
      </c>
    </row>
    <row r="19" spans="2:41" ht="15" customHeight="1" x14ac:dyDescent="0.2">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N19" s="248"/>
      <c r="AO19" s="249"/>
    </row>
    <row r="20" spans="2:41" ht="15" customHeight="1" x14ac:dyDescent="0.2">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N20" s="252"/>
      <c r="AO20" s="2"/>
    </row>
    <row r="21" spans="2:41" ht="15" customHeight="1" x14ac:dyDescent="0.2">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N21" s="177"/>
      <c r="AO21" s="2"/>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N22" s="177"/>
      <c r="AO22" s="2"/>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c r="AN23" s="177"/>
      <c r="AO23" s="2"/>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c r="AN24" s="177"/>
      <c r="AO24" s="2"/>
    </row>
    <row r="25" spans="2:41" ht="18" customHeight="1" x14ac:dyDescent="0.2">
      <c r="B25" s="434" t="s">
        <v>83</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7"/>
      <c r="AN25" s="177"/>
      <c r="AO25" s="2"/>
    </row>
    <row r="26" spans="2:41" ht="18" customHeight="1" x14ac:dyDescent="0.2">
      <c r="B26" s="328" t="s">
        <v>27</v>
      </c>
      <c r="C26" s="329"/>
      <c r="D26" s="329"/>
      <c r="E26" s="329"/>
      <c r="F26" s="329"/>
      <c r="G26" s="329"/>
      <c r="H26" s="329"/>
      <c r="I26" s="329"/>
      <c r="J26" s="329"/>
      <c r="K26" s="329"/>
      <c r="L26" s="329"/>
      <c r="M26" s="329"/>
      <c r="N26" s="330"/>
      <c r="O26" s="179"/>
      <c r="P26" s="393" t="str">
        <f>IF(■交付決定内容入力■!L13="","",■交付決定内容入力■!L13)</f>
        <v/>
      </c>
      <c r="Q26" s="393"/>
      <c r="R26" s="393"/>
      <c r="S26" s="393"/>
      <c r="T26" s="393"/>
      <c r="U26" s="393"/>
      <c r="V26" s="393"/>
      <c r="W26" s="393"/>
      <c r="X26" s="393"/>
      <c r="Y26" s="393"/>
      <c r="Z26" s="393"/>
      <c r="AA26" s="393"/>
      <c r="AB26" s="393"/>
      <c r="AC26" s="393"/>
      <c r="AD26" s="393"/>
      <c r="AE26" s="393"/>
      <c r="AF26" s="393"/>
      <c r="AG26" s="393"/>
      <c r="AH26" s="393"/>
      <c r="AI26" s="393"/>
      <c r="AJ26" s="393"/>
      <c r="AK26" s="5"/>
      <c r="AM26" s="44" t="s">
        <v>331</v>
      </c>
      <c r="AN26" s="46" t="s">
        <v>347</v>
      </c>
      <c r="AO26" s="46" t="s">
        <v>204</v>
      </c>
    </row>
    <row r="27" spans="2:41" ht="18" customHeight="1" x14ac:dyDescent="0.2">
      <c r="B27" s="331" t="s">
        <v>28</v>
      </c>
      <c r="C27" s="332"/>
      <c r="D27" s="332"/>
      <c r="E27" s="332"/>
      <c r="F27" s="332"/>
      <c r="G27" s="332"/>
      <c r="H27" s="332"/>
      <c r="I27" s="332"/>
      <c r="J27" s="332"/>
      <c r="K27" s="332"/>
      <c r="L27" s="332"/>
      <c r="M27" s="332"/>
      <c r="N27" s="333"/>
      <c r="O27" s="161"/>
      <c r="P27" s="334" t="str">
        <f>IF(第1号!P27="","",第1号!P27)</f>
        <v/>
      </c>
      <c r="Q27" s="334"/>
      <c r="R27" s="334"/>
      <c r="S27" s="334"/>
      <c r="T27" s="334"/>
      <c r="U27" s="334"/>
      <c r="V27" s="334"/>
      <c r="W27" s="334"/>
      <c r="X27" s="334"/>
      <c r="Y27" s="334"/>
      <c r="Z27" s="334"/>
      <c r="AA27" s="334"/>
      <c r="AB27" s="334"/>
      <c r="AC27" s="334"/>
      <c r="AD27" s="334"/>
      <c r="AE27" s="334"/>
      <c r="AF27" s="334"/>
      <c r="AG27" s="334"/>
      <c r="AH27" s="334"/>
      <c r="AI27" s="334"/>
      <c r="AJ27" s="334"/>
      <c r="AK27" s="7"/>
      <c r="AM27" s="44" t="s">
        <v>331</v>
      </c>
      <c r="AN27" s="41" t="s">
        <v>332</v>
      </c>
      <c r="AO27" s="46" t="s">
        <v>379</v>
      </c>
    </row>
    <row r="28" spans="2:41" ht="18" customHeight="1" x14ac:dyDescent="0.2">
      <c r="B28" s="331" t="s">
        <v>6</v>
      </c>
      <c r="C28" s="332"/>
      <c r="D28" s="332"/>
      <c r="E28" s="332"/>
      <c r="F28" s="332"/>
      <c r="G28" s="332"/>
      <c r="H28" s="332"/>
      <c r="I28" s="332"/>
      <c r="J28" s="332"/>
      <c r="K28" s="332"/>
      <c r="L28" s="332"/>
      <c r="M28" s="332"/>
      <c r="N28" s="333"/>
      <c r="O28" s="161"/>
      <c r="P28" s="341" t="str">
        <f>IF(第1号!P28="","",第1号!P28)</f>
        <v/>
      </c>
      <c r="Q28" s="342"/>
      <c r="R28" s="342"/>
      <c r="S28" s="342"/>
      <c r="T28" s="342"/>
      <c r="U28" s="342"/>
      <c r="V28" s="342"/>
      <c r="W28" s="342"/>
      <c r="X28" s="342"/>
      <c r="Y28" s="342"/>
      <c r="Z28" s="342"/>
      <c r="AA28" s="342"/>
      <c r="AB28" s="342"/>
      <c r="AC28" s="342"/>
      <c r="AD28" s="342"/>
      <c r="AE28" s="342"/>
      <c r="AF28" s="342"/>
      <c r="AG28" s="342"/>
      <c r="AH28" s="342"/>
      <c r="AI28" s="342"/>
      <c r="AJ28" s="342"/>
      <c r="AK28" s="7"/>
      <c r="AM28" s="44" t="s">
        <v>331</v>
      </c>
      <c r="AN28" s="41" t="s">
        <v>333</v>
      </c>
      <c r="AO28" s="46" t="s">
        <v>383</v>
      </c>
    </row>
    <row r="29" spans="2:41" ht="18" customHeight="1" x14ac:dyDescent="0.2">
      <c r="B29" s="331" t="s">
        <v>7</v>
      </c>
      <c r="C29" s="332"/>
      <c r="D29" s="332"/>
      <c r="E29" s="332"/>
      <c r="F29" s="332"/>
      <c r="G29" s="332"/>
      <c r="H29" s="332"/>
      <c r="I29" s="332"/>
      <c r="J29" s="332"/>
      <c r="K29" s="332"/>
      <c r="L29" s="332"/>
      <c r="M29" s="332"/>
      <c r="N29" s="333"/>
      <c r="O29" s="185"/>
      <c r="P29" s="184"/>
      <c r="Q29" s="184"/>
      <c r="R29" s="310" t="s">
        <v>103</v>
      </c>
      <c r="S29" s="184" t="s">
        <v>294</v>
      </c>
      <c r="T29" s="184"/>
      <c r="U29" s="184"/>
      <c r="V29" s="184"/>
      <c r="W29" s="184"/>
      <c r="X29" s="310" t="s">
        <v>103</v>
      </c>
      <c r="Y29" s="184" t="s">
        <v>295</v>
      </c>
      <c r="Z29" s="184"/>
      <c r="AA29" s="162"/>
      <c r="AB29" s="162"/>
      <c r="AC29" s="162"/>
      <c r="AD29" s="295" t="s">
        <v>103</v>
      </c>
      <c r="AE29" s="162" t="s">
        <v>296</v>
      </c>
      <c r="AF29" s="162"/>
      <c r="AG29" s="162"/>
      <c r="AH29" s="162"/>
      <c r="AI29" s="162"/>
      <c r="AJ29" s="162"/>
      <c r="AK29" s="7"/>
      <c r="AN29" s="41" t="s">
        <v>307</v>
      </c>
      <c r="AO29" s="46" t="s">
        <v>393</v>
      </c>
    </row>
    <row r="30" spans="2:41" ht="18" customHeight="1" x14ac:dyDescent="0.2">
      <c r="B30" s="355" t="s">
        <v>8</v>
      </c>
      <c r="C30" s="356"/>
      <c r="D30" s="357"/>
      <c r="E30" s="363" t="s">
        <v>9</v>
      </c>
      <c r="F30" s="363"/>
      <c r="G30" s="363"/>
      <c r="H30" s="363"/>
      <c r="I30" s="363"/>
      <c r="J30" s="363"/>
      <c r="K30" s="363"/>
      <c r="L30" s="363"/>
      <c r="M30" s="363"/>
      <c r="N30" s="363"/>
      <c r="O30" s="179"/>
      <c r="P30" s="311" t="s">
        <v>103</v>
      </c>
      <c r="Q30" s="101" t="s">
        <v>102</v>
      </c>
      <c r="R30" s="311" t="s">
        <v>103</v>
      </c>
      <c r="S30" s="101" t="s">
        <v>104</v>
      </c>
      <c r="T30" s="181"/>
      <c r="U30" s="343" t="s">
        <v>10</v>
      </c>
      <c r="V30" s="329"/>
      <c r="W30" s="329"/>
      <c r="X30" s="329"/>
      <c r="Y30" s="329"/>
      <c r="Z30" s="330"/>
      <c r="AA30" s="180"/>
      <c r="AB30" s="344" t="str">
        <f>IF(第1号!AB30="","",第1号!AB30)</f>
        <v/>
      </c>
      <c r="AC30" s="344"/>
      <c r="AD30" s="344"/>
      <c r="AE30" s="344"/>
      <c r="AF30" s="344"/>
      <c r="AG30" s="344"/>
      <c r="AH30" s="344"/>
      <c r="AI30" s="6"/>
      <c r="AJ30" s="180"/>
      <c r="AK30" s="5"/>
      <c r="AM30" s="44" t="s">
        <v>315</v>
      </c>
      <c r="AN30" s="41" t="s">
        <v>164</v>
      </c>
      <c r="AO30" s="46" t="s">
        <v>394</v>
      </c>
    </row>
    <row r="31" spans="2:41" ht="18" customHeight="1" x14ac:dyDescent="0.2">
      <c r="B31" s="358"/>
      <c r="C31" s="335"/>
      <c r="D31" s="359"/>
      <c r="E31" s="338" t="s">
        <v>125</v>
      </c>
      <c r="F31" s="338"/>
      <c r="G31" s="338"/>
      <c r="H31" s="338"/>
      <c r="I31" s="338"/>
      <c r="J31" s="338"/>
      <c r="K31" s="338"/>
      <c r="L31" s="338"/>
      <c r="M31" s="338"/>
      <c r="N31" s="338"/>
      <c r="O31" s="339" t="str">
        <f>IF(実績報告助成金算出シート!E15="","",実績報告助成金算出シート!E15)</f>
        <v/>
      </c>
      <c r="P31" s="340"/>
      <c r="Q31" s="340"/>
      <c r="R31" s="340"/>
      <c r="S31" s="340"/>
      <c r="T31" s="163" t="s">
        <v>316</v>
      </c>
      <c r="U31" s="345" t="s">
        <v>348</v>
      </c>
      <c r="V31" s="346"/>
      <c r="W31" s="346"/>
      <c r="X31" s="346"/>
      <c r="Y31" s="346"/>
      <c r="Z31" s="347"/>
      <c r="AA31" s="13"/>
      <c r="AB31" s="354" t="str">
        <f>IF(実績報告助成金算出シート!E5="","",実績報告助成金算出シート!E5)</f>
        <v/>
      </c>
      <c r="AC31" s="354"/>
      <c r="AD31" s="354"/>
      <c r="AE31" s="354"/>
      <c r="AF31" s="354"/>
      <c r="AG31" s="354"/>
      <c r="AH31" s="354"/>
      <c r="AI31" s="337" t="s">
        <v>349</v>
      </c>
      <c r="AJ31" s="337"/>
      <c r="AK31" s="2"/>
      <c r="AM31" s="44" t="s">
        <v>315</v>
      </c>
      <c r="AN31" s="174" t="s">
        <v>165</v>
      </c>
      <c r="AO31" s="496" t="s">
        <v>228</v>
      </c>
    </row>
    <row r="32" spans="2:41" ht="18" customHeight="1" x14ac:dyDescent="0.2">
      <c r="B32" s="358"/>
      <c r="C32" s="335"/>
      <c r="D32" s="359"/>
      <c r="E32" s="338" t="s">
        <v>11</v>
      </c>
      <c r="F32" s="338"/>
      <c r="G32" s="338"/>
      <c r="H32" s="338"/>
      <c r="I32" s="338"/>
      <c r="J32" s="338"/>
      <c r="K32" s="338"/>
      <c r="L32" s="338"/>
      <c r="M32" s="338"/>
      <c r="N32" s="338"/>
      <c r="O32" s="339" t="str">
        <f>IF(実績報告助成金算出シート!E19=0,"",実績報告助成金算出シート!E19)</f>
        <v/>
      </c>
      <c r="P32" s="340"/>
      <c r="Q32" s="340"/>
      <c r="R32" s="340"/>
      <c r="S32" s="340"/>
      <c r="T32" s="163" t="s">
        <v>316</v>
      </c>
      <c r="U32" s="348"/>
      <c r="V32" s="349"/>
      <c r="W32" s="349"/>
      <c r="X32" s="349"/>
      <c r="Y32" s="349"/>
      <c r="Z32" s="350"/>
      <c r="AA32" s="14"/>
      <c r="AB32" s="365" t="str">
        <f>IF(実績報告助成金算出シート!E6="","",実績報告助成金算出シート!E6)</f>
        <v/>
      </c>
      <c r="AC32" s="365"/>
      <c r="AD32" s="365"/>
      <c r="AE32" s="365"/>
      <c r="AF32" s="365"/>
      <c r="AG32" s="365"/>
      <c r="AH32" s="365"/>
      <c r="AI32" s="366" t="s">
        <v>350</v>
      </c>
      <c r="AJ32" s="366"/>
      <c r="AK32" s="2"/>
      <c r="AM32" s="44" t="s">
        <v>315</v>
      </c>
      <c r="AN32" s="174"/>
      <c r="AO32" s="497"/>
    </row>
    <row r="33" spans="2:41" ht="18" customHeight="1" x14ac:dyDescent="0.2">
      <c r="B33" s="358"/>
      <c r="C33" s="335"/>
      <c r="D33" s="359"/>
      <c r="E33" s="338" t="s">
        <v>126</v>
      </c>
      <c r="F33" s="338"/>
      <c r="G33" s="338"/>
      <c r="H33" s="338"/>
      <c r="I33" s="338"/>
      <c r="J33" s="338"/>
      <c r="K33" s="338"/>
      <c r="L33" s="338"/>
      <c r="M33" s="338"/>
      <c r="N33" s="338"/>
      <c r="O33" s="53"/>
      <c r="P33" s="295" t="str">
        <f>IF(実績報告助成金算出シート!E17+実績報告助成金算出シート!E18&gt;0,"■","□")</f>
        <v>□</v>
      </c>
      <c r="Q33" s="69" t="s">
        <v>102</v>
      </c>
      <c r="R33" s="295" t="str">
        <f>IF(実績報告助成金算出シート!E17+実績報告助成金算出シート!E18&gt;0,"□","■")</f>
        <v>■</v>
      </c>
      <c r="S33" s="69" t="s">
        <v>104</v>
      </c>
      <c r="T33" s="163"/>
      <c r="U33" s="348"/>
      <c r="V33" s="349"/>
      <c r="W33" s="349"/>
      <c r="X33" s="349"/>
      <c r="Y33" s="349"/>
      <c r="Z33" s="350"/>
      <c r="AA33" s="170"/>
      <c r="AB33" s="349" t="s">
        <v>314</v>
      </c>
      <c r="AC33" s="369" t="str">
        <f>IF(実績報告助成金算出シート!E7=1,"",実績報告助成金算出シート!E7)</f>
        <v/>
      </c>
      <c r="AD33" s="369"/>
      <c r="AE33" s="369"/>
      <c r="AF33" s="371" t="s">
        <v>12</v>
      </c>
      <c r="AG33" s="371"/>
      <c r="AH33" s="371"/>
      <c r="AI33" s="188"/>
      <c r="AJ33" s="170"/>
      <c r="AK33" s="2"/>
      <c r="AM33" s="44" t="s">
        <v>315</v>
      </c>
      <c r="AN33" s="173" t="s">
        <v>166</v>
      </c>
      <c r="AO33" s="316" t="s">
        <v>232</v>
      </c>
    </row>
    <row r="34" spans="2:41" ht="18" customHeight="1" x14ac:dyDescent="0.2">
      <c r="B34" s="360"/>
      <c r="C34" s="361"/>
      <c r="D34" s="362"/>
      <c r="E34" s="367" t="s">
        <v>127</v>
      </c>
      <c r="F34" s="367"/>
      <c r="G34" s="367"/>
      <c r="H34" s="367"/>
      <c r="I34" s="367"/>
      <c r="J34" s="367"/>
      <c r="K34" s="367"/>
      <c r="L34" s="367"/>
      <c r="M34" s="367"/>
      <c r="N34" s="367"/>
      <c r="O34" s="339" t="str">
        <f>IF(実績報告助成金算出シート!E20=0,"",実績報告助成金算出シート!E20)</f>
        <v/>
      </c>
      <c r="P34" s="340"/>
      <c r="Q34" s="340"/>
      <c r="R34" s="340"/>
      <c r="S34" s="340"/>
      <c r="T34" s="163" t="s">
        <v>316</v>
      </c>
      <c r="U34" s="351"/>
      <c r="V34" s="352"/>
      <c r="W34" s="352"/>
      <c r="X34" s="352"/>
      <c r="Y34" s="352"/>
      <c r="Z34" s="353"/>
      <c r="AA34" s="172"/>
      <c r="AB34" s="352"/>
      <c r="AC34" s="370"/>
      <c r="AD34" s="370"/>
      <c r="AE34" s="370"/>
      <c r="AF34" s="372"/>
      <c r="AG34" s="372"/>
      <c r="AH34" s="372"/>
      <c r="AI34" s="189"/>
      <c r="AJ34" s="172"/>
      <c r="AK34" s="3"/>
      <c r="AM34" s="44" t="s">
        <v>315</v>
      </c>
      <c r="AN34" s="175"/>
      <c r="AO34" s="317"/>
    </row>
    <row r="35" spans="2:41" ht="18" customHeight="1" x14ac:dyDescent="0.2">
      <c r="B35" s="373" t="s">
        <v>13</v>
      </c>
      <c r="C35" s="374"/>
      <c r="D35" s="374"/>
      <c r="E35" s="374"/>
      <c r="F35" s="374"/>
      <c r="G35" s="374"/>
      <c r="H35" s="374"/>
      <c r="I35" s="374"/>
      <c r="J35" s="374"/>
      <c r="K35" s="363" t="s">
        <v>14</v>
      </c>
      <c r="L35" s="363"/>
      <c r="M35" s="363"/>
      <c r="N35" s="363"/>
      <c r="O35" s="363"/>
      <c r="P35" s="363"/>
      <c r="Q35" s="363"/>
      <c r="R35" s="363"/>
      <c r="S35" s="363"/>
      <c r="T35" s="363"/>
      <c r="U35" s="179"/>
      <c r="V35" s="180"/>
      <c r="W35" s="180"/>
      <c r="X35" s="180"/>
      <c r="Y35" s="194"/>
      <c r="Z35" s="376" t="str">
        <f>IF(実績報告助成金算出シート!E9="","",実績報告助成金算出シート!E9)</f>
        <v/>
      </c>
      <c r="AA35" s="376"/>
      <c r="AB35" s="376"/>
      <c r="AC35" s="376"/>
      <c r="AD35" s="376"/>
      <c r="AE35" s="376"/>
      <c r="AF35" s="180" t="s">
        <v>17</v>
      </c>
      <c r="AG35" s="180"/>
      <c r="AH35" s="180"/>
      <c r="AI35" s="6"/>
      <c r="AJ35" s="180"/>
      <c r="AK35" s="5"/>
      <c r="AM35" s="44" t="s">
        <v>317</v>
      </c>
      <c r="AN35" s="41" t="s">
        <v>167</v>
      </c>
      <c r="AO35" s="41" t="s">
        <v>233</v>
      </c>
    </row>
    <row r="36" spans="2:41" ht="18" customHeight="1" x14ac:dyDescent="0.2">
      <c r="B36" s="373"/>
      <c r="C36" s="374"/>
      <c r="D36" s="374"/>
      <c r="E36" s="374"/>
      <c r="F36" s="374"/>
      <c r="G36" s="374"/>
      <c r="H36" s="374"/>
      <c r="I36" s="374"/>
      <c r="J36" s="374"/>
      <c r="K36" s="338" t="s">
        <v>15</v>
      </c>
      <c r="L36" s="338"/>
      <c r="M36" s="338"/>
      <c r="N36" s="338"/>
      <c r="O36" s="338"/>
      <c r="P36" s="338"/>
      <c r="Q36" s="338"/>
      <c r="R36" s="338"/>
      <c r="S36" s="338"/>
      <c r="T36" s="338"/>
      <c r="U36" s="378" t="s">
        <v>16</v>
      </c>
      <c r="V36" s="332"/>
      <c r="W36" s="332"/>
      <c r="X36" s="332"/>
      <c r="Y36" s="379">
        <f>IF(実績報告助成金算出シート!E10="","",実績報告助成金算出シート!E10)</f>
        <v>106</v>
      </c>
      <c r="Z36" s="379"/>
      <c r="AA36" s="162" t="s">
        <v>17</v>
      </c>
      <c r="AB36" s="163"/>
      <c r="AC36" s="378" t="s">
        <v>18</v>
      </c>
      <c r="AD36" s="332"/>
      <c r="AE36" s="332"/>
      <c r="AF36" s="332"/>
      <c r="AG36" s="332"/>
      <c r="AH36" s="379">
        <f>IF(実績報告助成金算出シート!E11="","",実績報告助成金算出シート!E11)</f>
        <v>4</v>
      </c>
      <c r="AI36" s="379"/>
      <c r="AJ36" s="162" t="s">
        <v>17</v>
      </c>
      <c r="AK36" s="7"/>
      <c r="AM36" s="44" t="s">
        <v>317</v>
      </c>
      <c r="AN36" s="41" t="s">
        <v>163</v>
      </c>
      <c r="AO36" s="41" t="s">
        <v>229</v>
      </c>
    </row>
    <row r="37" spans="2:41" ht="18" customHeight="1" x14ac:dyDescent="0.2">
      <c r="B37" s="373"/>
      <c r="C37" s="374"/>
      <c r="D37" s="374"/>
      <c r="E37" s="374"/>
      <c r="F37" s="374"/>
      <c r="G37" s="374"/>
      <c r="H37" s="374"/>
      <c r="I37" s="374"/>
      <c r="J37" s="374"/>
      <c r="K37" s="338"/>
      <c r="L37" s="338"/>
      <c r="M37" s="338"/>
      <c r="N37" s="338"/>
      <c r="O37" s="338"/>
      <c r="P37" s="338"/>
      <c r="Q37" s="338"/>
      <c r="R37" s="338"/>
      <c r="S37" s="338"/>
      <c r="T37" s="338"/>
      <c r="U37" s="378" t="s">
        <v>29</v>
      </c>
      <c r="V37" s="332"/>
      <c r="W37" s="332"/>
      <c r="X37" s="332"/>
      <c r="Y37" s="332"/>
      <c r="Z37" s="332"/>
      <c r="AA37" s="332"/>
      <c r="AB37" s="332"/>
      <c r="AC37" s="332"/>
      <c r="AD37" s="332"/>
      <c r="AE37" s="332"/>
      <c r="AF37" s="332"/>
      <c r="AG37" s="332"/>
      <c r="AH37" s="379" t="str">
        <f>IF(実績報告助成金算出シート!E12="","",実績報告助成金算出シート!E12)</f>
        <v/>
      </c>
      <c r="AI37" s="379"/>
      <c r="AJ37" s="162" t="s">
        <v>17</v>
      </c>
      <c r="AK37" s="7"/>
      <c r="AM37" s="44" t="s">
        <v>317</v>
      </c>
      <c r="AN37" s="42" t="s">
        <v>168</v>
      </c>
      <c r="AO37" s="41" t="s">
        <v>234</v>
      </c>
    </row>
    <row r="38" spans="2:41" ht="18" customHeight="1" x14ac:dyDescent="0.2">
      <c r="B38" s="373"/>
      <c r="C38" s="374"/>
      <c r="D38" s="374"/>
      <c r="E38" s="374"/>
      <c r="F38" s="374"/>
      <c r="G38" s="374"/>
      <c r="H38" s="374"/>
      <c r="I38" s="374"/>
      <c r="J38" s="374"/>
      <c r="K38" s="367" t="s">
        <v>19</v>
      </c>
      <c r="L38" s="367"/>
      <c r="M38" s="367"/>
      <c r="N38" s="367"/>
      <c r="O38" s="367"/>
      <c r="P38" s="367"/>
      <c r="Q38" s="367"/>
      <c r="R38" s="367"/>
      <c r="S38" s="367"/>
      <c r="T38" s="367"/>
      <c r="U38" s="185"/>
      <c r="V38" s="184"/>
      <c r="W38" s="184"/>
      <c r="X38" s="184"/>
      <c r="Y38" s="195"/>
      <c r="Z38" s="368" t="str">
        <f>IF(実績報告助成金算出シート!E14=0,"",実績報告助成金算出シート!E14)</f>
        <v/>
      </c>
      <c r="AA38" s="368"/>
      <c r="AB38" s="368"/>
      <c r="AC38" s="368"/>
      <c r="AD38" s="368"/>
      <c r="AE38" s="368"/>
      <c r="AF38" s="184"/>
      <c r="AG38" s="184"/>
      <c r="AH38" s="184"/>
      <c r="AI38" s="9"/>
      <c r="AJ38" s="184"/>
      <c r="AK38" s="8"/>
      <c r="AM38" s="44" t="s">
        <v>317</v>
      </c>
      <c r="AN38" s="41" t="s">
        <v>169</v>
      </c>
      <c r="AO38" s="41" t="s">
        <v>351</v>
      </c>
    </row>
    <row r="39" spans="2:41" ht="18" customHeight="1" x14ac:dyDescent="0.2">
      <c r="B39" s="380" t="s">
        <v>5</v>
      </c>
      <c r="C39" s="374"/>
      <c r="D39" s="374"/>
      <c r="E39" s="374"/>
      <c r="F39" s="374"/>
      <c r="G39" s="374"/>
      <c r="H39" s="374"/>
      <c r="I39" s="374"/>
      <c r="J39" s="374"/>
      <c r="K39" s="363" t="s">
        <v>20</v>
      </c>
      <c r="L39" s="363"/>
      <c r="M39" s="363"/>
      <c r="N39" s="363"/>
      <c r="O39" s="363"/>
      <c r="P39" s="363"/>
      <c r="Q39" s="363"/>
      <c r="R39" s="363"/>
      <c r="S39" s="363"/>
      <c r="T39" s="363"/>
      <c r="U39" s="179"/>
      <c r="V39" s="180"/>
      <c r="W39" s="180"/>
      <c r="X39" s="180"/>
      <c r="Y39" s="194"/>
      <c r="Z39" s="381" t="str">
        <f>IF(ISERROR(実績報告助成金算出シート!E25)=TRUE,"",実績報告助成金算出シート!E25)</f>
        <v/>
      </c>
      <c r="AA39" s="381"/>
      <c r="AB39" s="381"/>
      <c r="AC39" s="381"/>
      <c r="AD39" s="381"/>
      <c r="AE39" s="381"/>
      <c r="AF39" s="180" t="s">
        <v>30</v>
      </c>
      <c r="AG39" s="180"/>
      <c r="AH39" s="180"/>
      <c r="AI39" s="6"/>
      <c r="AJ39" s="180"/>
      <c r="AK39" s="5"/>
      <c r="AM39" s="44" t="s">
        <v>319</v>
      </c>
      <c r="AN39" s="41" t="s">
        <v>320</v>
      </c>
      <c r="AO39" s="41" t="s">
        <v>230</v>
      </c>
    </row>
    <row r="40" spans="2:41" ht="18" customHeight="1" x14ac:dyDescent="0.2">
      <c r="B40" s="373"/>
      <c r="C40" s="374"/>
      <c r="D40" s="374"/>
      <c r="E40" s="374"/>
      <c r="F40" s="374"/>
      <c r="G40" s="374"/>
      <c r="H40" s="374"/>
      <c r="I40" s="374"/>
      <c r="J40" s="374"/>
      <c r="K40" s="377" t="s">
        <v>21</v>
      </c>
      <c r="L40" s="377"/>
      <c r="M40" s="377"/>
      <c r="N40" s="377"/>
      <c r="O40" s="377"/>
      <c r="P40" s="377"/>
      <c r="Q40" s="377"/>
      <c r="R40" s="377"/>
      <c r="S40" s="377"/>
      <c r="T40" s="377"/>
      <c r="U40" s="120"/>
      <c r="V40" s="192"/>
      <c r="W40" s="192"/>
      <c r="X40" s="192"/>
      <c r="Y40" s="190"/>
      <c r="Z40" s="379"/>
      <c r="AA40" s="379"/>
      <c r="AB40" s="379"/>
      <c r="AC40" s="379"/>
      <c r="AD40" s="379"/>
      <c r="AE40" s="379"/>
      <c r="AF40" s="192" t="s">
        <v>30</v>
      </c>
      <c r="AG40" s="192"/>
      <c r="AH40" s="192"/>
      <c r="AI40" s="121"/>
      <c r="AJ40" s="192"/>
      <c r="AK40" s="122"/>
      <c r="AL40" s="51"/>
      <c r="AM40" s="123"/>
      <c r="AN40" s="124" t="s">
        <v>321</v>
      </c>
      <c r="AO40" s="46" t="s">
        <v>214</v>
      </c>
    </row>
    <row r="41" spans="2:41" ht="18" customHeight="1" x14ac:dyDescent="0.2">
      <c r="B41" s="373"/>
      <c r="C41" s="374"/>
      <c r="D41" s="374"/>
      <c r="E41" s="374"/>
      <c r="F41" s="374"/>
      <c r="G41" s="374"/>
      <c r="H41" s="374"/>
      <c r="I41" s="374"/>
      <c r="J41" s="374"/>
      <c r="K41" s="367" t="s">
        <v>162</v>
      </c>
      <c r="L41" s="367"/>
      <c r="M41" s="367"/>
      <c r="N41" s="367"/>
      <c r="O41" s="367"/>
      <c r="P41" s="367"/>
      <c r="Q41" s="367"/>
      <c r="R41" s="367"/>
      <c r="S41" s="367"/>
      <c r="T41" s="367"/>
      <c r="U41" s="185"/>
      <c r="V41" s="184"/>
      <c r="W41" s="184"/>
      <c r="X41" s="184"/>
      <c r="Y41" s="195"/>
      <c r="Z41" s="383" t="str">
        <f>IF(ISERROR(実績報告助成金算出シート!E32)=TRUE,"",実績報告助成金算出シート!E32)</f>
        <v/>
      </c>
      <c r="AA41" s="383"/>
      <c r="AB41" s="383"/>
      <c r="AC41" s="383"/>
      <c r="AD41" s="383"/>
      <c r="AE41" s="383"/>
      <c r="AF41" s="184" t="s">
        <v>30</v>
      </c>
      <c r="AG41" s="184"/>
      <c r="AH41" s="184"/>
      <c r="AI41" s="9"/>
      <c r="AJ41" s="184"/>
      <c r="AK41" s="8"/>
      <c r="AM41" s="44" t="s">
        <v>319</v>
      </c>
      <c r="AN41" s="41" t="s">
        <v>322</v>
      </c>
      <c r="AO41" s="41" t="s">
        <v>231</v>
      </c>
    </row>
    <row r="42" spans="2:41" ht="18" customHeight="1" x14ac:dyDescent="0.2">
      <c r="B42" s="380" t="s">
        <v>22</v>
      </c>
      <c r="C42" s="374"/>
      <c r="D42" s="374"/>
      <c r="E42" s="374"/>
      <c r="F42" s="374"/>
      <c r="G42" s="374"/>
      <c r="H42" s="374"/>
      <c r="I42" s="374"/>
      <c r="J42" s="374"/>
      <c r="K42" s="363" t="s">
        <v>171</v>
      </c>
      <c r="L42" s="363"/>
      <c r="M42" s="363"/>
      <c r="N42" s="363"/>
      <c r="O42" s="363"/>
      <c r="P42" s="363"/>
      <c r="Q42" s="363"/>
      <c r="R42" s="363"/>
      <c r="S42" s="363"/>
      <c r="T42" s="363"/>
      <c r="U42" s="179"/>
      <c r="V42" s="180"/>
      <c r="W42" s="180"/>
      <c r="X42" s="180"/>
      <c r="Y42" s="194"/>
      <c r="Z42" s="381" t="str">
        <f>IF(実績報告助成金算出シート!E33="","",実績報告助成金算出シート!E33)</f>
        <v/>
      </c>
      <c r="AA42" s="381"/>
      <c r="AB42" s="381"/>
      <c r="AC42" s="381"/>
      <c r="AD42" s="381"/>
      <c r="AE42" s="381"/>
      <c r="AF42" s="180" t="s">
        <v>30</v>
      </c>
      <c r="AG42" s="180"/>
      <c r="AH42" s="180"/>
      <c r="AI42" s="6"/>
      <c r="AJ42" s="180"/>
      <c r="AK42" s="5"/>
      <c r="AM42" s="44" t="s">
        <v>319</v>
      </c>
      <c r="AN42" s="41" t="s">
        <v>352</v>
      </c>
      <c r="AO42" s="41" t="s">
        <v>235</v>
      </c>
    </row>
    <row r="43" spans="2:41" ht="18" customHeight="1" x14ac:dyDescent="0.2">
      <c r="B43" s="373"/>
      <c r="C43" s="374"/>
      <c r="D43" s="374"/>
      <c r="E43" s="374"/>
      <c r="F43" s="374"/>
      <c r="G43" s="374"/>
      <c r="H43" s="374"/>
      <c r="I43" s="374"/>
      <c r="J43" s="374"/>
      <c r="K43" s="367" t="s">
        <v>172</v>
      </c>
      <c r="L43" s="367"/>
      <c r="M43" s="367"/>
      <c r="N43" s="367"/>
      <c r="O43" s="367"/>
      <c r="P43" s="367"/>
      <c r="Q43" s="367"/>
      <c r="R43" s="367"/>
      <c r="S43" s="367"/>
      <c r="T43" s="367"/>
      <c r="U43" s="231"/>
      <c r="V43" s="232"/>
      <c r="W43" s="232"/>
      <c r="X43" s="232"/>
      <c r="Y43" s="234"/>
      <c r="Z43" s="383" t="str">
        <f>IF(ISERROR(実績報告助成金算出シート!E40)=TRUE,"",実績報告助成金算出シート!E40)</f>
        <v/>
      </c>
      <c r="AA43" s="383"/>
      <c r="AB43" s="383"/>
      <c r="AC43" s="383"/>
      <c r="AD43" s="383"/>
      <c r="AE43" s="383"/>
      <c r="AF43" s="232" t="s">
        <v>30</v>
      </c>
      <c r="AG43" s="232"/>
      <c r="AH43" s="232"/>
      <c r="AI43" s="9"/>
      <c r="AJ43" s="232"/>
      <c r="AK43" s="8"/>
      <c r="AM43" s="44" t="s">
        <v>319</v>
      </c>
      <c r="AN43" s="41" t="s">
        <v>353</v>
      </c>
      <c r="AO43" s="41" t="s">
        <v>236</v>
      </c>
    </row>
    <row r="44" spans="2:41" ht="18" customHeight="1" x14ac:dyDescent="0.2">
      <c r="B44" s="314" t="s">
        <v>460</v>
      </c>
      <c r="C44" s="315"/>
      <c r="D44" s="315"/>
      <c r="E44" s="315"/>
      <c r="F44" s="315"/>
      <c r="G44" s="315"/>
      <c r="H44" s="315"/>
      <c r="I44" s="315"/>
      <c r="J44" s="315"/>
      <c r="K44" s="229"/>
      <c r="L44" s="233"/>
      <c r="M44" s="233"/>
      <c r="N44" s="233"/>
      <c r="O44" s="233"/>
      <c r="P44" s="233"/>
      <c r="Q44" s="233"/>
      <c r="R44" s="230"/>
      <c r="S44" s="233"/>
      <c r="T44" s="233"/>
      <c r="U44" s="233"/>
      <c r="V44" s="296" t="s">
        <v>103</v>
      </c>
      <c r="W44" s="236" t="s">
        <v>462</v>
      </c>
      <c r="X44" s="233"/>
      <c r="Y44" s="233"/>
      <c r="Z44" s="233"/>
      <c r="AA44" s="233"/>
      <c r="AB44" s="233"/>
      <c r="AC44" s="296" t="s">
        <v>103</v>
      </c>
      <c r="AD44" s="236" t="s">
        <v>461</v>
      </c>
      <c r="AE44" s="233"/>
      <c r="AF44" s="233"/>
      <c r="AG44" s="233"/>
      <c r="AH44" s="233"/>
      <c r="AI44" s="233"/>
      <c r="AJ44" s="233"/>
      <c r="AK44" s="26"/>
      <c r="AN44" s="196" t="s">
        <v>463</v>
      </c>
      <c r="AO44" s="41" t="s">
        <v>112</v>
      </c>
    </row>
    <row r="45" spans="2:41" ht="18" customHeight="1" x14ac:dyDescent="0.2">
      <c r="B45" s="373" t="s">
        <v>23</v>
      </c>
      <c r="C45" s="374"/>
      <c r="D45" s="374"/>
      <c r="E45" s="374"/>
      <c r="F45" s="374"/>
      <c r="G45" s="374"/>
      <c r="H45" s="374"/>
      <c r="I45" s="374"/>
      <c r="J45" s="374"/>
      <c r="K45" s="374"/>
      <c r="L45" s="374"/>
      <c r="M45" s="374"/>
      <c r="N45" s="374"/>
      <c r="O45" s="374"/>
      <c r="P45" s="374"/>
      <c r="Q45" s="374"/>
      <c r="R45" s="374"/>
      <c r="S45" s="374"/>
      <c r="T45" s="374"/>
      <c r="U45" s="374"/>
      <c r="V45" s="374"/>
      <c r="W45" s="374"/>
      <c r="X45" s="374"/>
      <c r="Y45" s="374"/>
      <c r="Z45" s="374"/>
      <c r="AA45" s="10"/>
      <c r="AB45" s="193"/>
      <c r="AC45" s="193"/>
      <c r="AD45" s="297" t="s">
        <v>103</v>
      </c>
      <c r="AE45" s="40" t="s">
        <v>102</v>
      </c>
      <c r="AF45" s="193"/>
      <c r="AG45" s="297" t="s">
        <v>103</v>
      </c>
      <c r="AH45" s="193" t="s">
        <v>104</v>
      </c>
      <c r="AI45" s="193"/>
      <c r="AJ45" s="193"/>
      <c r="AK45" s="4"/>
      <c r="AN45" s="41" t="s">
        <v>111</v>
      </c>
      <c r="AO45" s="41" t="s">
        <v>112</v>
      </c>
    </row>
    <row r="46" spans="2:41" ht="18" customHeight="1" x14ac:dyDescent="0.2">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88"/>
      <c r="AJ46" s="170"/>
      <c r="AK46" s="170"/>
      <c r="AN46" s="177"/>
      <c r="AO46" s="2"/>
    </row>
    <row r="47" spans="2:41" ht="18" customHeight="1" x14ac:dyDescent="0.2">
      <c r="B47" s="388" t="s">
        <v>24</v>
      </c>
      <c r="C47" s="389"/>
      <c r="D47" s="389"/>
      <c r="E47" s="390"/>
      <c r="F47" s="343" t="s">
        <v>25</v>
      </c>
      <c r="G47" s="329"/>
      <c r="H47" s="330"/>
      <c r="I47" s="12"/>
      <c r="J47" s="393" t="str">
        <f>IF(第1号!J47="","",第1号!J47)</f>
        <v/>
      </c>
      <c r="K47" s="393"/>
      <c r="L47" s="393"/>
      <c r="M47" s="393"/>
      <c r="N47" s="393"/>
      <c r="O47" s="393"/>
      <c r="P47" s="393"/>
      <c r="Q47" s="181"/>
      <c r="R47" s="343" t="s">
        <v>327</v>
      </c>
      <c r="S47" s="329"/>
      <c r="T47" s="330"/>
      <c r="U47" s="180"/>
      <c r="V47" s="393" t="str">
        <f>IF(第1号!V47="","",第1号!V47)</f>
        <v/>
      </c>
      <c r="W47" s="393"/>
      <c r="X47" s="393"/>
      <c r="Y47" s="393"/>
      <c r="Z47" s="393"/>
      <c r="AA47" s="393"/>
      <c r="AB47" s="393"/>
      <c r="AC47" s="393"/>
      <c r="AD47" s="393"/>
      <c r="AE47" s="393"/>
      <c r="AF47" s="393"/>
      <c r="AG47" s="393"/>
      <c r="AH47" s="393"/>
      <c r="AI47" s="393"/>
      <c r="AJ47" s="393"/>
      <c r="AK47" s="5"/>
      <c r="AM47" s="44" t="s">
        <v>315</v>
      </c>
      <c r="AN47" s="41" t="s">
        <v>113</v>
      </c>
      <c r="AO47" s="46" t="s">
        <v>395</v>
      </c>
    </row>
    <row r="48" spans="2:41" ht="18" customHeight="1" x14ac:dyDescent="0.2">
      <c r="B48" s="391"/>
      <c r="C48" s="349"/>
      <c r="D48" s="349"/>
      <c r="E48" s="350"/>
      <c r="F48" s="378" t="s">
        <v>31</v>
      </c>
      <c r="G48" s="332"/>
      <c r="H48" s="333"/>
      <c r="I48" s="161"/>
      <c r="J48" s="342" t="str">
        <f>IF(第1号!J48="","",第1号!J48)</f>
        <v/>
      </c>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7"/>
      <c r="AM48" s="44" t="s">
        <v>315</v>
      </c>
      <c r="AN48" s="41" t="s">
        <v>115</v>
      </c>
      <c r="AO48" s="46" t="s">
        <v>396</v>
      </c>
    </row>
    <row r="49" spans="2:41" ht="18" customHeight="1" x14ac:dyDescent="0.2">
      <c r="B49" s="391"/>
      <c r="C49" s="349"/>
      <c r="D49" s="349"/>
      <c r="E49" s="350"/>
      <c r="F49" s="378" t="s">
        <v>26</v>
      </c>
      <c r="G49" s="332"/>
      <c r="H49" s="333"/>
      <c r="I49" s="162"/>
      <c r="J49" s="162" t="s">
        <v>297</v>
      </c>
      <c r="K49" s="342" t="str">
        <f>IF(第1号!K49="","",第1号!K49)</f>
        <v/>
      </c>
      <c r="L49" s="342"/>
      <c r="M49" s="342"/>
      <c r="N49" s="342"/>
      <c r="O49" s="342" t="str">
        <f>IF(第1号!O49="","",第1号!O49)</f>
        <v/>
      </c>
      <c r="P49" s="342"/>
      <c r="Q49" s="342"/>
      <c r="R49" s="342"/>
      <c r="S49" s="342"/>
      <c r="T49" s="342"/>
      <c r="U49" s="342"/>
      <c r="V49" s="342"/>
      <c r="W49" s="342"/>
      <c r="X49" s="342"/>
      <c r="Y49" s="342"/>
      <c r="Z49" s="342"/>
      <c r="AA49" s="342"/>
      <c r="AB49" s="342"/>
      <c r="AC49" s="342"/>
      <c r="AD49" s="342"/>
      <c r="AE49" s="342"/>
      <c r="AF49" s="342"/>
      <c r="AG49" s="342"/>
      <c r="AH49" s="342"/>
      <c r="AI49" s="342"/>
      <c r="AJ49" s="342"/>
      <c r="AK49" s="7"/>
      <c r="AM49" s="44" t="s">
        <v>354</v>
      </c>
      <c r="AN49" s="41" t="s">
        <v>117</v>
      </c>
      <c r="AO49" s="46" t="s">
        <v>397</v>
      </c>
    </row>
    <row r="50" spans="2:41" ht="18" customHeight="1" x14ac:dyDescent="0.2">
      <c r="B50" s="392"/>
      <c r="C50" s="352"/>
      <c r="D50" s="352"/>
      <c r="E50" s="353"/>
      <c r="F50" s="384" t="s">
        <v>298</v>
      </c>
      <c r="G50" s="385"/>
      <c r="H50" s="386"/>
      <c r="I50" s="185"/>
      <c r="J50" s="387" t="str">
        <f>IF(第1号!J50="","",第1号!J50)</f>
        <v/>
      </c>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8"/>
      <c r="AM50" s="44" t="s">
        <v>354</v>
      </c>
      <c r="AN50" s="41" t="s">
        <v>299</v>
      </c>
      <c r="AO50" s="46" t="s">
        <v>398</v>
      </c>
    </row>
    <row r="51" spans="2:41" ht="15" customHeight="1" x14ac:dyDescent="0.2">
      <c r="B51" s="176"/>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0"/>
      <c r="AC51" s="170"/>
      <c r="AD51" s="170"/>
      <c r="AE51" s="170"/>
      <c r="AF51" s="170"/>
      <c r="AG51" s="170"/>
      <c r="AH51" s="170"/>
      <c r="AI51" s="170"/>
      <c r="AJ51" s="170"/>
      <c r="AK51" s="170"/>
    </row>
    <row r="52" spans="2:41" ht="15" customHeight="1" x14ac:dyDescent="0.2">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2:41" ht="15" customHeight="1" x14ac:dyDescent="0.2">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row r="54" spans="2:41" ht="15" customHeight="1" x14ac:dyDescent="0.2">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row>
  </sheetData>
  <sheetProtection algorithmName="SHA-512" hashValue="ixvFq6zuARlsX9V8yh/YB9oKlSNL+nTZO0gLFKbXOuF/ob3m+XVvLuiDdMBq71IcnC/9xj0jH5e+C7vr4+IRJA==" saltValue="SJaY2r9PBQvWclg4Av1RBg==" spinCount="100000" sheet="1" objects="1" scenarios="1"/>
  <mergeCells count="83">
    <mergeCell ref="B6:AK6"/>
    <mergeCell ref="Z43:AE43"/>
    <mergeCell ref="Z38:AE38"/>
    <mergeCell ref="F16:S16"/>
    <mergeCell ref="B18:AK21"/>
    <mergeCell ref="U30:Z30"/>
    <mergeCell ref="U31:Z34"/>
    <mergeCell ref="P26:AJ26"/>
    <mergeCell ref="O31:S31"/>
    <mergeCell ref="O32:S32"/>
    <mergeCell ref="O34:S34"/>
    <mergeCell ref="AB32:AH32"/>
    <mergeCell ref="AI31:AJ31"/>
    <mergeCell ref="AI32:AJ32"/>
    <mergeCell ref="S23:T23"/>
    <mergeCell ref="K35:T35"/>
    <mergeCell ref="K38:T38"/>
    <mergeCell ref="Y15:AK15"/>
    <mergeCell ref="F15:S15"/>
    <mergeCell ref="U15:X15"/>
    <mergeCell ref="AH37:AI37"/>
    <mergeCell ref="AH36:AI36"/>
    <mergeCell ref="AC33:AE34"/>
    <mergeCell ref="AF33:AH34"/>
    <mergeCell ref="Z35:AE35"/>
    <mergeCell ref="AB33:AB34"/>
    <mergeCell ref="Y16:AK16"/>
    <mergeCell ref="U37:AG37"/>
    <mergeCell ref="B7:AK7"/>
    <mergeCell ref="B8:AK8"/>
    <mergeCell ref="F14:S14"/>
    <mergeCell ref="Y14:AK14"/>
    <mergeCell ref="U14:X14"/>
    <mergeCell ref="AD9:AK9"/>
    <mergeCell ref="B14:E14"/>
    <mergeCell ref="B15:E15"/>
    <mergeCell ref="B42:J43"/>
    <mergeCell ref="B26:N26"/>
    <mergeCell ref="B29:N29"/>
    <mergeCell ref="E30:N30"/>
    <mergeCell ref="E31:N31"/>
    <mergeCell ref="E32:N32"/>
    <mergeCell ref="E33:N33"/>
    <mergeCell ref="E34:N34"/>
    <mergeCell ref="K40:T40"/>
    <mergeCell ref="B39:J41"/>
    <mergeCell ref="B35:J38"/>
    <mergeCell ref="B25:AK25"/>
    <mergeCell ref="B30:D34"/>
    <mergeCell ref="K36:T37"/>
    <mergeCell ref="B28:N28"/>
    <mergeCell ref="K42:T42"/>
    <mergeCell ref="K43:T43"/>
    <mergeCell ref="B27:N27"/>
    <mergeCell ref="P27:AJ27"/>
    <mergeCell ref="AB31:AH31"/>
    <mergeCell ref="Y36:Z36"/>
    <mergeCell ref="Z42:AE42"/>
    <mergeCell ref="P28:AJ28"/>
    <mergeCell ref="Z39:AE39"/>
    <mergeCell ref="Z40:AE40"/>
    <mergeCell ref="Z41:AE41"/>
    <mergeCell ref="K41:T41"/>
    <mergeCell ref="K39:T39"/>
    <mergeCell ref="AB30:AH30"/>
    <mergeCell ref="U36:X36"/>
    <mergeCell ref="AC36:AG36"/>
    <mergeCell ref="B44:J44"/>
    <mergeCell ref="AO31:AO32"/>
    <mergeCell ref="AO33:AO34"/>
    <mergeCell ref="B47:E50"/>
    <mergeCell ref="F47:H47"/>
    <mergeCell ref="F48:H48"/>
    <mergeCell ref="F49:H49"/>
    <mergeCell ref="F50:H50"/>
    <mergeCell ref="B45:Z45"/>
    <mergeCell ref="J48:AJ48"/>
    <mergeCell ref="J50:AJ50"/>
    <mergeCell ref="K49:N49"/>
    <mergeCell ref="O49:AJ49"/>
    <mergeCell ref="V47:AJ47"/>
    <mergeCell ref="R47:T47"/>
    <mergeCell ref="J47:P47"/>
  </mergeCells>
  <phoneticPr fontId="3"/>
  <dataValidations count="1">
    <dataValidation type="list" allowBlank="1" showInputMessage="1" showErrorMessage="1" sqref="AD45 AG45 AD29 R29:R30 X29 P30 V44 AC44">
      <formula1>"□,■"</formula1>
    </dataValidation>
  </dataValidations>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O47"/>
  <sheetViews>
    <sheetView view="pageBreakPreview" zoomScaleNormal="100" zoomScaleSheetLayoutView="100" workbookViewId="0">
      <pane ySplit="1" topLeftCell="A2" activePane="bottomLeft" state="frozen"/>
      <selection pane="bottomLeft" activeCell="Y11" activeCellId="1" sqref="I10:V13 Y11:AJ13"/>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N2" s="201" t="s">
        <v>400</v>
      </c>
    </row>
    <row r="3" spans="1:41" ht="15" customHeight="1" x14ac:dyDescent="0.2">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N3" s="1" t="s">
        <v>120</v>
      </c>
    </row>
    <row r="4" spans="1:41" ht="15" customHeight="1" x14ac:dyDescent="0.2">
      <c r="A4" s="17"/>
      <c r="B4" s="200" t="s">
        <v>404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7"/>
      <c r="AN4" s="172" t="s">
        <v>99</v>
      </c>
      <c r="AO4" s="172"/>
    </row>
    <row r="5" spans="1:41" ht="15" customHeight="1" x14ac:dyDescent="0.2">
      <c r="A5" s="17"/>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7"/>
      <c r="AN5" s="39" t="s">
        <v>100</v>
      </c>
      <c r="AO5" s="39" t="s">
        <v>101</v>
      </c>
    </row>
    <row r="6" spans="1:41" ht="15" customHeight="1" x14ac:dyDescent="0.2">
      <c r="A6" s="17"/>
      <c r="B6" s="399" t="s">
        <v>32</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17"/>
      <c r="AN6" s="177"/>
      <c r="AO6" s="2"/>
    </row>
    <row r="7" spans="1:41" ht="15" customHeight="1" x14ac:dyDescent="0.2">
      <c r="A7" s="17"/>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17"/>
      <c r="AN7" s="177"/>
      <c r="AO7" s="2"/>
    </row>
    <row r="8" spans="1:41" ht="18" customHeight="1" x14ac:dyDescent="0.2">
      <c r="A8" s="17"/>
      <c r="B8" s="400"/>
      <c r="C8" s="401"/>
      <c r="D8" s="401"/>
      <c r="E8" s="401"/>
      <c r="F8" s="401"/>
      <c r="G8" s="401"/>
      <c r="H8" s="401" t="s">
        <v>33</v>
      </c>
      <c r="I8" s="401"/>
      <c r="J8" s="401"/>
      <c r="K8" s="401"/>
      <c r="L8" s="401"/>
      <c r="M8" s="401"/>
      <c r="N8" s="401"/>
      <c r="O8" s="401"/>
      <c r="P8" s="401"/>
      <c r="Q8" s="401"/>
      <c r="R8" s="401"/>
      <c r="S8" s="401"/>
      <c r="T8" s="401"/>
      <c r="U8" s="401"/>
      <c r="V8" s="404"/>
      <c r="W8" s="20"/>
      <c r="X8" s="406" t="s">
        <v>300</v>
      </c>
      <c r="Y8" s="406"/>
      <c r="Z8" s="406"/>
      <c r="AA8" s="406"/>
      <c r="AB8" s="406"/>
      <c r="AC8" s="406"/>
      <c r="AD8" s="406"/>
      <c r="AE8" s="406"/>
      <c r="AF8" s="406"/>
      <c r="AG8" s="406"/>
      <c r="AH8" s="406"/>
      <c r="AI8" s="406"/>
      <c r="AJ8" s="406"/>
      <c r="AK8" s="23"/>
      <c r="AL8" s="17"/>
      <c r="AN8" s="177"/>
      <c r="AO8" s="2"/>
    </row>
    <row r="9" spans="1:41" ht="18" customHeight="1" x14ac:dyDescent="0.2">
      <c r="A9" s="17"/>
      <c r="B9" s="402"/>
      <c r="C9" s="403"/>
      <c r="D9" s="403"/>
      <c r="E9" s="403"/>
      <c r="F9" s="403"/>
      <c r="G9" s="403"/>
      <c r="H9" s="403"/>
      <c r="I9" s="403"/>
      <c r="J9" s="403"/>
      <c r="K9" s="403"/>
      <c r="L9" s="403"/>
      <c r="M9" s="403"/>
      <c r="N9" s="403"/>
      <c r="O9" s="403"/>
      <c r="P9" s="403"/>
      <c r="Q9" s="403"/>
      <c r="R9" s="403"/>
      <c r="S9" s="403"/>
      <c r="T9" s="403"/>
      <c r="U9" s="403"/>
      <c r="V9" s="405"/>
      <c r="W9" s="21"/>
      <c r="X9" s="407"/>
      <c r="Y9" s="407"/>
      <c r="Z9" s="407"/>
      <c r="AA9" s="407"/>
      <c r="AB9" s="407"/>
      <c r="AC9" s="407"/>
      <c r="AD9" s="407"/>
      <c r="AE9" s="407"/>
      <c r="AF9" s="407"/>
      <c r="AG9" s="407"/>
      <c r="AH9" s="407"/>
      <c r="AI9" s="407"/>
      <c r="AJ9" s="407"/>
      <c r="AK9" s="22"/>
      <c r="AL9" s="17"/>
      <c r="AN9" s="178"/>
      <c r="AO9" s="3"/>
    </row>
    <row r="10" spans="1:41" ht="54" customHeight="1" x14ac:dyDescent="0.2">
      <c r="A10" s="17"/>
      <c r="B10" s="394" t="s">
        <v>46</v>
      </c>
      <c r="C10" s="395"/>
      <c r="D10" s="395"/>
      <c r="E10" s="395"/>
      <c r="F10" s="395"/>
      <c r="G10" s="396"/>
      <c r="H10" s="28"/>
      <c r="I10" s="397" t="str">
        <f>IF(第1号付表1!I10="","",第1号付表1!I10)</f>
        <v/>
      </c>
      <c r="J10" s="397"/>
      <c r="K10" s="397"/>
      <c r="L10" s="397"/>
      <c r="M10" s="397"/>
      <c r="N10" s="397"/>
      <c r="O10" s="397"/>
      <c r="P10" s="397"/>
      <c r="Q10" s="397"/>
      <c r="R10" s="397"/>
      <c r="S10" s="397"/>
      <c r="T10" s="397"/>
      <c r="U10" s="397"/>
      <c r="V10" s="397"/>
      <c r="W10" s="27"/>
      <c r="X10" s="29"/>
      <c r="Y10" s="398" t="s">
        <v>301</v>
      </c>
      <c r="Z10" s="398"/>
      <c r="AA10" s="398"/>
      <c r="AB10" s="398"/>
      <c r="AC10" s="398"/>
      <c r="AD10" s="398"/>
      <c r="AE10" s="398"/>
      <c r="AF10" s="398"/>
      <c r="AG10" s="398"/>
      <c r="AH10" s="398"/>
      <c r="AI10" s="398"/>
      <c r="AJ10" s="398"/>
      <c r="AK10" s="23"/>
      <c r="AL10" s="17"/>
      <c r="AM10" s="44" t="s">
        <v>328</v>
      </c>
      <c r="AN10" s="41" t="s">
        <v>121</v>
      </c>
      <c r="AO10" s="102" t="s">
        <v>401</v>
      </c>
    </row>
    <row r="11" spans="1:41" ht="54" customHeight="1" x14ac:dyDescent="0.2">
      <c r="A11" s="17"/>
      <c r="B11" s="394" t="s">
        <v>47</v>
      </c>
      <c r="C11" s="395"/>
      <c r="D11" s="395"/>
      <c r="E11" s="395"/>
      <c r="F11" s="395"/>
      <c r="G11" s="396"/>
      <c r="H11" s="28"/>
      <c r="I11" s="397" t="str">
        <f>IF(第1号付表1!I11="","",第1号付表1!I11)</f>
        <v/>
      </c>
      <c r="J11" s="397"/>
      <c r="K11" s="397"/>
      <c r="L11" s="397"/>
      <c r="M11" s="397"/>
      <c r="N11" s="397"/>
      <c r="O11" s="397"/>
      <c r="P11" s="397"/>
      <c r="Q11" s="397"/>
      <c r="R11" s="397"/>
      <c r="S11" s="397"/>
      <c r="T11" s="397"/>
      <c r="U11" s="397"/>
      <c r="V11" s="397"/>
      <c r="W11" s="27"/>
      <c r="X11" s="29"/>
      <c r="Y11" s="498" t="str">
        <f>IF(第1号付表1!Y11="","",第1号付表1!Y11)</f>
        <v/>
      </c>
      <c r="Z11" s="498"/>
      <c r="AA11" s="498"/>
      <c r="AB11" s="498"/>
      <c r="AC11" s="498"/>
      <c r="AD11" s="498"/>
      <c r="AE11" s="498"/>
      <c r="AF11" s="498"/>
      <c r="AG11" s="498"/>
      <c r="AH11" s="498"/>
      <c r="AI11" s="498"/>
      <c r="AJ11" s="498"/>
      <c r="AK11" s="23"/>
      <c r="AL11" s="17"/>
      <c r="AM11" s="44" t="s">
        <v>215</v>
      </c>
      <c r="AN11" s="43" t="s">
        <v>122</v>
      </c>
      <c r="AO11" s="102" t="s">
        <v>402</v>
      </c>
    </row>
    <row r="12" spans="1:41" ht="54" customHeight="1" x14ac:dyDescent="0.2">
      <c r="A12" s="17"/>
      <c r="B12" s="394" t="s">
        <v>48</v>
      </c>
      <c r="C12" s="395"/>
      <c r="D12" s="395"/>
      <c r="E12" s="395"/>
      <c r="F12" s="395"/>
      <c r="G12" s="396"/>
      <c r="H12" s="28"/>
      <c r="I12" s="397" t="str">
        <f>IF(第1号付表1!I12="","",第1号付表1!I12)</f>
        <v/>
      </c>
      <c r="J12" s="397"/>
      <c r="K12" s="397"/>
      <c r="L12" s="397"/>
      <c r="M12" s="397"/>
      <c r="N12" s="397"/>
      <c r="O12" s="397"/>
      <c r="P12" s="397"/>
      <c r="Q12" s="397"/>
      <c r="R12" s="397"/>
      <c r="S12" s="397"/>
      <c r="T12" s="397"/>
      <c r="U12" s="397"/>
      <c r="V12" s="397"/>
      <c r="W12" s="27"/>
      <c r="X12" s="29"/>
      <c r="Y12" s="498" t="str">
        <f>IF(第1号付表1!Y12="","",第1号付表1!Y12)</f>
        <v/>
      </c>
      <c r="Z12" s="498"/>
      <c r="AA12" s="498"/>
      <c r="AB12" s="498"/>
      <c r="AC12" s="498"/>
      <c r="AD12" s="498"/>
      <c r="AE12" s="498"/>
      <c r="AF12" s="498"/>
      <c r="AG12" s="498"/>
      <c r="AH12" s="498"/>
      <c r="AI12" s="498"/>
      <c r="AJ12" s="498"/>
      <c r="AK12" s="23"/>
      <c r="AL12" s="17"/>
      <c r="AM12" s="44" t="s">
        <v>215</v>
      </c>
      <c r="AN12" s="43" t="s">
        <v>123</v>
      </c>
      <c r="AO12" s="102" t="s">
        <v>403</v>
      </c>
    </row>
    <row r="13" spans="1:41" ht="54" customHeight="1" x14ac:dyDescent="0.2">
      <c r="A13" s="17"/>
      <c r="B13" s="394" t="s">
        <v>49</v>
      </c>
      <c r="C13" s="395"/>
      <c r="D13" s="395"/>
      <c r="E13" s="395"/>
      <c r="F13" s="395"/>
      <c r="G13" s="396"/>
      <c r="H13" s="30"/>
      <c r="I13" s="397" t="str">
        <f>IF(第1号付表1!I13="","",第1号付表1!I13)</f>
        <v/>
      </c>
      <c r="J13" s="397"/>
      <c r="K13" s="397"/>
      <c r="L13" s="397"/>
      <c r="M13" s="397"/>
      <c r="N13" s="397"/>
      <c r="O13" s="397"/>
      <c r="P13" s="397"/>
      <c r="Q13" s="397"/>
      <c r="R13" s="397"/>
      <c r="S13" s="397"/>
      <c r="T13" s="397"/>
      <c r="U13" s="397"/>
      <c r="V13" s="397"/>
      <c r="W13" s="187"/>
      <c r="X13" s="31"/>
      <c r="Y13" s="498" t="str">
        <f>IF(第1号付表1!Y13="","",第1号付表1!Y13)</f>
        <v/>
      </c>
      <c r="Z13" s="498"/>
      <c r="AA13" s="498"/>
      <c r="AB13" s="498"/>
      <c r="AC13" s="498"/>
      <c r="AD13" s="498"/>
      <c r="AE13" s="498"/>
      <c r="AF13" s="498"/>
      <c r="AG13" s="498"/>
      <c r="AH13" s="498"/>
      <c r="AI13" s="498"/>
      <c r="AJ13" s="498"/>
      <c r="AK13" s="32"/>
      <c r="AL13" s="17"/>
      <c r="AM13" s="44" t="s">
        <v>215</v>
      </c>
      <c r="AN13" s="41" t="s">
        <v>97</v>
      </c>
      <c r="AO13" s="41" t="s">
        <v>97</v>
      </c>
    </row>
    <row r="14" spans="1:41" ht="15" customHeight="1" x14ac:dyDescent="0.2">
      <c r="A14" s="17"/>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6"/>
      <c r="AJ14" s="15"/>
      <c r="AK14" s="15"/>
      <c r="AL14" s="17"/>
    </row>
    <row r="15" spans="1:41" ht="15" customHeight="1" x14ac:dyDescent="0.2">
      <c r="A15" s="17"/>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7"/>
    </row>
    <row r="16" spans="1:41" ht="15" customHeight="1" x14ac:dyDescent="0.2">
      <c r="A16" s="17"/>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7"/>
    </row>
    <row r="17" spans="1:38" ht="15" customHeight="1" x14ac:dyDescent="0.2">
      <c r="A17" s="17"/>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7"/>
    </row>
    <row r="18" spans="1:38" ht="15" customHeight="1" x14ac:dyDescent="0.2">
      <c r="A18" s="17"/>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7"/>
    </row>
    <row r="19" spans="1:38" ht="15" customHeight="1" x14ac:dyDescent="0.2">
      <c r="A19" s="17"/>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7"/>
    </row>
    <row r="20" spans="1:38" ht="15" customHeight="1" x14ac:dyDescent="0.2">
      <c r="A20" s="17"/>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7"/>
    </row>
    <row r="21" spans="1:38" ht="15" customHeight="1" x14ac:dyDescent="0.2">
      <c r="A21" s="17"/>
      <c r="B21" s="18"/>
      <c r="C21" s="18"/>
      <c r="D21" s="18"/>
      <c r="E21" s="15"/>
      <c r="F21" s="15"/>
      <c r="G21" s="15"/>
      <c r="H21" s="15"/>
      <c r="I21" s="15"/>
      <c r="J21" s="15"/>
      <c r="K21" s="15"/>
      <c r="L21" s="15"/>
      <c r="M21" s="15"/>
      <c r="N21" s="15"/>
      <c r="O21" s="15"/>
      <c r="P21" s="15"/>
      <c r="Q21" s="15"/>
      <c r="R21" s="15"/>
      <c r="S21" s="15"/>
      <c r="T21" s="15"/>
      <c r="U21" s="15"/>
      <c r="V21" s="15"/>
      <c r="W21" s="15"/>
      <c r="X21" s="15"/>
      <c r="Y21" s="15"/>
      <c r="Z21" s="15"/>
      <c r="AA21" s="15"/>
      <c r="AB21" s="19"/>
      <c r="AC21" s="19"/>
      <c r="AD21" s="19"/>
      <c r="AE21" s="19"/>
      <c r="AF21" s="19"/>
      <c r="AG21" s="19"/>
      <c r="AH21" s="19"/>
      <c r="AI21" s="16"/>
      <c r="AJ21" s="15"/>
      <c r="AK21" s="15"/>
      <c r="AL21" s="17"/>
    </row>
    <row r="22" spans="1:38" ht="15" customHeight="1" x14ac:dyDescent="0.2">
      <c r="A22" s="17"/>
      <c r="B22" s="18"/>
      <c r="C22" s="18"/>
      <c r="D22" s="18"/>
      <c r="E22" s="15"/>
      <c r="F22" s="15"/>
      <c r="G22" s="15"/>
      <c r="H22" s="15"/>
      <c r="I22" s="15"/>
      <c r="J22" s="15"/>
      <c r="K22" s="15"/>
      <c r="L22" s="15"/>
      <c r="M22" s="15"/>
      <c r="N22" s="15"/>
      <c r="O22" s="15"/>
      <c r="P22" s="15"/>
      <c r="Q22" s="15"/>
      <c r="R22" s="15"/>
      <c r="S22" s="15"/>
      <c r="T22" s="15"/>
      <c r="U22" s="15"/>
      <c r="V22" s="15"/>
      <c r="W22" s="15"/>
      <c r="X22" s="15"/>
      <c r="Y22" s="15"/>
      <c r="Z22" s="15"/>
      <c r="AA22" s="19"/>
      <c r="AB22" s="19"/>
      <c r="AC22" s="19"/>
      <c r="AD22" s="19"/>
      <c r="AE22" s="19"/>
      <c r="AF22" s="19"/>
      <c r="AG22" s="19"/>
      <c r="AH22" s="19"/>
      <c r="AI22" s="15"/>
      <c r="AJ22" s="15"/>
      <c r="AK22" s="15"/>
      <c r="AL22" s="17"/>
    </row>
    <row r="23" spans="1:38" ht="15" customHeight="1" x14ac:dyDescent="0.2">
      <c r="A23" s="17"/>
      <c r="B23" s="18"/>
      <c r="C23" s="18"/>
      <c r="D23" s="18"/>
      <c r="E23" s="15"/>
      <c r="F23" s="15"/>
      <c r="G23" s="15"/>
      <c r="H23" s="15"/>
      <c r="I23" s="15"/>
      <c r="J23" s="15"/>
      <c r="K23" s="15"/>
      <c r="L23" s="15"/>
      <c r="M23" s="15"/>
      <c r="N23" s="15"/>
      <c r="O23" s="15"/>
      <c r="P23" s="15"/>
      <c r="Q23" s="15"/>
      <c r="R23" s="15"/>
      <c r="S23" s="15"/>
      <c r="T23" s="15"/>
      <c r="U23" s="15"/>
      <c r="V23" s="15"/>
      <c r="W23" s="15"/>
      <c r="X23" s="15"/>
      <c r="Y23" s="15"/>
      <c r="Z23" s="15"/>
      <c r="AA23" s="19"/>
      <c r="AB23" s="19"/>
      <c r="AC23" s="19"/>
      <c r="AD23" s="19"/>
      <c r="AE23" s="19"/>
      <c r="AF23" s="19"/>
      <c r="AG23" s="19"/>
      <c r="AH23" s="19"/>
      <c r="AI23" s="15"/>
      <c r="AJ23" s="15"/>
      <c r="AK23" s="15"/>
      <c r="AL23" s="17"/>
    </row>
    <row r="24" spans="1:38" ht="15" customHeight="1" x14ac:dyDescent="0.2">
      <c r="A24" s="17"/>
      <c r="B24" s="18"/>
      <c r="C24" s="18"/>
      <c r="D24" s="18"/>
      <c r="E24" s="15"/>
      <c r="F24" s="15"/>
      <c r="G24" s="15"/>
      <c r="H24" s="15"/>
      <c r="I24" s="15"/>
      <c r="J24" s="15"/>
      <c r="K24" s="15"/>
      <c r="L24" s="15"/>
      <c r="M24" s="15"/>
      <c r="N24" s="15"/>
      <c r="O24" s="15"/>
      <c r="P24" s="15"/>
      <c r="Q24" s="15"/>
      <c r="R24" s="15"/>
      <c r="S24" s="15"/>
      <c r="T24" s="15"/>
      <c r="U24" s="15"/>
      <c r="V24" s="15"/>
      <c r="W24" s="15"/>
      <c r="X24" s="15"/>
      <c r="Y24" s="15"/>
      <c r="Z24" s="15"/>
      <c r="AA24" s="15"/>
      <c r="AB24" s="15"/>
      <c r="AC24" s="19"/>
      <c r="AD24" s="19"/>
      <c r="AE24" s="19"/>
      <c r="AF24" s="19"/>
      <c r="AG24" s="15"/>
      <c r="AH24" s="15"/>
      <c r="AI24" s="16"/>
      <c r="AJ24" s="15"/>
      <c r="AK24" s="15"/>
      <c r="AL24" s="17"/>
    </row>
    <row r="25" spans="1:38" ht="15" customHeight="1" x14ac:dyDescent="0.2">
      <c r="A25" s="17"/>
      <c r="B25" s="18"/>
      <c r="C25" s="18"/>
      <c r="D25" s="18"/>
      <c r="E25" s="15"/>
      <c r="F25" s="15"/>
      <c r="G25" s="15"/>
      <c r="H25" s="15"/>
      <c r="I25" s="15"/>
      <c r="J25" s="15"/>
      <c r="K25" s="15"/>
      <c r="L25" s="15"/>
      <c r="M25" s="15"/>
      <c r="N25" s="15"/>
      <c r="O25" s="15"/>
      <c r="P25" s="15"/>
      <c r="Q25" s="15"/>
      <c r="R25" s="15"/>
      <c r="S25" s="15"/>
      <c r="T25" s="15"/>
      <c r="U25" s="15"/>
      <c r="V25" s="15"/>
      <c r="W25" s="15"/>
      <c r="X25" s="15"/>
      <c r="Y25" s="15"/>
      <c r="Z25" s="15"/>
      <c r="AA25" s="15"/>
      <c r="AB25" s="15"/>
      <c r="AC25" s="19"/>
      <c r="AD25" s="19"/>
      <c r="AE25" s="19"/>
      <c r="AF25" s="19"/>
      <c r="AG25" s="15"/>
      <c r="AH25" s="15"/>
      <c r="AI25" s="16"/>
      <c r="AJ25" s="15"/>
      <c r="AK25" s="15"/>
      <c r="AL25" s="17"/>
    </row>
    <row r="26" spans="1:38" ht="15" customHeight="1" x14ac:dyDescent="0.2">
      <c r="A26" s="17"/>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6"/>
      <c r="AJ26" s="15"/>
      <c r="AK26" s="15"/>
      <c r="AL26" s="17"/>
    </row>
    <row r="27" spans="1:38" ht="15" customHeight="1" x14ac:dyDescent="0.2">
      <c r="A27" s="17"/>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7"/>
    </row>
    <row r="28" spans="1:38" ht="15" customHeight="1" x14ac:dyDescent="0.2">
      <c r="A28" s="1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7"/>
    </row>
    <row r="29" spans="1:38" ht="15" customHeight="1" x14ac:dyDescent="0.2">
      <c r="A29" s="1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6"/>
      <c r="AJ29" s="15"/>
      <c r="AK29" s="15"/>
      <c r="AL29" s="17"/>
    </row>
    <row r="30" spans="1:38" ht="15" customHeight="1" x14ac:dyDescent="0.2">
      <c r="A30" s="1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6"/>
      <c r="AJ30" s="15"/>
      <c r="AK30" s="15"/>
      <c r="AL30" s="17"/>
    </row>
    <row r="31" spans="1:38" ht="15" customHeight="1" x14ac:dyDescent="0.2">
      <c r="A31" s="1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6"/>
      <c r="AJ31" s="15"/>
      <c r="AK31" s="15"/>
      <c r="AL31" s="17"/>
    </row>
    <row r="32" spans="1:38" ht="15" customHeight="1" x14ac:dyDescent="0.2">
      <c r="A32" s="1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6"/>
      <c r="AJ32" s="15"/>
      <c r="AK32" s="15"/>
      <c r="AL32" s="17"/>
    </row>
    <row r="33" spans="1:38" ht="15" customHeight="1" x14ac:dyDescent="0.2">
      <c r="A33" s="1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6"/>
      <c r="AJ33" s="15"/>
      <c r="AK33" s="15"/>
      <c r="AL33" s="17"/>
    </row>
    <row r="34" spans="1:38" ht="15" customHeight="1" x14ac:dyDescent="0.2">
      <c r="A34" s="1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6"/>
      <c r="AJ34" s="15"/>
      <c r="AK34" s="15"/>
      <c r="AL34" s="17"/>
    </row>
    <row r="35" spans="1:38" ht="15" customHeight="1" x14ac:dyDescent="0.2">
      <c r="A35" s="17"/>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6"/>
      <c r="AJ35" s="15"/>
      <c r="AK35" s="15"/>
      <c r="AL35" s="17"/>
    </row>
    <row r="36" spans="1:38" ht="15" customHeight="1" x14ac:dyDescent="0.2">
      <c r="A36" s="17"/>
      <c r="B36" s="18"/>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6"/>
      <c r="AJ36" s="15"/>
      <c r="AK36" s="15"/>
      <c r="AL36" s="17"/>
    </row>
    <row r="37" spans="1:38" ht="15" customHeight="1" x14ac:dyDescent="0.2">
      <c r="A37" s="1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6"/>
      <c r="AJ37" s="15"/>
      <c r="AK37" s="15"/>
      <c r="AL37" s="17"/>
    </row>
    <row r="38" spans="1:38" ht="15" customHeight="1" x14ac:dyDescent="0.2">
      <c r="A38" s="1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6"/>
      <c r="AJ38" s="15"/>
      <c r="AK38" s="15"/>
      <c r="AL38" s="17"/>
    </row>
    <row r="39" spans="1:38" ht="15" customHeight="1" x14ac:dyDescent="0.2">
      <c r="A39" s="17"/>
      <c r="B39" s="18"/>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6"/>
      <c r="AJ39" s="15"/>
      <c r="AK39" s="15"/>
      <c r="AL39" s="17"/>
    </row>
    <row r="40" spans="1:38" ht="15" customHeight="1" x14ac:dyDescent="0.2">
      <c r="A40" s="1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6"/>
      <c r="AJ40" s="15"/>
      <c r="AK40" s="15"/>
      <c r="AL40" s="17"/>
    </row>
    <row r="41" spans="1:38" ht="15" customHeight="1" x14ac:dyDescent="0.2">
      <c r="A41" s="1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6"/>
      <c r="AJ41" s="15"/>
      <c r="AK41" s="15"/>
      <c r="AL41" s="17"/>
    </row>
    <row r="42" spans="1:38" ht="15" customHeight="1" x14ac:dyDescent="0.2">
      <c r="A42" s="1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6"/>
      <c r="AJ42" s="15"/>
      <c r="AK42" s="15"/>
      <c r="AL42" s="17"/>
    </row>
    <row r="43" spans="1:38" ht="15" customHeight="1" x14ac:dyDescent="0.2">
      <c r="A43" s="17"/>
      <c r="B43" s="15"/>
      <c r="C43" s="15"/>
      <c r="D43" s="15"/>
      <c r="E43" s="15"/>
      <c r="F43" s="15"/>
      <c r="G43" s="15"/>
      <c r="H43" s="15"/>
      <c r="I43" s="19"/>
      <c r="J43" s="19"/>
      <c r="K43" s="19"/>
      <c r="L43" s="19"/>
      <c r="M43" s="19"/>
      <c r="N43" s="19"/>
      <c r="O43" s="19"/>
      <c r="P43" s="19"/>
      <c r="Q43" s="15"/>
      <c r="R43" s="15"/>
      <c r="S43" s="15"/>
      <c r="T43" s="15"/>
      <c r="U43" s="15"/>
      <c r="V43" s="15"/>
      <c r="W43" s="15"/>
      <c r="X43" s="15"/>
      <c r="Y43" s="15"/>
      <c r="Z43" s="15"/>
      <c r="AA43" s="15"/>
      <c r="AB43" s="15"/>
      <c r="AC43" s="15"/>
      <c r="AD43" s="15"/>
      <c r="AE43" s="15"/>
      <c r="AF43" s="15"/>
      <c r="AG43" s="15"/>
      <c r="AH43" s="15"/>
      <c r="AI43" s="15"/>
      <c r="AJ43" s="15"/>
      <c r="AK43" s="15"/>
      <c r="AL43" s="17"/>
    </row>
    <row r="44" spans="1:38" ht="15" customHeight="1" x14ac:dyDescent="0.2">
      <c r="A44" s="17"/>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7"/>
    </row>
    <row r="45" spans="1:38" ht="15" customHeight="1" x14ac:dyDescent="0.2">
      <c r="A45" s="1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7"/>
    </row>
    <row r="46" spans="1:38" ht="15" customHeight="1" x14ac:dyDescent="0.2">
      <c r="A46" s="1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7"/>
    </row>
    <row r="47" spans="1:38" ht="15" customHeigh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sheetData>
  <sheetProtection algorithmName="SHA-512" hashValue="PIMTBA5c95jUddABQERf1w4ICnK5nSdZcmnXwE9p1IrAEHskbgCE/FPQfnb1zVtdFj+OhkPyAbDYxK//pkxPQw==" saltValue="HRTxhfQ3JsodT8MUyYfSPQ==" spinCount="100000" sheet="1" objects="1" scenarios="1"/>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I85"/>
  <sheetViews>
    <sheetView view="pageBreakPreview" zoomScaleNormal="100" zoomScaleSheetLayoutView="100" workbookViewId="0">
      <pane ySplit="1" topLeftCell="A2" activePane="bottomLeft" state="frozen"/>
      <selection pane="bottomLeft" activeCell="A2" sqref="A2"/>
    </sheetView>
  </sheetViews>
  <sheetFormatPr defaultColWidth="9" defaultRowHeight="20.100000000000001" customHeight="1" x14ac:dyDescent="0.2"/>
  <cols>
    <col min="1" max="1" width="1.33203125" style="157" customWidth="1"/>
    <col min="2" max="3" width="4.109375" style="157" customWidth="1"/>
    <col min="4" max="4" width="61" style="157" customWidth="1"/>
    <col min="5" max="5" width="20.33203125" style="94" customWidth="1"/>
    <col min="6" max="6" width="1.33203125" style="94" customWidth="1"/>
    <col min="7" max="7" width="2.44140625" style="95" customWidth="1"/>
    <col min="8" max="8" width="20.6640625" style="96" customWidth="1"/>
    <col min="9" max="9" width="69.44140625" style="157" customWidth="1"/>
    <col min="10" max="16384" width="9" style="157"/>
  </cols>
  <sheetData>
    <row r="1" spans="2:9" s="137" customFormat="1" ht="15" customHeight="1" x14ac:dyDescent="0.2">
      <c r="B1" s="137">
        <v>2</v>
      </c>
      <c r="C1" s="137">
        <v>3</v>
      </c>
      <c r="D1" s="137">
        <v>4</v>
      </c>
      <c r="E1" s="70">
        <v>5</v>
      </c>
      <c r="F1" s="70"/>
      <c r="G1" s="70"/>
      <c r="H1" s="71"/>
    </row>
    <row r="2" spans="2:9" ht="20.100000000000001" customHeight="1" x14ac:dyDescent="0.2">
      <c r="B2" s="138" t="s">
        <v>280</v>
      </c>
      <c r="C2" s="138"/>
      <c r="D2" s="138"/>
      <c r="E2" s="133"/>
      <c r="F2" s="132"/>
      <c r="G2" s="97"/>
      <c r="H2" s="261" t="s">
        <v>280</v>
      </c>
      <c r="I2" s="138"/>
    </row>
    <row r="3" spans="2:9" ht="13.8" x14ac:dyDescent="0.2">
      <c r="B3" s="73"/>
      <c r="C3" s="74"/>
      <c r="D3" s="75" t="s">
        <v>158</v>
      </c>
      <c r="E3" s="76" t="s">
        <v>159</v>
      </c>
      <c r="F3" s="77"/>
      <c r="G3" s="72"/>
      <c r="H3" s="39" t="s">
        <v>515</v>
      </c>
      <c r="I3" s="39" t="s">
        <v>101</v>
      </c>
    </row>
    <row r="4" spans="2:9" ht="20.100000000000001" customHeight="1" x14ac:dyDescent="0.2">
      <c r="B4" s="409" t="s">
        <v>329</v>
      </c>
      <c r="C4" s="139"/>
      <c r="D4" s="140" t="s">
        <v>524</v>
      </c>
      <c r="E4" s="271">
        <v>366</v>
      </c>
      <c r="F4" s="78"/>
      <c r="G4" s="79"/>
      <c r="H4" s="80" t="s">
        <v>17</v>
      </c>
      <c r="I4" s="262" t="s">
        <v>519</v>
      </c>
    </row>
    <row r="5" spans="2:9" ht="80.25" customHeight="1" x14ac:dyDescent="0.2">
      <c r="B5" s="410"/>
      <c r="C5" s="141"/>
      <c r="D5" s="142" t="s">
        <v>241</v>
      </c>
      <c r="E5" s="272"/>
      <c r="F5" s="78"/>
      <c r="G5" s="79"/>
      <c r="H5" s="263" t="s">
        <v>97</v>
      </c>
      <c r="I5" s="264" t="s">
        <v>497</v>
      </c>
    </row>
    <row r="6" spans="2:9" ht="34.5" customHeight="1" x14ac:dyDescent="0.2">
      <c r="B6" s="410"/>
      <c r="C6" s="143"/>
      <c r="D6" s="144" t="s">
        <v>242</v>
      </c>
      <c r="E6" s="273"/>
      <c r="F6" s="78"/>
      <c r="G6" s="79"/>
      <c r="H6" s="263" t="s">
        <v>97</v>
      </c>
      <c r="I6" s="264" t="s">
        <v>498</v>
      </c>
    </row>
    <row r="7" spans="2:9" ht="34.5" customHeight="1" x14ac:dyDescent="0.2">
      <c r="B7" s="410"/>
      <c r="C7" s="145"/>
      <c r="D7" s="146" t="s">
        <v>243</v>
      </c>
      <c r="E7" s="99">
        <f>E6-E5+1</f>
        <v>1</v>
      </c>
      <c r="F7" s="78"/>
      <c r="G7" s="79"/>
      <c r="H7" s="80" t="s">
        <v>17</v>
      </c>
      <c r="I7" s="265" t="s">
        <v>499</v>
      </c>
    </row>
    <row r="8" spans="2:9" ht="19.5" customHeight="1" x14ac:dyDescent="0.2">
      <c r="B8" s="411"/>
      <c r="C8" s="147"/>
      <c r="D8" s="148" t="s">
        <v>244</v>
      </c>
      <c r="E8" s="125">
        <f>ROUNDDOWN(E7/E4,10)</f>
        <v>2.7322404000000001E-3</v>
      </c>
      <c r="F8" s="81"/>
      <c r="G8" s="82"/>
      <c r="H8" s="263" t="s">
        <v>97</v>
      </c>
      <c r="I8" s="265" t="s">
        <v>469</v>
      </c>
    </row>
    <row r="9" spans="2:9" ht="48" customHeight="1" x14ac:dyDescent="0.2">
      <c r="B9" s="412" t="s">
        <v>286</v>
      </c>
      <c r="C9" s="139"/>
      <c r="D9" s="140" t="s">
        <v>246</v>
      </c>
      <c r="E9" s="274"/>
      <c r="F9" s="83"/>
      <c r="G9" s="84"/>
      <c r="H9" s="85" t="s">
        <v>17</v>
      </c>
      <c r="I9" s="264" t="s">
        <v>500</v>
      </c>
    </row>
    <row r="10" spans="2:9" ht="48" customHeight="1" x14ac:dyDescent="0.2">
      <c r="B10" s="413"/>
      <c r="C10" s="145"/>
      <c r="D10" s="149" t="s">
        <v>247</v>
      </c>
      <c r="E10" s="98">
        <v>106</v>
      </c>
      <c r="F10" s="78"/>
      <c r="G10" s="79"/>
      <c r="H10" s="80" t="s">
        <v>17</v>
      </c>
      <c r="I10" s="283" t="s">
        <v>523</v>
      </c>
    </row>
    <row r="11" spans="2:9" ht="34.5" customHeight="1" x14ac:dyDescent="0.2">
      <c r="B11" s="413"/>
      <c r="C11" s="145"/>
      <c r="D11" s="142" t="s">
        <v>248</v>
      </c>
      <c r="E11" s="99">
        <v>4</v>
      </c>
      <c r="F11" s="78"/>
      <c r="G11" s="79"/>
      <c r="H11" s="80" t="s">
        <v>17</v>
      </c>
      <c r="I11" s="264" t="s">
        <v>501</v>
      </c>
    </row>
    <row r="12" spans="2:9" ht="65.25" customHeight="1" x14ac:dyDescent="0.2">
      <c r="B12" s="413"/>
      <c r="C12" s="145"/>
      <c r="D12" s="142" t="s">
        <v>249</v>
      </c>
      <c r="E12" s="276"/>
      <c r="F12" s="78"/>
      <c r="G12" s="79"/>
      <c r="H12" s="80" t="s">
        <v>17</v>
      </c>
      <c r="I12" s="265" t="s">
        <v>502</v>
      </c>
    </row>
    <row r="13" spans="2:9" ht="20.100000000000001" customHeight="1" x14ac:dyDescent="0.2">
      <c r="B13" s="413"/>
      <c r="C13" s="145"/>
      <c r="D13" s="142" t="s">
        <v>250</v>
      </c>
      <c r="E13" s="126">
        <f>SUM(E10:E12)</f>
        <v>110</v>
      </c>
      <c r="F13" s="78"/>
      <c r="G13" s="79"/>
      <c r="H13" s="80" t="s">
        <v>17</v>
      </c>
      <c r="I13" s="266" t="s">
        <v>473</v>
      </c>
    </row>
    <row r="14" spans="2:9" ht="65.25" customHeight="1" x14ac:dyDescent="0.2">
      <c r="B14" s="414"/>
      <c r="C14" s="147"/>
      <c r="D14" s="148" t="s">
        <v>251</v>
      </c>
      <c r="E14" s="127">
        <f>ROUNDDOWN(IF(E9/(E7-E13)&gt;1,1,E9/(E7-E13)),10)</f>
        <v>0</v>
      </c>
      <c r="F14" s="86"/>
      <c r="G14" s="87"/>
      <c r="H14" s="263" t="s">
        <v>97</v>
      </c>
      <c r="I14" s="265" t="s">
        <v>503</v>
      </c>
    </row>
    <row r="15" spans="2:9" ht="34.5" customHeight="1" x14ac:dyDescent="0.2">
      <c r="B15" s="416" t="s">
        <v>252</v>
      </c>
      <c r="C15" s="150"/>
      <c r="D15" s="140" t="s">
        <v>253</v>
      </c>
      <c r="E15" s="277"/>
      <c r="F15" s="88"/>
      <c r="G15" s="89"/>
      <c r="H15" s="90" t="s">
        <v>98</v>
      </c>
      <c r="I15" s="264" t="s">
        <v>504</v>
      </c>
    </row>
    <row r="16" spans="2:9" ht="19.5" customHeight="1" x14ac:dyDescent="0.2">
      <c r="B16" s="416"/>
      <c r="C16" s="151"/>
      <c r="D16" s="152" t="s">
        <v>254</v>
      </c>
      <c r="E16" s="278"/>
      <c r="F16" s="88"/>
      <c r="G16" s="89"/>
      <c r="H16" s="90" t="s">
        <v>98</v>
      </c>
      <c r="I16" s="262" t="s">
        <v>476</v>
      </c>
    </row>
    <row r="17" spans="2:9" ht="48" customHeight="1" x14ac:dyDescent="0.2">
      <c r="B17" s="416"/>
      <c r="C17" s="151"/>
      <c r="D17" s="142" t="s">
        <v>255</v>
      </c>
      <c r="E17" s="278"/>
      <c r="F17" s="88"/>
      <c r="G17" s="89"/>
      <c r="H17" s="90" t="s">
        <v>98</v>
      </c>
      <c r="I17" s="264" t="s">
        <v>505</v>
      </c>
    </row>
    <row r="18" spans="2:9" ht="48" customHeight="1" x14ac:dyDescent="0.2">
      <c r="B18" s="416"/>
      <c r="C18" s="151"/>
      <c r="D18" s="142" t="s">
        <v>256</v>
      </c>
      <c r="E18" s="278"/>
      <c r="F18" s="88"/>
      <c r="G18" s="89"/>
      <c r="H18" s="90" t="s">
        <v>98</v>
      </c>
      <c r="I18" s="264" t="s">
        <v>506</v>
      </c>
    </row>
    <row r="19" spans="2:9" ht="48" customHeight="1" x14ac:dyDescent="0.2">
      <c r="B19" s="416"/>
      <c r="C19" s="153"/>
      <c r="D19" s="152" t="s">
        <v>257</v>
      </c>
      <c r="E19" s="128">
        <f>E15-E16-E17-E18</f>
        <v>0</v>
      </c>
      <c r="F19" s="88"/>
      <c r="G19" s="89"/>
      <c r="H19" s="90" t="s">
        <v>98</v>
      </c>
      <c r="I19" s="265" t="s">
        <v>507</v>
      </c>
    </row>
    <row r="20" spans="2:9" ht="50.25" customHeight="1" x14ac:dyDescent="0.2">
      <c r="B20" s="416"/>
      <c r="C20" s="154"/>
      <c r="D20" s="148" t="s">
        <v>258</v>
      </c>
      <c r="E20" s="129">
        <f>E19</f>
        <v>0</v>
      </c>
      <c r="F20" s="88"/>
      <c r="G20" s="89"/>
      <c r="H20" s="90" t="s">
        <v>98</v>
      </c>
      <c r="I20" s="265" t="s">
        <v>508</v>
      </c>
    </row>
    <row r="21" spans="2:9" ht="20.100000000000001" customHeight="1" x14ac:dyDescent="0.2">
      <c r="B21" s="415" t="s">
        <v>259</v>
      </c>
      <c r="C21" s="150"/>
      <c r="D21" s="140" t="s">
        <v>260</v>
      </c>
      <c r="E21" s="279"/>
      <c r="F21" s="78"/>
      <c r="G21" s="79"/>
      <c r="H21" s="80" t="s">
        <v>30</v>
      </c>
      <c r="I21" s="281" t="s">
        <v>520</v>
      </c>
    </row>
    <row r="22" spans="2:9" ht="19.5" customHeight="1" x14ac:dyDescent="0.2">
      <c r="B22" s="415"/>
      <c r="C22" s="151"/>
      <c r="D22" s="142" t="s">
        <v>261</v>
      </c>
      <c r="E22" s="280"/>
      <c r="F22" s="78"/>
      <c r="G22" s="79"/>
      <c r="H22" s="80" t="s">
        <v>30</v>
      </c>
      <c r="I22" s="282" t="s">
        <v>517</v>
      </c>
    </row>
    <row r="23" spans="2:9" ht="20.100000000000001" customHeight="1" x14ac:dyDescent="0.2">
      <c r="B23" s="415"/>
      <c r="C23" s="151"/>
      <c r="D23" s="142" t="s">
        <v>262</v>
      </c>
      <c r="E23" s="280"/>
      <c r="F23" s="78"/>
      <c r="G23" s="79"/>
      <c r="H23" s="80" t="s">
        <v>30</v>
      </c>
      <c r="I23" s="285" t="s">
        <v>526</v>
      </c>
    </row>
    <row r="24" spans="2:9" ht="19.5" customHeight="1" x14ac:dyDescent="0.2">
      <c r="B24" s="415"/>
      <c r="C24" s="151"/>
      <c r="D24" s="142" t="s">
        <v>263</v>
      </c>
      <c r="E24" s="100">
        <f>SUM(E21:E23)*12</f>
        <v>0</v>
      </c>
      <c r="F24" s="78"/>
      <c r="G24" s="79"/>
      <c r="H24" s="80" t="s">
        <v>30</v>
      </c>
      <c r="I24" s="266" t="s">
        <v>481</v>
      </c>
    </row>
    <row r="25" spans="2:9" ht="48" customHeight="1" x14ac:dyDescent="0.2">
      <c r="B25" s="415"/>
      <c r="C25" s="151"/>
      <c r="D25" s="142" t="s">
        <v>264</v>
      </c>
      <c r="E25" s="100" t="e">
        <f>ROUNDDOWN(E24*(E20/E15),0)</f>
        <v>#DIV/0!</v>
      </c>
      <c r="F25" s="78"/>
      <c r="G25" s="79"/>
      <c r="H25" s="80" t="s">
        <v>30</v>
      </c>
      <c r="I25" s="265" t="s">
        <v>509</v>
      </c>
    </row>
    <row r="26" spans="2:9" ht="19.5" customHeight="1" x14ac:dyDescent="0.2">
      <c r="B26" s="415"/>
      <c r="C26" s="151"/>
      <c r="D26" s="142" t="s">
        <v>265</v>
      </c>
      <c r="E26" s="280"/>
      <c r="F26" s="78"/>
      <c r="G26" s="79"/>
      <c r="H26" s="80" t="s">
        <v>30</v>
      </c>
      <c r="I26" s="268" t="s">
        <v>483</v>
      </c>
    </row>
    <row r="27" spans="2:9" ht="20.100000000000001" customHeight="1" x14ac:dyDescent="0.2">
      <c r="B27" s="415"/>
      <c r="C27" s="151"/>
      <c r="D27" s="142" t="s">
        <v>266</v>
      </c>
      <c r="E27" s="280"/>
      <c r="F27" s="78"/>
      <c r="G27" s="79"/>
      <c r="H27" s="80" t="s">
        <v>30</v>
      </c>
      <c r="I27" s="267" t="s">
        <v>484</v>
      </c>
    </row>
    <row r="28" spans="2:9" ht="19.5" customHeight="1" x14ac:dyDescent="0.2">
      <c r="B28" s="415"/>
      <c r="C28" s="151"/>
      <c r="D28" s="142" t="s">
        <v>267</v>
      </c>
      <c r="E28" s="280"/>
      <c r="F28" s="78"/>
      <c r="G28" s="79"/>
      <c r="H28" s="80" t="s">
        <v>30</v>
      </c>
      <c r="I28" s="267" t="s">
        <v>485</v>
      </c>
    </row>
    <row r="29" spans="2:9" ht="19.5" customHeight="1" x14ac:dyDescent="0.2">
      <c r="B29" s="415"/>
      <c r="C29" s="151"/>
      <c r="D29" s="142" t="s">
        <v>268</v>
      </c>
      <c r="E29" s="519">
        <f>SUM(E26:E28)</f>
        <v>0</v>
      </c>
      <c r="F29" s="78"/>
      <c r="G29" s="79"/>
      <c r="H29" s="80" t="s">
        <v>30</v>
      </c>
      <c r="I29" s="266" t="s">
        <v>486</v>
      </c>
    </row>
    <row r="30" spans="2:9" ht="65.25" customHeight="1" x14ac:dyDescent="0.2">
      <c r="B30" s="415"/>
      <c r="C30" s="151"/>
      <c r="D30" s="142" t="s">
        <v>269</v>
      </c>
      <c r="E30" s="278"/>
      <c r="F30" s="88"/>
      <c r="G30" s="89"/>
      <c r="H30" s="80" t="s">
        <v>30</v>
      </c>
      <c r="I30" s="264" t="s">
        <v>487</v>
      </c>
    </row>
    <row r="31" spans="2:9" ht="34.5" customHeight="1" x14ac:dyDescent="0.2">
      <c r="B31" s="415"/>
      <c r="C31" s="151"/>
      <c r="D31" s="142" t="s">
        <v>270</v>
      </c>
      <c r="E31" s="519" t="e">
        <f>ROUNDDOWN(E29*(E20/E30),0)</f>
        <v>#DIV/0!</v>
      </c>
      <c r="F31" s="78"/>
      <c r="G31" s="79"/>
      <c r="H31" s="80" t="s">
        <v>30</v>
      </c>
      <c r="I31" s="265" t="s">
        <v>488</v>
      </c>
    </row>
    <row r="32" spans="2:9" ht="34.5" customHeight="1" x14ac:dyDescent="0.2">
      <c r="B32" s="415"/>
      <c r="C32" s="154"/>
      <c r="D32" s="148" t="s">
        <v>271</v>
      </c>
      <c r="E32" s="520" t="e">
        <f>ROUNDDOWN(E31*0.06,0)</f>
        <v>#DIV/0!</v>
      </c>
      <c r="F32" s="78"/>
      <c r="G32" s="79"/>
      <c r="H32" s="80" t="s">
        <v>30</v>
      </c>
      <c r="I32" s="265" t="s">
        <v>510</v>
      </c>
    </row>
    <row r="33" spans="2:9" ht="34.5" customHeight="1" x14ac:dyDescent="0.2">
      <c r="B33" s="413" t="s">
        <v>272</v>
      </c>
      <c r="C33" s="155"/>
      <c r="D33" s="149" t="s">
        <v>273</v>
      </c>
      <c r="E33" s="98" t="str">
        <f>IF(■交付決定内容入力■!L15="","",■交付決定内容入力■!L15)</f>
        <v/>
      </c>
      <c r="F33" s="78"/>
      <c r="G33" s="79" t="s">
        <v>215</v>
      </c>
      <c r="H33" s="80" t="s">
        <v>30</v>
      </c>
      <c r="I33" s="264" t="s">
        <v>511</v>
      </c>
    </row>
    <row r="34" spans="2:9" ht="34.5" customHeight="1" x14ac:dyDescent="0.2">
      <c r="B34" s="413"/>
      <c r="C34" s="151"/>
      <c r="D34" s="142" t="s">
        <v>274</v>
      </c>
      <c r="E34" s="99" t="e">
        <f>IF(ISERROR(E32),E25,MIN(E25,E32))</f>
        <v>#DIV/0!</v>
      </c>
      <c r="F34" s="78"/>
      <c r="G34" s="79"/>
      <c r="H34" s="80" t="s">
        <v>30</v>
      </c>
      <c r="I34" s="264" t="s">
        <v>490</v>
      </c>
    </row>
    <row r="35" spans="2:9" ht="53.4" x14ac:dyDescent="0.2">
      <c r="B35" s="413"/>
      <c r="C35" s="151"/>
      <c r="D35" s="142" t="s">
        <v>491</v>
      </c>
      <c r="E35" s="269">
        <f>IF(第1号!AB30&lt;DATE(2022,4,1),4,IF(第1号!V44="■",5/4,1))</f>
        <v>4</v>
      </c>
      <c r="F35" s="78"/>
      <c r="G35" s="79"/>
      <c r="H35" s="80" t="s">
        <v>97</v>
      </c>
      <c r="I35" s="264" t="s">
        <v>514</v>
      </c>
    </row>
    <row r="36" spans="2:9" ht="19.5" customHeight="1" x14ac:dyDescent="0.2">
      <c r="B36" s="413"/>
      <c r="C36" s="151"/>
      <c r="D36" s="142" t="s">
        <v>275</v>
      </c>
      <c r="E36" s="99" t="e">
        <f>ROUNDDOWN(E34/E35,0)</f>
        <v>#DIV/0!</v>
      </c>
      <c r="F36" s="78"/>
      <c r="G36" s="79"/>
      <c r="H36" s="80" t="s">
        <v>30</v>
      </c>
      <c r="I36" s="266" t="s">
        <v>492</v>
      </c>
    </row>
    <row r="37" spans="2:9" ht="34.5" customHeight="1" x14ac:dyDescent="0.2">
      <c r="B37" s="413"/>
      <c r="C37" s="151"/>
      <c r="D37" s="142" t="s">
        <v>276</v>
      </c>
      <c r="E37" s="99" t="e">
        <f>ROUNDDOWN(E36*E8,0)</f>
        <v>#DIV/0!</v>
      </c>
      <c r="F37" s="78"/>
      <c r="G37" s="79"/>
      <c r="H37" s="80" t="s">
        <v>30</v>
      </c>
      <c r="I37" s="265" t="s">
        <v>493</v>
      </c>
    </row>
    <row r="38" spans="2:9" ht="34.5" customHeight="1" x14ac:dyDescent="0.2">
      <c r="B38" s="413"/>
      <c r="C38" s="151"/>
      <c r="D38" s="142" t="s">
        <v>277</v>
      </c>
      <c r="E38" s="99" t="e">
        <f>ROUNDDOWN(E37*E14,0)</f>
        <v>#DIV/0!</v>
      </c>
      <c r="F38" s="78"/>
      <c r="G38" s="79"/>
      <c r="H38" s="80" t="s">
        <v>30</v>
      </c>
      <c r="I38" s="265" t="s">
        <v>494</v>
      </c>
    </row>
    <row r="39" spans="2:9" ht="34.5" customHeight="1" x14ac:dyDescent="0.2">
      <c r="B39" s="413"/>
      <c r="C39" s="151"/>
      <c r="D39" s="142" t="s">
        <v>278</v>
      </c>
      <c r="E39" s="99" t="e">
        <f>ROUNDDOWN(E38,-3)</f>
        <v>#DIV/0!</v>
      </c>
      <c r="F39" s="78"/>
      <c r="G39" s="79"/>
      <c r="H39" s="80" t="s">
        <v>30</v>
      </c>
      <c r="I39" s="264" t="s">
        <v>495</v>
      </c>
    </row>
    <row r="40" spans="2:9" ht="34.5" customHeight="1" x14ac:dyDescent="0.2">
      <c r="B40" s="414"/>
      <c r="C40" s="154"/>
      <c r="D40" s="156" t="s">
        <v>281</v>
      </c>
      <c r="E40" s="130" t="e">
        <f>MIN(E33,E39)</f>
        <v>#DIV/0!</v>
      </c>
      <c r="F40" s="78"/>
      <c r="G40" s="79"/>
      <c r="H40" s="80" t="s">
        <v>30</v>
      </c>
      <c r="I40" s="264" t="s">
        <v>512</v>
      </c>
    </row>
    <row r="41" spans="2:9" ht="20.100000000000001" customHeight="1" x14ac:dyDescent="0.2">
      <c r="E41" s="91"/>
      <c r="F41" s="91"/>
      <c r="G41" s="92"/>
      <c r="H41" s="93"/>
    </row>
    <row r="42" spans="2:9" ht="20.100000000000001" customHeight="1" x14ac:dyDescent="0.2">
      <c r="E42" s="91"/>
      <c r="F42" s="91"/>
      <c r="G42" s="92"/>
      <c r="H42" s="93"/>
    </row>
    <row r="43" spans="2:9" ht="20.100000000000001" customHeight="1" x14ac:dyDescent="0.2">
      <c r="E43" s="91"/>
      <c r="F43" s="91"/>
      <c r="G43" s="92"/>
      <c r="H43" s="93"/>
    </row>
    <row r="44" spans="2:9" ht="20.100000000000001" customHeight="1" x14ac:dyDescent="0.2">
      <c r="E44" s="91"/>
      <c r="F44" s="91"/>
      <c r="G44" s="92"/>
      <c r="H44" s="93"/>
    </row>
    <row r="45" spans="2:9" ht="20.100000000000001" customHeight="1" x14ac:dyDescent="0.2">
      <c r="E45" s="91"/>
      <c r="F45" s="91"/>
      <c r="G45" s="92"/>
      <c r="H45" s="93"/>
    </row>
    <row r="46" spans="2:9" ht="20.100000000000001" customHeight="1" x14ac:dyDescent="0.2">
      <c r="E46" s="91"/>
      <c r="F46" s="91"/>
      <c r="G46" s="92"/>
      <c r="H46" s="93"/>
    </row>
    <row r="47" spans="2:9" ht="20.100000000000001" customHeight="1" x14ac:dyDescent="0.2">
      <c r="E47" s="91"/>
      <c r="F47" s="91"/>
      <c r="G47" s="92"/>
      <c r="H47" s="93"/>
    </row>
    <row r="48" spans="2:9" ht="20.100000000000001" customHeight="1" x14ac:dyDescent="0.2">
      <c r="E48" s="91"/>
      <c r="F48" s="91"/>
      <c r="G48" s="92"/>
      <c r="H48" s="93"/>
    </row>
    <row r="49" spans="5:8" ht="20.100000000000001" customHeight="1" x14ac:dyDescent="0.2">
      <c r="E49" s="91"/>
      <c r="F49" s="91"/>
      <c r="G49" s="92"/>
      <c r="H49" s="93"/>
    </row>
    <row r="50" spans="5:8" ht="20.100000000000001" customHeight="1" x14ac:dyDescent="0.2">
      <c r="E50" s="91"/>
      <c r="F50" s="91"/>
      <c r="G50" s="92"/>
      <c r="H50" s="93"/>
    </row>
    <row r="51" spans="5:8" ht="20.100000000000001" customHeight="1" x14ac:dyDescent="0.2">
      <c r="E51" s="91"/>
      <c r="F51" s="91"/>
      <c r="G51" s="92"/>
      <c r="H51" s="93"/>
    </row>
    <row r="52" spans="5:8" ht="20.100000000000001" customHeight="1" x14ac:dyDescent="0.2">
      <c r="E52" s="91"/>
      <c r="F52" s="91"/>
      <c r="G52" s="92"/>
      <c r="H52" s="93"/>
    </row>
    <row r="53" spans="5:8" ht="20.100000000000001" customHeight="1" x14ac:dyDescent="0.2">
      <c r="E53" s="91"/>
      <c r="F53" s="91"/>
      <c r="G53" s="92"/>
      <c r="H53" s="93"/>
    </row>
    <row r="54" spans="5:8" ht="20.100000000000001" customHeight="1" x14ac:dyDescent="0.2">
      <c r="E54" s="91"/>
      <c r="F54" s="91"/>
      <c r="G54" s="92"/>
      <c r="H54" s="93"/>
    </row>
    <row r="55" spans="5:8" ht="20.100000000000001" customHeight="1" x14ac:dyDescent="0.2">
      <c r="E55" s="91"/>
      <c r="F55" s="91"/>
      <c r="G55" s="92"/>
      <c r="H55" s="93"/>
    </row>
    <row r="56" spans="5:8" ht="20.100000000000001" customHeight="1" x14ac:dyDescent="0.2">
      <c r="E56" s="91"/>
      <c r="F56" s="91"/>
      <c r="G56" s="92"/>
      <c r="H56" s="93"/>
    </row>
    <row r="57" spans="5:8" ht="20.100000000000001" customHeight="1" x14ac:dyDescent="0.2">
      <c r="E57" s="91"/>
      <c r="F57" s="91"/>
      <c r="G57" s="92"/>
      <c r="H57" s="93"/>
    </row>
    <row r="58" spans="5:8" ht="20.100000000000001" customHeight="1" x14ac:dyDescent="0.2">
      <c r="E58" s="91"/>
      <c r="F58" s="91"/>
      <c r="G58" s="92"/>
      <c r="H58" s="93"/>
    </row>
    <row r="59" spans="5:8" ht="20.100000000000001" customHeight="1" x14ac:dyDescent="0.2">
      <c r="E59" s="91"/>
      <c r="F59" s="91"/>
      <c r="G59" s="92"/>
      <c r="H59" s="93"/>
    </row>
    <row r="60" spans="5:8" ht="20.100000000000001" customHeight="1" x14ac:dyDescent="0.2">
      <c r="E60" s="91"/>
      <c r="F60" s="91"/>
      <c r="G60" s="92"/>
      <c r="H60" s="93"/>
    </row>
    <row r="61" spans="5:8" ht="20.100000000000001" customHeight="1" x14ac:dyDescent="0.2">
      <c r="E61" s="91"/>
      <c r="F61" s="91"/>
      <c r="G61" s="92"/>
      <c r="H61" s="93"/>
    </row>
    <row r="62" spans="5:8" ht="20.100000000000001" customHeight="1" x14ac:dyDescent="0.2">
      <c r="E62" s="91"/>
      <c r="F62" s="91"/>
      <c r="G62" s="92"/>
      <c r="H62" s="93"/>
    </row>
    <row r="63" spans="5:8" ht="20.100000000000001" customHeight="1" x14ac:dyDescent="0.2">
      <c r="E63" s="91"/>
      <c r="F63" s="91"/>
      <c r="G63" s="92"/>
      <c r="H63" s="93"/>
    </row>
    <row r="64" spans="5:8" ht="20.100000000000001" customHeight="1" x14ac:dyDescent="0.2">
      <c r="E64" s="91"/>
      <c r="F64" s="91"/>
      <c r="G64" s="92"/>
      <c r="H64" s="93"/>
    </row>
    <row r="65" spans="5:8" ht="20.100000000000001" customHeight="1" x14ac:dyDescent="0.2">
      <c r="E65" s="91"/>
      <c r="F65" s="91"/>
      <c r="G65" s="92"/>
      <c r="H65" s="93"/>
    </row>
    <row r="66" spans="5:8" ht="20.100000000000001" customHeight="1" x14ac:dyDescent="0.2">
      <c r="E66" s="91"/>
      <c r="F66" s="91"/>
      <c r="G66" s="92"/>
      <c r="H66" s="93"/>
    </row>
    <row r="67" spans="5:8" ht="20.100000000000001" customHeight="1" x14ac:dyDescent="0.2">
      <c r="E67" s="91"/>
      <c r="F67" s="91"/>
      <c r="G67" s="92"/>
      <c r="H67" s="93"/>
    </row>
    <row r="68" spans="5:8" ht="20.100000000000001" customHeight="1" x14ac:dyDescent="0.2">
      <c r="E68" s="91"/>
      <c r="F68" s="91"/>
      <c r="G68" s="92"/>
      <c r="H68" s="93"/>
    </row>
    <row r="69" spans="5:8" ht="20.100000000000001" customHeight="1" x14ac:dyDescent="0.2">
      <c r="E69" s="91"/>
      <c r="F69" s="91"/>
      <c r="G69" s="92"/>
      <c r="H69" s="93"/>
    </row>
    <row r="70" spans="5:8" ht="20.100000000000001" customHeight="1" x14ac:dyDescent="0.2">
      <c r="E70" s="91"/>
      <c r="F70" s="91"/>
      <c r="G70" s="92"/>
      <c r="H70" s="93"/>
    </row>
    <row r="71" spans="5:8" ht="20.100000000000001" customHeight="1" x14ac:dyDescent="0.2">
      <c r="E71" s="91"/>
      <c r="F71" s="91"/>
      <c r="G71" s="92"/>
      <c r="H71" s="93"/>
    </row>
    <row r="72" spans="5:8" ht="20.100000000000001" customHeight="1" x14ac:dyDescent="0.2">
      <c r="E72" s="91"/>
      <c r="F72" s="91"/>
      <c r="G72" s="92"/>
      <c r="H72" s="93"/>
    </row>
    <row r="73" spans="5:8" ht="20.100000000000001" customHeight="1" x14ac:dyDescent="0.2">
      <c r="E73" s="91"/>
      <c r="F73" s="91"/>
      <c r="G73" s="92"/>
      <c r="H73" s="93"/>
    </row>
    <row r="74" spans="5:8" ht="20.100000000000001" customHeight="1" x14ac:dyDescent="0.2">
      <c r="E74" s="91"/>
      <c r="F74" s="91"/>
      <c r="G74" s="92"/>
      <c r="H74" s="93"/>
    </row>
    <row r="75" spans="5:8" ht="20.100000000000001" customHeight="1" x14ac:dyDescent="0.2">
      <c r="E75" s="91"/>
      <c r="F75" s="91"/>
      <c r="G75" s="92"/>
      <c r="H75" s="93"/>
    </row>
    <row r="76" spans="5:8" ht="20.100000000000001" customHeight="1" x14ac:dyDescent="0.2">
      <c r="E76" s="91"/>
      <c r="F76" s="91"/>
      <c r="G76" s="92"/>
      <c r="H76" s="93"/>
    </row>
    <row r="77" spans="5:8" ht="20.100000000000001" customHeight="1" x14ac:dyDescent="0.2">
      <c r="E77" s="91"/>
      <c r="F77" s="91"/>
      <c r="G77" s="92"/>
      <c r="H77" s="93"/>
    </row>
    <row r="78" spans="5:8" ht="20.100000000000001" customHeight="1" x14ac:dyDescent="0.2">
      <c r="E78" s="91"/>
      <c r="F78" s="91"/>
      <c r="G78" s="92"/>
      <c r="H78" s="93"/>
    </row>
    <row r="79" spans="5:8" ht="20.100000000000001" customHeight="1" x14ac:dyDescent="0.2">
      <c r="E79" s="91"/>
      <c r="F79" s="91"/>
      <c r="G79" s="92"/>
      <c r="H79" s="93"/>
    </row>
    <row r="80" spans="5:8" ht="20.100000000000001" customHeight="1" x14ac:dyDescent="0.2">
      <c r="E80" s="91"/>
      <c r="F80" s="91"/>
      <c r="G80" s="92"/>
      <c r="H80" s="93"/>
    </row>
    <row r="81" spans="5:8" ht="20.100000000000001" customHeight="1" x14ac:dyDescent="0.2">
      <c r="E81" s="91"/>
      <c r="F81" s="91"/>
      <c r="G81" s="92"/>
      <c r="H81" s="93"/>
    </row>
    <row r="82" spans="5:8" ht="20.100000000000001" customHeight="1" x14ac:dyDescent="0.2">
      <c r="E82" s="91"/>
      <c r="F82" s="91"/>
      <c r="G82" s="92"/>
      <c r="H82" s="93"/>
    </row>
    <row r="83" spans="5:8" ht="20.100000000000001" customHeight="1" x14ac:dyDescent="0.2">
      <c r="E83" s="91"/>
      <c r="F83" s="91"/>
      <c r="G83" s="92"/>
      <c r="H83" s="93"/>
    </row>
    <row r="84" spans="5:8" ht="20.100000000000001" customHeight="1" x14ac:dyDescent="0.2">
      <c r="E84" s="91"/>
      <c r="F84" s="91"/>
      <c r="G84" s="92"/>
      <c r="H84" s="93"/>
    </row>
    <row r="85" spans="5:8" ht="20.100000000000001" customHeight="1" x14ac:dyDescent="0.2">
      <c r="E85" s="91"/>
      <c r="F85" s="91"/>
      <c r="G85" s="92"/>
      <c r="H85" s="93"/>
    </row>
  </sheetData>
  <sheetProtection algorithmName="SHA-512" hashValue="9NhAo7XnqkTvA7UcI2/ZxPBVj4rlollJdkZvYn9bJC1ezCiED86FDvCqzDuq1Mq9GX42yWLSMWO7uoq56+Z25A==" saltValue="+aM4zKIyny3gvgZvn6SV5g==" spinCount="100000" sheet="1" objects="1" scenarios="1"/>
  <mergeCells count="5">
    <mergeCell ref="B4:B8"/>
    <mergeCell ref="B9:B14"/>
    <mergeCell ref="B15:B20"/>
    <mergeCell ref="B21:B32"/>
    <mergeCell ref="B33:B40"/>
  </mergeCells>
  <phoneticPr fontId="3"/>
  <dataValidations count="1">
    <dataValidation type="list" allowBlank="1" showInputMessage="1" showErrorMessage="1" sqref="E4">
      <formula1>"365,366"</formula1>
    </dataValidation>
  </dataValidations>
  <pageMargins left="0.70866141732283472" right="0.39370078740157483" top="0.39370078740157483" bottom="0.19685039370078741" header="0.39370078740157483" footer="0.19685039370078741"/>
  <pageSetup paperSize="9" orientation="portrait" r:id="rId1"/>
  <rowBreaks count="1" manualBreakCount="1">
    <brk id="20"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O50"/>
  <sheetViews>
    <sheetView view="pageBreakPreview" zoomScaleNormal="100" zoomScaleSheetLayoutView="100" workbookViewId="0">
      <pane ySplit="1" topLeftCell="A35" activePane="bottomLeft" state="frozen"/>
      <selection pane="bottomLeft" activeCell="AD35" sqref="AD35:AE35"/>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1" ht="15" customHeight="1" x14ac:dyDescent="0.2">
      <c r="R2" s="51"/>
      <c r="S2" s="51"/>
      <c r="T2" s="51"/>
      <c r="U2" s="51"/>
      <c r="AN2" s="201" t="s">
        <v>409</v>
      </c>
    </row>
    <row r="3" spans="1:41" ht="15" customHeight="1" x14ac:dyDescent="0.2">
      <c r="R3" s="51"/>
      <c r="S3" s="51"/>
      <c r="T3" s="51"/>
      <c r="U3" s="51"/>
    </row>
    <row r="4" spans="1:41" ht="15" customHeight="1" x14ac:dyDescent="0.2">
      <c r="B4" s="199" t="s">
        <v>405</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2" t="s">
        <v>99</v>
      </c>
      <c r="AO4" s="172"/>
    </row>
    <row r="5" spans="1:41"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c r="AN5" s="39" t="s">
        <v>100</v>
      </c>
      <c r="AO5" s="39" t="s">
        <v>101</v>
      </c>
    </row>
    <row r="6" spans="1:41"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N6" s="258"/>
      <c r="AO6" s="257"/>
    </row>
    <row r="7" spans="1:41"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N7" s="252"/>
      <c r="AO7" s="2"/>
    </row>
    <row r="8" spans="1:41" ht="15" customHeight="1" x14ac:dyDescent="0.2">
      <c r="B8" s="320" t="s">
        <v>153</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N8" s="253"/>
      <c r="AO8" s="3"/>
    </row>
    <row r="9" spans="1:41"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321"/>
      <c r="AE9" s="321"/>
      <c r="AF9" s="321"/>
      <c r="AG9" s="321"/>
      <c r="AH9" s="321"/>
      <c r="AI9" s="321"/>
      <c r="AJ9" s="321"/>
      <c r="AK9" s="321"/>
      <c r="AN9" s="41" t="s">
        <v>283</v>
      </c>
      <c r="AO9" s="41" t="s">
        <v>284</v>
      </c>
    </row>
    <row r="10" spans="1:41"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c r="AN10" s="177"/>
      <c r="AO10" s="2"/>
    </row>
    <row r="11" spans="1:41"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c r="AN11" s="177"/>
      <c r="AO11" s="2"/>
    </row>
    <row r="12" spans="1:41"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N12" s="177"/>
      <c r="AO12" s="2"/>
    </row>
    <row r="13" spans="1:41"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N13" s="177"/>
      <c r="AO13" s="55"/>
    </row>
    <row r="14" spans="1:41" ht="18" customHeight="1" x14ac:dyDescent="0.2">
      <c r="B14" s="323" t="str">
        <f>IF(F14="","",U14)</f>
        <v/>
      </c>
      <c r="C14" s="323"/>
      <c r="D14" s="323"/>
      <c r="E14" s="323"/>
      <c r="F14" s="322" t="str">
        <f>IF(第1号!F14="","",第1号!F14)</f>
        <v/>
      </c>
      <c r="G14" s="322"/>
      <c r="H14" s="322"/>
      <c r="I14" s="322"/>
      <c r="J14" s="322"/>
      <c r="K14" s="322"/>
      <c r="L14" s="322"/>
      <c r="M14" s="322"/>
      <c r="N14" s="322"/>
      <c r="O14" s="322"/>
      <c r="P14" s="322"/>
      <c r="Q14" s="322"/>
      <c r="R14" s="322"/>
      <c r="S14" s="322"/>
      <c r="T14" s="170"/>
      <c r="U14" s="349" t="s">
        <v>3</v>
      </c>
      <c r="V14" s="349"/>
      <c r="W14" s="349"/>
      <c r="X14" s="349"/>
      <c r="Y14" s="322" t="str">
        <f>IF(第1号!Y14="","",第1号!Y14)</f>
        <v/>
      </c>
      <c r="Z14" s="322"/>
      <c r="AA14" s="322"/>
      <c r="AB14" s="322"/>
      <c r="AC14" s="322"/>
      <c r="AD14" s="322"/>
      <c r="AE14" s="322"/>
      <c r="AF14" s="322"/>
      <c r="AG14" s="322"/>
      <c r="AH14" s="322"/>
      <c r="AI14" s="322"/>
      <c r="AJ14" s="322"/>
      <c r="AK14" s="322"/>
      <c r="AM14" s="44" t="s">
        <v>328</v>
      </c>
      <c r="AN14" s="46" t="s">
        <v>3</v>
      </c>
      <c r="AO14" s="46" t="s">
        <v>380</v>
      </c>
    </row>
    <row r="15" spans="1:41" ht="18" customHeight="1" x14ac:dyDescent="0.2">
      <c r="B15" s="323" t="str">
        <f>IF(F15="","",U15)</f>
        <v/>
      </c>
      <c r="C15" s="323"/>
      <c r="D15" s="323"/>
      <c r="E15" s="323"/>
      <c r="F15" s="322" t="str">
        <f>IF(第1号!F15="","",第1号!F15)</f>
        <v/>
      </c>
      <c r="G15" s="322"/>
      <c r="H15" s="322"/>
      <c r="I15" s="322"/>
      <c r="J15" s="322"/>
      <c r="K15" s="322"/>
      <c r="L15" s="322"/>
      <c r="M15" s="322"/>
      <c r="N15" s="322"/>
      <c r="O15" s="322"/>
      <c r="P15" s="322"/>
      <c r="Q15" s="322"/>
      <c r="R15" s="322"/>
      <c r="S15" s="322"/>
      <c r="T15" s="170"/>
      <c r="U15" s="349" t="s">
        <v>4</v>
      </c>
      <c r="V15" s="349"/>
      <c r="W15" s="349"/>
      <c r="X15" s="349"/>
      <c r="Y15" s="322" t="str">
        <f>IF(第1号!Y15="","",第1号!Y15)</f>
        <v/>
      </c>
      <c r="Z15" s="322"/>
      <c r="AA15" s="322"/>
      <c r="AB15" s="322"/>
      <c r="AC15" s="322"/>
      <c r="AD15" s="322"/>
      <c r="AE15" s="322"/>
      <c r="AF15" s="322"/>
      <c r="AG15" s="322"/>
      <c r="AH15" s="322"/>
      <c r="AI15" s="322"/>
      <c r="AJ15" s="322"/>
      <c r="AK15" s="322"/>
      <c r="AM15" s="44" t="s">
        <v>328</v>
      </c>
      <c r="AN15" s="46" t="s">
        <v>4</v>
      </c>
      <c r="AO15" s="46" t="s">
        <v>375</v>
      </c>
    </row>
    <row r="16" spans="1:41" ht="15" customHeight="1" x14ac:dyDescent="0.2">
      <c r="B16" s="170"/>
      <c r="C16" s="170"/>
      <c r="D16" s="170"/>
      <c r="E16" s="170"/>
      <c r="F16" s="322" t="str">
        <f>IF(第1号!F16="","",第1号!F16)</f>
        <v/>
      </c>
      <c r="G16" s="322"/>
      <c r="H16" s="322"/>
      <c r="I16" s="322"/>
      <c r="J16" s="322"/>
      <c r="K16" s="322"/>
      <c r="L16" s="322"/>
      <c r="M16" s="322"/>
      <c r="N16" s="322"/>
      <c r="O16" s="322"/>
      <c r="P16" s="322"/>
      <c r="Q16" s="322"/>
      <c r="R16" s="322"/>
      <c r="S16" s="322"/>
      <c r="T16" s="170"/>
      <c r="U16" s="170"/>
      <c r="V16" s="170"/>
      <c r="W16" s="170"/>
      <c r="X16" s="170"/>
      <c r="Y16" s="322" t="str">
        <f>IF(第1号!Y16="","",第1号!Y16)</f>
        <v/>
      </c>
      <c r="Z16" s="322"/>
      <c r="AA16" s="322"/>
      <c r="AB16" s="322"/>
      <c r="AC16" s="322"/>
      <c r="AD16" s="322"/>
      <c r="AE16" s="322"/>
      <c r="AF16" s="322"/>
      <c r="AG16" s="322"/>
      <c r="AH16" s="322"/>
      <c r="AI16" s="322"/>
      <c r="AJ16" s="322"/>
      <c r="AK16" s="322"/>
      <c r="AN16" s="47"/>
      <c r="AO16" s="254"/>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c r="AM17" s="44" t="s">
        <v>328</v>
      </c>
      <c r="AN17" s="46" t="s">
        <v>107</v>
      </c>
      <c r="AO17" s="46" t="s">
        <v>381</v>
      </c>
    </row>
    <row r="18" spans="2:41" ht="15" customHeight="1" x14ac:dyDescent="0.2">
      <c r="B18" s="170"/>
      <c r="C18" s="170"/>
      <c r="D18" s="170"/>
      <c r="E18" s="170"/>
      <c r="F18" s="170"/>
      <c r="G18" s="170"/>
      <c r="H18" s="170"/>
      <c r="I18" s="170"/>
      <c r="J18" s="170"/>
      <c r="K18" s="170"/>
      <c r="L18" s="170"/>
      <c r="M18" s="170"/>
      <c r="N18" s="170"/>
      <c r="P18" s="170"/>
      <c r="Q18" s="188"/>
      <c r="R18" s="170"/>
      <c r="S18" s="170"/>
      <c r="T18" s="170"/>
      <c r="U18" s="170"/>
      <c r="V18" s="170"/>
      <c r="W18" s="170"/>
      <c r="X18" s="170"/>
      <c r="Y18" s="170"/>
      <c r="Z18" s="170"/>
      <c r="AA18" s="170"/>
      <c r="AB18" s="170"/>
      <c r="AC18" s="170"/>
      <c r="AD18" s="170"/>
      <c r="AE18" s="170"/>
      <c r="AF18" s="170"/>
      <c r="AG18" s="170"/>
      <c r="AH18" s="170"/>
      <c r="AI18" s="188"/>
      <c r="AJ18" s="170"/>
      <c r="AK18" s="170"/>
      <c r="AM18" s="44" t="s">
        <v>328</v>
      </c>
      <c r="AN18" s="46" t="s">
        <v>108</v>
      </c>
      <c r="AO18" s="46" t="s">
        <v>382</v>
      </c>
    </row>
    <row r="19" spans="2:41" ht="15" customHeight="1" x14ac:dyDescent="0.2">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N19" s="47"/>
      <c r="AO19" s="255"/>
    </row>
    <row r="20" spans="2:41" ht="15" customHeight="1" x14ac:dyDescent="0.25">
      <c r="B20" s="170"/>
      <c r="C20" s="170"/>
      <c r="D20" s="170"/>
      <c r="E20" s="170"/>
      <c r="F20" s="170"/>
      <c r="G20" s="170"/>
      <c r="H20" s="502" t="s">
        <v>76</v>
      </c>
      <c r="I20" s="502"/>
      <c r="J20" s="502"/>
      <c r="K20" s="502"/>
      <c r="L20" s="502"/>
      <c r="M20" s="33"/>
      <c r="N20" s="506" t="str">
        <f>IF(第10号!Z43="","",第10号!Z43)</f>
        <v/>
      </c>
      <c r="O20" s="506"/>
      <c r="P20" s="506"/>
      <c r="Q20" s="506"/>
      <c r="R20" s="506"/>
      <c r="S20" s="506"/>
      <c r="T20" s="506"/>
      <c r="U20" s="506"/>
      <c r="V20" s="506"/>
      <c r="W20" s="506"/>
      <c r="X20" s="506"/>
      <c r="Y20" s="506"/>
      <c r="Z20" s="506"/>
      <c r="AA20" s="506"/>
      <c r="AB20" s="506"/>
      <c r="AC20" s="33"/>
      <c r="AD20" s="504" t="s">
        <v>77</v>
      </c>
      <c r="AE20" s="504"/>
      <c r="AF20" s="170"/>
      <c r="AG20" s="170"/>
      <c r="AH20" s="170"/>
      <c r="AI20" s="170"/>
      <c r="AJ20" s="170"/>
      <c r="AK20" s="170"/>
      <c r="AM20" s="44" t="s">
        <v>319</v>
      </c>
      <c r="AN20" s="49" t="s">
        <v>175</v>
      </c>
      <c r="AO20" s="49" t="s">
        <v>406</v>
      </c>
    </row>
    <row r="21" spans="2:41" ht="15" customHeight="1" x14ac:dyDescent="0.25">
      <c r="B21" s="170"/>
      <c r="C21" s="170"/>
      <c r="D21" s="170"/>
      <c r="E21" s="170"/>
      <c r="F21" s="170"/>
      <c r="G21" s="170"/>
      <c r="H21" s="503"/>
      <c r="I21" s="503"/>
      <c r="J21" s="503"/>
      <c r="K21" s="503"/>
      <c r="L21" s="503"/>
      <c r="M21" s="34"/>
      <c r="N21" s="507"/>
      <c r="O21" s="507"/>
      <c r="P21" s="507"/>
      <c r="Q21" s="507"/>
      <c r="R21" s="507"/>
      <c r="S21" s="507"/>
      <c r="T21" s="507"/>
      <c r="U21" s="507"/>
      <c r="V21" s="507"/>
      <c r="W21" s="507"/>
      <c r="X21" s="507"/>
      <c r="Y21" s="507"/>
      <c r="Z21" s="507"/>
      <c r="AA21" s="507"/>
      <c r="AB21" s="507"/>
      <c r="AC21" s="34"/>
      <c r="AD21" s="505"/>
      <c r="AE21" s="505"/>
      <c r="AF21" s="170"/>
      <c r="AG21" s="170"/>
      <c r="AH21" s="170"/>
      <c r="AI21" s="170"/>
      <c r="AJ21" s="170"/>
      <c r="AK21" s="170"/>
      <c r="AN21" s="50"/>
      <c r="AO21" s="50" t="s">
        <v>407</v>
      </c>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N22" s="51"/>
      <c r="AO22" s="51"/>
    </row>
    <row r="23" spans="2:41" ht="15" customHeight="1" x14ac:dyDescent="0.2">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N23" s="51"/>
      <c r="AO23" s="51"/>
    </row>
    <row r="24" spans="2:41" ht="15" customHeight="1" x14ac:dyDescent="0.2">
      <c r="B24" s="489" t="str">
        <f>"　"&amp;TEXT(AO25,"ggg")&amp;IF(TEXT(AO25,"e")="1","元年",TEXT(AO25,"e年"))&amp;TEXT(AO25,"m月d日")&amp;AO26</f>
        <v>　付けで交付決定した事業について、燃料電池自動車用水素供給設備需要創出活動費支援事業における燃料電池自動車用水素供給設備の運営に係る土地賃借料の助成金交付要綱第14条第1項の規定に基づき、上記のとおり請求します。</v>
      </c>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M24" s="44" t="s">
        <v>319</v>
      </c>
      <c r="AN24" s="49" t="s">
        <v>176</v>
      </c>
      <c r="AO24" s="119" t="s">
        <v>201</v>
      </c>
    </row>
    <row r="25" spans="2:41" ht="15" customHeight="1" x14ac:dyDescent="0.2">
      <c r="B25" s="489"/>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c r="AI25" s="489"/>
      <c r="AJ25" s="489"/>
      <c r="AK25" s="489"/>
      <c r="AN25" s="50"/>
      <c r="AO25" s="158" t="str">
        <f>IF(■交付決定内容入力■!AD9="","",■交付決定内容入力■!AD9)</f>
        <v/>
      </c>
    </row>
    <row r="26" spans="2:41" ht="15" customHeight="1" x14ac:dyDescent="0.2">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N26" s="49" t="s">
        <v>177</v>
      </c>
      <c r="AO26" s="499" t="s">
        <v>410</v>
      </c>
    </row>
    <row r="27" spans="2:41" ht="15" customHeight="1" x14ac:dyDescent="0.2">
      <c r="B27" s="489"/>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N27" s="50"/>
      <c r="AO27" s="500"/>
    </row>
    <row r="28" spans="2:41" ht="15" customHeight="1" x14ac:dyDescent="0.2">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N28" s="186"/>
      <c r="AO28" s="191"/>
    </row>
    <row r="29" spans="2:41" ht="15" customHeight="1" x14ac:dyDescent="0.2">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88"/>
      <c r="AJ29" s="170"/>
      <c r="AK29" s="170"/>
      <c r="AN29" s="51"/>
      <c r="AO29" s="51"/>
    </row>
    <row r="30" spans="2:41" ht="30" customHeight="1" x14ac:dyDescent="0.2">
      <c r="B30" s="328" t="s">
        <v>27</v>
      </c>
      <c r="C30" s="329"/>
      <c r="D30" s="329"/>
      <c r="E30" s="329"/>
      <c r="F30" s="329"/>
      <c r="G30" s="329"/>
      <c r="H30" s="329"/>
      <c r="I30" s="329"/>
      <c r="J30" s="329"/>
      <c r="K30" s="329"/>
      <c r="L30" s="329"/>
      <c r="M30" s="329"/>
      <c r="N30" s="330"/>
      <c r="O30" s="179"/>
      <c r="P30" s="393" t="str">
        <f>IF(■交付決定内容入力■!L13="","",■交付決定内容入力■!L13)</f>
        <v/>
      </c>
      <c r="Q30" s="393"/>
      <c r="R30" s="393"/>
      <c r="S30" s="393"/>
      <c r="T30" s="393"/>
      <c r="U30" s="393"/>
      <c r="V30" s="393"/>
      <c r="W30" s="393"/>
      <c r="X30" s="393"/>
      <c r="Y30" s="393"/>
      <c r="Z30" s="393"/>
      <c r="AA30" s="393"/>
      <c r="AB30" s="393"/>
      <c r="AC30" s="393"/>
      <c r="AD30" s="393"/>
      <c r="AE30" s="393"/>
      <c r="AF30" s="393"/>
      <c r="AG30" s="393"/>
      <c r="AH30" s="393"/>
      <c r="AI30" s="393"/>
      <c r="AJ30" s="393"/>
      <c r="AK30" s="5"/>
      <c r="AM30" s="44" t="s">
        <v>319</v>
      </c>
      <c r="AN30" s="46" t="s">
        <v>355</v>
      </c>
      <c r="AO30" s="46" t="s">
        <v>202</v>
      </c>
    </row>
    <row r="31" spans="2:41" ht="30" customHeight="1" x14ac:dyDescent="0.2">
      <c r="B31" s="441" t="s">
        <v>28</v>
      </c>
      <c r="C31" s="385"/>
      <c r="D31" s="385"/>
      <c r="E31" s="385"/>
      <c r="F31" s="385"/>
      <c r="G31" s="385"/>
      <c r="H31" s="385"/>
      <c r="I31" s="385"/>
      <c r="J31" s="385"/>
      <c r="K31" s="385"/>
      <c r="L31" s="385"/>
      <c r="M31" s="385"/>
      <c r="N31" s="386"/>
      <c r="O31" s="185"/>
      <c r="P31" s="508" t="str">
        <f>IF(第1号!P27="","",第1号!P27)</f>
        <v/>
      </c>
      <c r="Q31" s="508"/>
      <c r="R31" s="508"/>
      <c r="S31" s="508"/>
      <c r="T31" s="508"/>
      <c r="U31" s="508"/>
      <c r="V31" s="508"/>
      <c r="W31" s="508"/>
      <c r="X31" s="508"/>
      <c r="Y31" s="508"/>
      <c r="Z31" s="508"/>
      <c r="AA31" s="508"/>
      <c r="AB31" s="508"/>
      <c r="AC31" s="508"/>
      <c r="AD31" s="508"/>
      <c r="AE31" s="508"/>
      <c r="AF31" s="508"/>
      <c r="AG31" s="508"/>
      <c r="AH31" s="508"/>
      <c r="AI31" s="508"/>
      <c r="AJ31" s="508"/>
      <c r="AK31" s="8"/>
      <c r="AM31" s="44" t="s">
        <v>319</v>
      </c>
      <c r="AN31" s="46" t="s">
        <v>356</v>
      </c>
      <c r="AO31" s="46" t="s">
        <v>408</v>
      </c>
    </row>
    <row r="32" spans="2:41" ht="15" customHeight="1" x14ac:dyDescent="0.2">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N32" s="51"/>
      <c r="AO32" s="51"/>
    </row>
    <row r="33" spans="2:41" ht="15" customHeight="1" x14ac:dyDescent="0.2">
      <c r="B33" s="170"/>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row>
    <row r="34" spans="2:41" ht="30" customHeight="1" x14ac:dyDescent="0.2">
      <c r="B34" s="170"/>
      <c r="C34" s="170"/>
      <c r="D34" s="170"/>
      <c r="E34" s="170"/>
      <c r="F34" s="352" t="s">
        <v>78</v>
      </c>
      <c r="G34" s="352"/>
      <c r="H34" s="352"/>
      <c r="I34" s="352"/>
      <c r="J34" s="352"/>
      <c r="K34" s="352"/>
      <c r="L34" s="352"/>
      <c r="M34" s="352"/>
      <c r="N34" s="352"/>
      <c r="O34" s="172"/>
      <c r="P34" s="464"/>
      <c r="Q34" s="464"/>
      <c r="R34" s="464"/>
      <c r="S34" s="464"/>
      <c r="T34" s="464"/>
      <c r="U34" s="464"/>
      <c r="V34" s="464"/>
      <c r="W34" s="464"/>
      <c r="X34" s="464"/>
      <c r="Y34" s="464"/>
      <c r="Z34" s="464"/>
      <c r="AA34" s="464"/>
      <c r="AB34" s="172"/>
      <c r="AC34" s="172" t="s">
        <v>357</v>
      </c>
      <c r="AD34" s="501"/>
      <c r="AE34" s="501"/>
      <c r="AF34" s="189" t="s">
        <v>358</v>
      </c>
      <c r="AG34" s="172"/>
      <c r="AH34" s="164"/>
      <c r="AI34" s="164"/>
      <c r="AJ34" s="164"/>
      <c r="AK34" s="170"/>
      <c r="AN34" s="41" t="s">
        <v>359</v>
      </c>
      <c r="AO34" s="41" t="s">
        <v>178</v>
      </c>
    </row>
    <row r="35" spans="2:41" ht="30" customHeight="1" x14ac:dyDescent="0.2">
      <c r="B35" s="170"/>
      <c r="C35" s="170"/>
      <c r="D35" s="170"/>
      <c r="E35" s="170"/>
      <c r="F35" s="510" t="s">
        <v>79</v>
      </c>
      <c r="G35" s="510"/>
      <c r="H35" s="510"/>
      <c r="I35" s="510"/>
      <c r="J35" s="510"/>
      <c r="K35" s="510"/>
      <c r="L35" s="510"/>
      <c r="M35" s="510"/>
      <c r="N35" s="510"/>
      <c r="O35" s="193"/>
      <c r="P35" s="464"/>
      <c r="Q35" s="464"/>
      <c r="R35" s="464"/>
      <c r="S35" s="464"/>
      <c r="T35" s="464"/>
      <c r="U35" s="464"/>
      <c r="V35" s="464"/>
      <c r="W35" s="464"/>
      <c r="X35" s="464"/>
      <c r="Y35" s="464"/>
      <c r="Z35" s="464"/>
      <c r="AA35" s="464"/>
      <c r="AB35" s="193"/>
      <c r="AC35" s="172" t="s">
        <v>357</v>
      </c>
      <c r="AD35" s="501"/>
      <c r="AE35" s="501"/>
      <c r="AF35" s="189" t="s">
        <v>358</v>
      </c>
      <c r="AG35" s="172"/>
      <c r="AH35" s="164"/>
      <c r="AI35" s="164"/>
      <c r="AJ35" s="164"/>
      <c r="AK35" s="170"/>
      <c r="AN35" s="41" t="s">
        <v>360</v>
      </c>
      <c r="AO35" s="41" t="s">
        <v>179</v>
      </c>
    </row>
    <row r="36" spans="2:41" ht="30" customHeight="1" x14ac:dyDescent="0.2">
      <c r="B36" s="170"/>
      <c r="C36" s="170"/>
      <c r="D36" s="170"/>
      <c r="E36" s="170"/>
      <c r="F36" s="510" t="s">
        <v>80</v>
      </c>
      <c r="G36" s="510"/>
      <c r="H36" s="510"/>
      <c r="I36" s="510"/>
      <c r="J36" s="510"/>
      <c r="K36" s="510"/>
      <c r="L36" s="510"/>
      <c r="M36" s="510"/>
      <c r="N36" s="510"/>
      <c r="O36" s="193"/>
      <c r="P36" s="464"/>
      <c r="Q36" s="464"/>
      <c r="R36" s="464"/>
      <c r="S36" s="464"/>
      <c r="T36" s="464"/>
      <c r="U36" s="464"/>
      <c r="V36" s="464"/>
      <c r="W36" s="464"/>
      <c r="X36" s="464"/>
      <c r="Y36" s="464"/>
      <c r="Z36" s="464"/>
      <c r="AA36" s="464"/>
      <c r="AB36" s="193"/>
      <c r="AC36" s="193"/>
      <c r="AD36" s="193"/>
      <c r="AE36" s="193"/>
      <c r="AF36" s="193"/>
      <c r="AG36" s="193"/>
      <c r="AH36" s="164"/>
      <c r="AI36" s="164"/>
      <c r="AJ36" s="164"/>
      <c r="AK36" s="170"/>
      <c r="AN36" s="41" t="s">
        <v>361</v>
      </c>
      <c r="AO36" s="41" t="s">
        <v>180</v>
      </c>
    </row>
    <row r="37" spans="2:41" ht="30" customHeight="1" x14ac:dyDescent="0.2">
      <c r="B37" s="170"/>
      <c r="C37" s="170"/>
      <c r="D37" s="170"/>
      <c r="E37" s="170"/>
      <c r="F37" s="510" t="s">
        <v>81</v>
      </c>
      <c r="G37" s="510"/>
      <c r="H37" s="510"/>
      <c r="I37" s="510"/>
      <c r="J37" s="510"/>
      <c r="K37" s="510"/>
      <c r="L37" s="510"/>
      <c r="M37" s="510"/>
      <c r="N37" s="510"/>
      <c r="O37" s="193"/>
      <c r="P37" s="509"/>
      <c r="Q37" s="509"/>
      <c r="R37" s="509"/>
      <c r="S37" s="509"/>
      <c r="T37" s="509"/>
      <c r="U37" s="509"/>
      <c r="V37" s="509"/>
      <c r="W37" s="509"/>
      <c r="X37" s="509"/>
      <c r="Y37" s="509"/>
      <c r="Z37" s="509"/>
      <c r="AA37" s="509"/>
      <c r="AB37" s="193"/>
      <c r="AC37" s="193"/>
      <c r="AD37" s="193"/>
      <c r="AE37" s="193"/>
      <c r="AF37" s="193"/>
      <c r="AG37" s="193"/>
      <c r="AH37" s="164"/>
      <c r="AI37" s="164"/>
      <c r="AJ37" s="164"/>
      <c r="AK37" s="170"/>
      <c r="AN37" s="41" t="s">
        <v>362</v>
      </c>
      <c r="AO37" s="41" t="s">
        <v>181</v>
      </c>
    </row>
    <row r="38" spans="2:41" ht="30" customHeight="1" x14ac:dyDescent="0.2">
      <c r="B38" s="170"/>
      <c r="C38" s="170"/>
      <c r="D38" s="170"/>
      <c r="E38" s="170"/>
      <c r="F38" s="510" t="s">
        <v>82</v>
      </c>
      <c r="G38" s="510"/>
      <c r="H38" s="510"/>
      <c r="I38" s="510"/>
      <c r="J38" s="510"/>
      <c r="K38" s="510"/>
      <c r="L38" s="510"/>
      <c r="M38" s="510"/>
      <c r="N38" s="510"/>
      <c r="O38" s="193"/>
      <c r="P38" s="511"/>
      <c r="Q38" s="511"/>
      <c r="R38" s="511"/>
      <c r="S38" s="511"/>
      <c r="T38" s="511"/>
      <c r="U38" s="511"/>
      <c r="V38" s="511"/>
      <c r="W38" s="511"/>
      <c r="X38" s="511"/>
      <c r="Y38" s="511"/>
      <c r="Z38" s="511"/>
      <c r="AA38" s="511"/>
      <c r="AB38" s="511"/>
      <c r="AC38" s="511"/>
      <c r="AD38" s="511"/>
      <c r="AE38" s="511"/>
      <c r="AF38" s="511"/>
      <c r="AG38" s="511"/>
      <c r="AH38" s="164"/>
      <c r="AI38" s="164"/>
      <c r="AJ38" s="164"/>
      <c r="AK38" s="170"/>
      <c r="AN38" s="41" t="s">
        <v>363</v>
      </c>
      <c r="AO38" s="41" t="s">
        <v>182</v>
      </c>
    </row>
    <row r="39" spans="2:41" ht="15" customHeight="1" x14ac:dyDescent="0.2">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88"/>
      <c r="AJ39" s="170"/>
      <c r="AK39" s="170"/>
    </row>
    <row r="40" spans="2:41" ht="15" customHeight="1" thickBot="1" x14ac:dyDescent="0.25">
      <c r="B40" s="170" t="s">
        <v>364</v>
      </c>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row>
    <row r="41" spans="2:41" s="51" customFormat="1" ht="15" customHeight="1" x14ac:dyDescent="0.2">
      <c r="D41" s="286" t="s">
        <v>451</v>
      </c>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8"/>
      <c r="AK41" s="210"/>
    </row>
    <row r="42" spans="2:41" s="51" customFormat="1" ht="15" customHeight="1" x14ac:dyDescent="0.2">
      <c r="D42" s="289" t="s">
        <v>452</v>
      </c>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90"/>
      <c r="AK42" s="210"/>
    </row>
    <row r="43" spans="2:41" s="51" customFormat="1" ht="15" customHeight="1" x14ac:dyDescent="0.2">
      <c r="D43" s="289" t="s">
        <v>453</v>
      </c>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90"/>
      <c r="AK43" s="211"/>
    </row>
    <row r="44" spans="2:41" s="51" customFormat="1" ht="15" customHeight="1" x14ac:dyDescent="0.2">
      <c r="D44" s="289" t="s">
        <v>454</v>
      </c>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90"/>
      <c r="AK44" s="211"/>
    </row>
    <row r="45" spans="2:41" s="51" customFormat="1" ht="15" customHeight="1" x14ac:dyDescent="0.2">
      <c r="D45" s="289" t="s">
        <v>455</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90"/>
      <c r="AK45" s="211"/>
    </row>
    <row r="46" spans="2:41" s="51" customFormat="1" ht="15" customHeight="1" x14ac:dyDescent="0.2">
      <c r="D46" s="28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90"/>
      <c r="AK46" s="211"/>
    </row>
    <row r="47" spans="2:41" s="51" customFormat="1" ht="15" customHeight="1" x14ac:dyDescent="0.2">
      <c r="D47" s="289" t="s">
        <v>456</v>
      </c>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90"/>
      <c r="AK47" s="211"/>
    </row>
    <row r="48" spans="2:41" s="51" customFormat="1" ht="15" customHeight="1" x14ac:dyDescent="0.2">
      <c r="D48" s="289" t="s">
        <v>457</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90"/>
      <c r="AK48" s="211"/>
    </row>
    <row r="49" spans="4:37" s="51" customFormat="1" ht="15" customHeight="1" x14ac:dyDescent="0.2">
      <c r="D49" s="289" t="s">
        <v>458</v>
      </c>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90"/>
      <c r="AK49" s="211"/>
    </row>
    <row r="50" spans="4:37" s="51" customFormat="1" ht="15" customHeight="1" thickBot="1" x14ac:dyDescent="0.25">
      <c r="D50" s="291" t="s">
        <v>459</v>
      </c>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3"/>
      <c r="AK50" s="210"/>
    </row>
  </sheetData>
  <sheetProtection algorithmName="SHA-512" hashValue="6ztrQKKtw2J2c+wHa03UJoImRa26K5JTRZmoiVCsA7XrPIjeyRas69zkiH+mGnmq9f+PvelJ43psrXnHhEG5Nw==" saltValue="HYm8XxiLt2ycCRCWORUnVg==" spinCount="100000" sheet="1" objects="1" scenarios="1"/>
  <mergeCells count="35">
    <mergeCell ref="B6:AK6"/>
    <mergeCell ref="Y15:AK15"/>
    <mergeCell ref="F16:S16"/>
    <mergeCell ref="B7:AK7"/>
    <mergeCell ref="B8:AK8"/>
    <mergeCell ref="AD9:AK9"/>
    <mergeCell ref="F14:S14"/>
    <mergeCell ref="U14:X14"/>
    <mergeCell ref="Y14:AK14"/>
    <mergeCell ref="Y16:AK16"/>
    <mergeCell ref="P36:AA36"/>
    <mergeCell ref="P37:AA37"/>
    <mergeCell ref="F38:N38"/>
    <mergeCell ref="F34:N34"/>
    <mergeCell ref="F35:N35"/>
    <mergeCell ref="F36:N36"/>
    <mergeCell ref="F37:N37"/>
    <mergeCell ref="P34:AA34"/>
    <mergeCell ref="P38:AG38"/>
    <mergeCell ref="AO26:AO27"/>
    <mergeCell ref="B14:E14"/>
    <mergeCell ref="B15:E15"/>
    <mergeCell ref="B24:AK27"/>
    <mergeCell ref="AD35:AE35"/>
    <mergeCell ref="P35:AA35"/>
    <mergeCell ref="H20:L21"/>
    <mergeCell ref="AD20:AE21"/>
    <mergeCell ref="N20:AB21"/>
    <mergeCell ref="AD34:AE34"/>
    <mergeCell ref="B30:N30"/>
    <mergeCell ref="P30:AJ30"/>
    <mergeCell ref="B31:N31"/>
    <mergeCell ref="P31:AJ31"/>
    <mergeCell ref="F15:S15"/>
    <mergeCell ref="U15:X15"/>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50"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O53"/>
  <sheetViews>
    <sheetView view="pageBreakPreview" zoomScaleNormal="100" zoomScaleSheetLayoutView="100" workbookViewId="0">
      <pane ySplit="1" topLeftCell="A32" activePane="bottomLeft" state="frozen"/>
      <selection pane="bottomLeft" activeCell="AG27" sqref="AG27"/>
    </sheetView>
  </sheetViews>
  <sheetFormatPr defaultColWidth="2.44140625" defaultRowHeight="15" customHeight="1" x14ac:dyDescent="0.2"/>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0" ht="15" customHeight="1" x14ac:dyDescent="0.2">
      <c r="A1" s="11"/>
      <c r="B1" s="11">
        <v>2</v>
      </c>
      <c r="C1" s="11">
        <v>3</v>
      </c>
      <c r="D1" s="11">
        <v>4</v>
      </c>
      <c r="E1" s="11">
        <v>5</v>
      </c>
      <c r="F1" s="11">
        <v>6</v>
      </c>
      <c r="G1" s="11">
        <v>7</v>
      </c>
      <c r="H1" s="11">
        <v>8</v>
      </c>
      <c r="I1" s="11">
        <v>9</v>
      </c>
      <c r="J1" s="11">
        <v>10</v>
      </c>
      <c r="K1" s="11">
        <v>11</v>
      </c>
      <c r="L1" s="11">
        <v>12</v>
      </c>
      <c r="M1" s="11">
        <v>13</v>
      </c>
      <c r="N1" s="11">
        <v>14</v>
      </c>
      <c r="O1" s="11">
        <v>15</v>
      </c>
      <c r="P1" s="11">
        <v>16</v>
      </c>
      <c r="Q1" s="11">
        <v>17</v>
      </c>
      <c r="R1" s="11">
        <v>18</v>
      </c>
      <c r="S1" s="11">
        <v>19</v>
      </c>
      <c r="T1" s="11">
        <v>20</v>
      </c>
      <c r="U1" s="11">
        <v>21</v>
      </c>
      <c r="V1" s="11">
        <v>22</v>
      </c>
      <c r="W1" s="11">
        <v>23</v>
      </c>
      <c r="X1" s="11">
        <v>24</v>
      </c>
      <c r="Y1" s="11">
        <v>25</v>
      </c>
      <c r="Z1" s="11">
        <v>26</v>
      </c>
      <c r="AA1" s="11">
        <v>27</v>
      </c>
      <c r="AB1" s="11">
        <v>28</v>
      </c>
      <c r="AC1" s="11">
        <v>29</v>
      </c>
      <c r="AD1" s="11">
        <v>30</v>
      </c>
      <c r="AE1" s="11">
        <v>31</v>
      </c>
      <c r="AF1" s="11">
        <v>32</v>
      </c>
      <c r="AG1" s="11">
        <v>33</v>
      </c>
      <c r="AH1" s="11">
        <v>34</v>
      </c>
      <c r="AI1" s="11">
        <v>35</v>
      </c>
      <c r="AJ1" s="11">
        <v>36</v>
      </c>
      <c r="AK1" s="11">
        <v>37</v>
      </c>
      <c r="AL1" s="11"/>
    </row>
    <row r="2" spans="1:40" ht="15" customHeight="1" x14ac:dyDescent="0.2">
      <c r="R2" s="51"/>
      <c r="S2" s="51"/>
      <c r="T2" s="51"/>
      <c r="U2" s="51"/>
    </row>
    <row r="3" spans="1:40" ht="15" customHeight="1" x14ac:dyDescent="0.2">
      <c r="R3" s="51"/>
      <c r="S3" s="51"/>
      <c r="T3" s="51"/>
      <c r="U3" s="51"/>
    </row>
    <row r="4" spans="1:40" ht="15" customHeight="1" x14ac:dyDescent="0.2">
      <c r="B4" s="199" t="s">
        <v>411</v>
      </c>
      <c r="C4" s="170"/>
      <c r="D4" s="170"/>
      <c r="E4" s="170"/>
      <c r="F4" s="170"/>
      <c r="G4" s="170"/>
      <c r="H4" s="170"/>
      <c r="I4" s="170"/>
      <c r="J4" s="170"/>
      <c r="K4" s="170"/>
      <c r="L4" s="170"/>
      <c r="M4" s="170"/>
      <c r="N4" s="170"/>
      <c r="O4" s="170"/>
      <c r="P4" s="170"/>
      <c r="Q4" s="170"/>
      <c r="R4" s="186"/>
      <c r="S4" s="186"/>
      <c r="T4" s="186"/>
      <c r="U4" s="186"/>
      <c r="V4" s="170"/>
      <c r="W4" s="170"/>
      <c r="X4" s="170"/>
      <c r="Y4" s="170"/>
      <c r="Z4" s="170"/>
      <c r="AA4" s="170"/>
      <c r="AB4" s="170"/>
      <c r="AC4" s="170"/>
      <c r="AD4" s="170"/>
      <c r="AE4" s="170"/>
      <c r="AF4" s="170"/>
      <c r="AG4" s="170"/>
      <c r="AH4" s="170"/>
      <c r="AI4" s="170"/>
      <c r="AJ4" s="170"/>
      <c r="AK4" s="170"/>
      <c r="AN4" s="170" t="s">
        <v>99</v>
      </c>
    </row>
    <row r="5" spans="1:40" ht="15" customHeight="1" x14ac:dyDescent="0.2">
      <c r="B5" s="170"/>
      <c r="C5" s="170"/>
      <c r="D5" s="170"/>
      <c r="E5" s="170"/>
      <c r="F5" s="170"/>
      <c r="G5" s="170"/>
      <c r="H5" s="170"/>
      <c r="I5" s="170"/>
      <c r="J5" s="170"/>
      <c r="K5" s="170"/>
      <c r="L5" s="170"/>
      <c r="M5" s="170"/>
      <c r="N5" s="170"/>
      <c r="O5" s="170"/>
      <c r="P5" s="170"/>
      <c r="Q5" s="170"/>
      <c r="R5" s="186"/>
      <c r="S5" s="186"/>
      <c r="T5" s="186"/>
      <c r="U5" s="186"/>
      <c r="V5" s="170"/>
      <c r="W5" s="170"/>
      <c r="X5" s="170"/>
      <c r="Y5" s="170"/>
      <c r="Z5" s="170"/>
      <c r="AA5" s="170"/>
      <c r="AB5" s="170"/>
      <c r="AC5" s="170"/>
      <c r="AD5" s="170"/>
      <c r="AE5" s="170"/>
      <c r="AF5" s="170"/>
      <c r="AG5" s="170"/>
      <c r="AH5" s="170"/>
      <c r="AI5" s="170"/>
      <c r="AJ5" s="170"/>
      <c r="AK5" s="170"/>
    </row>
    <row r="6" spans="1:40" ht="15" customHeight="1" x14ac:dyDescent="0.2">
      <c r="B6" s="320" t="s">
        <v>374</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row>
    <row r="7" spans="1:40" ht="15" customHeight="1" x14ac:dyDescent="0.2">
      <c r="B7" s="320" t="s">
        <v>448</v>
      </c>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row>
    <row r="8" spans="1:40" ht="15" customHeight="1" x14ac:dyDescent="0.2">
      <c r="B8" s="320" t="s">
        <v>154</v>
      </c>
      <c r="C8" s="320"/>
      <c r="D8" s="320"/>
      <c r="E8" s="320"/>
      <c r="F8" s="320"/>
      <c r="G8" s="320"/>
      <c r="H8" s="320"/>
      <c r="I8" s="320"/>
      <c r="J8" s="320"/>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row>
    <row r="9" spans="1:40" ht="15" customHeight="1" x14ac:dyDescent="0.2">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284" t="s">
        <v>521</v>
      </c>
      <c r="AD9" s="321"/>
      <c r="AE9" s="321"/>
      <c r="AF9" s="321"/>
      <c r="AG9" s="321"/>
      <c r="AH9" s="321"/>
      <c r="AI9" s="321"/>
      <c r="AJ9" s="321"/>
      <c r="AK9" s="321"/>
    </row>
    <row r="10" spans="1:40" ht="15" customHeight="1" x14ac:dyDescent="0.2">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88"/>
      <c r="AJ10" s="170"/>
      <c r="AK10" s="170"/>
    </row>
    <row r="11" spans="1:40" ht="15" customHeight="1" x14ac:dyDescent="0.2">
      <c r="B11" s="170" t="s">
        <v>0</v>
      </c>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88"/>
      <c r="AJ11" s="170"/>
      <c r="AK11" s="170"/>
    </row>
    <row r="12" spans="1:40" ht="15" customHeight="1" x14ac:dyDescent="0.2">
      <c r="B12" s="170" t="s">
        <v>1</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row>
    <row r="13" spans="1:40" ht="15" customHeight="1" x14ac:dyDescent="0.2">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row>
    <row r="14" spans="1:40" ht="18" customHeight="1" x14ac:dyDescent="0.2">
      <c r="B14" s="323" t="str">
        <f>IF(F14="","",U14)</f>
        <v/>
      </c>
      <c r="C14" s="323"/>
      <c r="D14" s="323"/>
      <c r="E14" s="323"/>
      <c r="F14" s="322" t="str">
        <f>IF(第1号!F14="","",第1号!F14)</f>
        <v/>
      </c>
      <c r="G14" s="322"/>
      <c r="H14" s="322"/>
      <c r="I14" s="322"/>
      <c r="J14" s="322"/>
      <c r="K14" s="322"/>
      <c r="L14" s="322"/>
      <c r="M14" s="322"/>
      <c r="N14" s="322"/>
      <c r="O14" s="322"/>
      <c r="P14" s="322"/>
      <c r="Q14" s="322"/>
      <c r="R14" s="322"/>
      <c r="S14" s="322"/>
      <c r="T14" s="170"/>
      <c r="U14" s="349" t="s">
        <v>3</v>
      </c>
      <c r="V14" s="349"/>
      <c r="W14" s="349"/>
      <c r="X14" s="349"/>
      <c r="Y14" s="322" t="str">
        <f>IF(第1号!Y14="","",第1号!Y14)</f>
        <v/>
      </c>
      <c r="Z14" s="322"/>
      <c r="AA14" s="322"/>
      <c r="AB14" s="322"/>
      <c r="AC14" s="322"/>
      <c r="AD14" s="322"/>
      <c r="AE14" s="322"/>
      <c r="AF14" s="322"/>
      <c r="AG14" s="322"/>
      <c r="AH14" s="322"/>
      <c r="AI14" s="322"/>
      <c r="AJ14" s="322"/>
      <c r="AK14" s="322"/>
      <c r="AM14" s="44" t="s">
        <v>328</v>
      </c>
    </row>
    <row r="15" spans="1:40" ht="18" customHeight="1" x14ac:dyDescent="0.2">
      <c r="B15" s="323" t="str">
        <f>IF(F15="","",U15)</f>
        <v/>
      </c>
      <c r="C15" s="323"/>
      <c r="D15" s="323"/>
      <c r="E15" s="323"/>
      <c r="F15" s="322" t="str">
        <f>IF(第1号!F15="","",第1号!F15)</f>
        <v/>
      </c>
      <c r="G15" s="322"/>
      <c r="H15" s="322"/>
      <c r="I15" s="322"/>
      <c r="J15" s="322"/>
      <c r="K15" s="322"/>
      <c r="L15" s="322"/>
      <c r="M15" s="322"/>
      <c r="N15" s="322"/>
      <c r="O15" s="322"/>
      <c r="P15" s="322"/>
      <c r="Q15" s="322"/>
      <c r="R15" s="322"/>
      <c r="S15" s="322"/>
      <c r="T15" s="170"/>
      <c r="U15" s="349" t="s">
        <v>4</v>
      </c>
      <c r="V15" s="349"/>
      <c r="W15" s="349"/>
      <c r="X15" s="349"/>
      <c r="Y15" s="322" t="str">
        <f>IF(第1号!Y15="","",第1号!Y15)</f>
        <v/>
      </c>
      <c r="Z15" s="322"/>
      <c r="AA15" s="322"/>
      <c r="AB15" s="322"/>
      <c r="AC15" s="322"/>
      <c r="AD15" s="322"/>
      <c r="AE15" s="322"/>
      <c r="AF15" s="322"/>
      <c r="AG15" s="322"/>
      <c r="AH15" s="322"/>
      <c r="AI15" s="322"/>
      <c r="AJ15" s="322"/>
      <c r="AK15" s="322"/>
      <c r="AM15" s="44" t="s">
        <v>328</v>
      </c>
    </row>
    <row r="16" spans="1:40" ht="15" customHeight="1" x14ac:dyDescent="0.2">
      <c r="B16" s="170"/>
      <c r="C16" s="170"/>
      <c r="D16" s="170"/>
      <c r="E16" s="170"/>
      <c r="F16" s="322" t="str">
        <f>IF(第1号!F16="","",第1号!F16)</f>
        <v/>
      </c>
      <c r="G16" s="322"/>
      <c r="H16" s="322"/>
      <c r="I16" s="322"/>
      <c r="J16" s="322"/>
      <c r="K16" s="322"/>
      <c r="L16" s="322"/>
      <c r="M16" s="322"/>
      <c r="N16" s="322"/>
      <c r="O16" s="322"/>
      <c r="P16" s="322"/>
      <c r="Q16" s="322"/>
      <c r="R16" s="322"/>
      <c r="S16" s="322"/>
      <c r="T16" s="170"/>
      <c r="U16" s="170"/>
      <c r="V16" s="170"/>
      <c r="W16" s="170"/>
      <c r="X16" s="170"/>
      <c r="Y16" s="322" t="str">
        <f>IF(第1号!Y16="","",第1号!Y16)</f>
        <v/>
      </c>
      <c r="Z16" s="322"/>
      <c r="AA16" s="322"/>
      <c r="AB16" s="322"/>
      <c r="AC16" s="322"/>
      <c r="AD16" s="322"/>
      <c r="AE16" s="322"/>
      <c r="AF16" s="322"/>
      <c r="AG16" s="322"/>
      <c r="AH16" s="322"/>
      <c r="AI16" s="322"/>
      <c r="AJ16" s="322"/>
      <c r="AK16" s="322"/>
      <c r="AM16" s="44" t="s">
        <v>328</v>
      </c>
    </row>
    <row r="17" spans="2:41" ht="15" customHeight="1" x14ac:dyDescent="0.2">
      <c r="B17" s="170"/>
      <c r="C17" s="170"/>
      <c r="D17" s="170"/>
      <c r="E17" s="170"/>
      <c r="F17" s="170"/>
      <c r="G17" s="170"/>
      <c r="H17" s="170"/>
      <c r="I17" s="170"/>
      <c r="J17" s="170"/>
      <c r="K17" s="170"/>
      <c r="L17" s="170"/>
      <c r="M17" s="170"/>
      <c r="N17" s="170"/>
      <c r="P17" s="170"/>
      <c r="Q17" s="188"/>
      <c r="R17" s="170"/>
      <c r="S17" s="170"/>
      <c r="T17" s="170"/>
      <c r="U17" s="170"/>
      <c r="V17" s="170"/>
      <c r="W17" s="170"/>
      <c r="X17" s="170"/>
      <c r="Y17" s="170"/>
      <c r="Z17" s="170"/>
      <c r="AA17" s="170"/>
      <c r="AB17" s="170"/>
      <c r="AC17" s="170"/>
      <c r="AD17" s="170"/>
      <c r="AE17" s="170"/>
      <c r="AF17" s="170"/>
      <c r="AG17" s="170"/>
      <c r="AH17" s="170"/>
      <c r="AI17" s="188"/>
      <c r="AJ17" s="170"/>
      <c r="AK17" s="170"/>
    </row>
    <row r="18" spans="2:41" ht="15" customHeight="1" x14ac:dyDescent="0.2">
      <c r="B18" s="489" t="str">
        <f>"　"&amp;TEXT(AO19,"ggg")&amp;IF(TEXT(AO19,"e")="1","元年",TEXT(AO19,"e年"))&amp;TEXT(AO19,"m月d日")&amp;AO20</f>
        <v>　付けで交付決定のあった標記助成金について、燃料電池自動車用水素供給設備需要創出活動費支援事業における燃料電池自動車用水素供給設備の運営に係る土地賃借料の助成金交付要綱第17条第3項の規定に基づき、助成金を返還しましたので報告します。</v>
      </c>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c r="AI18" s="489"/>
      <c r="AJ18" s="489"/>
      <c r="AK18" s="489"/>
      <c r="AM18" s="44" t="s">
        <v>328</v>
      </c>
      <c r="AN18" s="49" t="s">
        <v>176</v>
      </c>
      <c r="AO18" s="119" t="s">
        <v>201</v>
      </c>
    </row>
    <row r="19" spans="2:41" ht="15" customHeight="1" x14ac:dyDescent="0.2">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N19" s="50"/>
      <c r="AO19" s="158" t="str">
        <f>IF(■交付決定内容入力■!AD9="","",■交付決定内容入力■!AD9)</f>
        <v/>
      </c>
    </row>
    <row r="20" spans="2:41" ht="15" customHeight="1" x14ac:dyDescent="0.2">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N20" s="49" t="s">
        <v>177</v>
      </c>
      <c r="AO20" s="316" t="s">
        <v>412</v>
      </c>
    </row>
    <row r="21" spans="2:41" ht="15" customHeight="1" x14ac:dyDescent="0.2">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N21" s="50"/>
      <c r="AO21" s="317"/>
    </row>
    <row r="22" spans="2:41" ht="15" customHeight="1" x14ac:dyDescent="0.2">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row>
    <row r="23" spans="2:41" ht="15" customHeight="1" x14ac:dyDescent="0.2">
      <c r="B23" s="170"/>
      <c r="C23" s="170"/>
      <c r="D23" s="170"/>
      <c r="E23" s="170"/>
      <c r="F23" s="170"/>
      <c r="G23" s="170"/>
      <c r="H23" s="170"/>
      <c r="I23" s="170"/>
      <c r="J23" s="170"/>
      <c r="K23" s="170"/>
      <c r="L23" s="170"/>
      <c r="M23" s="170"/>
      <c r="N23" s="170"/>
      <c r="O23" s="170"/>
      <c r="P23" s="170"/>
      <c r="Q23" s="170"/>
      <c r="R23" s="170"/>
      <c r="S23" s="324" t="s">
        <v>2</v>
      </c>
      <c r="T23" s="324"/>
      <c r="U23" s="170"/>
      <c r="V23" s="170"/>
      <c r="W23" s="170"/>
      <c r="X23" s="170"/>
      <c r="Y23" s="170"/>
      <c r="Z23" s="170"/>
      <c r="AA23" s="170"/>
      <c r="AB23" s="170"/>
      <c r="AC23" s="170"/>
      <c r="AD23" s="170"/>
      <c r="AE23" s="170"/>
      <c r="AF23" s="170"/>
      <c r="AG23" s="170"/>
      <c r="AH23" s="170"/>
      <c r="AI23" s="188"/>
      <c r="AJ23" s="170"/>
      <c r="AK23" s="170"/>
    </row>
    <row r="24" spans="2:41" ht="15" customHeight="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88"/>
      <c r="AJ24" s="170"/>
      <c r="AK24" s="170"/>
    </row>
    <row r="25" spans="2:41" ht="30" customHeight="1" x14ac:dyDescent="0.2">
      <c r="B25" s="328" t="s">
        <v>27</v>
      </c>
      <c r="C25" s="329"/>
      <c r="D25" s="329"/>
      <c r="E25" s="329"/>
      <c r="F25" s="329"/>
      <c r="G25" s="329"/>
      <c r="H25" s="329"/>
      <c r="I25" s="329"/>
      <c r="J25" s="329"/>
      <c r="K25" s="329"/>
      <c r="L25" s="329"/>
      <c r="M25" s="329"/>
      <c r="N25" s="330"/>
      <c r="O25" s="179"/>
      <c r="P25" s="393" t="str">
        <f>IF(■交付決定内容入力■!L13="","",■交付決定内容入力■!L13)</f>
        <v/>
      </c>
      <c r="Q25" s="393"/>
      <c r="R25" s="393"/>
      <c r="S25" s="393"/>
      <c r="T25" s="393"/>
      <c r="U25" s="393"/>
      <c r="V25" s="393"/>
      <c r="W25" s="393"/>
      <c r="X25" s="393"/>
      <c r="Y25" s="393"/>
      <c r="Z25" s="393"/>
      <c r="AA25" s="393"/>
      <c r="AB25" s="393"/>
      <c r="AC25" s="393"/>
      <c r="AD25" s="393"/>
      <c r="AE25" s="393"/>
      <c r="AF25" s="393"/>
      <c r="AG25" s="393"/>
      <c r="AH25" s="393"/>
      <c r="AI25" s="393"/>
      <c r="AJ25" s="393"/>
      <c r="AK25" s="5"/>
      <c r="AM25" s="44" t="s">
        <v>331</v>
      </c>
    </row>
    <row r="26" spans="2:41" ht="30" customHeight="1" x14ac:dyDescent="0.2">
      <c r="B26" s="331" t="s">
        <v>28</v>
      </c>
      <c r="C26" s="332"/>
      <c r="D26" s="332"/>
      <c r="E26" s="332"/>
      <c r="F26" s="332"/>
      <c r="G26" s="332"/>
      <c r="H26" s="332"/>
      <c r="I26" s="332"/>
      <c r="J26" s="332"/>
      <c r="K26" s="332"/>
      <c r="L26" s="332"/>
      <c r="M26" s="332"/>
      <c r="N26" s="333"/>
      <c r="O26" s="161"/>
      <c r="P26" s="334" t="str">
        <f>IF(第1号!P27="","",第1号!P27)</f>
        <v/>
      </c>
      <c r="Q26" s="334"/>
      <c r="R26" s="334"/>
      <c r="S26" s="334"/>
      <c r="T26" s="334"/>
      <c r="U26" s="334"/>
      <c r="V26" s="334"/>
      <c r="W26" s="334"/>
      <c r="X26" s="334"/>
      <c r="Y26" s="334"/>
      <c r="Z26" s="334"/>
      <c r="AA26" s="334"/>
      <c r="AB26" s="334"/>
      <c r="AC26" s="334"/>
      <c r="AD26" s="334"/>
      <c r="AE26" s="334"/>
      <c r="AF26" s="334"/>
      <c r="AG26" s="334"/>
      <c r="AH26" s="334"/>
      <c r="AI26" s="334"/>
      <c r="AJ26" s="334"/>
      <c r="AK26" s="7"/>
      <c r="AM26" s="44" t="s">
        <v>331</v>
      </c>
    </row>
    <row r="27" spans="2:41" ht="30" customHeight="1" x14ac:dyDescent="0.2">
      <c r="B27" s="441" t="s">
        <v>90</v>
      </c>
      <c r="C27" s="385"/>
      <c r="D27" s="385"/>
      <c r="E27" s="385"/>
      <c r="F27" s="385"/>
      <c r="G27" s="385"/>
      <c r="H27" s="385"/>
      <c r="I27" s="385"/>
      <c r="J27" s="385"/>
      <c r="K27" s="385"/>
      <c r="L27" s="385"/>
      <c r="M27" s="385"/>
      <c r="N27" s="386"/>
      <c r="O27" s="185"/>
      <c r="P27" s="513"/>
      <c r="Q27" s="513"/>
      <c r="R27" s="513"/>
      <c r="S27" s="513"/>
      <c r="T27" s="513"/>
      <c r="U27" s="184" t="s">
        <v>30</v>
      </c>
      <c r="V27" s="184"/>
      <c r="W27" s="184"/>
      <c r="X27" s="184"/>
      <c r="Y27" s="184"/>
      <c r="Z27" s="184"/>
      <c r="AA27" s="184"/>
      <c r="AB27" s="184"/>
      <c r="AC27" s="184"/>
      <c r="AD27" s="184"/>
      <c r="AE27" s="184"/>
      <c r="AF27" s="184"/>
      <c r="AG27" s="184"/>
      <c r="AH27" s="184"/>
      <c r="AI27" s="184"/>
      <c r="AJ27" s="184"/>
      <c r="AK27" s="8"/>
    </row>
    <row r="28" spans="2:41" ht="18" customHeight="1" x14ac:dyDescent="0.2">
      <c r="B28" s="391" t="s">
        <v>91</v>
      </c>
      <c r="C28" s="349"/>
      <c r="D28" s="349"/>
      <c r="E28" s="349"/>
      <c r="F28" s="349"/>
      <c r="G28" s="349"/>
      <c r="H28" s="349"/>
      <c r="I28" s="349"/>
      <c r="J28" s="349"/>
      <c r="K28" s="349"/>
      <c r="L28" s="349"/>
      <c r="M28" s="349"/>
      <c r="N28" s="350"/>
      <c r="O28" s="437" t="s">
        <v>92</v>
      </c>
      <c r="P28" s="438"/>
      <c r="Q28" s="439"/>
      <c r="R28" s="166"/>
      <c r="S28" s="516"/>
      <c r="T28" s="516"/>
      <c r="U28" s="516"/>
      <c r="V28" s="516"/>
      <c r="W28" s="516"/>
      <c r="X28" s="166" t="s">
        <v>30</v>
      </c>
      <c r="Y28" s="166"/>
      <c r="Z28" s="166"/>
      <c r="AA28" s="166"/>
      <c r="AB28" s="517"/>
      <c r="AC28" s="517"/>
      <c r="AD28" s="517"/>
      <c r="AE28" s="517"/>
      <c r="AF28" s="517"/>
      <c r="AG28" s="517"/>
      <c r="AH28" s="517"/>
      <c r="AI28" s="166"/>
      <c r="AJ28" s="166"/>
      <c r="AK28" s="26"/>
    </row>
    <row r="29" spans="2:41" ht="18" customHeight="1" x14ac:dyDescent="0.2">
      <c r="B29" s="391"/>
      <c r="C29" s="349"/>
      <c r="D29" s="349"/>
      <c r="E29" s="349"/>
      <c r="F29" s="349"/>
      <c r="G29" s="349"/>
      <c r="H29" s="349"/>
      <c r="I29" s="349"/>
      <c r="J29" s="349"/>
      <c r="K29" s="349"/>
      <c r="L29" s="349"/>
      <c r="M29" s="349"/>
      <c r="N29" s="350"/>
      <c r="O29" s="378" t="s">
        <v>93</v>
      </c>
      <c r="P29" s="332"/>
      <c r="Q29" s="333"/>
      <c r="R29" s="162"/>
      <c r="S29" s="382"/>
      <c r="T29" s="382"/>
      <c r="U29" s="382"/>
      <c r="V29" s="382"/>
      <c r="W29" s="382"/>
      <c r="X29" s="162" t="s">
        <v>30</v>
      </c>
      <c r="Y29" s="162"/>
      <c r="Z29" s="162"/>
      <c r="AA29" s="162"/>
      <c r="AB29" s="514"/>
      <c r="AC29" s="514"/>
      <c r="AD29" s="514"/>
      <c r="AE29" s="514"/>
      <c r="AF29" s="514"/>
      <c r="AG29" s="514"/>
      <c r="AH29" s="514"/>
      <c r="AI29" s="162"/>
      <c r="AJ29" s="162"/>
      <c r="AK29" s="7"/>
    </row>
    <row r="30" spans="2:41" ht="18" customHeight="1" x14ac:dyDescent="0.2">
      <c r="B30" s="391"/>
      <c r="C30" s="349"/>
      <c r="D30" s="349"/>
      <c r="E30" s="349"/>
      <c r="F30" s="349"/>
      <c r="G30" s="349"/>
      <c r="H30" s="349"/>
      <c r="I30" s="349"/>
      <c r="J30" s="349"/>
      <c r="K30" s="349"/>
      <c r="L30" s="349"/>
      <c r="M30" s="349"/>
      <c r="N30" s="350"/>
      <c r="O30" s="345" t="s">
        <v>94</v>
      </c>
      <c r="P30" s="346"/>
      <c r="Q30" s="347"/>
      <c r="R30" s="168"/>
      <c r="S30" s="518"/>
      <c r="T30" s="518"/>
      <c r="U30" s="518"/>
      <c r="V30" s="518"/>
      <c r="W30" s="518"/>
      <c r="X30" s="168" t="s">
        <v>30</v>
      </c>
      <c r="Y30" s="168"/>
      <c r="Z30" s="168"/>
      <c r="AA30" s="168"/>
      <c r="AB30" s="354"/>
      <c r="AC30" s="354"/>
      <c r="AD30" s="354"/>
      <c r="AE30" s="354"/>
      <c r="AF30" s="354"/>
      <c r="AG30" s="354"/>
      <c r="AH30" s="354"/>
      <c r="AI30" s="168"/>
      <c r="AJ30" s="168"/>
      <c r="AK30" s="25"/>
    </row>
    <row r="31" spans="2:41" ht="18" customHeight="1" x14ac:dyDescent="0.2">
      <c r="B31" s="388" t="s">
        <v>95</v>
      </c>
      <c r="C31" s="389"/>
      <c r="D31" s="389"/>
      <c r="E31" s="389"/>
      <c r="F31" s="389"/>
      <c r="G31" s="389"/>
      <c r="H31" s="389"/>
      <c r="I31" s="389"/>
      <c r="J31" s="389"/>
      <c r="K31" s="389"/>
      <c r="L31" s="389"/>
      <c r="M31" s="389"/>
      <c r="N31" s="390"/>
      <c r="O31" s="343" t="s">
        <v>92</v>
      </c>
      <c r="P31" s="329"/>
      <c r="Q31" s="330"/>
      <c r="R31" s="180"/>
      <c r="S31" s="512"/>
      <c r="T31" s="512"/>
      <c r="U31" s="512"/>
      <c r="V31" s="512"/>
      <c r="W31" s="512"/>
      <c r="X31" s="180" t="s">
        <v>30</v>
      </c>
      <c r="Y31" s="180"/>
      <c r="Z31" s="180"/>
      <c r="AA31" s="180"/>
      <c r="AB31" s="344"/>
      <c r="AC31" s="344"/>
      <c r="AD31" s="344"/>
      <c r="AE31" s="344"/>
      <c r="AF31" s="344"/>
      <c r="AG31" s="344"/>
      <c r="AH31" s="344"/>
      <c r="AI31" s="180"/>
      <c r="AJ31" s="180"/>
      <c r="AK31" s="5"/>
    </row>
    <row r="32" spans="2:41" ht="18" customHeight="1" x14ac:dyDescent="0.2">
      <c r="B32" s="391"/>
      <c r="C32" s="349"/>
      <c r="D32" s="349"/>
      <c r="E32" s="349"/>
      <c r="F32" s="349"/>
      <c r="G32" s="349"/>
      <c r="H32" s="349"/>
      <c r="I32" s="349"/>
      <c r="J32" s="349"/>
      <c r="K32" s="349"/>
      <c r="L32" s="349"/>
      <c r="M32" s="349"/>
      <c r="N32" s="350"/>
      <c r="O32" s="378" t="s">
        <v>93</v>
      </c>
      <c r="P32" s="332"/>
      <c r="Q32" s="333"/>
      <c r="R32" s="162"/>
      <c r="S32" s="382"/>
      <c r="T32" s="382"/>
      <c r="U32" s="382"/>
      <c r="V32" s="382"/>
      <c r="W32" s="382"/>
      <c r="X32" s="162" t="s">
        <v>30</v>
      </c>
      <c r="Y32" s="162"/>
      <c r="Z32" s="162"/>
      <c r="AA32" s="162"/>
      <c r="AB32" s="514"/>
      <c r="AC32" s="514"/>
      <c r="AD32" s="514"/>
      <c r="AE32" s="514"/>
      <c r="AF32" s="514"/>
      <c r="AG32" s="514"/>
      <c r="AH32" s="514"/>
      <c r="AI32" s="162"/>
      <c r="AJ32" s="162"/>
      <c r="AK32" s="7"/>
    </row>
    <row r="33" spans="2:37" ht="18" customHeight="1" x14ac:dyDescent="0.2">
      <c r="B33" s="392"/>
      <c r="C33" s="352"/>
      <c r="D33" s="352"/>
      <c r="E33" s="352"/>
      <c r="F33" s="352"/>
      <c r="G33" s="352"/>
      <c r="H33" s="352"/>
      <c r="I33" s="352"/>
      <c r="J33" s="352"/>
      <c r="K33" s="352"/>
      <c r="L33" s="352"/>
      <c r="M33" s="352"/>
      <c r="N33" s="353"/>
      <c r="O33" s="384" t="s">
        <v>94</v>
      </c>
      <c r="P33" s="385"/>
      <c r="Q33" s="386"/>
      <c r="R33" s="184"/>
      <c r="S33" s="513"/>
      <c r="T33" s="513"/>
      <c r="U33" s="513"/>
      <c r="V33" s="513"/>
      <c r="W33" s="513"/>
      <c r="X33" s="184" t="s">
        <v>30</v>
      </c>
      <c r="Y33" s="184"/>
      <c r="Z33" s="184"/>
      <c r="AA33" s="184"/>
      <c r="AB33" s="515"/>
      <c r="AC33" s="515"/>
      <c r="AD33" s="515"/>
      <c r="AE33" s="515"/>
      <c r="AF33" s="515"/>
      <c r="AG33" s="515"/>
      <c r="AH33" s="515"/>
      <c r="AI33" s="184"/>
      <c r="AJ33" s="184"/>
      <c r="AK33" s="8"/>
    </row>
    <row r="34" spans="2:37" ht="18" customHeight="1" x14ac:dyDescent="0.2">
      <c r="B34" s="388" t="s">
        <v>96</v>
      </c>
      <c r="C34" s="389"/>
      <c r="D34" s="389"/>
      <c r="E34" s="389"/>
      <c r="F34" s="389"/>
      <c r="G34" s="389"/>
      <c r="H34" s="389"/>
      <c r="I34" s="389"/>
      <c r="J34" s="389"/>
      <c r="K34" s="389"/>
      <c r="L34" s="389"/>
      <c r="M34" s="389"/>
      <c r="N34" s="390"/>
      <c r="O34" s="343" t="s">
        <v>92</v>
      </c>
      <c r="P34" s="329"/>
      <c r="Q34" s="330"/>
      <c r="R34" s="180"/>
      <c r="S34" s="512"/>
      <c r="T34" s="512"/>
      <c r="U34" s="512"/>
      <c r="V34" s="512"/>
      <c r="W34" s="512"/>
      <c r="X34" s="180" t="s">
        <v>30</v>
      </c>
      <c r="Y34" s="180"/>
      <c r="Z34" s="180"/>
      <c r="AA34" s="180"/>
      <c r="AB34" s="35"/>
      <c r="AC34" s="35"/>
      <c r="AD34" s="35"/>
      <c r="AE34" s="35"/>
      <c r="AF34" s="35"/>
      <c r="AG34" s="35"/>
      <c r="AH34" s="35"/>
      <c r="AI34" s="180"/>
      <c r="AJ34" s="180"/>
      <c r="AK34" s="5"/>
    </row>
    <row r="35" spans="2:37" ht="18" customHeight="1" x14ac:dyDescent="0.2">
      <c r="B35" s="391"/>
      <c r="C35" s="349"/>
      <c r="D35" s="349"/>
      <c r="E35" s="349"/>
      <c r="F35" s="349"/>
      <c r="G35" s="349"/>
      <c r="H35" s="349"/>
      <c r="I35" s="349"/>
      <c r="J35" s="349"/>
      <c r="K35" s="349"/>
      <c r="L35" s="349"/>
      <c r="M35" s="349"/>
      <c r="N35" s="350"/>
      <c r="O35" s="378" t="s">
        <v>93</v>
      </c>
      <c r="P35" s="332"/>
      <c r="Q35" s="333"/>
      <c r="R35" s="162"/>
      <c r="S35" s="382"/>
      <c r="T35" s="382"/>
      <c r="U35" s="382"/>
      <c r="V35" s="382"/>
      <c r="W35" s="382"/>
      <c r="X35" s="162" t="s">
        <v>30</v>
      </c>
      <c r="Y35" s="162"/>
      <c r="Z35" s="162"/>
      <c r="AA35" s="162"/>
      <c r="AB35" s="36"/>
      <c r="AC35" s="36"/>
      <c r="AD35" s="36"/>
      <c r="AE35" s="36"/>
      <c r="AF35" s="36"/>
      <c r="AG35" s="36"/>
      <c r="AH35" s="36"/>
      <c r="AI35" s="162"/>
      <c r="AJ35" s="162"/>
      <c r="AK35" s="7"/>
    </row>
    <row r="36" spans="2:37" ht="18" customHeight="1" x14ac:dyDescent="0.2">
      <c r="B36" s="392"/>
      <c r="C36" s="352"/>
      <c r="D36" s="352"/>
      <c r="E36" s="352"/>
      <c r="F36" s="352"/>
      <c r="G36" s="352"/>
      <c r="H36" s="352"/>
      <c r="I36" s="352"/>
      <c r="J36" s="352"/>
      <c r="K36" s="352"/>
      <c r="L36" s="352"/>
      <c r="M36" s="352"/>
      <c r="N36" s="353"/>
      <c r="O36" s="384" t="s">
        <v>94</v>
      </c>
      <c r="P36" s="385"/>
      <c r="Q36" s="386"/>
      <c r="R36" s="184"/>
      <c r="S36" s="513"/>
      <c r="T36" s="513"/>
      <c r="U36" s="513"/>
      <c r="V36" s="513"/>
      <c r="W36" s="513"/>
      <c r="X36" s="184" t="s">
        <v>30</v>
      </c>
      <c r="Y36" s="184"/>
      <c r="Z36" s="184"/>
      <c r="AA36" s="184"/>
      <c r="AB36" s="37"/>
      <c r="AC36" s="37"/>
      <c r="AD36" s="37"/>
      <c r="AE36" s="37"/>
      <c r="AF36" s="37"/>
      <c r="AG36" s="37"/>
      <c r="AH36" s="37"/>
      <c r="AI36" s="184"/>
      <c r="AJ36" s="184"/>
      <c r="AK36" s="8"/>
    </row>
    <row r="37" spans="2:37" ht="15" customHeight="1" x14ac:dyDescent="0.2">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36"/>
      <c r="AC37" s="136"/>
      <c r="AD37" s="136"/>
      <c r="AE37" s="136"/>
      <c r="AF37" s="136"/>
      <c r="AG37" s="136"/>
      <c r="AH37" s="136"/>
      <c r="AI37" s="170"/>
      <c r="AJ37" s="170"/>
      <c r="AK37" s="170"/>
    </row>
    <row r="38" spans="2:37" ht="15" customHeight="1" x14ac:dyDescent="0.2">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36"/>
      <c r="AC38" s="136"/>
      <c r="AD38" s="136"/>
      <c r="AE38" s="136"/>
      <c r="AF38" s="136"/>
      <c r="AG38" s="136"/>
      <c r="AH38" s="136"/>
      <c r="AI38" s="170"/>
      <c r="AJ38" s="170"/>
      <c r="AK38" s="170"/>
    </row>
    <row r="39" spans="2:37" ht="15" customHeight="1" x14ac:dyDescent="0.2">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36"/>
      <c r="AC39" s="136"/>
      <c r="AD39" s="136"/>
      <c r="AE39" s="136"/>
      <c r="AF39" s="136"/>
      <c r="AG39" s="136"/>
      <c r="AH39" s="136"/>
      <c r="AI39" s="170"/>
      <c r="AJ39" s="170"/>
      <c r="AK39" s="170"/>
    </row>
    <row r="40" spans="2:37" ht="15" customHeight="1" x14ac:dyDescent="0.2">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36"/>
      <c r="AC40" s="136"/>
      <c r="AD40" s="136"/>
      <c r="AE40" s="136"/>
      <c r="AF40" s="136"/>
      <c r="AG40" s="136"/>
      <c r="AH40" s="136"/>
      <c r="AI40" s="170"/>
      <c r="AJ40" s="170"/>
      <c r="AK40" s="170"/>
    </row>
    <row r="41" spans="2:37" ht="15" customHeight="1" x14ac:dyDescent="0.2">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36"/>
      <c r="AC41" s="136"/>
      <c r="AD41" s="136"/>
      <c r="AE41" s="136"/>
      <c r="AF41" s="136"/>
      <c r="AG41" s="136"/>
      <c r="AH41" s="136"/>
      <c r="AI41" s="170"/>
      <c r="AJ41" s="170"/>
      <c r="AK41" s="170"/>
    </row>
    <row r="42" spans="2:37" ht="15" customHeight="1" x14ac:dyDescent="0.2">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36"/>
      <c r="AC42" s="136"/>
      <c r="AD42" s="136"/>
      <c r="AE42" s="136"/>
      <c r="AF42" s="136"/>
      <c r="AG42" s="136"/>
      <c r="AH42" s="136"/>
      <c r="AI42" s="170"/>
      <c r="AJ42" s="170"/>
      <c r="AK42" s="170"/>
    </row>
    <row r="43" spans="2:37" ht="15" customHeight="1" x14ac:dyDescent="0.2">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36"/>
      <c r="AC43" s="136"/>
      <c r="AD43" s="136"/>
      <c r="AE43" s="136"/>
      <c r="AF43" s="136"/>
      <c r="AG43" s="136"/>
      <c r="AH43" s="136"/>
      <c r="AI43" s="170"/>
      <c r="AJ43" s="170"/>
      <c r="AK43" s="170"/>
    </row>
    <row r="44" spans="2:37" ht="15" customHeight="1" x14ac:dyDescent="0.2">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36"/>
      <c r="AC44" s="136"/>
      <c r="AD44" s="136"/>
      <c r="AE44" s="136"/>
      <c r="AF44" s="136"/>
      <c r="AG44" s="136"/>
      <c r="AH44" s="136"/>
      <c r="AI44" s="170"/>
      <c r="AJ44" s="170"/>
      <c r="AK44" s="170"/>
    </row>
    <row r="45" spans="2:37" ht="15" customHeight="1" x14ac:dyDescent="0.2">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36"/>
      <c r="AC45" s="136"/>
      <c r="AD45" s="136"/>
      <c r="AE45" s="136"/>
      <c r="AF45" s="136"/>
      <c r="AG45" s="136"/>
      <c r="AH45" s="136"/>
      <c r="AI45" s="170"/>
      <c r="AJ45" s="170"/>
      <c r="AK45" s="170"/>
    </row>
    <row r="46" spans="2:37" ht="15" customHeight="1" x14ac:dyDescent="0.2">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36"/>
      <c r="AC46" s="136"/>
      <c r="AD46" s="136"/>
      <c r="AE46" s="136"/>
      <c r="AF46" s="136"/>
      <c r="AG46" s="136"/>
      <c r="AH46" s="136"/>
      <c r="AI46" s="170"/>
      <c r="AJ46" s="170"/>
      <c r="AK46" s="170"/>
    </row>
    <row r="47" spans="2:37" ht="15" customHeight="1" x14ac:dyDescent="0.2">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36"/>
      <c r="AC47" s="136"/>
      <c r="AD47" s="136"/>
      <c r="AE47" s="136"/>
      <c r="AF47" s="136"/>
      <c r="AG47" s="136"/>
      <c r="AH47" s="136"/>
      <c r="AI47" s="170"/>
      <c r="AJ47" s="170"/>
      <c r="AK47" s="170"/>
    </row>
    <row r="48" spans="2:37" ht="15" customHeight="1" x14ac:dyDescent="0.2">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36"/>
      <c r="AC48" s="136"/>
      <c r="AD48" s="136"/>
      <c r="AE48" s="136"/>
      <c r="AF48" s="136"/>
      <c r="AG48" s="136"/>
      <c r="AH48" s="136"/>
      <c r="AI48" s="170"/>
      <c r="AJ48" s="170"/>
      <c r="AK48" s="170"/>
    </row>
    <row r="49" spans="2:37" ht="15" customHeight="1" x14ac:dyDescent="0.2">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36"/>
      <c r="AC49" s="136"/>
      <c r="AD49" s="136"/>
      <c r="AE49" s="136"/>
      <c r="AF49" s="136"/>
      <c r="AG49" s="136"/>
      <c r="AH49" s="136"/>
      <c r="AI49" s="170"/>
      <c r="AJ49" s="170"/>
      <c r="AK49" s="170"/>
    </row>
    <row r="50" spans="2:37" ht="15" customHeight="1" x14ac:dyDescent="0.2">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36"/>
      <c r="AC50" s="136"/>
      <c r="AD50" s="136"/>
      <c r="AE50" s="136"/>
      <c r="AF50" s="136"/>
      <c r="AG50" s="136"/>
      <c r="AH50" s="136"/>
      <c r="AI50" s="170"/>
      <c r="AJ50" s="170"/>
      <c r="AK50" s="170"/>
    </row>
    <row r="51" spans="2:37" ht="15" customHeight="1" x14ac:dyDescent="0.2">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row>
    <row r="52" spans="2:37" ht="15" customHeight="1" x14ac:dyDescent="0.2">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row>
    <row r="53" spans="2:37" ht="15" customHeight="1" x14ac:dyDescent="0.2">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row>
  </sheetData>
  <sheetProtection algorithmName="SHA-512" hashValue="ua+YQQwDH2u8iqV5VSmBrgsFmBarDIEAWbAx+zdJuMZW2aNT7lfOa5Ta78RV3tx+Pod5WyTg1kIF95Ih+pxbFw==" saltValue="3VqBIE4YwULJtrnSlHJ2fw==" spinCount="100000" sheet="1" objects="1" scenarios="1"/>
  <mergeCells count="50">
    <mergeCell ref="B6:AK6"/>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25:N25"/>
    <mergeCell ref="P25:AJ25"/>
    <mergeCell ref="B26:N26"/>
    <mergeCell ref="P26:AJ26"/>
    <mergeCell ref="B27:N27"/>
    <mergeCell ref="P27:T27"/>
    <mergeCell ref="S33:W33"/>
    <mergeCell ref="AB33:AH33"/>
    <mergeCell ref="B28:N30"/>
    <mergeCell ref="O28:Q28"/>
    <mergeCell ref="S28:W28"/>
    <mergeCell ref="AB28:AH28"/>
    <mergeCell ref="O29:Q29"/>
    <mergeCell ref="S29:W29"/>
    <mergeCell ref="AB29:AH29"/>
    <mergeCell ref="O30:Q30"/>
    <mergeCell ref="S30:W30"/>
    <mergeCell ref="AB30:AH30"/>
    <mergeCell ref="AO20:AO21"/>
    <mergeCell ref="B34:N36"/>
    <mergeCell ref="O34:Q34"/>
    <mergeCell ref="S34:W34"/>
    <mergeCell ref="O35:Q35"/>
    <mergeCell ref="S35:W35"/>
    <mergeCell ref="O36:Q36"/>
    <mergeCell ref="S36:W36"/>
    <mergeCell ref="B31:N33"/>
    <mergeCell ref="O31:Q31"/>
    <mergeCell ref="S31:W31"/>
    <mergeCell ref="AB31:AH31"/>
    <mergeCell ref="O32:Q32"/>
    <mergeCell ref="S32:W32"/>
    <mergeCell ref="AB32:AH32"/>
    <mergeCell ref="O33:Q33"/>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Index</vt:lpstr>
      <vt:lpstr>第1号</vt:lpstr>
      <vt:lpstr>第1号付表1</vt:lpstr>
      <vt:lpstr>交付申請助成金算出シート</vt:lpstr>
      <vt:lpstr>第2号 </vt:lpstr>
      <vt:lpstr>第3号</vt:lpstr>
      <vt:lpstr>■交付決定内容入力■</vt:lpstr>
      <vt:lpstr>第6号</vt:lpstr>
      <vt:lpstr>第7号</vt:lpstr>
      <vt:lpstr>第9号</vt:lpstr>
      <vt:lpstr>第10号</vt:lpstr>
      <vt:lpstr>第10号付表1</vt:lpstr>
      <vt:lpstr>実績報告助成金算出シート</vt:lpstr>
      <vt:lpstr>第12号</vt:lpstr>
      <vt:lpstr>第13号</vt:lpstr>
      <vt:lpstr>■交付決定内容入力■!Print_Area</vt:lpstr>
      <vt:lpstr>Index!Print_Area</vt:lpstr>
      <vt:lpstr>交付申請助成金算出シート!Print_Area</vt:lpstr>
      <vt:lpstr>実績報告助成金算出シート!Print_Area</vt:lpstr>
      <vt:lpstr>第10号!Print_Area</vt:lpstr>
      <vt:lpstr>第10号付表1!Print_Area</vt:lpstr>
      <vt:lpstr>第12号!Print_Area</vt:lpstr>
      <vt:lpstr>第13号!Print_Area</vt:lpstr>
      <vt:lpstr>第1号!Print_Area</vt:lpstr>
      <vt:lpstr>第1号付表1!Print_Area</vt:lpstr>
      <vt:lpstr>'第2号 '!Print_Area</vt:lpstr>
      <vt:lpstr>第3号!Print_Area</vt:lpstr>
      <vt:lpstr>第6号!Print_Area</vt:lpstr>
      <vt:lpstr>第7号!Print_Area</vt:lpstr>
      <vt:lpstr>第9号!Print_Area</vt:lpstr>
      <vt:lpstr>交付申請助成金算出シート!Print_Titles</vt:lpstr>
      <vt:lpstr>実績報告助成金算出シート!Print_Titles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LPC21015</dc:creator>
  <cp:lastModifiedBy>PC19B60JS052</cp:lastModifiedBy>
  <cp:lastPrinted>2023-09-29T05:52:41Z</cp:lastPrinted>
  <dcterms:created xsi:type="dcterms:W3CDTF">2018-09-11T00:56:19Z</dcterms:created>
  <dcterms:modified xsi:type="dcterms:W3CDTF">2023-10-17T00:58:12Z</dcterms:modified>
</cp:coreProperties>
</file>