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codeName="ThisWorkbook" defaultThemeVersion="124226"/>
  <bookViews>
    <workbookView xWindow="-108" yWindow="-108" windowWidth="23256" windowHeight="12576" tabRatio="813"/>
  </bookViews>
  <sheets>
    <sheet name="共通様式１_助成対象事業経費内訳（全体）" sheetId="70" r:id="rId1"/>
    <sheet name="共通様式１_助成対象事業経費内訳（設置場所別）" sheetId="66" r:id="rId2"/>
  </sheets>
  <externalReferences>
    <externalReference r:id="rId3"/>
    <externalReference r:id="rId4"/>
    <externalReference r:id="rId5"/>
  </externalReferences>
  <definedNames>
    <definedName name="_xlnm.Print_Area" localSheetId="1">'共通様式１_助成対象事業経費内訳（設置場所別）'!$A$1:$L$45</definedName>
    <definedName name="_xlnm.Print_Area" localSheetId="0">'共通様式１_助成対象事業経費内訳（全体）'!$A$1:$N$30</definedName>
    <definedName name="機器リスト用設備種別">[1]汎用入力規則リスト!$T$12:$T$21</definedName>
    <definedName name="設備">[2]データ参照シート!$B$2</definedName>
    <definedName name="大分類" localSheetId="0">#REF!</definedName>
    <definedName name="大分類">#REF!</definedName>
    <definedName name="別1その2">[3]対策!$K$2:$K$9</definedName>
  </definedNames>
  <calcPr calcId="162913" iterateCount="1"/>
</workbook>
</file>

<file path=xl/calcChain.xml><?xml version="1.0" encoding="utf-8"?>
<calcChain xmlns="http://schemas.openxmlformats.org/spreadsheetml/2006/main">
  <c r="B7" i="70" l="1"/>
  <c r="B6" i="70"/>
  <c r="G39" i="66" l="1"/>
  <c r="G38" i="66"/>
  <c r="G37" i="66"/>
  <c r="G36" i="66"/>
  <c r="G35" i="66"/>
  <c r="G34" i="66"/>
  <c r="G33" i="66"/>
  <c r="G32" i="66"/>
  <c r="G31" i="66"/>
  <c r="G30" i="66"/>
  <c r="G29" i="66"/>
  <c r="G27" i="66"/>
  <c r="G26" i="66"/>
  <c r="G25" i="66"/>
  <c r="G24" i="66"/>
  <c r="G23" i="66"/>
  <c r="G22" i="66"/>
  <c r="G21" i="66"/>
  <c r="G20" i="66"/>
  <c r="G19" i="66"/>
  <c r="G18" i="66"/>
  <c r="G16" i="66"/>
  <c r="G15" i="66"/>
  <c r="G14" i="66"/>
  <c r="G40" i="66" l="1"/>
  <c r="H40" i="66"/>
  <c r="F40" i="66"/>
  <c r="E40" i="66"/>
  <c r="N4" i="70"/>
  <c r="H17" i="66"/>
  <c r="F17" i="66"/>
  <c r="G17" i="66"/>
  <c r="Y43" i="66" l="1"/>
  <c r="Z40" i="66"/>
  <c r="X40" i="66"/>
  <c r="W40" i="66"/>
  <c r="Y39" i="66"/>
  <c r="AA39" i="66" s="1"/>
  <c r="Y38" i="66"/>
  <c r="AA38" i="66" s="1"/>
  <c r="Y37" i="66"/>
  <c r="AA37" i="66" s="1"/>
  <c r="Y36" i="66"/>
  <c r="AA36" i="66" s="1"/>
  <c r="Y35" i="66"/>
  <c r="AA35" i="66" s="1"/>
  <c r="Y34" i="66"/>
  <c r="AA34" i="66" s="1"/>
  <c r="Y33" i="66"/>
  <c r="AA33" i="66" s="1"/>
  <c r="Y32" i="66"/>
  <c r="AA32" i="66" s="1"/>
  <c r="Y31" i="66"/>
  <c r="AA31" i="66" s="1"/>
  <c r="Y30" i="66"/>
  <c r="AA30" i="66" s="1"/>
  <c r="Y29" i="66"/>
  <c r="AA29" i="66" s="1"/>
  <c r="Z28" i="66"/>
  <c r="X28" i="66"/>
  <c r="W28" i="66"/>
  <c r="Y27" i="66"/>
  <c r="AA27" i="66" s="1"/>
  <c r="Y26" i="66"/>
  <c r="AA26" i="66" s="1"/>
  <c r="Y25" i="66"/>
  <c r="AA25" i="66" s="1"/>
  <c r="Y24" i="66"/>
  <c r="AA24" i="66" s="1"/>
  <c r="Y23" i="66"/>
  <c r="AA23" i="66" s="1"/>
  <c r="Y22" i="66"/>
  <c r="AA22" i="66" s="1"/>
  <c r="Y21" i="66"/>
  <c r="AA21" i="66" s="1"/>
  <c r="Y20" i="66"/>
  <c r="AA20" i="66" s="1"/>
  <c r="Y19" i="66"/>
  <c r="AA19" i="66" s="1"/>
  <c r="Y18" i="66"/>
  <c r="Z17" i="66"/>
  <c r="X17" i="66"/>
  <c r="X41" i="66" s="1"/>
  <c r="W17" i="66"/>
  <c r="Y16" i="66"/>
  <c r="AA16" i="66" s="1"/>
  <c r="Y15" i="66"/>
  <c r="AA15" i="66" s="1"/>
  <c r="Y14" i="66"/>
  <c r="AA14" i="66" s="1"/>
  <c r="X7" i="66"/>
  <c r="W41" i="66" l="1"/>
  <c r="Y28" i="66"/>
  <c r="AA18" i="66"/>
  <c r="AA28" i="66" s="1"/>
  <c r="Z41" i="66"/>
  <c r="AA17" i="66"/>
  <c r="AA40" i="66"/>
  <c r="Y40" i="66"/>
  <c r="Y17" i="66"/>
  <c r="Y41" i="66" l="1"/>
  <c r="AA41" i="66"/>
  <c r="S5" i="70"/>
  <c r="B5" i="70"/>
  <c r="AE4" i="70"/>
  <c r="R11" i="70" s="1"/>
  <c r="A11" i="70"/>
  <c r="I14" i="66" l="1"/>
  <c r="F7" i="66"/>
  <c r="I29" i="66"/>
  <c r="W7" i="66" l="1"/>
  <c r="W8" i="66"/>
  <c r="E8" i="66"/>
  <c r="E7" i="66"/>
  <c r="G43" i="66"/>
  <c r="F28" i="66"/>
  <c r="F41" i="66" s="1"/>
  <c r="H28" i="66"/>
  <c r="E28" i="66"/>
  <c r="E17" i="66"/>
  <c r="W43" i="66" l="1"/>
  <c r="AA43" i="66" s="1"/>
  <c r="E43" i="66"/>
  <c r="E41" i="66"/>
  <c r="H41" i="66"/>
  <c r="B9" i="70" l="1"/>
  <c r="L9" i="70" s="1"/>
  <c r="S9" i="70"/>
  <c r="AC9" i="70" s="1"/>
  <c r="S6" i="70"/>
  <c r="AC6" i="70" s="1"/>
  <c r="L6" i="70"/>
  <c r="L7" i="70"/>
  <c r="S7" i="70"/>
  <c r="AC7" i="70" s="1"/>
  <c r="I32" i="66"/>
  <c r="I27" i="66"/>
  <c r="I26" i="66"/>
  <c r="I19" i="66"/>
  <c r="I20" i="66"/>
  <c r="I21" i="66"/>
  <c r="I33" i="66"/>
  <c r="I34" i="66"/>
  <c r="I15" i="66"/>
  <c r="I36" i="66"/>
  <c r="I22" i="66"/>
  <c r="I39" i="66"/>
  <c r="I24" i="66"/>
  <c r="I25" i="66"/>
  <c r="I37" i="66"/>
  <c r="I38" i="66"/>
  <c r="I23" i="66"/>
  <c r="I30" i="66"/>
  <c r="I31" i="66"/>
  <c r="I35" i="66"/>
  <c r="I16" i="66"/>
  <c r="I18" i="66" l="1"/>
  <c r="G28" i="66"/>
  <c r="G41" i="66" s="1"/>
  <c r="I40" i="66"/>
  <c r="I17" i="66"/>
  <c r="I28" i="66" l="1"/>
  <c r="I41" i="66" s="1"/>
  <c r="I43" i="66" s="1"/>
  <c r="S8" i="70" l="1"/>
  <c r="AC8" i="70" s="1"/>
  <c r="B8" i="70"/>
  <c r="L8" i="70" s="1"/>
  <c r="B10" i="70"/>
  <c r="L10" i="70" s="1"/>
  <c r="S10" i="70"/>
  <c r="AC10" i="70" s="1"/>
  <c r="S11" i="70" l="1"/>
  <c r="AC11" i="70" s="1"/>
  <c r="AE11" i="70" s="1"/>
  <c r="B11" i="70"/>
  <c r="L11" i="70" s="1"/>
  <c r="N11" i="70" s="1"/>
</calcChain>
</file>

<file path=xl/comments1.xml><?xml version="1.0" encoding="utf-8"?>
<comments xmlns="http://schemas.openxmlformats.org/spreadsheetml/2006/main">
  <authors>
    <author>作成者</author>
  </authors>
  <commentList>
    <comment ref="H11" authorId="0" shapeId="0">
      <text>
        <r>
          <rPr>
            <b/>
            <sz val="9"/>
            <color indexed="81"/>
            <rFont val="MS P ゴシック"/>
            <family val="3"/>
            <charset val="128"/>
          </rPr>
          <t>都助成対象経費と重複して交付される国等補助金の額を記載してください。</t>
        </r>
      </text>
    </comment>
    <comment ref="Z11" authorId="0" shapeId="0">
      <text>
        <r>
          <rPr>
            <b/>
            <sz val="9"/>
            <color indexed="81"/>
            <rFont val="MS P ゴシック"/>
            <family val="3"/>
            <charset val="128"/>
          </rPr>
          <t>都助成対象経費と重複して交付される国等補助金の額を記載してください。</t>
        </r>
      </text>
    </comment>
    <comment ref="H41" authorId="0" shapeId="0">
      <text>
        <r>
          <rPr>
            <sz val="9"/>
            <color indexed="81"/>
            <rFont val="MS P ゴシック"/>
            <family val="3"/>
            <charset val="128"/>
          </rPr>
          <t xml:space="preserve">国等補助金の交付決定通知書の額と乖離がある場合は、別紙説明資料を添付してください。
</t>
        </r>
      </text>
    </comment>
    <comment ref="Z41" authorId="0" shapeId="0">
      <text>
        <r>
          <rPr>
            <sz val="9"/>
            <color indexed="81"/>
            <rFont val="MS P ゴシック"/>
            <family val="3"/>
            <charset val="128"/>
          </rPr>
          <t xml:space="preserve">国等補助金の交付決定通知書の額と乖離がある場合は、別紙説明資料を添付してください。
</t>
        </r>
      </text>
    </comment>
  </commentList>
</comments>
</file>

<file path=xl/sharedStrings.xml><?xml version="1.0" encoding="utf-8"?>
<sst xmlns="http://schemas.openxmlformats.org/spreadsheetml/2006/main" count="138" uniqueCount="71">
  <si>
    <t>設備の種類</t>
    <rPh sb="0" eb="2">
      <t>セツビ</t>
    </rPh>
    <rPh sb="3" eb="5">
      <t>シュルイ</t>
    </rPh>
    <phoneticPr fontId="17"/>
  </si>
  <si>
    <t>国等補助金
の併用</t>
    <rPh sb="0" eb="1">
      <t>クニ</t>
    </rPh>
    <rPh sb="1" eb="2">
      <t>トウ</t>
    </rPh>
    <rPh sb="2" eb="5">
      <t>ホジョキン</t>
    </rPh>
    <rPh sb="7" eb="9">
      <t>ヘイヨウ</t>
    </rPh>
    <phoneticPr fontId="17"/>
  </si>
  <si>
    <t>総事業費</t>
    <rPh sb="0" eb="4">
      <t>ソウジギョウヒ</t>
    </rPh>
    <phoneticPr fontId="17"/>
  </si>
  <si>
    <t>国等補助</t>
    <rPh sb="0" eb="1">
      <t>クニ</t>
    </rPh>
    <rPh sb="1" eb="2">
      <t>トウ</t>
    </rPh>
    <rPh sb="2" eb="4">
      <t>ホジョ</t>
    </rPh>
    <phoneticPr fontId="17"/>
  </si>
  <si>
    <t>都助成</t>
    <rPh sb="0" eb="1">
      <t>ト</t>
    </rPh>
    <rPh sb="1" eb="3">
      <t>ジョセイ</t>
    </rPh>
    <phoneticPr fontId="17"/>
  </si>
  <si>
    <t>備考</t>
    <rPh sb="0" eb="2">
      <t>ビコウ</t>
    </rPh>
    <phoneticPr fontId="17"/>
  </si>
  <si>
    <t>経費の内容</t>
    <rPh sb="0" eb="2">
      <t>ケイヒ</t>
    </rPh>
    <rPh sb="3" eb="5">
      <t>ナイヨウ</t>
    </rPh>
    <phoneticPr fontId="17"/>
  </si>
  <si>
    <t>助成事業に要する経費</t>
    <rPh sb="0" eb="2">
      <t>ジョセイ</t>
    </rPh>
    <rPh sb="2" eb="4">
      <t>ジギョウ</t>
    </rPh>
    <rPh sb="5" eb="6">
      <t>ヨウ</t>
    </rPh>
    <rPh sb="8" eb="10">
      <t>ケイヒ</t>
    </rPh>
    <phoneticPr fontId="17"/>
  </si>
  <si>
    <t>区分</t>
    <rPh sb="0" eb="2">
      <t>クブン</t>
    </rPh>
    <phoneticPr fontId="17"/>
  </si>
  <si>
    <t>内訳</t>
    <rPh sb="0" eb="2">
      <t>ウチワケ</t>
    </rPh>
    <phoneticPr fontId="17"/>
  </si>
  <si>
    <t>金額</t>
    <rPh sb="0" eb="2">
      <t>キンガク</t>
    </rPh>
    <phoneticPr fontId="17"/>
  </si>
  <si>
    <t>設計費</t>
    <rPh sb="0" eb="2">
      <t>セッケイ</t>
    </rPh>
    <rPh sb="2" eb="3">
      <t>ヒ</t>
    </rPh>
    <phoneticPr fontId="17"/>
  </si>
  <si>
    <t>小計</t>
    <rPh sb="0" eb="2">
      <t>ショウケイ</t>
    </rPh>
    <phoneticPr fontId="17"/>
  </si>
  <si>
    <t>設備費</t>
    <rPh sb="0" eb="3">
      <t>セツビヒ</t>
    </rPh>
    <phoneticPr fontId="17"/>
  </si>
  <si>
    <t>工事費</t>
    <rPh sb="0" eb="3">
      <t>コウジヒ</t>
    </rPh>
    <phoneticPr fontId="17"/>
  </si>
  <si>
    <t>合計(税抜）</t>
    <rPh sb="0" eb="2">
      <t>ゴウケイ</t>
    </rPh>
    <rPh sb="3" eb="5">
      <t>ゼイヌキ</t>
    </rPh>
    <phoneticPr fontId="17"/>
  </si>
  <si>
    <t>算定上限額</t>
    <rPh sb="0" eb="2">
      <t>サンテイ</t>
    </rPh>
    <rPh sb="2" eb="4">
      <t>ジョウゲン</t>
    </rPh>
    <rPh sb="4" eb="5">
      <t>ガク</t>
    </rPh>
    <phoneticPr fontId="17"/>
  </si>
  <si>
    <t>1/2</t>
  </si>
  <si>
    <t>共通様式１　助成対象事業経費内訳</t>
    <rPh sb="6" eb="8">
      <t>ジョセイ</t>
    </rPh>
    <rPh sb="8" eb="10">
      <t>タイショウ</t>
    </rPh>
    <rPh sb="10" eb="12">
      <t>ジギョウ</t>
    </rPh>
    <rPh sb="12" eb="14">
      <t>ケイヒ</t>
    </rPh>
    <rPh sb="14" eb="16">
      <t>ウチワケ</t>
    </rPh>
    <phoneticPr fontId="17"/>
  </si>
  <si>
    <t>実施設計費</t>
    <rPh sb="0" eb="4">
      <t>ジッシセッケイ</t>
    </rPh>
    <rPh sb="4" eb="5">
      <t>ヒ</t>
    </rPh>
    <phoneticPr fontId="16"/>
  </si>
  <si>
    <t>パネル</t>
    <phoneticPr fontId="16"/>
  </si>
  <si>
    <t>架台</t>
    <rPh sb="0" eb="2">
      <t>カダイ</t>
    </rPh>
    <phoneticPr fontId="16"/>
  </si>
  <si>
    <t>都助成率</t>
    <rPh sb="0" eb="1">
      <t>ト</t>
    </rPh>
    <rPh sb="1" eb="3">
      <t>ジョセイ</t>
    </rPh>
    <rPh sb="3" eb="4">
      <t>リツ</t>
    </rPh>
    <phoneticPr fontId="17"/>
  </si>
  <si>
    <t>都助成対象経費</t>
    <phoneticPr fontId="16"/>
  </si>
  <si>
    <t>都助成上限額</t>
    <phoneticPr fontId="16"/>
  </si>
  <si>
    <t>都の助成対象となる国等補助</t>
    <phoneticPr fontId="16"/>
  </si>
  <si>
    <t>申請区分を選択してください</t>
  </si>
  <si>
    <t>見積明細番号</t>
    <phoneticPr fontId="16"/>
  </si>
  <si>
    <t>（2/2枚目）</t>
    <rPh sb="4" eb="6">
      <t>マイメ</t>
    </rPh>
    <phoneticPr fontId="16"/>
  </si>
  <si>
    <t>①</t>
    <phoneticPr fontId="16"/>
  </si>
  <si>
    <t>②</t>
    <phoneticPr fontId="16"/>
  </si>
  <si>
    <t>○○</t>
    <phoneticPr fontId="16"/>
  </si>
  <si>
    <t>設置場所番号</t>
    <rPh sb="0" eb="4">
      <t>セッチバショ</t>
    </rPh>
    <rPh sb="4" eb="6">
      <t>バンゴウ</t>
    </rPh>
    <phoneticPr fontId="17"/>
  </si>
  <si>
    <t>・経費の内容の項目を増やす場合は、適宜、エクセルの行を増やしてください。</t>
    <rPh sb="1" eb="3">
      <t>ケイヒ</t>
    </rPh>
    <rPh sb="4" eb="6">
      <t>ナイヨウ</t>
    </rPh>
    <rPh sb="7" eb="9">
      <t>コウモク</t>
    </rPh>
    <rPh sb="10" eb="11">
      <t>フ</t>
    </rPh>
    <rPh sb="13" eb="15">
      <t>バアイ</t>
    </rPh>
    <phoneticPr fontId="26"/>
  </si>
  <si>
    <t>③</t>
    <phoneticPr fontId="16"/>
  </si>
  <si>
    <t>④</t>
    <phoneticPr fontId="16"/>
  </si>
  <si>
    <t>⑤</t>
    <phoneticPr fontId="16"/>
  </si>
  <si>
    <t>⑥</t>
    <phoneticPr fontId="16"/>
  </si>
  <si>
    <t>⑦</t>
    <phoneticPr fontId="16"/>
  </si>
  <si>
    <t>⑧</t>
    <phoneticPr fontId="16"/>
  </si>
  <si>
    <t>⑨</t>
    <phoneticPr fontId="16"/>
  </si>
  <si>
    <t>⑩</t>
    <phoneticPr fontId="16"/>
  </si>
  <si>
    <t>発電出力（kW）</t>
    <rPh sb="0" eb="2">
      <t>ハツデン</t>
    </rPh>
    <rPh sb="2" eb="4">
      <t>シュツリョク</t>
    </rPh>
    <phoneticPr fontId="17"/>
  </si>
  <si>
    <t>設置場所別
補助上限額</t>
    <rPh sb="0" eb="4">
      <t>セッチバショ</t>
    </rPh>
    <rPh sb="4" eb="5">
      <t>ベツ</t>
    </rPh>
    <rPh sb="6" eb="8">
      <t>ホジョ</t>
    </rPh>
    <phoneticPr fontId="16"/>
  </si>
  <si>
    <t>備考欄</t>
    <rPh sb="0" eb="2">
      <t>ビコウ</t>
    </rPh>
    <rPh sb="2" eb="3">
      <t>ラン</t>
    </rPh>
    <phoneticPr fontId="17"/>
  </si>
  <si>
    <t>合算上限額</t>
    <rPh sb="0" eb="2">
      <t>ガッサン</t>
    </rPh>
    <rPh sb="2" eb="5">
      <t>ジョウゲンガク</t>
    </rPh>
    <phoneticPr fontId="17"/>
  </si>
  <si>
    <t>合計</t>
    <rPh sb="0" eb="2">
      <t>ゴウケイ</t>
    </rPh>
    <phoneticPr fontId="17"/>
  </si>
  <si>
    <t>全体の事業費及び助成金申請額</t>
    <rPh sb="0" eb="2">
      <t>ゼンタイ</t>
    </rPh>
    <rPh sb="3" eb="5">
      <t>ジギョウ</t>
    </rPh>
    <rPh sb="5" eb="6">
      <t>ヒ</t>
    </rPh>
    <rPh sb="6" eb="7">
      <t>オヨ</t>
    </rPh>
    <rPh sb="8" eb="11">
      <t>ジョセイキン</t>
    </rPh>
    <rPh sb="11" eb="13">
      <t>シンセイ</t>
    </rPh>
    <rPh sb="13" eb="14">
      <t>ガク</t>
    </rPh>
    <phoneticPr fontId="17"/>
  </si>
  <si>
    <t>共通様式１　助成対象事業経費内訳</t>
    <phoneticPr fontId="16"/>
  </si>
  <si>
    <t>国等補助控除後
都助成対象経費</t>
    <rPh sb="0" eb="2">
      <t>クニトウ</t>
    </rPh>
    <rPh sb="2" eb="4">
      <t>ホジョ</t>
    </rPh>
    <rPh sb="4" eb="7">
      <t>コウジョゴ</t>
    </rPh>
    <rPh sb="8" eb="9">
      <t>ト</t>
    </rPh>
    <rPh sb="9" eb="13">
      <t>ジョセイタイショウ</t>
    </rPh>
    <rPh sb="13" eb="15">
      <t>ケイヒ</t>
    </rPh>
    <phoneticPr fontId="16"/>
  </si>
  <si>
    <t xml:space="preserve">(1)
</t>
    <phoneticPr fontId="17"/>
  </si>
  <si>
    <t>(2)
(=(2)×1/2）</t>
    <phoneticPr fontId="17"/>
  </si>
  <si>
    <t xml:space="preserve">(3)
</t>
    <phoneticPr fontId="17"/>
  </si>
  <si>
    <t>(4)
（=(2)-(3)）</t>
    <phoneticPr fontId="17"/>
  </si>
  <si>
    <t>(1)
助成事業に要する経費（合計）</t>
    <rPh sb="4" eb="6">
      <t>ジョセイ</t>
    </rPh>
    <rPh sb="6" eb="8">
      <t>ジギョウ</t>
    </rPh>
    <rPh sb="9" eb="10">
      <t>ヨウ</t>
    </rPh>
    <rPh sb="12" eb="14">
      <t>ケイヒ</t>
    </rPh>
    <rPh sb="15" eb="17">
      <t>ゴウケイ</t>
    </rPh>
    <phoneticPr fontId="17"/>
  </si>
  <si>
    <t>(2)
都助成対象経費（合計）</t>
    <rPh sb="4" eb="5">
      <t>ト</t>
    </rPh>
    <rPh sb="5" eb="7">
      <t>ジョセイ</t>
    </rPh>
    <rPh sb="7" eb="9">
      <t>タイショウ</t>
    </rPh>
    <rPh sb="9" eb="11">
      <t>ケイヒ</t>
    </rPh>
    <rPh sb="12" eb="14">
      <t>ゴウケイ</t>
    </rPh>
    <phoneticPr fontId="17"/>
  </si>
  <si>
    <t>(3)
都の助成対象となる
国等補助（合計）</t>
    <rPh sb="4" eb="5">
      <t>ト</t>
    </rPh>
    <rPh sb="6" eb="8">
      <t>ジョセイ</t>
    </rPh>
    <rPh sb="8" eb="10">
      <t>タイショウ</t>
    </rPh>
    <rPh sb="14" eb="15">
      <t>クニ</t>
    </rPh>
    <rPh sb="15" eb="16">
      <t>トウ</t>
    </rPh>
    <rPh sb="16" eb="18">
      <t>ホジョ</t>
    </rPh>
    <rPh sb="19" eb="21">
      <t>ゴウケイ</t>
    </rPh>
    <phoneticPr fontId="17"/>
  </si>
  <si>
    <t>(4)（=(2)-(3)）
国等補助控除後
都助成対象経費（合計）</t>
    <rPh sb="14" eb="15">
      <t>クニ</t>
    </rPh>
    <rPh sb="15" eb="16">
      <t>トウ</t>
    </rPh>
    <rPh sb="16" eb="18">
      <t>ホジョ</t>
    </rPh>
    <rPh sb="18" eb="20">
      <t>コウジョ</t>
    </rPh>
    <rPh sb="20" eb="21">
      <t>ゴ</t>
    </rPh>
    <rPh sb="22" eb="23">
      <t>ト</t>
    </rPh>
    <rPh sb="23" eb="25">
      <t>ジョセイ</t>
    </rPh>
    <rPh sb="25" eb="27">
      <t>タイショウ</t>
    </rPh>
    <rPh sb="27" eb="29">
      <t>ケイヒ</t>
    </rPh>
    <rPh sb="30" eb="32">
      <t>ゴウケイ</t>
    </rPh>
    <phoneticPr fontId="17"/>
  </si>
  <si>
    <t>太陽光発電</t>
  </si>
  <si>
    <t>なし</t>
  </si>
  <si>
    <t>…</t>
    <phoneticPr fontId="16"/>
  </si>
  <si>
    <r>
      <rPr>
        <sz val="9"/>
        <color theme="1"/>
        <rFont val="ＭＳ Ｐ明朝"/>
        <family val="1"/>
        <charset val="128"/>
      </rPr>
      <t>(1)</t>
    </r>
    <r>
      <rPr>
        <b/>
        <sz val="9"/>
        <color theme="1"/>
        <rFont val="ＭＳ Ｐ明朝"/>
        <family val="1"/>
        <charset val="128"/>
      </rPr>
      <t xml:space="preserve">
助成事業に要する経費
</t>
    </r>
    <rPh sb="4" eb="6">
      <t>ジョセイ</t>
    </rPh>
    <rPh sb="6" eb="8">
      <t>ジギョウ</t>
    </rPh>
    <rPh sb="9" eb="10">
      <t>ヨウ</t>
    </rPh>
    <rPh sb="12" eb="14">
      <t>ケイヒ</t>
    </rPh>
    <phoneticPr fontId="17"/>
  </si>
  <si>
    <t xml:space="preserve">(2)
</t>
    <phoneticPr fontId="17"/>
  </si>
  <si>
    <t>(3)
(=(2)×1/2）</t>
    <phoneticPr fontId="17"/>
  </si>
  <si>
    <t xml:space="preserve">(4)
</t>
    <phoneticPr fontId="17"/>
  </si>
  <si>
    <t>(5)
（=(3)-(4)）</t>
    <phoneticPr fontId="17"/>
  </si>
  <si>
    <t>(5)（=(3)-(4)）
国等補助控除後
都助成対象経費（合計）</t>
    <rPh sb="14" eb="15">
      <t>クニ</t>
    </rPh>
    <rPh sb="15" eb="16">
      <t>トウ</t>
    </rPh>
    <rPh sb="16" eb="18">
      <t>ホジョ</t>
    </rPh>
    <rPh sb="18" eb="20">
      <t>コウジョ</t>
    </rPh>
    <rPh sb="20" eb="21">
      <t>ゴ</t>
    </rPh>
    <rPh sb="22" eb="23">
      <t>ト</t>
    </rPh>
    <rPh sb="23" eb="25">
      <t>ジョセイ</t>
    </rPh>
    <rPh sb="25" eb="27">
      <t>タイショウ</t>
    </rPh>
    <rPh sb="27" eb="29">
      <t>ケイヒ</t>
    </rPh>
    <rPh sb="30" eb="32">
      <t>ゴウケイ</t>
    </rPh>
    <phoneticPr fontId="17"/>
  </si>
  <si>
    <t>(4)
都の助成対象となる
国等補助（合計）</t>
    <rPh sb="4" eb="5">
      <t>ト</t>
    </rPh>
    <rPh sb="6" eb="8">
      <t>ジョセイ</t>
    </rPh>
    <rPh sb="8" eb="10">
      <t>タイショウ</t>
    </rPh>
    <rPh sb="14" eb="15">
      <t>クニ</t>
    </rPh>
    <rPh sb="15" eb="16">
      <t>トウ</t>
    </rPh>
    <rPh sb="16" eb="18">
      <t>ホジョ</t>
    </rPh>
    <rPh sb="19" eb="21">
      <t>ゴウケイ</t>
    </rPh>
    <phoneticPr fontId="17"/>
  </si>
  <si>
    <t>(3)
(=(2)×1/2）
都助成上限額（合計）</t>
    <rPh sb="15" eb="16">
      <t>ト</t>
    </rPh>
    <rPh sb="16" eb="18">
      <t>ジョセイ</t>
    </rPh>
    <rPh sb="18" eb="21">
      <t>ジョウゲンガク</t>
    </rPh>
    <rPh sb="22" eb="24">
      <t>ゴウケイ</t>
    </rPh>
    <phoneticPr fontId="17"/>
  </si>
  <si>
    <t>選択してください</t>
  </si>
  <si>
    <t>交付申請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</si>
</sst>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2"/>
      <name val="Arial Unicode MS"/>
      <family val="3"/>
      <charset val="128"/>
    </font>
    <font>
      <sz val="11"/>
      <color theme="1"/>
      <name val="ＭＳ Ｐゴシック"/>
      <family val="3"/>
      <charset val="128"/>
      <scheme val="minor"/>
    </font>
    <font>
      <sz val="16"/>
      <color theme="1"/>
      <name val="ＭＳ ゴシック"/>
      <family val="3"/>
      <charset val="128"/>
    </font>
    <font>
      <sz val="11"/>
      <color theme="1"/>
      <name val="ＭＳ Ｐ明朝"/>
      <family val="1"/>
      <charset val="128"/>
    </font>
    <font>
      <b/>
      <sz val="11"/>
      <color theme="1"/>
      <name val="ＭＳ Ｐ明朝"/>
      <family val="1"/>
      <charset val="128"/>
    </font>
    <font>
      <sz val="9"/>
      <color theme="1"/>
      <name val="ＭＳ Ｐ明朝"/>
      <family val="1"/>
      <charset val="128"/>
    </font>
    <font>
      <sz val="10"/>
      <color theme="1"/>
      <name val="ＭＳ Ｐ明朝"/>
      <family val="1"/>
      <charset val="128"/>
    </font>
    <font>
      <sz val="6"/>
      <name val="ＭＳ Ｐゴシック"/>
      <family val="3"/>
      <charset val="128"/>
      <scheme val="minor"/>
    </font>
    <font>
      <sz val="6"/>
      <name val="ＭＳ Ｐゴシック"/>
      <family val="2"/>
      <charset val="128"/>
      <scheme val="minor"/>
    </font>
    <font>
      <b/>
      <sz val="9"/>
      <color theme="1"/>
      <name val="ＭＳ Ｐ明朝"/>
      <family val="1"/>
      <charset val="128"/>
    </font>
    <font>
      <b/>
      <sz val="10"/>
      <color theme="1"/>
      <name val="ＭＳ Ｐ明朝"/>
      <family val="1"/>
      <charset val="128"/>
    </font>
    <font>
      <b/>
      <sz val="14"/>
      <color theme="1"/>
      <name val="ＭＳ Ｐ明朝"/>
      <family val="1"/>
      <charset val="128"/>
    </font>
    <font>
      <sz val="16"/>
      <color theme="1"/>
      <name val="ＭＳ Ｐ明朝"/>
      <family val="1"/>
      <charset val="128"/>
    </font>
    <font>
      <b/>
      <sz val="9"/>
      <color indexed="81"/>
      <name val="MS P ゴシック"/>
      <family val="3"/>
      <charset val="128"/>
    </font>
    <font>
      <sz val="9"/>
      <color indexed="81"/>
      <name val="MS P ゴシック"/>
      <family val="3"/>
      <charset val="128"/>
    </font>
    <font>
      <b/>
      <sz val="10"/>
      <color rgb="FFFF0000"/>
      <name val="ＭＳ Ｐ明朝"/>
      <family val="1"/>
      <charset val="128"/>
    </font>
    <font>
      <sz val="10"/>
      <name val="ＭＳ 明朝"/>
      <family val="1"/>
      <charset val="128"/>
    </font>
    <font>
      <sz val="6"/>
      <name val="ＭＳ Ｐゴシック"/>
      <family val="3"/>
      <charset val="128"/>
    </font>
    <font>
      <sz val="12"/>
      <color theme="1"/>
      <name val="ＭＳ Ｐ明朝"/>
      <family val="1"/>
      <charset val="128"/>
    </font>
    <font>
      <sz val="10"/>
      <color theme="1"/>
      <name val="ＭＳ Ｐゴシック"/>
      <family val="3"/>
      <charset val="128"/>
      <scheme val="minor"/>
    </font>
    <font>
      <sz val="9"/>
      <name val="ＭＳ 明朝"/>
      <family val="1"/>
      <charset val="128"/>
    </font>
    <font>
      <sz val="9"/>
      <name val="ＭＳ Ｐ明朝"/>
      <family val="1"/>
      <charset val="128"/>
    </font>
  </fonts>
  <fills count="5">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rgb="FFFFFF99"/>
        <bgColor indexed="64"/>
      </patternFill>
    </fill>
  </fills>
  <borders count="37">
    <border>
      <left/>
      <right/>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dotted">
        <color indexed="64"/>
      </right>
      <top style="medium">
        <color indexed="64"/>
      </top>
      <bottom/>
      <diagonal/>
    </border>
    <border>
      <left/>
      <right style="dotted">
        <color indexed="64"/>
      </right>
      <top/>
      <bottom style="medium">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diagonalUp="1">
      <left style="medium">
        <color indexed="64"/>
      </left>
      <right style="medium">
        <color indexed="64"/>
      </right>
      <top/>
      <bottom style="thin">
        <color indexed="64"/>
      </bottom>
      <diagonal style="thin">
        <color indexed="64"/>
      </diagonal>
    </border>
    <border diagonalUp="1">
      <left style="medium">
        <color indexed="64"/>
      </left>
      <right style="medium">
        <color indexed="64"/>
      </right>
      <top/>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medium">
        <color indexed="64"/>
      </bottom>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thin">
        <color indexed="64"/>
      </bottom>
      <diagonal style="thin">
        <color indexed="64"/>
      </diagonal>
    </border>
  </borders>
  <cellStyleXfs count="22">
    <xf numFmtId="0" fontId="0" fillId="0" borderId="0">
      <alignment vertical="center"/>
    </xf>
    <xf numFmtId="38" fontId="10" fillId="0" borderId="0" applyFont="0" applyFill="0" applyBorder="0" applyAlignment="0" applyProtection="0">
      <alignment vertical="center"/>
    </xf>
    <xf numFmtId="38" fontId="8" fillId="0" borderId="0" applyFont="0" applyFill="0" applyBorder="0" applyAlignment="0" applyProtection="0">
      <alignment vertical="center"/>
    </xf>
    <xf numFmtId="0" fontId="8" fillId="0" borderId="0">
      <alignment vertical="center"/>
    </xf>
    <xf numFmtId="0" fontId="9" fillId="0" borderId="0"/>
    <xf numFmtId="0" fontId="11" fillId="0" borderId="0">
      <alignment vertical="center"/>
    </xf>
    <xf numFmtId="0" fontId="10" fillId="0" borderId="0">
      <alignment vertical="center"/>
    </xf>
    <xf numFmtId="0" fontId="7" fillId="0" borderId="0">
      <alignment vertical="center"/>
    </xf>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8" fillId="0" borderId="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167">
    <xf numFmtId="0" fontId="0" fillId="0" borderId="0" xfId="0">
      <alignment vertical="center"/>
    </xf>
    <xf numFmtId="0" fontId="14" fillId="0" borderId="0" xfId="19" applyFont="1" applyProtection="1">
      <alignment vertical="center"/>
    </xf>
    <xf numFmtId="49" fontId="14" fillId="0" borderId="0" xfId="19" applyNumberFormat="1" applyFont="1" applyProtection="1">
      <alignment vertical="center"/>
    </xf>
    <xf numFmtId="0" fontId="12" fillId="0" borderId="0" xfId="19" applyFont="1" applyProtection="1">
      <alignment vertical="center"/>
    </xf>
    <xf numFmtId="0" fontId="14" fillId="0" borderId="9" xfId="19" applyFont="1" applyBorder="1" applyAlignment="1" applyProtection="1">
      <alignment horizontal="center" vertical="center" wrapText="1"/>
    </xf>
    <xf numFmtId="0" fontId="14" fillId="0" borderId="0" xfId="19" applyFont="1" applyFill="1" applyBorder="1" applyAlignment="1" applyProtection="1">
      <alignment horizontal="center" vertical="center"/>
    </xf>
    <xf numFmtId="0" fontId="18" fillId="0" borderId="3" xfId="19" applyFont="1" applyBorder="1" applyAlignment="1" applyProtection="1">
      <alignment horizontal="centerContinuous" vertical="center"/>
    </xf>
    <xf numFmtId="0" fontId="18" fillId="0" borderId="2" xfId="19" applyFont="1" applyBorder="1" applyAlignment="1" applyProtection="1">
      <alignment horizontal="centerContinuous" vertical="center"/>
    </xf>
    <xf numFmtId="0" fontId="18" fillId="0" borderId="5" xfId="19" applyFont="1" applyBorder="1" applyAlignment="1" applyProtection="1">
      <alignment horizontal="centerContinuous" vertical="center"/>
    </xf>
    <xf numFmtId="0" fontId="18" fillId="0" borderId="9" xfId="19" applyFont="1" applyBorder="1" applyAlignment="1" applyProtection="1">
      <alignment horizontal="center" vertical="center"/>
    </xf>
    <xf numFmtId="0" fontId="18" fillId="0" borderId="3" xfId="19" applyFont="1" applyBorder="1" applyAlignment="1" applyProtection="1">
      <alignment horizontal="center" vertical="center"/>
    </xf>
    <xf numFmtId="38" fontId="19" fillId="2" borderId="21" xfId="20" applyFont="1" applyFill="1" applyBorder="1" applyProtection="1">
      <alignment vertical="center"/>
    </xf>
    <xf numFmtId="38" fontId="19" fillId="2" borderId="22" xfId="20" applyFont="1" applyFill="1" applyBorder="1" applyProtection="1">
      <alignment vertical="center"/>
    </xf>
    <xf numFmtId="0" fontId="14" fillId="0" borderId="0" xfId="19" applyFont="1" applyBorder="1" applyProtection="1">
      <alignment vertical="center"/>
    </xf>
    <xf numFmtId="0" fontId="21" fillId="0" borderId="0" xfId="19" applyFont="1" applyFill="1" applyBorder="1" applyAlignment="1" applyProtection="1">
      <alignment vertical="center"/>
    </xf>
    <xf numFmtId="38" fontId="14" fillId="2" borderId="9" xfId="20" applyFont="1" applyFill="1" applyBorder="1" applyAlignment="1" applyProtection="1">
      <alignment horizontal="center" vertical="center"/>
    </xf>
    <xf numFmtId="0" fontId="15" fillId="4" borderId="9" xfId="19" applyFont="1" applyFill="1" applyBorder="1" applyAlignment="1" applyProtection="1">
      <alignment vertical="center" shrinkToFit="1"/>
      <protection locked="0"/>
    </xf>
    <xf numFmtId="38" fontId="15" fillId="4" borderId="9" xfId="20" applyFont="1" applyFill="1" applyBorder="1" applyAlignment="1" applyProtection="1">
      <alignment vertical="center" shrinkToFit="1"/>
      <protection locked="0"/>
    </xf>
    <xf numFmtId="38" fontId="15" fillId="0" borderId="3" xfId="20" applyFont="1" applyBorder="1" applyAlignment="1" applyProtection="1">
      <alignment vertical="center" shrinkToFit="1"/>
    </xf>
    <xf numFmtId="0" fontId="15" fillId="4" borderId="11" xfId="19" applyFont="1" applyFill="1" applyBorder="1" applyAlignment="1" applyProtection="1">
      <alignment vertical="center" shrinkToFit="1"/>
      <protection locked="0"/>
    </xf>
    <xf numFmtId="38" fontId="15" fillId="4" borderId="11" xfId="20" applyFont="1" applyFill="1" applyBorder="1" applyAlignment="1" applyProtection="1">
      <alignment vertical="center" shrinkToFit="1"/>
      <protection locked="0"/>
    </xf>
    <xf numFmtId="38" fontId="15" fillId="0" borderId="1" xfId="20" applyFont="1" applyBorder="1" applyAlignment="1" applyProtection="1">
      <alignment vertical="center" shrinkToFit="1"/>
    </xf>
    <xf numFmtId="0" fontId="15" fillId="4" borderId="8" xfId="19" applyFont="1" applyFill="1" applyBorder="1" applyAlignment="1" applyProtection="1">
      <alignment vertical="center" shrinkToFit="1"/>
      <protection locked="0"/>
    </xf>
    <xf numFmtId="38" fontId="15" fillId="4" borderId="8" xfId="20" applyFont="1" applyFill="1" applyBorder="1" applyAlignment="1" applyProtection="1">
      <alignment vertical="center" shrinkToFit="1"/>
      <protection locked="0"/>
    </xf>
    <xf numFmtId="38" fontId="15" fillId="0" borderId="4" xfId="20" applyFont="1" applyBorder="1" applyAlignment="1" applyProtection="1">
      <alignment vertical="center" shrinkToFit="1"/>
    </xf>
    <xf numFmtId="0" fontId="14" fillId="0" borderId="0" xfId="19" applyFont="1" applyFill="1" applyProtection="1">
      <alignment vertical="center"/>
    </xf>
    <xf numFmtId="38" fontId="14" fillId="0" borderId="9" xfId="1" applyFont="1" applyFill="1" applyBorder="1" applyAlignment="1" applyProtection="1">
      <alignment horizontal="center" vertical="center" shrinkToFit="1"/>
    </xf>
    <xf numFmtId="0" fontId="14" fillId="0" borderId="0" xfId="19" applyFont="1" applyBorder="1" applyAlignment="1" applyProtection="1">
      <alignment vertical="center"/>
    </xf>
    <xf numFmtId="0" fontId="15" fillId="4" borderId="9" xfId="19" applyFont="1" applyFill="1" applyBorder="1" applyAlignment="1" applyProtection="1">
      <alignment horizontal="center" vertical="center" shrinkToFit="1"/>
      <protection locked="0"/>
    </xf>
    <xf numFmtId="0" fontId="15" fillId="4" borderId="11" xfId="19" applyFont="1" applyFill="1" applyBorder="1" applyAlignment="1" applyProtection="1">
      <alignment horizontal="center" vertical="center" shrinkToFit="1"/>
      <protection locked="0"/>
    </xf>
    <xf numFmtId="0" fontId="24" fillId="0" borderId="21" xfId="19" applyFont="1" applyFill="1" applyBorder="1" applyAlignment="1" applyProtection="1">
      <alignment horizontal="center" vertical="center"/>
    </xf>
    <xf numFmtId="0" fontId="15" fillId="4" borderId="8" xfId="19" applyFont="1" applyFill="1" applyBorder="1" applyAlignment="1" applyProtection="1">
      <alignment horizontal="center" vertical="center" shrinkToFit="1"/>
      <protection locked="0"/>
    </xf>
    <xf numFmtId="38" fontId="24" fillId="0" borderId="21" xfId="20" applyFont="1" applyFill="1" applyBorder="1" applyAlignment="1" applyProtection="1">
      <alignment horizontal="center" vertical="center"/>
    </xf>
    <xf numFmtId="0" fontId="18" fillId="0" borderId="8" xfId="19" applyFont="1" applyBorder="1" applyAlignment="1" applyProtection="1">
      <alignment horizontal="center" vertical="center" wrapText="1"/>
    </xf>
    <xf numFmtId="0" fontId="18" fillId="0" borderId="4" xfId="19" applyFont="1" applyBorder="1" applyAlignment="1" applyProtection="1">
      <alignment horizontal="centerContinuous" vertical="center" wrapText="1"/>
    </xf>
    <xf numFmtId="0" fontId="14" fillId="0" borderId="11" xfId="19" applyFont="1" applyBorder="1" applyAlignment="1" applyProtection="1">
      <alignment horizontal="center" vertical="center" wrapText="1"/>
    </xf>
    <xf numFmtId="0" fontId="14" fillId="0" borderId="1" xfId="19" applyFont="1" applyBorder="1" applyAlignment="1" applyProtection="1">
      <alignment horizontal="center" vertical="center" wrapText="1"/>
    </xf>
    <xf numFmtId="0" fontId="18" fillId="0" borderId="9" xfId="19" applyFont="1" applyBorder="1" applyAlignment="1" applyProtection="1">
      <alignment horizontal="center" vertical="center" wrapText="1" shrinkToFit="1"/>
    </xf>
    <xf numFmtId="0" fontId="14" fillId="0" borderId="9" xfId="19" applyFont="1" applyBorder="1" applyAlignment="1" applyProtection="1">
      <alignment horizontal="center" vertical="center"/>
    </xf>
    <xf numFmtId="0" fontId="14" fillId="0" borderId="0" xfId="19" quotePrefix="1" applyFont="1" applyFill="1" applyProtection="1">
      <alignment vertical="center"/>
    </xf>
    <xf numFmtId="0" fontId="14" fillId="0" borderId="0" xfId="19" applyFont="1" applyAlignment="1" applyProtection="1">
      <alignment horizontal="right" vertical="center"/>
    </xf>
    <xf numFmtId="0" fontId="27" fillId="0" borderId="0" xfId="19" applyFont="1" applyProtection="1">
      <alignment vertical="center"/>
    </xf>
    <xf numFmtId="0" fontId="14" fillId="0" borderId="0" xfId="21" applyFont="1" applyProtection="1">
      <alignment vertical="center"/>
    </xf>
    <xf numFmtId="0" fontId="14" fillId="0" borderId="0" xfId="21" applyFont="1" applyAlignment="1" applyProtection="1">
      <alignment vertical="center" wrapText="1"/>
    </xf>
    <xf numFmtId="38" fontId="14" fillId="0" borderId="29" xfId="21" applyNumberFormat="1" applyFont="1" applyBorder="1" applyAlignment="1" applyProtection="1">
      <alignment vertical="center" shrinkToFit="1"/>
    </xf>
    <xf numFmtId="38" fontId="14" fillId="0" borderId="3" xfId="21" applyNumberFormat="1" applyFont="1" applyBorder="1" applyAlignment="1" applyProtection="1">
      <alignment vertical="center" shrinkToFit="1"/>
    </xf>
    <xf numFmtId="38" fontId="14" fillId="2" borderId="9" xfId="21" applyNumberFormat="1" applyFont="1" applyFill="1" applyBorder="1" applyAlignment="1" applyProtection="1">
      <alignment vertical="center" shrinkToFit="1"/>
    </xf>
    <xf numFmtId="0" fontId="13" fillId="0" borderId="0" xfId="21" applyFont="1" applyProtection="1">
      <alignment vertical="center"/>
    </xf>
    <xf numFmtId="0" fontId="12" fillId="0" borderId="0" xfId="21" applyFont="1" applyProtection="1">
      <alignment vertical="center"/>
    </xf>
    <xf numFmtId="0" fontId="30" fillId="0" borderId="9" xfId="21" applyFont="1" applyBorder="1" applyAlignment="1" applyProtection="1">
      <alignment horizontal="center" vertical="center"/>
    </xf>
    <xf numFmtId="0" fontId="14" fillId="4" borderId="1" xfId="21" applyFont="1" applyFill="1" applyBorder="1" applyAlignment="1" applyProtection="1">
      <alignment horizontal="left" vertical="top" wrapText="1"/>
      <protection locked="0"/>
    </xf>
    <xf numFmtId="0" fontId="0" fillId="4" borderId="27" xfId="0" applyFill="1" applyBorder="1" applyAlignment="1" applyProtection="1">
      <alignment horizontal="left" vertical="top" wrapText="1"/>
      <protection locked="0"/>
    </xf>
    <xf numFmtId="0" fontId="0" fillId="4" borderId="6" xfId="0" applyFill="1" applyBorder="1" applyAlignment="1" applyProtection="1">
      <alignment horizontal="left" vertical="top" wrapText="1"/>
      <protection locked="0"/>
    </xf>
    <xf numFmtId="0" fontId="0" fillId="4" borderId="25" xfId="0" applyFill="1" applyBorder="1" applyAlignment="1" applyProtection="1">
      <alignment horizontal="left" vertical="top" wrapText="1"/>
      <protection locked="0"/>
    </xf>
    <xf numFmtId="0" fontId="0" fillId="4" borderId="0" xfId="0" applyFill="1" applyAlignment="1" applyProtection="1">
      <alignment horizontal="left" vertical="top" wrapText="1"/>
      <protection locked="0"/>
    </xf>
    <xf numFmtId="0" fontId="0" fillId="4" borderId="26" xfId="0" applyFill="1" applyBorder="1" applyAlignment="1" applyProtection="1">
      <alignment horizontal="left" vertical="top" wrapText="1"/>
      <protection locked="0"/>
    </xf>
    <xf numFmtId="0" fontId="0" fillId="4" borderId="4" xfId="0" applyFill="1" applyBorder="1" applyAlignment="1" applyProtection="1">
      <alignment horizontal="left" vertical="top" wrapText="1"/>
      <protection locked="0"/>
    </xf>
    <xf numFmtId="0" fontId="0" fillId="4" borderId="28"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14" fillId="0" borderId="9" xfId="21" applyFont="1" applyBorder="1" applyAlignment="1" applyProtection="1">
      <alignment horizontal="center" vertical="center" wrapText="1"/>
    </xf>
    <xf numFmtId="0" fontId="30" fillId="3" borderId="9" xfId="21" applyFont="1" applyFill="1" applyBorder="1" applyAlignment="1" applyProtection="1">
      <alignment horizontal="center" vertical="center"/>
    </xf>
    <xf numFmtId="38" fontId="14" fillId="4" borderId="9" xfId="21" applyNumberFormat="1" applyFont="1" applyFill="1" applyBorder="1" applyAlignment="1" applyProtection="1">
      <alignment horizontal="center" vertical="center" shrinkToFit="1"/>
    </xf>
    <xf numFmtId="0" fontId="14" fillId="0" borderId="9" xfId="19" applyFont="1" applyBorder="1" applyAlignment="1" applyProtection="1">
      <alignment vertical="center"/>
    </xf>
    <xf numFmtId="0" fontId="30" fillId="0" borderId="9" xfId="21" applyFont="1" applyBorder="1" applyAlignment="1" applyProtection="1">
      <alignment horizontal="center" vertical="center" shrinkToFit="1"/>
    </xf>
    <xf numFmtId="0" fontId="30" fillId="3" borderId="9" xfId="21" applyFont="1" applyFill="1" applyBorder="1" applyAlignment="1" applyProtection="1">
      <alignment horizontal="center" vertical="center" shrinkToFit="1"/>
    </xf>
    <xf numFmtId="0" fontId="30" fillId="3" borderId="9" xfId="21" applyFont="1" applyFill="1" applyBorder="1" applyAlignment="1" applyProtection="1">
      <alignment horizontal="center" vertical="center" shrinkToFit="1"/>
      <protection locked="0"/>
    </xf>
    <xf numFmtId="0" fontId="30" fillId="3" borderId="9" xfId="21" applyFont="1" applyFill="1" applyBorder="1" applyAlignment="1" applyProtection="1">
      <alignment horizontal="center" vertical="center"/>
      <protection locked="0"/>
    </xf>
    <xf numFmtId="38" fontId="14" fillId="4" borderId="9" xfId="21" applyNumberFormat="1" applyFont="1" applyFill="1" applyBorder="1" applyAlignment="1" applyProtection="1">
      <alignment horizontal="center" vertical="center" shrinkToFit="1"/>
      <protection locked="0"/>
    </xf>
    <xf numFmtId="0" fontId="14" fillId="4" borderId="1" xfId="21" applyFont="1" applyFill="1" applyBorder="1" applyAlignment="1" applyProtection="1">
      <alignment horizontal="left" vertical="top" wrapText="1"/>
    </xf>
    <xf numFmtId="0" fontId="0" fillId="4" borderId="27" xfId="0" applyFill="1" applyBorder="1" applyAlignment="1" applyProtection="1">
      <alignment horizontal="left" vertical="top" wrapText="1"/>
    </xf>
    <xf numFmtId="0" fontId="0" fillId="4" borderId="6" xfId="0" applyFill="1" applyBorder="1" applyAlignment="1" applyProtection="1">
      <alignment horizontal="left" vertical="top" wrapText="1"/>
    </xf>
    <xf numFmtId="0" fontId="0" fillId="4" borderId="25" xfId="0" applyFill="1" applyBorder="1" applyAlignment="1" applyProtection="1">
      <alignment horizontal="left" vertical="top" wrapText="1"/>
    </xf>
    <xf numFmtId="0" fontId="0" fillId="4" borderId="0" xfId="0" applyFill="1" applyAlignment="1" applyProtection="1">
      <alignment horizontal="left" vertical="top" wrapText="1"/>
    </xf>
    <xf numFmtId="0" fontId="0" fillId="4" borderId="26" xfId="0" applyFill="1" applyBorder="1" applyAlignment="1" applyProtection="1">
      <alignment horizontal="left" vertical="top" wrapText="1"/>
    </xf>
    <xf numFmtId="0" fontId="0" fillId="4" borderId="4" xfId="0" applyFill="1" applyBorder="1" applyAlignment="1" applyProtection="1">
      <alignment horizontal="left" vertical="top" wrapText="1"/>
    </xf>
    <xf numFmtId="0" fontId="0" fillId="4" borderId="28" xfId="0" applyFill="1" applyBorder="1" applyAlignment="1" applyProtection="1">
      <alignment horizontal="left" vertical="top" wrapText="1"/>
    </xf>
    <xf numFmtId="0" fontId="0" fillId="4" borderId="7" xfId="0" applyFill="1" applyBorder="1" applyAlignment="1" applyProtection="1">
      <alignment horizontal="left" vertical="top" wrapText="1"/>
    </xf>
    <xf numFmtId="0" fontId="25" fillId="0" borderId="0" xfId="6" applyFont="1" applyProtection="1">
      <alignment vertical="center"/>
    </xf>
    <xf numFmtId="0" fontId="28" fillId="0" borderId="0" xfId="0" applyFont="1" applyProtection="1">
      <alignment vertical="center"/>
    </xf>
    <xf numFmtId="0" fontId="15" fillId="4" borderId="9" xfId="19" applyFont="1" applyFill="1" applyBorder="1" applyAlignment="1" applyProtection="1">
      <alignment vertical="center" shrinkToFit="1"/>
    </xf>
    <xf numFmtId="0" fontId="15" fillId="4" borderId="9" xfId="19" applyFont="1" applyFill="1" applyBorder="1" applyAlignment="1" applyProtection="1">
      <alignment horizontal="center" vertical="center" shrinkToFit="1"/>
    </xf>
    <xf numFmtId="38" fontId="15" fillId="4" borderId="9" xfId="20" applyFont="1" applyFill="1" applyBorder="1" applyAlignment="1" applyProtection="1">
      <alignment vertical="center" shrinkToFit="1"/>
    </xf>
    <xf numFmtId="0" fontId="15" fillId="4" borderId="11" xfId="19" applyFont="1" applyFill="1" applyBorder="1" applyAlignment="1" applyProtection="1">
      <alignment vertical="center" shrinkToFit="1"/>
    </xf>
    <xf numFmtId="0" fontId="15" fillId="4" borderId="11" xfId="19" applyFont="1" applyFill="1" applyBorder="1" applyAlignment="1" applyProtection="1">
      <alignment horizontal="center" vertical="center" shrinkToFit="1"/>
    </xf>
    <xf numFmtId="38" fontId="15" fillId="4" borderId="11" xfId="20" applyFont="1" applyFill="1" applyBorder="1" applyAlignment="1" applyProtection="1">
      <alignment vertical="center" shrinkToFit="1"/>
    </xf>
    <xf numFmtId="0" fontId="15" fillId="4" borderId="8" xfId="19" applyFont="1" applyFill="1" applyBorder="1" applyAlignment="1" applyProtection="1">
      <alignment vertical="center" shrinkToFit="1"/>
    </xf>
    <xf numFmtId="0" fontId="15" fillId="4" borderId="8" xfId="19" applyFont="1" applyFill="1" applyBorder="1" applyAlignment="1" applyProtection="1">
      <alignment horizontal="center" vertical="center" shrinkToFit="1"/>
    </xf>
    <xf numFmtId="38" fontId="15" fillId="4" borderId="8" xfId="20" applyFont="1" applyFill="1" applyBorder="1" applyAlignment="1" applyProtection="1">
      <alignment vertical="center" shrinkToFit="1"/>
    </xf>
    <xf numFmtId="0" fontId="13" fillId="3" borderId="14" xfId="21" applyFont="1" applyFill="1" applyBorder="1" applyAlignment="1" applyProtection="1">
      <alignment horizontal="center" vertical="center" shrinkToFit="1"/>
      <protection locked="0"/>
    </xf>
    <xf numFmtId="0" fontId="13" fillId="3" borderId="34" xfId="21" applyFont="1" applyFill="1" applyBorder="1" applyAlignment="1" applyProtection="1">
      <alignment horizontal="center" vertical="center" shrinkToFit="1"/>
      <protection locked="0"/>
    </xf>
    <xf numFmtId="0" fontId="13" fillId="3" borderId="18" xfId="21" applyFont="1" applyFill="1" applyBorder="1" applyAlignment="1" applyProtection="1">
      <alignment horizontal="center" vertical="center" shrinkToFit="1"/>
      <protection locked="0"/>
    </xf>
    <xf numFmtId="0" fontId="14" fillId="0" borderId="9" xfId="21" applyFont="1" applyBorder="1" applyAlignment="1" applyProtection="1">
      <alignment horizontal="center" vertical="center"/>
    </xf>
    <xf numFmtId="0" fontId="12" fillId="0" borderId="9" xfId="21" applyFont="1" applyBorder="1" applyAlignment="1" applyProtection="1">
      <alignment horizontal="center" vertical="center"/>
    </xf>
    <xf numFmtId="0" fontId="14" fillId="0" borderId="3" xfId="21" applyFont="1" applyBorder="1" applyAlignment="1" applyProtection="1">
      <alignment horizontal="center" vertical="center"/>
    </xf>
    <xf numFmtId="0" fontId="12" fillId="0" borderId="3" xfId="21" applyFont="1" applyBorder="1" applyAlignment="1" applyProtection="1">
      <alignment horizontal="center" vertical="center"/>
    </xf>
    <xf numFmtId="0" fontId="14" fillId="0" borderId="33" xfId="21" applyFont="1" applyBorder="1" applyAlignment="1" applyProtection="1">
      <alignment horizontal="center" vertical="center" wrapText="1"/>
    </xf>
    <xf numFmtId="0" fontId="12" fillId="0" borderId="32" xfId="21" applyFont="1" applyBorder="1" applyAlignment="1" applyProtection="1">
      <alignment horizontal="center" vertical="center" wrapText="1"/>
    </xf>
    <xf numFmtId="38" fontId="14" fillId="0" borderId="35" xfId="21" applyNumberFormat="1" applyFont="1" applyFill="1" applyBorder="1" applyAlignment="1" applyProtection="1">
      <alignment horizontal="center" vertical="center" shrinkToFit="1"/>
    </xf>
    <xf numFmtId="38" fontId="14" fillId="0" borderId="36" xfId="21" applyNumberFormat="1" applyFont="1" applyFill="1" applyBorder="1" applyAlignment="1" applyProtection="1">
      <alignment horizontal="center" vertical="center" shrinkToFit="1"/>
    </xf>
    <xf numFmtId="38" fontId="14" fillId="0" borderId="31" xfId="21" applyNumberFormat="1" applyFont="1" applyFill="1" applyBorder="1" applyAlignment="1" applyProtection="1">
      <alignment horizontal="center" vertical="center" shrinkToFit="1"/>
    </xf>
    <xf numFmtId="38" fontId="14" fillId="0" borderId="30" xfId="21" applyNumberFormat="1" applyFont="1" applyFill="1" applyBorder="1" applyAlignment="1" applyProtection="1">
      <alignment horizontal="center" vertical="center" shrinkToFit="1"/>
    </xf>
    <xf numFmtId="0" fontId="13" fillId="3" borderId="14" xfId="21" applyFont="1" applyFill="1" applyBorder="1" applyAlignment="1" applyProtection="1">
      <alignment horizontal="center" vertical="center" shrinkToFit="1"/>
    </xf>
    <xf numFmtId="0" fontId="13" fillId="3" borderId="34" xfId="21" applyFont="1" applyFill="1" applyBorder="1" applyAlignment="1" applyProtection="1">
      <alignment horizontal="center" vertical="center" shrinkToFit="1"/>
    </xf>
    <xf numFmtId="0" fontId="13" fillId="3" borderId="18" xfId="21" applyFont="1" applyFill="1" applyBorder="1" applyAlignment="1" applyProtection="1">
      <alignment horizontal="center" vertical="center" shrinkToFit="1"/>
    </xf>
    <xf numFmtId="0" fontId="19" fillId="0" borderId="20" xfId="19" applyFont="1" applyBorder="1" applyAlignment="1" applyProtection="1">
      <alignment horizontal="center" vertical="center"/>
    </xf>
    <xf numFmtId="0" fontId="19" fillId="0" borderId="21" xfId="19" applyFont="1" applyBorder="1" applyAlignment="1" applyProtection="1">
      <alignment horizontal="center" vertical="center"/>
    </xf>
    <xf numFmtId="0" fontId="15" fillId="0" borderId="22" xfId="19" applyFont="1" applyBorder="1" applyAlignment="1" applyProtection="1">
      <alignment vertical="center"/>
    </xf>
    <xf numFmtId="0" fontId="15" fillId="0" borderId="18" xfId="19" applyFont="1" applyBorder="1" applyAlignment="1" applyProtection="1">
      <alignment vertical="center"/>
    </xf>
    <xf numFmtId="0" fontId="14" fillId="0" borderId="19" xfId="19" applyFont="1" applyBorder="1" applyAlignment="1" applyProtection="1">
      <alignment horizontal="center" vertical="center"/>
    </xf>
    <xf numFmtId="0" fontId="12" fillId="0" borderId="19" xfId="19" applyFont="1" applyBorder="1" applyAlignment="1" applyProtection="1">
      <alignment horizontal="center" vertical="center"/>
    </xf>
    <xf numFmtId="0" fontId="19" fillId="0" borderId="15" xfId="19" applyFont="1" applyBorder="1" applyAlignment="1" applyProtection="1">
      <alignment horizontal="center" vertical="center"/>
    </xf>
    <xf numFmtId="0" fontId="19" fillId="0" borderId="19" xfId="19" applyFont="1" applyBorder="1" applyAlignment="1" applyProtection="1">
      <alignment vertical="center"/>
    </xf>
    <xf numFmtId="0" fontId="19" fillId="0" borderId="23" xfId="19" applyFont="1" applyBorder="1" applyAlignment="1" applyProtection="1">
      <alignment vertical="center"/>
    </xf>
    <xf numFmtId="0" fontId="19" fillId="0" borderId="16" xfId="19" applyFont="1" applyBorder="1" applyAlignment="1" applyProtection="1">
      <alignment vertical="center"/>
    </xf>
    <xf numFmtId="0" fontId="19" fillId="0" borderId="10" xfId="19" applyFont="1" applyBorder="1" applyAlignment="1" applyProtection="1">
      <alignment vertical="center"/>
    </xf>
    <xf numFmtId="0" fontId="19" fillId="0" borderId="24" xfId="19" applyFont="1" applyBorder="1" applyAlignment="1" applyProtection="1">
      <alignment vertical="center"/>
    </xf>
    <xf numFmtId="38" fontId="20" fillId="2" borderId="19" xfId="19" applyNumberFormat="1" applyFont="1" applyFill="1" applyBorder="1" applyAlignment="1" applyProtection="1">
      <alignment horizontal="center" vertical="center"/>
    </xf>
    <xf numFmtId="0" fontId="20" fillId="2" borderId="17" xfId="19" applyFont="1" applyFill="1" applyBorder="1" applyAlignment="1" applyProtection="1">
      <alignment horizontal="center" vertical="center"/>
    </xf>
    <xf numFmtId="0" fontId="20" fillId="2" borderId="10" xfId="19" applyFont="1" applyFill="1" applyBorder="1" applyAlignment="1" applyProtection="1">
      <alignment horizontal="center" vertical="center"/>
    </xf>
    <xf numFmtId="0" fontId="20" fillId="2" borderId="12" xfId="19" applyFont="1" applyFill="1" applyBorder="1" applyAlignment="1" applyProtection="1">
      <alignment horizontal="center" vertical="center"/>
    </xf>
    <xf numFmtId="0" fontId="19" fillId="0" borderId="15" xfId="19" applyFont="1" applyBorder="1" applyAlignment="1" applyProtection="1">
      <alignment horizontal="center" vertical="center" shrinkToFit="1"/>
    </xf>
    <xf numFmtId="0" fontId="19" fillId="0" borderId="23" xfId="19" applyFont="1" applyBorder="1" applyAlignment="1" applyProtection="1">
      <alignment vertical="center" shrinkToFit="1"/>
    </xf>
    <xf numFmtId="0" fontId="19" fillId="0" borderId="16" xfId="19" applyFont="1" applyBorder="1" applyAlignment="1" applyProtection="1">
      <alignment vertical="center" shrinkToFit="1"/>
    </xf>
    <xf numFmtId="0" fontId="19" fillId="0" borderId="24" xfId="19" applyFont="1" applyBorder="1" applyAlignment="1" applyProtection="1">
      <alignment vertical="center" shrinkToFit="1"/>
    </xf>
    <xf numFmtId="0" fontId="20" fillId="2" borderId="19" xfId="19" applyFont="1" applyFill="1" applyBorder="1" applyAlignment="1" applyProtection="1">
      <alignment horizontal="center" vertical="center"/>
    </xf>
    <xf numFmtId="0" fontId="19" fillId="0" borderId="13" xfId="19" applyFont="1" applyBorder="1" applyAlignment="1" applyProtection="1">
      <alignment vertical="center" textRotation="255"/>
    </xf>
    <xf numFmtId="0" fontId="15" fillId="0" borderId="3" xfId="19" applyFont="1" applyBorder="1" applyAlignment="1" applyProtection="1">
      <alignment vertical="center" shrinkToFit="1"/>
    </xf>
    <xf numFmtId="0" fontId="15" fillId="0" borderId="5" xfId="19" applyFont="1" applyBorder="1" applyAlignment="1" applyProtection="1">
      <alignment vertical="center" shrinkToFit="1"/>
    </xf>
    <xf numFmtId="0" fontId="15" fillId="0" borderId="4" xfId="19" applyFont="1" applyBorder="1" applyAlignment="1" applyProtection="1">
      <alignment vertical="center" shrinkToFit="1"/>
    </xf>
    <xf numFmtId="0" fontId="15" fillId="0" borderId="7" xfId="19" applyFont="1" applyBorder="1" applyAlignment="1" applyProtection="1">
      <alignment vertical="center" shrinkToFit="1"/>
    </xf>
    <xf numFmtId="0" fontId="13" fillId="3" borderId="14" xfId="19" applyFont="1" applyFill="1" applyBorder="1" applyAlignment="1" applyProtection="1">
      <alignment horizontal="center" vertical="center" shrinkToFit="1"/>
    </xf>
    <xf numFmtId="0" fontId="13" fillId="3" borderId="18" xfId="19" applyFont="1" applyFill="1" applyBorder="1" applyAlignment="1" applyProtection="1">
      <alignment horizontal="center" vertical="center" shrinkToFit="1"/>
    </xf>
    <xf numFmtId="0" fontId="29" fillId="0" borderId="0" xfId="6" applyFont="1" applyAlignment="1" applyProtection="1">
      <alignment horizontal="left" vertical="center"/>
    </xf>
    <xf numFmtId="0" fontId="14" fillId="0" borderId="3" xfId="19" applyFont="1" applyBorder="1" applyAlignment="1" applyProtection="1">
      <alignment horizontal="center" vertical="center" wrapText="1"/>
    </xf>
    <xf numFmtId="0" fontId="14" fillId="0" borderId="5" xfId="19" applyFont="1" applyBorder="1" applyAlignment="1" applyProtection="1">
      <alignment horizontal="center" vertical="center" wrapText="1"/>
    </xf>
    <xf numFmtId="38" fontId="14" fillId="4" borderId="11" xfId="20" applyNumberFormat="1" applyFont="1" applyFill="1" applyBorder="1" applyAlignment="1" applyProtection="1">
      <alignment horizontal="center" vertical="center"/>
    </xf>
    <xf numFmtId="38" fontId="14" fillId="4" borderId="8" xfId="20" applyNumberFormat="1" applyFont="1" applyFill="1" applyBorder="1" applyAlignment="1" applyProtection="1">
      <alignment horizontal="center" vertical="center"/>
    </xf>
    <xf numFmtId="0" fontId="14" fillId="3" borderId="9" xfId="19" applyFont="1" applyFill="1" applyBorder="1" applyAlignment="1" applyProtection="1">
      <alignment horizontal="center" vertical="center"/>
    </xf>
    <xf numFmtId="0" fontId="18" fillId="0" borderId="1" xfId="19" applyFont="1" applyBorder="1" applyAlignment="1" applyProtection="1">
      <alignment horizontal="center" vertical="center"/>
    </xf>
    <xf numFmtId="0" fontId="18" fillId="0" borderId="6" xfId="19" applyFont="1" applyBorder="1" applyAlignment="1" applyProtection="1">
      <alignment horizontal="center" vertical="center"/>
    </xf>
    <xf numFmtId="0" fontId="18" fillId="0" borderId="25" xfId="19" applyFont="1" applyBorder="1" applyAlignment="1" applyProtection="1">
      <alignment horizontal="center" vertical="center"/>
    </xf>
    <xf numFmtId="0" fontId="18" fillId="0" borderId="26" xfId="19" applyFont="1" applyBorder="1" applyAlignment="1" applyProtection="1">
      <alignment horizontal="center" vertical="center"/>
    </xf>
    <xf numFmtId="0" fontId="18" fillId="0" borderId="4" xfId="19" applyFont="1" applyBorder="1" applyAlignment="1" applyProtection="1">
      <alignment horizontal="center" vertical="center"/>
    </xf>
    <xf numFmtId="0" fontId="18" fillId="0" borderId="7" xfId="19" applyFont="1" applyBorder="1" applyAlignment="1" applyProtection="1">
      <alignment horizontal="center" vertical="center"/>
    </xf>
    <xf numFmtId="0" fontId="18" fillId="0" borderId="1" xfId="19" applyFont="1" applyBorder="1" applyAlignment="1" applyProtection="1">
      <alignment horizontal="center" vertical="center" wrapText="1"/>
    </xf>
    <xf numFmtId="0" fontId="18" fillId="0" borderId="6" xfId="19" applyFont="1" applyBorder="1" applyAlignment="1" applyProtection="1">
      <alignment horizontal="center" vertical="center" wrapText="1"/>
    </xf>
    <xf numFmtId="0" fontId="18" fillId="0" borderId="4" xfId="19" applyFont="1" applyBorder="1" applyAlignment="1" applyProtection="1">
      <alignment horizontal="center" vertical="center" wrapText="1"/>
    </xf>
    <xf numFmtId="0" fontId="18" fillId="0" borderId="7" xfId="19" applyFont="1" applyBorder="1" applyAlignment="1" applyProtection="1">
      <alignment horizontal="center" vertical="center" wrapText="1"/>
    </xf>
    <xf numFmtId="0" fontId="14" fillId="0" borderId="3" xfId="19" applyFont="1" applyBorder="1" applyAlignment="1" applyProtection="1">
      <alignment vertical="center"/>
    </xf>
    <xf numFmtId="0" fontId="12" fillId="0" borderId="5" xfId="19" applyFont="1" applyBorder="1" applyAlignment="1" applyProtection="1">
      <alignment vertical="center"/>
    </xf>
    <xf numFmtId="0" fontId="14" fillId="3" borderId="11" xfId="19" applyFont="1" applyFill="1" applyBorder="1" applyAlignment="1" applyProtection="1">
      <alignment horizontal="center" vertical="center" shrinkToFit="1"/>
    </xf>
    <xf numFmtId="0" fontId="14" fillId="3" borderId="8" xfId="19" applyFont="1" applyFill="1" applyBorder="1" applyAlignment="1" applyProtection="1">
      <alignment horizontal="center" vertical="center" shrinkToFit="1"/>
    </xf>
    <xf numFmtId="0" fontId="14" fillId="0" borderId="11" xfId="19" applyFont="1" applyFill="1" applyBorder="1" applyAlignment="1" applyProtection="1">
      <alignment horizontal="center" vertical="center" shrinkToFit="1"/>
    </xf>
    <xf numFmtId="0" fontId="14" fillId="0" borderId="8" xfId="19" applyFont="1" applyFill="1" applyBorder="1" applyAlignment="1" applyProtection="1">
      <alignment horizontal="center" vertical="center" shrinkToFit="1"/>
    </xf>
    <xf numFmtId="38" fontId="14" fillId="4" borderId="9" xfId="20" applyNumberFormat="1" applyFont="1" applyFill="1" applyBorder="1" applyAlignment="1" applyProtection="1">
      <alignment horizontal="center" vertical="center"/>
    </xf>
    <xf numFmtId="0" fontId="13" fillId="3" borderId="14" xfId="19" applyFont="1" applyFill="1" applyBorder="1" applyAlignment="1" applyProtection="1">
      <alignment horizontal="center" vertical="center" shrinkToFit="1"/>
      <protection locked="0"/>
    </xf>
    <xf numFmtId="0" fontId="13" fillId="3" borderId="18" xfId="19" applyFont="1" applyFill="1" applyBorder="1" applyAlignment="1" applyProtection="1">
      <alignment horizontal="center" vertical="center" shrinkToFit="1"/>
      <protection locked="0"/>
    </xf>
    <xf numFmtId="0" fontId="14" fillId="3" borderId="9" xfId="19" applyFont="1" applyFill="1" applyBorder="1" applyAlignment="1" applyProtection="1">
      <alignment horizontal="center" vertical="center"/>
      <protection locked="0"/>
    </xf>
    <xf numFmtId="0" fontId="19" fillId="0" borderId="11" xfId="19" applyFont="1" applyBorder="1" applyAlignment="1" applyProtection="1">
      <alignment vertical="center" textRotation="255"/>
    </xf>
    <xf numFmtId="0" fontId="15" fillId="0" borderId="1" xfId="19" applyFont="1" applyBorder="1" applyAlignment="1" applyProtection="1">
      <alignment vertical="center" shrinkToFit="1"/>
    </xf>
    <xf numFmtId="0" fontId="15" fillId="0" borderId="6" xfId="19" applyFont="1" applyBorder="1" applyAlignment="1" applyProtection="1">
      <alignment vertical="center" shrinkToFit="1"/>
    </xf>
    <xf numFmtId="38" fontId="14" fillId="4" borderId="9" xfId="20" applyNumberFormat="1" applyFont="1" applyFill="1" applyBorder="1" applyAlignment="1" applyProtection="1">
      <alignment horizontal="center" vertical="center"/>
      <protection locked="0"/>
    </xf>
    <xf numFmtId="0" fontId="14" fillId="3" borderId="11" xfId="19" applyFont="1" applyFill="1" applyBorder="1" applyAlignment="1" applyProtection="1">
      <alignment horizontal="center" vertical="center" shrinkToFit="1"/>
      <protection locked="0"/>
    </xf>
    <xf numFmtId="0" fontId="14" fillId="3" borderId="8" xfId="19" applyFont="1" applyFill="1" applyBorder="1" applyAlignment="1" applyProtection="1">
      <alignment horizontal="center" vertical="center" shrinkToFit="1"/>
      <protection locked="0"/>
    </xf>
    <xf numFmtId="38" fontId="14" fillId="4" borderId="11" xfId="20" applyNumberFormat="1" applyFont="1" applyFill="1" applyBorder="1" applyAlignment="1" applyProtection="1">
      <alignment horizontal="center" vertical="center"/>
      <protection locked="0"/>
    </xf>
    <xf numFmtId="38" fontId="14" fillId="4" borderId="8" xfId="20" applyNumberFormat="1" applyFont="1" applyFill="1" applyBorder="1" applyAlignment="1" applyProtection="1">
      <alignment horizontal="center" vertical="center"/>
      <protection locked="0"/>
    </xf>
    <xf numFmtId="38" fontId="14" fillId="2" borderId="9" xfId="21" applyNumberFormat="1" applyFont="1" applyFill="1" applyBorder="1" applyAlignment="1" applyProtection="1">
      <alignment vertical="center" shrinkToFit="1"/>
      <protection locked="0"/>
    </xf>
  </cellXfs>
  <cellStyles count="22">
    <cellStyle name="桁区切り" xfId="1" builtinId="6"/>
    <cellStyle name="桁区切り 2" xfId="9"/>
    <cellStyle name="桁区切り 2 10" xfId="2"/>
    <cellStyle name="桁区切り 2 2" xfId="20"/>
    <cellStyle name="桁区切り 3" xfId="11"/>
    <cellStyle name="桁区切り 4" xfId="13"/>
    <cellStyle name="桁区切り 5" xfId="15"/>
    <cellStyle name="標準" xfId="0" builtinId="0"/>
    <cellStyle name="標準 2" xfId="3"/>
    <cellStyle name="標準 2 2" xfId="6"/>
    <cellStyle name="標準 2 3" xfId="4"/>
    <cellStyle name="標準 2 4" xfId="17"/>
    <cellStyle name="標準 3" xfId="7"/>
    <cellStyle name="標準 3 2" xfId="16"/>
    <cellStyle name="標準 4" xfId="5"/>
    <cellStyle name="標準 4 3" xfId="18"/>
    <cellStyle name="標準 5" xfId="8"/>
    <cellStyle name="標準 5 2" xfId="19"/>
    <cellStyle name="標準 5 2 2" xfId="21"/>
    <cellStyle name="標準 6" xfId="10"/>
    <cellStyle name="標準 7" xfId="12"/>
    <cellStyle name="標準 8" xfId="14"/>
  </cellStyles>
  <dxfs count="4">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colors>
    <mruColors>
      <color rgb="FFFFFF66"/>
      <color rgb="FFFFFF99"/>
      <color rgb="FF4F81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15</xdr:col>
      <xdr:colOff>0</xdr:colOff>
      <xdr:row>1</xdr:row>
      <xdr:rowOff>0</xdr:rowOff>
    </xdr:from>
    <xdr:to>
      <xdr:col>16</xdr:col>
      <xdr:colOff>357516</xdr:colOff>
      <xdr:row>3</xdr:row>
      <xdr:rowOff>10602</xdr:rowOff>
    </xdr:to>
    <xdr:sp macro="" textlink="">
      <xdr:nvSpPr>
        <xdr:cNvPr id="2" name="Text Box 334">
          <a:extLst>
            <a:ext uri="{FF2B5EF4-FFF2-40B4-BE49-F238E27FC236}">
              <a16:creationId xmlns:a16="http://schemas.microsoft.com/office/drawing/2014/main" id="{00000000-0008-0000-1100-00002A000000}"/>
            </a:ext>
          </a:extLst>
        </xdr:cNvPr>
        <xdr:cNvSpPr txBox="1">
          <a:spLocks noChangeArrowheads="1"/>
        </xdr:cNvSpPr>
      </xdr:nvSpPr>
      <xdr:spPr bwMode="auto">
        <a:xfrm>
          <a:off x="8465820" y="228600"/>
          <a:ext cx="967116" cy="383982"/>
        </a:xfrm>
        <a:prstGeom prst="rect">
          <a:avLst/>
        </a:prstGeom>
        <a:ln>
          <a:solidFill>
            <a:srgbClr val="FF0000"/>
          </a:solidFill>
          <a:headEnd/>
          <a:tailEnd/>
        </a:ln>
      </xdr:spPr>
      <xdr:style>
        <a:lnRef idx="2">
          <a:schemeClr val="accent1"/>
        </a:lnRef>
        <a:fillRef idx="1">
          <a:schemeClr val="lt1"/>
        </a:fillRef>
        <a:effectRef idx="0">
          <a:schemeClr val="accent1"/>
        </a:effectRef>
        <a:fontRef idx="minor">
          <a:schemeClr val="dk1"/>
        </a:fontRef>
      </xdr:style>
      <xdr:txBody>
        <a:bodyPr vertOverflow="clip" wrap="square" lIns="72000" tIns="72000" rIns="72000" bIns="72000" anchor="b" upright="1"/>
        <a:lstStyle/>
        <a:p>
          <a:pPr algn="ctr" rtl="0">
            <a:lnSpc>
              <a:spcPts val="1300"/>
            </a:lnSpc>
            <a:defRPr sz="1000"/>
          </a:pPr>
          <a:r>
            <a:rPr lang="ja-JP" altLang="en-US" sz="1500" b="1" i="0" u="none" strike="noStrike" baseline="0">
              <a:solidFill>
                <a:srgbClr val="FF0000"/>
              </a:solidFill>
              <a:latin typeface="ＭＳ ゴシック" pitchFamily="49" charset="-128"/>
              <a:ea typeface="ＭＳ ゴシック" pitchFamily="49" charset="-128"/>
              <a:cs typeface="+mn-cs"/>
            </a:rPr>
            <a:t>記入例</a:t>
          </a:r>
          <a:endParaRPr lang="ja-JP" altLang="en-US" sz="1500" b="1" i="0" u="none" strike="noStrike" baseline="0">
            <a:solidFill>
              <a:srgbClr val="FF0000"/>
            </a:solidFill>
            <a:latin typeface="ＭＳ ゴシック" pitchFamily="49" charset="-128"/>
            <a:ea typeface="ＭＳ ゴシック" pitchFamily="49" charset="-128"/>
          </a:endParaRPr>
        </a:p>
      </xdr:txBody>
    </xdr:sp>
    <xdr:clientData/>
  </xdr:twoCellAnchor>
  <xdr:twoCellAnchor>
    <xdr:from>
      <xdr:col>19</xdr:col>
      <xdr:colOff>205740</xdr:colOff>
      <xdr:row>7</xdr:row>
      <xdr:rowOff>289560</xdr:rowOff>
    </xdr:from>
    <xdr:to>
      <xdr:col>22</xdr:col>
      <xdr:colOff>213360</xdr:colOff>
      <xdr:row>9</xdr:row>
      <xdr:rowOff>289560</xdr:rowOff>
    </xdr:to>
    <xdr:sp macro="" textlink="">
      <xdr:nvSpPr>
        <xdr:cNvPr id="4" name="四角形吹き出し 60">
          <a:extLst>
            <a:ext uri="{FF2B5EF4-FFF2-40B4-BE49-F238E27FC236}">
              <a16:creationId xmlns:a16="http://schemas.microsoft.com/office/drawing/2014/main" id="{00000000-0008-0000-1100-000050000000}"/>
            </a:ext>
          </a:extLst>
        </xdr:cNvPr>
        <xdr:cNvSpPr/>
      </xdr:nvSpPr>
      <xdr:spPr>
        <a:xfrm>
          <a:off x="12199620" y="2293620"/>
          <a:ext cx="2385060" cy="929640"/>
        </a:xfrm>
        <a:prstGeom prst="wedgeRectCallout">
          <a:avLst>
            <a:gd name="adj1" fmla="val -56588"/>
            <a:gd name="adj2" fmla="val 24382"/>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0">
              <a:solidFill>
                <a:srgbClr val="FF0000"/>
              </a:solidFill>
            </a:rPr>
            <a:t>複数の設置場所がある場合は、２か所目以降は設備の種類（ピンク色のセル）で対象設備を選択後、「共通様式１</a:t>
          </a:r>
          <a:r>
            <a:rPr kumimoji="1" lang="en-US" altLang="ja-JP" sz="900" b="0">
              <a:solidFill>
                <a:srgbClr val="FF0000"/>
              </a:solidFill>
            </a:rPr>
            <a:t>_</a:t>
          </a:r>
          <a:r>
            <a:rPr kumimoji="1" lang="ja-JP" altLang="en-US" sz="900" b="0">
              <a:solidFill>
                <a:srgbClr val="FF0000"/>
              </a:solidFill>
            </a:rPr>
            <a:t>助成対象事業経費内訳（設置場所別）」の①～④の合計額及び交付申請額を黄色のセルに転記してください。</a:t>
          </a:r>
          <a:endParaRPr kumimoji="1" lang="en-US" altLang="ja-JP" sz="900" b="0">
            <a:solidFill>
              <a:srgbClr val="FF0000"/>
            </a:solidFill>
          </a:endParaRPr>
        </a:p>
      </xdr:txBody>
    </xdr:sp>
    <xdr:clientData/>
  </xdr:twoCellAnchor>
  <xdr:twoCellAnchor>
    <xdr:from>
      <xdr:col>23</xdr:col>
      <xdr:colOff>579120</xdr:colOff>
      <xdr:row>4</xdr:row>
      <xdr:rowOff>60960</xdr:rowOff>
    </xdr:from>
    <xdr:to>
      <xdr:col>26</xdr:col>
      <xdr:colOff>68580</xdr:colOff>
      <xdr:row>5</xdr:row>
      <xdr:rowOff>449580</xdr:rowOff>
    </xdr:to>
    <xdr:sp macro="" textlink="">
      <xdr:nvSpPr>
        <xdr:cNvPr id="6" name="四角形吹き出し 60">
          <a:extLst>
            <a:ext uri="{FF2B5EF4-FFF2-40B4-BE49-F238E27FC236}">
              <a16:creationId xmlns:a16="http://schemas.microsoft.com/office/drawing/2014/main" id="{00000000-0008-0000-1100-000050000000}"/>
            </a:ext>
          </a:extLst>
        </xdr:cNvPr>
        <xdr:cNvSpPr/>
      </xdr:nvSpPr>
      <xdr:spPr>
        <a:xfrm>
          <a:off x="15742920" y="800100"/>
          <a:ext cx="1866900" cy="723900"/>
        </a:xfrm>
        <a:prstGeom prst="wedgeRectCallout">
          <a:avLst>
            <a:gd name="adj1" fmla="val -54991"/>
            <a:gd name="adj2" fmla="val -45084"/>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b="0">
              <a:solidFill>
                <a:srgbClr val="FF0000"/>
              </a:solidFill>
            </a:rPr>
            <a:t>5</a:t>
          </a:r>
          <a:r>
            <a:rPr kumimoji="1" lang="ja-JP" altLang="en-US" sz="900" b="0">
              <a:solidFill>
                <a:srgbClr val="FF0000"/>
              </a:solidFill>
            </a:rPr>
            <a:t>か所以上ある場合は、</a:t>
          </a:r>
          <a:r>
            <a:rPr kumimoji="1" lang="en-US" altLang="ja-JP" sz="900" b="0">
              <a:solidFill>
                <a:srgbClr val="FF0000"/>
              </a:solidFill>
            </a:rPr>
            <a:t>G</a:t>
          </a:r>
          <a:r>
            <a:rPr kumimoji="1" lang="ja-JP" altLang="en-US" sz="900" b="0">
              <a:solidFill>
                <a:srgbClr val="FF0000"/>
              </a:solidFill>
            </a:rPr>
            <a:t>～</a:t>
          </a:r>
          <a:r>
            <a:rPr kumimoji="1" lang="en-US" altLang="ja-JP" sz="900" b="0">
              <a:solidFill>
                <a:srgbClr val="FF0000"/>
              </a:solidFill>
            </a:rPr>
            <a:t>K</a:t>
          </a:r>
          <a:r>
            <a:rPr kumimoji="1" lang="ja-JP" altLang="en-US" sz="900" b="0">
              <a:solidFill>
                <a:srgbClr val="FF0000"/>
              </a:solidFill>
            </a:rPr>
            <a:t>列を表示させてご記入ください。</a:t>
          </a:r>
          <a:endParaRPr kumimoji="1" lang="en-US" altLang="ja-JP" sz="900" b="0">
            <a:solidFill>
              <a:srgbClr val="FF0000"/>
            </a:solidFill>
          </a:endParaRPr>
        </a:p>
        <a:p>
          <a:pPr algn="l"/>
          <a:r>
            <a:rPr kumimoji="1" lang="en-US" altLang="ja-JP" sz="900" b="0">
              <a:solidFill>
                <a:srgbClr val="FF0000"/>
              </a:solidFill>
            </a:rPr>
            <a:t>10</a:t>
          </a:r>
          <a:r>
            <a:rPr kumimoji="1" lang="ja-JP" altLang="en-US" sz="900" b="0">
              <a:solidFill>
                <a:srgbClr val="FF0000"/>
              </a:solidFill>
            </a:rPr>
            <a:t>か所以上ある場合はご相談ください。</a:t>
          </a:r>
          <a:endParaRPr kumimoji="1" lang="en-US" altLang="ja-JP" sz="900" b="0">
            <a:solidFill>
              <a:srgbClr val="FF0000"/>
            </a:solidFill>
          </a:endParaRPr>
        </a:p>
      </xdr:txBody>
    </xdr:sp>
    <xdr:clientData/>
  </xdr:twoCellAnchor>
  <xdr:twoCellAnchor>
    <xdr:from>
      <xdr:col>28</xdr:col>
      <xdr:colOff>274320</xdr:colOff>
      <xdr:row>11</xdr:row>
      <xdr:rowOff>99060</xdr:rowOff>
    </xdr:from>
    <xdr:to>
      <xdr:col>30</xdr:col>
      <xdr:colOff>556260</xdr:colOff>
      <xdr:row>13</xdr:row>
      <xdr:rowOff>190500</xdr:rowOff>
    </xdr:to>
    <xdr:sp macro="" textlink="">
      <xdr:nvSpPr>
        <xdr:cNvPr id="7" name="四角形吹き出し 60">
          <a:extLst>
            <a:ext uri="{FF2B5EF4-FFF2-40B4-BE49-F238E27FC236}">
              <a16:creationId xmlns:a16="http://schemas.microsoft.com/office/drawing/2014/main" id="{00000000-0008-0000-1100-000050000000}"/>
            </a:ext>
          </a:extLst>
        </xdr:cNvPr>
        <xdr:cNvSpPr/>
      </xdr:nvSpPr>
      <xdr:spPr>
        <a:xfrm>
          <a:off x="19400520" y="3497580"/>
          <a:ext cx="1866900" cy="548640"/>
        </a:xfrm>
        <a:prstGeom prst="wedgeRectCallout">
          <a:avLst>
            <a:gd name="adj1" fmla="val 32764"/>
            <a:gd name="adj2" fmla="val -95932"/>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0">
              <a:solidFill>
                <a:srgbClr val="FF0000"/>
              </a:solidFill>
            </a:rPr>
            <a:t>第</a:t>
          </a:r>
          <a:r>
            <a:rPr kumimoji="1" lang="en-US" altLang="ja-JP" sz="900" b="0">
              <a:solidFill>
                <a:srgbClr val="FF0000"/>
              </a:solidFill>
            </a:rPr>
            <a:t>1</a:t>
          </a:r>
          <a:r>
            <a:rPr kumimoji="1" lang="ja-JP" altLang="en-US" sz="900" b="0">
              <a:solidFill>
                <a:srgbClr val="FF0000"/>
              </a:solidFill>
            </a:rPr>
            <a:t>号様式「助成金交付申請額等（</a:t>
          </a:r>
          <a:r>
            <a:rPr kumimoji="1" lang="en-US" altLang="ja-JP" sz="900" b="0">
              <a:solidFill>
                <a:srgbClr val="FF0000"/>
              </a:solidFill>
            </a:rPr>
            <a:t>4</a:t>
          </a:r>
          <a:r>
            <a:rPr kumimoji="1" lang="ja-JP" altLang="en-US" sz="900" b="0">
              <a:solidFill>
                <a:srgbClr val="FF0000"/>
              </a:solidFill>
            </a:rPr>
            <a:t>）助成金交付申請額」へ転記してください。</a:t>
          </a:r>
          <a:endParaRPr kumimoji="1" lang="en-US" altLang="ja-JP" sz="900" b="0">
            <a:solidFill>
              <a:srgbClr val="FF0000"/>
            </a:solidFill>
          </a:endParaRPr>
        </a:p>
      </xdr:txBody>
    </xdr:sp>
    <xdr:clientData/>
  </xdr:twoCellAnchor>
  <xdr:twoCellAnchor>
    <xdr:from>
      <xdr:col>29</xdr:col>
      <xdr:colOff>114300</xdr:colOff>
      <xdr:row>4</xdr:row>
      <xdr:rowOff>220980</xdr:rowOff>
    </xdr:from>
    <xdr:to>
      <xdr:col>31</xdr:col>
      <xdr:colOff>396240</xdr:colOff>
      <xdr:row>5</xdr:row>
      <xdr:rowOff>434340</xdr:rowOff>
    </xdr:to>
    <xdr:sp macro="" textlink="">
      <xdr:nvSpPr>
        <xdr:cNvPr id="8" name="四角形吹き出し 60">
          <a:extLst>
            <a:ext uri="{FF2B5EF4-FFF2-40B4-BE49-F238E27FC236}">
              <a16:creationId xmlns:a16="http://schemas.microsoft.com/office/drawing/2014/main" id="{00000000-0008-0000-1100-000050000000}"/>
            </a:ext>
          </a:extLst>
        </xdr:cNvPr>
        <xdr:cNvSpPr/>
      </xdr:nvSpPr>
      <xdr:spPr>
        <a:xfrm>
          <a:off x="20032980" y="960120"/>
          <a:ext cx="1866900" cy="548640"/>
        </a:xfrm>
        <a:prstGeom prst="wedgeRectCallout">
          <a:avLst>
            <a:gd name="adj1" fmla="val -55807"/>
            <a:gd name="adj2" fmla="val 23513"/>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0">
              <a:solidFill>
                <a:srgbClr val="FF0000"/>
              </a:solidFill>
            </a:rPr>
            <a:t>第</a:t>
          </a:r>
          <a:r>
            <a:rPr kumimoji="1" lang="en-US" altLang="ja-JP" sz="900" b="0">
              <a:solidFill>
                <a:srgbClr val="FF0000"/>
              </a:solidFill>
            </a:rPr>
            <a:t>1</a:t>
          </a:r>
          <a:r>
            <a:rPr kumimoji="1" lang="ja-JP" altLang="en-US" sz="900" b="0">
              <a:solidFill>
                <a:srgbClr val="FF0000"/>
              </a:solidFill>
            </a:rPr>
            <a:t>号様式「助成金交付申請額等</a:t>
          </a:r>
          <a:r>
            <a:rPr kumimoji="1" lang="en-US" altLang="ja-JP" sz="900" b="0">
              <a:solidFill>
                <a:srgbClr val="FF0000"/>
              </a:solidFill>
            </a:rPr>
            <a:t>(1) </a:t>
          </a:r>
          <a:r>
            <a:rPr kumimoji="1" lang="ja-JP" altLang="en-US" sz="900" b="0">
              <a:solidFill>
                <a:srgbClr val="FF0000"/>
              </a:solidFill>
            </a:rPr>
            <a:t>助成事業に要する経費」へ転記してください。</a:t>
          </a:r>
          <a:endParaRPr kumimoji="1" lang="en-US" altLang="ja-JP" sz="900" b="0">
            <a:solidFill>
              <a:srgbClr val="FF0000"/>
            </a:solidFill>
          </a:endParaRPr>
        </a:p>
      </xdr:txBody>
    </xdr:sp>
    <xdr:clientData/>
  </xdr:twoCellAnchor>
  <xdr:twoCellAnchor>
    <xdr:from>
      <xdr:col>29</xdr:col>
      <xdr:colOff>99060</xdr:colOff>
      <xdr:row>7</xdr:row>
      <xdr:rowOff>236220</xdr:rowOff>
    </xdr:from>
    <xdr:to>
      <xdr:col>31</xdr:col>
      <xdr:colOff>381000</xdr:colOff>
      <xdr:row>8</xdr:row>
      <xdr:rowOff>335280</xdr:rowOff>
    </xdr:to>
    <xdr:sp macro="" textlink="">
      <xdr:nvSpPr>
        <xdr:cNvPr id="9" name="四角形吹き出し 60">
          <a:extLst>
            <a:ext uri="{FF2B5EF4-FFF2-40B4-BE49-F238E27FC236}">
              <a16:creationId xmlns:a16="http://schemas.microsoft.com/office/drawing/2014/main" id="{00000000-0008-0000-1100-000050000000}"/>
            </a:ext>
          </a:extLst>
        </xdr:cNvPr>
        <xdr:cNvSpPr/>
      </xdr:nvSpPr>
      <xdr:spPr>
        <a:xfrm>
          <a:off x="20017740" y="2240280"/>
          <a:ext cx="1866900" cy="563880"/>
        </a:xfrm>
        <a:prstGeom prst="wedgeRectCallout">
          <a:avLst>
            <a:gd name="adj1" fmla="val -55807"/>
            <a:gd name="adj2" fmla="val 23513"/>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0">
              <a:solidFill>
                <a:srgbClr val="FF0000"/>
              </a:solidFill>
            </a:rPr>
            <a:t>第</a:t>
          </a:r>
          <a:r>
            <a:rPr kumimoji="1" lang="en-US" altLang="ja-JP" sz="900" b="0">
              <a:solidFill>
                <a:srgbClr val="FF0000"/>
              </a:solidFill>
            </a:rPr>
            <a:t>1</a:t>
          </a:r>
          <a:r>
            <a:rPr kumimoji="1" lang="ja-JP" altLang="en-US" sz="900" b="0">
              <a:solidFill>
                <a:srgbClr val="FF0000"/>
              </a:solidFill>
            </a:rPr>
            <a:t>号様式「助成金交付申請額等</a:t>
          </a:r>
          <a:r>
            <a:rPr kumimoji="1" lang="en-US" altLang="ja-JP" sz="900" b="0">
              <a:solidFill>
                <a:srgbClr val="FF0000"/>
              </a:solidFill>
            </a:rPr>
            <a:t>(2) </a:t>
          </a:r>
          <a:r>
            <a:rPr kumimoji="1" lang="ja-JP" altLang="en-US" sz="900" b="0">
              <a:solidFill>
                <a:srgbClr val="FF0000"/>
              </a:solidFill>
            </a:rPr>
            <a:t>他補助金等受給</a:t>
          </a:r>
          <a:r>
            <a:rPr kumimoji="1" lang="en-US" altLang="ja-JP" sz="900" b="0">
              <a:solidFill>
                <a:srgbClr val="FF0000"/>
              </a:solidFill>
            </a:rPr>
            <a:t>(</a:t>
          </a:r>
          <a:r>
            <a:rPr kumimoji="1" lang="ja-JP" altLang="en-US" sz="900" b="0">
              <a:solidFill>
                <a:srgbClr val="FF0000"/>
              </a:solidFill>
            </a:rPr>
            <a:t>予定</a:t>
          </a:r>
          <a:r>
            <a:rPr kumimoji="1" lang="en-US" altLang="ja-JP" sz="900" b="0">
              <a:solidFill>
                <a:srgbClr val="FF0000"/>
              </a:solidFill>
            </a:rPr>
            <a:t>)</a:t>
          </a:r>
          <a:r>
            <a:rPr kumimoji="1" lang="ja-JP" altLang="en-US" sz="900" b="0">
              <a:solidFill>
                <a:srgbClr val="FF0000"/>
              </a:solidFill>
            </a:rPr>
            <a:t>額」へ転記してください。</a:t>
          </a:r>
          <a:endParaRPr kumimoji="1" lang="en-US" altLang="ja-JP" sz="900" b="0">
            <a:solidFill>
              <a:srgbClr val="FF0000"/>
            </a:solidFill>
          </a:endParaRPr>
        </a:p>
      </xdr:txBody>
    </xdr:sp>
    <xdr:clientData/>
  </xdr:twoCellAnchor>
  <xdr:twoCellAnchor>
    <xdr:from>
      <xdr:col>29</xdr:col>
      <xdr:colOff>114300</xdr:colOff>
      <xdr:row>8</xdr:row>
      <xdr:rowOff>373380</xdr:rowOff>
    </xdr:from>
    <xdr:to>
      <xdr:col>31</xdr:col>
      <xdr:colOff>396240</xdr:colOff>
      <xdr:row>9</xdr:row>
      <xdr:rowOff>457200</xdr:rowOff>
    </xdr:to>
    <xdr:sp macro="" textlink="">
      <xdr:nvSpPr>
        <xdr:cNvPr id="10" name="四角形吹き出し 60">
          <a:extLst>
            <a:ext uri="{FF2B5EF4-FFF2-40B4-BE49-F238E27FC236}">
              <a16:creationId xmlns:a16="http://schemas.microsoft.com/office/drawing/2014/main" id="{00000000-0008-0000-1100-000050000000}"/>
            </a:ext>
          </a:extLst>
        </xdr:cNvPr>
        <xdr:cNvSpPr/>
      </xdr:nvSpPr>
      <xdr:spPr>
        <a:xfrm>
          <a:off x="20032980" y="2377440"/>
          <a:ext cx="1866900" cy="548640"/>
        </a:xfrm>
        <a:prstGeom prst="wedgeRectCallout">
          <a:avLst>
            <a:gd name="adj1" fmla="val -55807"/>
            <a:gd name="adj2" fmla="val 23513"/>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0">
              <a:solidFill>
                <a:srgbClr val="FF0000"/>
              </a:solidFill>
            </a:rPr>
            <a:t>第</a:t>
          </a:r>
          <a:r>
            <a:rPr kumimoji="1" lang="en-US" altLang="ja-JP" sz="900" b="0">
              <a:solidFill>
                <a:srgbClr val="FF0000"/>
              </a:solidFill>
            </a:rPr>
            <a:t>1</a:t>
          </a:r>
          <a:r>
            <a:rPr kumimoji="1" lang="ja-JP" altLang="en-US" sz="900" b="0">
              <a:solidFill>
                <a:srgbClr val="FF0000"/>
              </a:solidFill>
            </a:rPr>
            <a:t>号様式「助成金交付申請額等</a:t>
          </a:r>
          <a:r>
            <a:rPr kumimoji="1" lang="en-US" altLang="ja-JP" sz="900" b="0">
              <a:solidFill>
                <a:srgbClr val="FF0000"/>
              </a:solidFill>
            </a:rPr>
            <a:t>(3) </a:t>
          </a:r>
          <a:r>
            <a:rPr kumimoji="1" lang="ja-JP" altLang="en-US" sz="900" b="0">
              <a:solidFill>
                <a:srgbClr val="FF0000"/>
              </a:solidFill>
            </a:rPr>
            <a:t>助成対象経費」へ転記してください。</a:t>
          </a:r>
          <a:endParaRPr kumimoji="1" lang="en-US" altLang="ja-JP" sz="900" b="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95923</xdr:colOff>
      <xdr:row>6</xdr:row>
      <xdr:rowOff>43927</xdr:rowOff>
    </xdr:from>
    <xdr:to>
      <xdr:col>14</xdr:col>
      <xdr:colOff>471992</xdr:colOff>
      <xdr:row>9</xdr:row>
      <xdr:rowOff>97267</xdr:rowOff>
    </xdr:to>
    <xdr:sp macro="" textlink="">
      <xdr:nvSpPr>
        <xdr:cNvPr id="2" name="四角形吹き出し 60">
          <a:extLst>
            <a:ext uri="{FF2B5EF4-FFF2-40B4-BE49-F238E27FC236}">
              <a16:creationId xmlns:a16="http://schemas.microsoft.com/office/drawing/2014/main" id="{00000000-0008-0000-1100-000050000000}"/>
            </a:ext>
          </a:extLst>
        </xdr:cNvPr>
        <xdr:cNvSpPr/>
      </xdr:nvSpPr>
      <xdr:spPr>
        <a:xfrm>
          <a:off x="7993829" y="1334845"/>
          <a:ext cx="1828351" cy="528469"/>
        </a:xfrm>
        <a:prstGeom prst="wedgeRectCallout">
          <a:avLst>
            <a:gd name="adj1" fmla="val -47979"/>
            <a:gd name="adj2" fmla="val 83257"/>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0">
              <a:solidFill>
                <a:srgbClr val="FF0000"/>
              </a:solidFill>
            </a:rPr>
            <a:t>複数の設置場所がある場合は、本シートを複製してご作成ください。</a:t>
          </a:r>
          <a:endParaRPr kumimoji="1" lang="en-US" altLang="ja-JP" sz="900" b="0">
            <a:solidFill>
              <a:srgbClr val="FF0000"/>
            </a:solidFill>
          </a:endParaRPr>
        </a:p>
      </xdr:txBody>
    </xdr:sp>
    <xdr:clientData/>
  </xdr:twoCellAnchor>
  <xdr:twoCellAnchor>
    <xdr:from>
      <xdr:col>13</xdr:col>
      <xdr:colOff>642257</xdr:colOff>
      <xdr:row>1</xdr:row>
      <xdr:rowOff>54428</xdr:rowOff>
    </xdr:from>
    <xdr:to>
      <xdr:col>16</xdr:col>
      <xdr:colOff>119360</xdr:colOff>
      <xdr:row>3</xdr:row>
      <xdr:rowOff>125664</xdr:rowOff>
    </xdr:to>
    <xdr:sp macro="" textlink="">
      <xdr:nvSpPr>
        <xdr:cNvPr id="3" name="Text Box 334">
          <a:extLst>
            <a:ext uri="{FF2B5EF4-FFF2-40B4-BE49-F238E27FC236}">
              <a16:creationId xmlns:a16="http://schemas.microsoft.com/office/drawing/2014/main" id="{00000000-0008-0000-0900-000002000000}"/>
            </a:ext>
          </a:extLst>
        </xdr:cNvPr>
        <xdr:cNvSpPr txBox="1">
          <a:spLocks noChangeArrowheads="1"/>
        </xdr:cNvSpPr>
      </xdr:nvSpPr>
      <xdr:spPr bwMode="auto">
        <a:xfrm>
          <a:off x="9296400" y="185057"/>
          <a:ext cx="1099074" cy="397807"/>
        </a:xfrm>
        <a:prstGeom prst="rect">
          <a:avLst/>
        </a:prstGeom>
        <a:ln>
          <a:solidFill>
            <a:srgbClr val="FF0000"/>
          </a:solidFill>
          <a:headEnd/>
          <a:tailEnd/>
        </a:ln>
      </xdr:spPr>
      <xdr:style>
        <a:lnRef idx="2">
          <a:schemeClr val="accent1"/>
        </a:lnRef>
        <a:fillRef idx="1">
          <a:schemeClr val="lt1"/>
        </a:fillRef>
        <a:effectRef idx="0">
          <a:schemeClr val="accent1"/>
        </a:effectRef>
        <a:fontRef idx="minor">
          <a:schemeClr val="dk1"/>
        </a:fontRef>
      </xdr:style>
      <xdr:txBody>
        <a:bodyPr vertOverflow="clip" wrap="square" lIns="72000" tIns="72000" rIns="72000" bIns="72000" anchor="b" upright="1"/>
        <a:lstStyle/>
        <a:p>
          <a:pPr algn="ctr" rtl="0">
            <a:lnSpc>
              <a:spcPts val="1300"/>
            </a:lnSpc>
            <a:defRPr sz="1000"/>
          </a:pPr>
          <a:r>
            <a:rPr lang="ja-JP" altLang="en-US" sz="1500" b="1" i="0" u="none" strike="noStrike" baseline="0">
              <a:solidFill>
                <a:srgbClr val="FF0000"/>
              </a:solidFill>
              <a:latin typeface="ＭＳ ゴシック" pitchFamily="49" charset="-128"/>
              <a:ea typeface="ＭＳ ゴシック" pitchFamily="49" charset="-128"/>
              <a:cs typeface="+mn-cs"/>
            </a:rPr>
            <a:t>記入例</a:t>
          </a:r>
          <a:endParaRPr lang="ja-JP" altLang="en-US" sz="1500" b="1" i="0" u="none" strike="noStrike" baseline="0">
            <a:solidFill>
              <a:srgbClr val="FF0000"/>
            </a:solidFill>
            <a:latin typeface="ＭＳ ゴシック" pitchFamily="49" charset="-128"/>
            <a:ea typeface="ＭＳ ゴシック" pitchFamily="49"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8201;&#26262;&#21270;&#23550;&#31574;&#25512;&#36914;&#35506;/&#24314;&#29289;&#33073;&#28845;&#32032;&#21270;&#25903;&#25588;&#12481;&#12540;&#12512;/&#65330;&#65301;/315&#23567;&#22770;&#38651;&#27671;&#20107;&#26989;&#32773;&#12395;&#12424;&#12427;&#20877;&#12456;&#12493;&#38651;&#28304;&#20808;&#34892;&#25313;&#22823;&#20107;&#26989;/00_&#31435;&#12385;&#19978;&#12370;&#26908;&#35342;/&#36039;&#26009;_SII%20H28&#24180;&#24230;/&#26360;&#2433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s00002\&#32207;&#21209;&#37096;\&#26481;&#20140;&#37117;&#22320;&#29699;&#28201;&#26262;&#21270;&#38450;&#27490;&#27963;&#21205;&#25512;&#36914;&#12475;&#12531;&#12479;&#12540;\&#21109;&#12456;&#12493;&#25903;&#25588;&#12481;&#12540;&#12512;\&#65320;&#65298;&#65304;\&#22320;&#29987;&#22320;&#28040;&#22411;&#20877;&#29983;&#21487;&#33021;&#12456;&#12493;&#12523;&#12462;&#12540;&#23566;&#20837;&#25313;&#22823;&#20107;&#26989;\SII_&#20877;&#29983;&#21487;&#33021;&#12456;&#12493;&#12523;&#12462;&#12540;&#20107;&#26989;&#32773;&#25903;&#25588;&#20107;&#26989;&#36027;&#35036;&#21161;&#37329;\SII_H28&#23455;&#26045;&#35336;&#30011;&#26360;&#31561;&#65288;&#30330;&#38651;&#35373;&#20633;&#21450;&#12403;&#33988;&#38651;&#27744;&#21033;&#29992;&#65289;28ts_d_koufu06-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5sv3\&#12463;&#12540;&#12523;&#12493;&#12483;&#12488;&#20849;&#26377;\Users\center-96-pc\Documents\&#12467;&#12472;&#12455;&#12493;&#38306;&#20418;\&#35201;&#32177;\&#31532;16&#21495;&#27096;&#24335;%20&#21161;&#25104;&#20107;&#26989;&#23455;&#26045;&#35336;&#30011;&#26360;(&#21407;&#32025;)H2504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作成手順"/>
      <sheetName val="汎用入力規則リスト"/>
      <sheetName val="データ参照シート"/>
      <sheetName val="チェックリスト"/>
      <sheetName val="（別紙3）役員名簿"/>
      <sheetName val="3-1実施計画概要（発電）"/>
      <sheetName val="3-2　設備導入事業経費の配分（当年度）（発電）"/>
      <sheetName val="3-2　設備導入事業経費の配分（他年度１）（発電）"/>
      <sheetName val="3-2　設備導入事業経費の配分（他年度２）（発電）"/>
      <sheetName val="3-2　設備導入事業経費の配分（他年度３）（発電）"/>
      <sheetName val="3-2　設備導入事業経費の配分（総計）（発電）"/>
      <sheetName val="3-4　補助事業に要する経費及びその調達方法"/>
      <sheetName val="3-6　発電単価の算定について"/>
      <sheetName val="3-7　設備及び導入効果（太陽光発電）"/>
      <sheetName val="3-7　設備及び導入効果（風力発電）"/>
      <sheetName val="3-7　設備及び導入効果（バイオマス発電）"/>
      <sheetName val="3-7　設備及び導入効果（水力発電）"/>
      <sheetName val="3-7　設備及び導入効果（地熱発電）"/>
      <sheetName val="3-8　補助対象設備の機器リスト"/>
      <sheetName val="3-18　バイオマス依存率(熱利用)"/>
      <sheetName val="3-24　事業実施に関連する事項（発電）"/>
      <sheetName val="3-25　事業実施体制"/>
      <sheetName val="3-26　事業実施予定スケジュール"/>
      <sheetName val="【参考】日本標準産業中分類"/>
    </sheetNames>
    <sheetDataSet>
      <sheetData sheetId="0" refreshError="1"/>
      <sheetData sheetId="1">
        <row r="12">
          <cell r="T12" t="e">
            <v>#N/A</v>
          </cell>
        </row>
        <row r="13">
          <cell r="T13" t="e">
            <v>#N/A</v>
          </cell>
        </row>
        <row r="14">
          <cell r="T14" t="e">
            <v>#N/A</v>
          </cell>
        </row>
        <row r="15">
          <cell r="T15" t="e">
            <v>#N/A</v>
          </cell>
        </row>
        <row r="16">
          <cell r="T16" t="e">
            <v>#N/A</v>
          </cell>
        </row>
        <row r="17">
          <cell r="T17" t="e">
            <v>#N/A</v>
          </cell>
        </row>
        <row r="18">
          <cell r="T18" t="e">
            <v>#N/A</v>
          </cell>
        </row>
        <row r="19">
          <cell r="T19" t="e">
            <v>#N/A</v>
          </cell>
        </row>
        <row r="20">
          <cell r="T20" t="e">
            <v>#N/A</v>
          </cell>
        </row>
        <row r="21">
          <cell r="T21" t="e">
            <v>#N/A</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作成手順"/>
      <sheetName val="汎用入力規則リスト"/>
      <sheetName val="データ参照シート"/>
      <sheetName val="チェックリスト"/>
      <sheetName val="（別紙3）役員名簿"/>
      <sheetName val="3-1実施計画概要（発電）"/>
      <sheetName val="3-2　設備導入事業経費の配分（当年度）（発電）"/>
      <sheetName val="3-2　設備導入事業経費の配分（他年度１）（発電）"/>
      <sheetName val="3-2　設備導入事業経費の配分（他年度２）（発電）"/>
      <sheetName val="3-2　設備導入事業経費の配分（他年度３）（発電）"/>
      <sheetName val="3-2　設備導入事業経費の配分（総計）（発電）"/>
      <sheetName val="3-4　補助事業に要する経費及びその調達方法"/>
      <sheetName val="3-6　発電単価の算定について"/>
      <sheetName val="3-7　設備及び導入効果（太陽光発電）"/>
      <sheetName val="3-7　設備及び導入効果（風力発電）"/>
      <sheetName val="3-7　設備及び導入効果（バイオマス発電）"/>
      <sheetName val="3-7　設備及び導入効果（水力発電）"/>
      <sheetName val="3-7　設備及び導入効果（地熱発電）"/>
      <sheetName val="3-8　補助対象設備の機器リスト"/>
      <sheetName val="3-18　バイオマス依存率(熱利用)"/>
      <sheetName val="3-24　事業実施に関連する事項（発電）"/>
      <sheetName val="3-25　事業実施体制"/>
      <sheetName val="3-26　事業実施予定スケジュール"/>
      <sheetName val="【参考】日本標準産業中分類"/>
    </sheetNames>
    <sheetDataSet>
      <sheetData sheetId="0"/>
      <sheetData sheetId="1"/>
      <sheetData sheetId="2">
        <row r="2">
          <cell r="B2">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印刷要領"/>
      <sheetName val="基本情報"/>
      <sheetName val="横変換"/>
      <sheetName val="業種リスト"/>
      <sheetName val="建物分類"/>
      <sheetName val="対策"/>
      <sheetName val="１"/>
      <sheetName val="17-1"/>
      <sheetName val="17-2"/>
      <sheetName val="17-3"/>
      <sheetName val="17-4"/>
      <sheetName val="17-5-1"/>
      <sheetName val="15-5-2"/>
      <sheetName val="15-6"/>
      <sheetName val="15-7"/>
      <sheetName val="15-8"/>
      <sheetName val="15-9"/>
      <sheetName val="15別1-1"/>
      <sheetName val="15別1-2"/>
      <sheetName val="15別1-3"/>
      <sheetName val="15別1-4"/>
      <sheetName val="15別1-5"/>
      <sheetName val="15別1-6"/>
      <sheetName val="15別2"/>
      <sheetName val="15別3-1"/>
      <sheetName val="15別3-2"/>
      <sheetName val="15別3-3"/>
      <sheetName val="15別4-1"/>
      <sheetName val="15別4-2"/>
      <sheetName val="15別5"/>
    </sheetNames>
    <sheetDataSet>
      <sheetData sheetId="0"/>
      <sheetData sheetId="1"/>
      <sheetData sheetId="2"/>
      <sheetData sheetId="3"/>
      <sheetData sheetId="4"/>
      <sheetData sheetId="5">
        <row r="2">
          <cell r="K2" t="str">
            <v>①製造業</v>
          </cell>
        </row>
        <row r="3">
          <cell r="K3" t="str">
            <v>①建設業</v>
          </cell>
        </row>
        <row r="4">
          <cell r="K4" t="str">
            <v>①運輸業</v>
          </cell>
        </row>
        <row r="5">
          <cell r="K5" t="str">
            <v>①その他</v>
          </cell>
        </row>
        <row r="6">
          <cell r="K6" t="str">
            <v>②卸売業</v>
          </cell>
        </row>
        <row r="7">
          <cell r="K7" t="str">
            <v>③サービス業</v>
          </cell>
        </row>
        <row r="8">
          <cell r="K8" t="str">
            <v>④小売業</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66"/>
    <pageSetUpPr fitToPage="1"/>
  </sheetPr>
  <dimension ref="A1:AE30"/>
  <sheetViews>
    <sheetView showGridLines="0" showZeros="0" tabSelected="1" view="pageBreakPreview" zoomScaleNormal="100" zoomScaleSheetLayoutView="100" workbookViewId="0"/>
  </sheetViews>
  <sheetFormatPr defaultColWidth="8.88671875" defaultRowHeight="10.8" outlineLevelCol="1"/>
  <cols>
    <col min="1" max="1" width="22.109375" style="42" customWidth="1"/>
    <col min="2" max="6" width="11.44140625" style="42" customWidth="1"/>
    <col min="7" max="11" width="11.44140625" style="42" customWidth="1" outlineLevel="1"/>
    <col min="12" max="14" width="11.44140625" style="42" customWidth="1"/>
    <col min="15" max="17" width="8.88671875" style="42"/>
    <col min="18" max="18" width="22.109375" style="42" customWidth="1"/>
    <col min="19" max="23" width="11.44140625" style="42" customWidth="1"/>
    <col min="24" max="28" width="11.44140625" style="42" customWidth="1" outlineLevel="1"/>
    <col min="29" max="31" width="11.44140625" style="42" customWidth="1"/>
    <col min="32" max="16384" width="8.88671875" style="42"/>
  </cols>
  <sheetData>
    <row r="1" spans="1:31" ht="18" customHeight="1" thickBot="1">
      <c r="A1" s="48" t="s">
        <v>48</v>
      </c>
      <c r="R1" s="48" t="s">
        <v>48</v>
      </c>
    </row>
    <row r="2" spans="1:31" ht="18" customHeight="1" thickBot="1">
      <c r="A2" s="47" t="s">
        <v>47</v>
      </c>
      <c r="D2" s="88" t="s">
        <v>69</v>
      </c>
      <c r="E2" s="89"/>
      <c r="F2" s="90"/>
      <c r="R2" s="47" t="s">
        <v>47</v>
      </c>
      <c r="U2" s="101" t="s">
        <v>70</v>
      </c>
      <c r="V2" s="102"/>
      <c r="W2" s="103"/>
    </row>
    <row r="3" spans="1:31" ht="11.4" thickBot="1"/>
    <row r="4" spans="1:31">
      <c r="A4" s="59" t="s">
        <v>32</v>
      </c>
      <c r="B4" s="49" t="s">
        <v>29</v>
      </c>
      <c r="C4" s="49" t="s">
        <v>30</v>
      </c>
      <c r="D4" s="49" t="s">
        <v>34</v>
      </c>
      <c r="E4" s="49" t="s">
        <v>35</v>
      </c>
      <c r="F4" s="49" t="s">
        <v>36</v>
      </c>
      <c r="G4" s="49" t="s">
        <v>37</v>
      </c>
      <c r="H4" s="49" t="s">
        <v>38</v>
      </c>
      <c r="I4" s="49" t="s">
        <v>39</v>
      </c>
      <c r="J4" s="49" t="s">
        <v>40</v>
      </c>
      <c r="K4" s="49" t="s">
        <v>41</v>
      </c>
      <c r="L4" s="91" t="s">
        <v>46</v>
      </c>
      <c r="M4" s="93" t="s">
        <v>45</v>
      </c>
      <c r="N4" s="95" t="str">
        <f>IF($D$2="実績報告","実績報告額","交付申請額")</f>
        <v>交付申請額</v>
      </c>
      <c r="R4" s="59" t="s">
        <v>32</v>
      </c>
      <c r="S4" s="49" t="s">
        <v>29</v>
      </c>
      <c r="T4" s="49" t="s">
        <v>30</v>
      </c>
      <c r="U4" s="49" t="s">
        <v>34</v>
      </c>
      <c r="V4" s="49" t="s">
        <v>35</v>
      </c>
      <c r="W4" s="49" t="s">
        <v>36</v>
      </c>
      <c r="X4" s="49" t="s">
        <v>37</v>
      </c>
      <c r="Y4" s="49" t="s">
        <v>38</v>
      </c>
      <c r="Z4" s="49" t="s">
        <v>39</v>
      </c>
      <c r="AA4" s="49" t="s">
        <v>40</v>
      </c>
      <c r="AB4" s="49" t="s">
        <v>41</v>
      </c>
      <c r="AC4" s="91" t="s">
        <v>46</v>
      </c>
      <c r="AD4" s="93" t="s">
        <v>45</v>
      </c>
      <c r="AE4" s="95" t="str">
        <f>IF($D$2="実績報告","実績報告額","交付申請額")</f>
        <v>交付申請額</v>
      </c>
    </row>
    <row r="5" spans="1:31" ht="26.4" customHeight="1">
      <c r="A5" s="59" t="s">
        <v>0</v>
      </c>
      <c r="B5" s="63" t="str">
        <f>'共通様式１_助成対象事業経費内訳（設置場所別）'!$C$7</f>
        <v>選択してください</v>
      </c>
      <c r="C5" s="65"/>
      <c r="D5" s="65"/>
      <c r="E5" s="65"/>
      <c r="F5" s="65"/>
      <c r="G5" s="66"/>
      <c r="H5" s="66"/>
      <c r="I5" s="66"/>
      <c r="J5" s="66"/>
      <c r="K5" s="66"/>
      <c r="L5" s="92"/>
      <c r="M5" s="94"/>
      <c r="N5" s="96"/>
      <c r="R5" s="59" t="s">
        <v>0</v>
      </c>
      <c r="S5" s="63" t="str">
        <f>'共通様式１_助成対象事業経費内訳（設置場所別）'!$C$7</f>
        <v>選択してください</v>
      </c>
      <c r="T5" s="64"/>
      <c r="U5" s="64"/>
      <c r="V5" s="64"/>
      <c r="W5" s="64"/>
      <c r="X5" s="60"/>
      <c r="Y5" s="60"/>
      <c r="Z5" s="60"/>
      <c r="AA5" s="60"/>
      <c r="AB5" s="60"/>
      <c r="AC5" s="92"/>
      <c r="AD5" s="94"/>
      <c r="AE5" s="96"/>
    </row>
    <row r="6" spans="1:31" ht="36.6" customHeight="1">
      <c r="A6" s="59" t="s">
        <v>54</v>
      </c>
      <c r="B6" s="166">
        <f>'共通様式１_助成対象事業経費内訳（設置場所別）'!$E$41</f>
        <v>0</v>
      </c>
      <c r="C6" s="67"/>
      <c r="D6" s="67"/>
      <c r="E6" s="67"/>
      <c r="F6" s="67"/>
      <c r="G6" s="67"/>
      <c r="H6" s="67"/>
      <c r="I6" s="67"/>
      <c r="J6" s="67"/>
      <c r="K6" s="67"/>
      <c r="L6" s="166">
        <f>SUM(B6:K6)</f>
        <v>0</v>
      </c>
      <c r="M6" s="97"/>
      <c r="N6" s="99"/>
      <c r="R6" s="59" t="s">
        <v>54</v>
      </c>
      <c r="S6" s="46">
        <f>'共通様式１_助成対象事業経費内訳（設置場所別）'!$E$41</f>
        <v>0</v>
      </c>
      <c r="T6" s="61"/>
      <c r="U6" s="61"/>
      <c r="V6" s="61"/>
      <c r="W6" s="61"/>
      <c r="X6" s="61"/>
      <c r="Y6" s="61"/>
      <c r="Z6" s="61"/>
      <c r="AA6" s="61"/>
      <c r="AB6" s="61"/>
      <c r="AC6" s="46">
        <f>SUM(S6:AB6)</f>
        <v>0</v>
      </c>
      <c r="AD6" s="97"/>
      <c r="AE6" s="99"/>
    </row>
    <row r="7" spans="1:31" ht="36.6" customHeight="1">
      <c r="A7" s="59" t="s">
        <v>55</v>
      </c>
      <c r="B7" s="166">
        <f>'共通様式１_助成対象事業経費内訳（設置場所別）'!$F$41</f>
        <v>0</v>
      </c>
      <c r="C7" s="67"/>
      <c r="D7" s="67"/>
      <c r="E7" s="67"/>
      <c r="F7" s="67"/>
      <c r="G7" s="67"/>
      <c r="H7" s="67"/>
      <c r="I7" s="67"/>
      <c r="J7" s="67"/>
      <c r="K7" s="67"/>
      <c r="L7" s="166">
        <f t="shared" ref="L7:L11" si="0">SUM(B7:K7)</f>
        <v>0</v>
      </c>
      <c r="M7" s="97"/>
      <c r="N7" s="99"/>
      <c r="R7" s="59" t="s">
        <v>55</v>
      </c>
      <c r="S7" s="46">
        <f>'共通様式１_助成対象事業経費内訳（設置場所別）'!$F$41</f>
        <v>0</v>
      </c>
      <c r="T7" s="61"/>
      <c r="U7" s="61"/>
      <c r="V7" s="61"/>
      <c r="W7" s="61"/>
      <c r="X7" s="61"/>
      <c r="Y7" s="61"/>
      <c r="Z7" s="61"/>
      <c r="AA7" s="61"/>
      <c r="AB7" s="61"/>
      <c r="AC7" s="46">
        <f t="shared" ref="AC7:AC11" si="1">SUM(S7:AB7)</f>
        <v>0</v>
      </c>
      <c r="AD7" s="97"/>
      <c r="AE7" s="99"/>
    </row>
    <row r="8" spans="1:31" ht="36.6" customHeight="1">
      <c r="A8" s="59" t="s">
        <v>68</v>
      </c>
      <c r="B8" s="166">
        <f>'共通様式１_助成対象事業経費内訳（設置場所別）'!$G$41</f>
        <v>0</v>
      </c>
      <c r="C8" s="67"/>
      <c r="D8" s="67"/>
      <c r="E8" s="67"/>
      <c r="F8" s="67"/>
      <c r="G8" s="67"/>
      <c r="H8" s="67"/>
      <c r="I8" s="67"/>
      <c r="J8" s="67"/>
      <c r="K8" s="67"/>
      <c r="L8" s="166">
        <f t="shared" si="0"/>
        <v>0</v>
      </c>
      <c r="M8" s="97"/>
      <c r="N8" s="99"/>
      <c r="R8" s="59" t="s">
        <v>68</v>
      </c>
      <c r="S8" s="46">
        <f>'共通様式１_助成対象事業経費内訳（設置場所別）'!$G$41</f>
        <v>0</v>
      </c>
      <c r="T8" s="61"/>
      <c r="U8" s="61"/>
      <c r="V8" s="61"/>
      <c r="W8" s="61"/>
      <c r="X8" s="61"/>
      <c r="Y8" s="61"/>
      <c r="Z8" s="61"/>
      <c r="AA8" s="61"/>
      <c r="AB8" s="61"/>
      <c r="AC8" s="46">
        <f t="shared" si="1"/>
        <v>0</v>
      </c>
      <c r="AD8" s="97"/>
      <c r="AE8" s="99"/>
    </row>
    <row r="9" spans="1:31" ht="36.6" customHeight="1">
      <c r="A9" s="59" t="s">
        <v>67</v>
      </c>
      <c r="B9" s="166">
        <f>'共通様式１_助成対象事業経費内訳（設置場所別）'!$H$41</f>
        <v>0</v>
      </c>
      <c r="C9" s="67"/>
      <c r="D9" s="67"/>
      <c r="E9" s="67"/>
      <c r="F9" s="67"/>
      <c r="G9" s="67"/>
      <c r="H9" s="67"/>
      <c r="I9" s="67"/>
      <c r="J9" s="67"/>
      <c r="K9" s="67"/>
      <c r="L9" s="166">
        <f t="shared" si="0"/>
        <v>0</v>
      </c>
      <c r="M9" s="97"/>
      <c r="N9" s="99"/>
      <c r="R9" s="59" t="s">
        <v>56</v>
      </c>
      <c r="S9" s="46">
        <f>'共通様式１_助成対象事業経費内訳（設置場所別）'!$H$41</f>
        <v>0</v>
      </c>
      <c r="T9" s="61"/>
      <c r="U9" s="61"/>
      <c r="V9" s="61"/>
      <c r="W9" s="61"/>
      <c r="X9" s="61"/>
      <c r="Y9" s="61"/>
      <c r="Z9" s="61"/>
      <c r="AA9" s="61"/>
      <c r="AB9" s="61"/>
      <c r="AC9" s="46">
        <f t="shared" si="1"/>
        <v>0</v>
      </c>
      <c r="AD9" s="97"/>
      <c r="AE9" s="99"/>
    </row>
    <row r="10" spans="1:31" ht="36.6" customHeight="1">
      <c r="A10" s="59" t="s">
        <v>66</v>
      </c>
      <c r="B10" s="166">
        <f>'共通様式１_助成対象事業経費内訳（設置場所別）'!$I$41</f>
        <v>0</v>
      </c>
      <c r="C10" s="67"/>
      <c r="D10" s="67"/>
      <c r="E10" s="67"/>
      <c r="F10" s="67"/>
      <c r="G10" s="67"/>
      <c r="H10" s="67"/>
      <c r="I10" s="67"/>
      <c r="J10" s="67"/>
      <c r="K10" s="67"/>
      <c r="L10" s="166">
        <f t="shared" si="0"/>
        <v>0</v>
      </c>
      <c r="M10" s="98"/>
      <c r="N10" s="100"/>
      <c r="R10" s="59" t="s">
        <v>57</v>
      </c>
      <c r="S10" s="46">
        <f>'共通様式１_助成対象事業経費内訳（設置場所別）'!$I$41</f>
        <v>0</v>
      </c>
      <c r="T10" s="61"/>
      <c r="U10" s="61"/>
      <c r="V10" s="61"/>
      <c r="W10" s="61"/>
      <c r="X10" s="61"/>
      <c r="Y10" s="61"/>
      <c r="Z10" s="61"/>
      <c r="AA10" s="61"/>
      <c r="AB10" s="61"/>
      <c r="AC10" s="46">
        <f t="shared" si="1"/>
        <v>0</v>
      </c>
      <c r="AD10" s="98"/>
      <c r="AE10" s="100"/>
    </row>
    <row r="11" spans="1:31" ht="36.6" customHeight="1" thickBot="1">
      <c r="A11" s="59" t="str">
        <f>N4&amp;"（合計）"</f>
        <v>交付申請額（合計）</v>
      </c>
      <c r="B11" s="166">
        <f>'共通様式１_助成対象事業経費内訳（設置場所別）'!$I$43</f>
        <v>0</v>
      </c>
      <c r="C11" s="67"/>
      <c r="D11" s="67"/>
      <c r="E11" s="67"/>
      <c r="F11" s="67"/>
      <c r="G11" s="67"/>
      <c r="H11" s="67"/>
      <c r="I11" s="67"/>
      <c r="J11" s="67"/>
      <c r="K11" s="67"/>
      <c r="L11" s="166">
        <f t="shared" si="0"/>
        <v>0</v>
      </c>
      <c r="M11" s="45">
        <v>200000000</v>
      </c>
      <c r="N11" s="44">
        <f>MIN(ROUNDDOWN(L11,-3),M11)</f>
        <v>0</v>
      </c>
      <c r="R11" s="59" t="str">
        <f>AE4</f>
        <v>交付申請額</v>
      </c>
      <c r="S11" s="46">
        <f>'共通様式１_助成対象事業経費内訳（設置場所別）'!$I$43</f>
        <v>0</v>
      </c>
      <c r="T11" s="61"/>
      <c r="U11" s="61"/>
      <c r="V11" s="61"/>
      <c r="W11" s="61"/>
      <c r="X11" s="61"/>
      <c r="Y11" s="61"/>
      <c r="Z11" s="61"/>
      <c r="AA11" s="61"/>
      <c r="AB11" s="61"/>
      <c r="AC11" s="46">
        <f t="shared" si="1"/>
        <v>0</v>
      </c>
      <c r="AD11" s="45">
        <v>200000000</v>
      </c>
      <c r="AE11" s="44">
        <f>MIN(AC11:AD11)</f>
        <v>0</v>
      </c>
    </row>
    <row r="12" spans="1:31" ht="18" customHeight="1"/>
    <row r="13" spans="1:31" ht="18" customHeight="1"/>
    <row r="14" spans="1:31" ht="18" customHeight="1">
      <c r="A14" s="42" t="s">
        <v>44</v>
      </c>
      <c r="R14" s="42" t="s">
        <v>44</v>
      </c>
    </row>
    <row r="15" spans="1:31" ht="18" customHeight="1">
      <c r="A15" s="50"/>
      <c r="B15" s="51"/>
      <c r="C15" s="51"/>
      <c r="D15" s="51"/>
      <c r="E15" s="51"/>
      <c r="F15" s="51"/>
      <c r="G15" s="51"/>
      <c r="H15" s="51"/>
      <c r="I15" s="51"/>
      <c r="J15" s="51"/>
      <c r="K15" s="51"/>
      <c r="L15" s="51"/>
      <c r="M15" s="51"/>
      <c r="N15" s="52"/>
      <c r="O15" s="43"/>
      <c r="P15" s="43"/>
      <c r="R15" s="68"/>
      <c r="S15" s="69"/>
      <c r="T15" s="69"/>
      <c r="U15" s="69"/>
      <c r="V15" s="69"/>
      <c r="W15" s="69"/>
      <c r="X15" s="69"/>
      <c r="Y15" s="69"/>
      <c r="Z15" s="69"/>
      <c r="AA15" s="69"/>
      <c r="AB15" s="69"/>
      <c r="AC15" s="69"/>
      <c r="AD15" s="69"/>
      <c r="AE15" s="70"/>
    </row>
    <row r="16" spans="1:31" ht="18" customHeight="1">
      <c r="A16" s="53"/>
      <c r="B16" s="54"/>
      <c r="C16" s="54"/>
      <c r="D16" s="54"/>
      <c r="E16" s="54"/>
      <c r="F16" s="54"/>
      <c r="G16" s="54"/>
      <c r="H16" s="54"/>
      <c r="I16" s="54"/>
      <c r="J16" s="54"/>
      <c r="K16" s="54"/>
      <c r="L16" s="54"/>
      <c r="M16" s="54"/>
      <c r="N16" s="55"/>
      <c r="R16" s="71"/>
      <c r="S16" s="72"/>
      <c r="T16" s="72"/>
      <c r="U16" s="72"/>
      <c r="V16" s="72"/>
      <c r="W16" s="72"/>
      <c r="X16" s="72"/>
      <c r="Y16" s="72"/>
      <c r="Z16" s="72"/>
      <c r="AA16" s="72"/>
      <c r="AB16" s="72"/>
      <c r="AC16" s="72"/>
      <c r="AD16" s="72"/>
      <c r="AE16" s="73"/>
    </row>
    <row r="17" spans="1:31" ht="18" customHeight="1">
      <c r="A17" s="53"/>
      <c r="B17" s="54"/>
      <c r="C17" s="54"/>
      <c r="D17" s="54"/>
      <c r="E17" s="54"/>
      <c r="F17" s="54"/>
      <c r="G17" s="54"/>
      <c r="H17" s="54"/>
      <c r="I17" s="54"/>
      <c r="J17" s="54"/>
      <c r="K17" s="54"/>
      <c r="L17" s="54"/>
      <c r="M17" s="54"/>
      <c r="N17" s="55"/>
      <c r="R17" s="71"/>
      <c r="S17" s="72"/>
      <c r="T17" s="72"/>
      <c r="U17" s="72"/>
      <c r="V17" s="72"/>
      <c r="W17" s="72"/>
      <c r="X17" s="72"/>
      <c r="Y17" s="72"/>
      <c r="Z17" s="72"/>
      <c r="AA17" s="72"/>
      <c r="AB17" s="72"/>
      <c r="AC17" s="72"/>
      <c r="AD17" s="72"/>
      <c r="AE17" s="73"/>
    </row>
    <row r="18" spans="1:31" ht="18" customHeight="1">
      <c r="A18" s="53"/>
      <c r="B18" s="54"/>
      <c r="C18" s="54"/>
      <c r="D18" s="54"/>
      <c r="E18" s="54"/>
      <c r="F18" s="54"/>
      <c r="G18" s="54"/>
      <c r="H18" s="54"/>
      <c r="I18" s="54"/>
      <c r="J18" s="54"/>
      <c r="K18" s="54"/>
      <c r="L18" s="54"/>
      <c r="M18" s="54"/>
      <c r="N18" s="55"/>
      <c r="R18" s="71"/>
      <c r="S18" s="72"/>
      <c r="T18" s="72"/>
      <c r="U18" s="72"/>
      <c r="V18" s="72"/>
      <c r="W18" s="72"/>
      <c r="X18" s="72"/>
      <c r="Y18" s="72"/>
      <c r="Z18" s="72"/>
      <c r="AA18" s="72"/>
      <c r="AB18" s="72"/>
      <c r="AC18" s="72"/>
      <c r="AD18" s="72"/>
      <c r="AE18" s="73"/>
    </row>
    <row r="19" spans="1:31" ht="18" customHeight="1">
      <c r="A19" s="53"/>
      <c r="B19" s="54"/>
      <c r="C19" s="54"/>
      <c r="D19" s="54"/>
      <c r="E19" s="54"/>
      <c r="F19" s="54"/>
      <c r="G19" s="54"/>
      <c r="H19" s="54"/>
      <c r="I19" s="54"/>
      <c r="J19" s="54"/>
      <c r="K19" s="54"/>
      <c r="L19" s="54"/>
      <c r="M19" s="54"/>
      <c r="N19" s="55"/>
      <c r="R19" s="71"/>
      <c r="S19" s="72"/>
      <c r="T19" s="72"/>
      <c r="U19" s="72"/>
      <c r="V19" s="72"/>
      <c r="W19" s="72"/>
      <c r="X19" s="72"/>
      <c r="Y19" s="72"/>
      <c r="Z19" s="72"/>
      <c r="AA19" s="72"/>
      <c r="AB19" s="72"/>
      <c r="AC19" s="72"/>
      <c r="AD19" s="72"/>
      <c r="AE19" s="73"/>
    </row>
    <row r="20" spans="1:31" ht="18" customHeight="1">
      <c r="A20" s="53"/>
      <c r="B20" s="54"/>
      <c r="C20" s="54"/>
      <c r="D20" s="54"/>
      <c r="E20" s="54"/>
      <c r="F20" s="54"/>
      <c r="G20" s="54"/>
      <c r="H20" s="54"/>
      <c r="I20" s="54"/>
      <c r="J20" s="54"/>
      <c r="K20" s="54"/>
      <c r="L20" s="54"/>
      <c r="M20" s="54"/>
      <c r="N20" s="55"/>
      <c r="R20" s="71"/>
      <c r="S20" s="72"/>
      <c r="T20" s="72"/>
      <c r="U20" s="72"/>
      <c r="V20" s="72"/>
      <c r="W20" s="72"/>
      <c r="X20" s="72"/>
      <c r="Y20" s="72"/>
      <c r="Z20" s="72"/>
      <c r="AA20" s="72"/>
      <c r="AB20" s="72"/>
      <c r="AC20" s="72"/>
      <c r="AD20" s="72"/>
      <c r="AE20" s="73"/>
    </row>
    <row r="21" spans="1:31" ht="18" customHeight="1">
      <c r="A21" s="53"/>
      <c r="B21" s="54"/>
      <c r="C21" s="54"/>
      <c r="D21" s="54"/>
      <c r="E21" s="54"/>
      <c r="F21" s="54"/>
      <c r="G21" s="54"/>
      <c r="H21" s="54"/>
      <c r="I21" s="54"/>
      <c r="J21" s="54"/>
      <c r="K21" s="54"/>
      <c r="L21" s="54"/>
      <c r="M21" s="54"/>
      <c r="N21" s="55"/>
      <c r="R21" s="71"/>
      <c r="S21" s="72"/>
      <c r="T21" s="72"/>
      <c r="U21" s="72"/>
      <c r="V21" s="72"/>
      <c r="W21" s="72"/>
      <c r="X21" s="72"/>
      <c r="Y21" s="72"/>
      <c r="Z21" s="72"/>
      <c r="AA21" s="72"/>
      <c r="AB21" s="72"/>
      <c r="AC21" s="72"/>
      <c r="AD21" s="72"/>
      <c r="AE21" s="73"/>
    </row>
    <row r="22" spans="1:31" ht="18" customHeight="1">
      <c r="A22" s="53"/>
      <c r="B22" s="54"/>
      <c r="C22" s="54"/>
      <c r="D22" s="54"/>
      <c r="E22" s="54"/>
      <c r="F22" s="54"/>
      <c r="G22" s="54"/>
      <c r="H22" s="54"/>
      <c r="I22" s="54"/>
      <c r="J22" s="54"/>
      <c r="K22" s="54"/>
      <c r="L22" s="54"/>
      <c r="M22" s="54"/>
      <c r="N22" s="55"/>
      <c r="R22" s="71"/>
      <c r="S22" s="72"/>
      <c r="T22" s="72"/>
      <c r="U22" s="72"/>
      <c r="V22" s="72"/>
      <c r="W22" s="72"/>
      <c r="X22" s="72"/>
      <c r="Y22" s="72"/>
      <c r="Z22" s="72"/>
      <c r="AA22" s="72"/>
      <c r="AB22" s="72"/>
      <c r="AC22" s="72"/>
      <c r="AD22" s="72"/>
      <c r="AE22" s="73"/>
    </row>
    <row r="23" spans="1:31" ht="18" customHeight="1">
      <c r="A23" s="53"/>
      <c r="B23" s="54"/>
      <c r="C23" s="54"/>
      <c r="D23" s="54"/>
      <c r="E23" s="54"/>
      <c r="F23" s="54"/>
      <c r="G23" s="54"/>
      <c r="H23" s="54"/>
      <c r="I23" s="54"/>
      <c r="J23" s="54"/>
      <c r="K23" s="54"/>
      <c r="L23" s="54"/>
      <c r="M23" s="54"/>
      <c r="N23" s="55"/>
      <c r="R23" s="71"/>
      <c r="S23" s="72"/>
      <c r="T23" s="72"/>
      <c r="U23" s="72"/>
      <c r="V23" s="72"/>
      <c r="W23" s="72"/>
      <c r="X23" s="72"/>
      <c r="Y23" s="72"/>
      <c r="Z23" s="72"/>
      <c r="AA23" s="72"/>
      <c r="AB23" s="72"/>
      <c r="AC23" s="72"/>
      <c r="AD23" s="72"/>
      <c r="AE23" s="73"/>
    </row>
    <row r="24" spans="1:31" ht="18" customHeight="1">
      <c r="A24" s="53"/>
      <c r="B24" s="54"/>
      <c r="C24" s="54"/>
      <c r="D24" s="54"/>
      <c r="E24" s="54"/>
      <c r="F24" s="54"/>
      <c r="G24" s="54"/>
      <c r="H24" s="54"/>
      <c r="I24" s="54"/>
      <c r="J24" s="54"/>
      <c r="K24" s="54"/>
      <c r="L24" s="54"/>
      <c r="M24" s="54"/>
      <c r="N24" s="55"/>
      <c r="R24" s="71"/>
      <c r="S24" s="72"/>
      <c r="T24" s="72"/>
      <c r="U24" s="72"/>
      <c r="V24" s="72"/>
      <c r="W24" s="72"/>
      <c r="X24" s="72"/>
      <c r="Y24" s="72"/>
      <c r="Z24" s="72"/>
      <c r="AA24" s="72"/>
      <c r="AB24" s="72"/>
      <c r="AC24" s="72"/>
      <c r="AD24" s="72"/>
      <c r="AE24" s="73"/>
    </row>
    <row r="25" spans="1:31" ht="18" customHeight="1">
      <c r="A25" s="53"/>
      <c r="B25" s="54"/>
      <c r="C25" s="54"/>
      <c r="D25" s="54"/>
      <c r="E25" s="54"/>
      <c r="F25" s="54"/>
      <c r="G25" s="54"/>
      <c r="H25" s="54"/>
      <c r="I25" s="54"/>
      <c r="J25" s="54"/>
      <c r="K25" s="54"/>
      <c r="L25" s="54"/>
      <c r="M25" s="54"/>
      <c r="N25" s="55"/>
      <c r="R25" s="71"/>
      <c r="S25" s="72"/>
      <c r="T25" s="72"/>
      <c r="U25" s="72"/>
      <c r="V25" s="72"/>
      <c r="W25" s="72"/>
      <c r="X25" s="72"/>
      <c r="Y25" s="72"/>
      <c r="Z25" s="72"/>
      <c r="AA25" s="72"/>
      <c r="AB25" s="72"/>
      <c r="AC25" s="72"/>
      <c r="AD25" s="72"/>
      <c r="AE25" s="73"/>
    </row>
    <row r="26" spans="1:31" ht="18" customHeight="1">
      <c r="A26" s="53"/>
      <c r="B26" s="54"/>
      <c r="C26" s="54"/>
      <c r="D26" s="54"/>
      <c r="E26" s="54"/>
      <c r="F26" s="54"/>
      <c r="G26" s="54"/>
      <c r="H26" s="54"/>
      <c r="I26" s="54"/>
      <c r="J26" s="54"/>
      <c r="K26" s="54"/>
      <c r="L26" s="54"/>
      <c r="M26" s="54"/>
      <c r="N26" s="55"/>
      <c r="R26" s="71"/>
      <c r="S26" s="72"/>
      <c r="T26" s="72"/>
      <c r="U26" s="72"/>
      <c r="V26" s="72"/>
      <c r="W26" s="72"/>
      <c r="X26" s="72"/>
      <c r="Y26" s="72"/>
      <c r="Z26" s="72"/>
      <c r="AA26" s="72"/>
      <c r="AB26" s="72"/>
      <c r="AC26" s="72"/>
      <c r="AD26" s="72"/>
      <c r="AE26" s="73"/>
    </row>
    <row r="27" spans="1:31" ht="18" customHeight="1">
      <c r="A27" s="53"/>
      <c r="B27" s="54"/>
      <c r="C27" s="54"/>
      <c r="D27" s="54"/>
      <c r="E27" s="54"/>
      <c r="F27" s="54"/>
      <c r="G27" s="54"/>
      <c r="H27" s="54"/>
      <c r="I27" s="54"/>
      <c r="J27" s="54"/>
      <c r="K27" s="54"/>
      <c r="L27" s="54"/>
      <c r="M27" s="54"/>
      <c r="N27" s="55"/>
      <c r="R27" s="71"/>
      <c r="S27" s="72"/>
      <c r="T27" s="72"/>
      <c r="U27" s="72"/>
      <c r="V27" s="72"/>
      <c r="W27" s="72"/>
      <c r="X27" s="72"/>
      <c r="Y27" s="72"/>
      <c r="Z27" s="72"/>
      <c r="AA27" s="72"/>
      <c r="AB27" s="72"/>
      <c r="AC27" s="72"/>
      <c r="AD27" s="72"/>
      <c r="AE27" s="73"/>
    </row>
    <row r="28" spans="1:31" ht="18" customHeight="1">
      <c r="A28" s="56"/>
      <c r="B28" s="57"/>
      <c r="C28" s="57"/>
      <c r="D28" s="57"/>
      <c r="E28" s="57"/>
      <c r="F28" s="57"/>
      <c r="G28" s="57"/>
      <c r="H28" s="57"/>
      <c r="I28" s="57"/>
      <c r="J28" s="57"/>
      <c r="K28" s="57"/>
      <c r="L28" s="57"/>
      <c r="M28" s="57"/>
      <c r="N28" s="58"/>
      <c r="R28" s="74"/>
      <c r="S28" s="75"/>
      <c r="T28" s="75"/>
      <c r="U28" s="75"/>
      <c r="V28" s="75"/>
      <c r="W28" s="75"/>
      <c r="X28" s="75"/>
      <c r="Y28" s="75"/>
      <c r="Z28" s="75"/>
      <c r="AA28" s="75"/>
      <c r="AB28" s="75"/>
      <c r="AC28" s="75"/>
      <c r="AD28" s="75"/>
      <c r="AE28" s="76"/>
    </row>
    <row r="29" spans="1:31" ht="18" customHeight="1"/>
    <row r="30" spans="1:31" ht="18" customHeight="1"/>
  </sheetData>
  <sheetProtection algorithmName="SHA-512" hashValue="FexXHPxVvZXhG9L1fIyX/aOdRAS4xQCmMs1voWl+OL1hH6ckCTurz8LP7MyNz4jlsjH7VdlyMQ9jRpuRM0LkVw==" saltValue="uZtBz4iLcXlttJivV0W+BA==" spinCount="100000" sheet="1"/>
  <mergeCells count="12">
    <mergeCell ref="D2:F2"/>
    <mergeCell ref="AC4:AC5"/>
    <mergeCell ref="AD4:AD5"/>
    <mergeCell ref="AE4:AE5"/>
    <mergeCell ref="AD6:AD10"/>
    <mergeCell ref="AE6:AE10"/>
    <mergeCell ref="U2:W2"/>
    <mergeCell ref="L4:L5"/>
    <mergeCell ref="M4:M5"/>
    <mergeCell ref="N4:N5"/>
    <mergeCell ref="M6:M10"/>
    <mergeCell ref="N6:N10"/>
  </mergeCells>
  <phoneticPr fontId="16"/>
  <dataValidations count="2">
    <dataValidation type="list" allowBlank="1" showInputMessage="1" showErrorMessage="1" sqref="C5:K5 T5:AB5">
      <formula1>"太陽光発電,風力発電,水力発電,地熱発電,バイオマス発電,選択してください"</formula1>
    </dataValidation>
    <dataValidation type="list" allowBlank="1" showInputMessage="1" showErrorMessage="1" sqref="D2:F2 U2:W2">
      <formula1>"交付申請,計画変更申請,実績報告,選択してください"</formula1>
    </dataValidation>
  </dataValidations>
  <pageMargins left="0.70866141732283472" right="0.70866141732283472" top="0.74803149606299213" bottom="0.74803149606299213" header="0.31496062992125984" footer="0.31496062992125984"/>
  <pageSetup paperSize="9" scale="78" orientation="landscape" blackAndWhite="1"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FF66"/>
    <pageSetUpPr fitToPage="1"/>
  </sheetPr>
  <dimension ref="A1:IT45"/>
  <sheetViews>
    <sheetView showGridLines="0" showZeros="0" view="pageBreakPreview" zoomScale="85" zoomScaleNormal="70" zoomScaleSheetLayoutView="85" workbookViewId="0"/>
  </sheetViews>
  <sheetFormatPr defaultColWidth="8.88671875" defaultRowHeight="10.8"/>
  <cols>
    <col min="1" max="1" width="5.33203125" style="1" customWidth="1"/>
    <col min="2" max="2" width="4.44140625" style="1" customWidth="1"/>
    <col min="3" max="3" width="13.21875" style="1" customWidth="1"/>
    <col min="4" max="5" width="12.6640625" style="1" customWidth="1"/>
    <col min="6" max="8" width="13.77734375" style="1" customWidth="1"/>
    <col min="9" max="9" width="15.77734375" style="1" customWidth="1"/>
    <col min="10" max="10" width="5.6640625" style="1" customWidth="1"/>
    <col min="11" max="11" width="1.44140625" style="1" customWidth="1"/>
    <col min="12" max="12" width="2.77734375" style="1" customWidth="1"/>
    <col min="13" max="13" width="10.44140625" style="1" customWidth="1"/>
    <col min="14" max="15" width="10.44140625" style="2" customWidth="1"/>
    <col min="16" max="17" width="2.33203125" style="2" customWidth="1"/>
    <col min="18" max="19" width="5.33203125" style="1" customWidth="1"/>
    <col min="20" max="20" width="4.44140625" style="1" customWidth="1"/>
    <col min="21" max="21" width="13.21875" style="1" customWidth="1"/>
    <col min="22" max="23" width="12.6640625" style="1" customWidth="1"/>
    <col min="24" max="26" width="13.77734375" style="1" customWidth="1"/>
    <col min="27" max="27" width="15.77734375" style="1" customWidth="1"/>
    <col min="28" max="28" width="5.6640625" style="1" customWidth="1"/>
    <col min="29" max="29" width="1.44140625" style="1" customWidth="1"/>
    <col min="30" max="30" width="2.77734375" style="1" customWidth="1"/>
    <col min="31" max="16384" width="8.88671875" style="1"/>
  </cols>
  <sheetData>
    <row r="1" spans="1:254" ht="10.199999999999999" customHeight="1" thickBot="1">
      <c r="K1" s="40"/>
      <c r="AC1" s="40"/>
    </row>
    <row r="2" spans="1:254" ht="15" thickBot="1">
      <c r="B2" s="41" t="s">
        <v>18</v>
      </c>
      <c r="D2" s="3"/>
      <c r="F2" s="155" t="s">
        <v>26</v>
      </c>
      <c r="G2" s="156"/>
      <c r="J2" s="40" t="s">
        <v>28</v>
      </c>
      <c r="N2" s="1"/>
      <c r="O2" s="1"/>
      <c r="P2" s="1"/>
      <c r="Q2" s="1"/>
      <c r="T2" s="41" t="s">
        <v>18</v>
      </c>
      <c r="V2" s="3"/>
      <c r="X2" s="130" t="s">
        <v>26</v>
      </c>
      <c r="Y2" s="131"/>
      <c r="AB2" s="40" t="s">
        <v>28</v>
      </c>
    </row>
    <row r="3" spans="1:254" ht="10.199999999999999" customHeight="1"/>
    <row r="4" spans="1:254" s="78" customFormat="1" ht="12">
      <c r="A4" s="77"/>
      <c r="B4" s="132" t="s">
        <v>33</v>
      </c>
      <c r="C4" s="132"/>
      <c r="D4" s="132"/>
      <c r="E4" s="132"/>
      <c r="F4" s="132"/>
      <c r="G4" s="132"/>
      <c r="H4" s="132"/>
      <c r="I4" s="132"/>
      <c r="J4" s="132"/>
      <c r="K4" s="132"/>
      <c r="L4" s="77"/>
      <c r="M4" s="77"/>
      <c r="N4" s="77"/>
      <c r="O4" s="77"/>
      <c r="P4" s="77"/>
      <c r="Q4" s="77"/>
      <c r="R4" s="77"/>
      <c r="S4" s="77"/>
      <c r="T4" s="132" t="s">
        <v>33</v>
      </c>
      <c r="U4" s="132"/>
      <c r="V4" s="132"/>
      <c r="W4" s="132"/>
      <c r="X4" s="132"/>
      <c r="Y4" s="132"/>
      <c r="Z4" s="132"/>
      <c r="AA4" s="132"/>
      <c r="AB4" s="132"/>
      <c r="AC4" s="132"/>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c r="CA4" s="77"/>
      <c r="CB4" s="77"/>
      <c r="CC4" s="77"/>
      <c r="CD4" s="77"/>
      <c r="CE4" s="77"/>
      <c r="CF4" s="77"/>
      <c r="CG4" s="77"/>
      <c r="CH4" s="77"/>
      <c r="CI4" s="77"/>
      <c r="CJ4" s="77"/>
      <c r="CK4" s="77"/>
      <c r="CL4" s="77"/>
      <c r="CM4" s="77"/>
      <c r="CN4" s="77"/>
      <c r="CO4" s="77"/>
      <c r="CP4" s="77"/>
      <c r="CQ4" s="77"/>
      <c r="CR4" s="77"/>
      <c r="CS4" s="77"/>
      <c r="CT4" s="77"/>
      <c r="CU4" s="77"/>
      <c r="CV4" s="77"/>
      <c r="CW4" s="77"/>
      <c r="CX4" s="77"/>
      <c r="CY4" s="77"/>
      <c r="CZ4" s="77"/>
      <c r="DA4" s="77"/>
      <c r="DB4" s="77"/>
      <c r="DC4" s="77"/>
      <c r="DD4" s="77"/>
      <c r="DE4" s="77"/>
      <c r="DF4" s="77"/>
      <c r="DG4" s="77"/>
      <c r="DH4" s="77"/>
      <c r="DI4" s="77"/>
      <c r="DJ4" s="77"/>
      <c r="DK4" s="77"/>
      <c r="DL4" s="77"/>
      <c r="DM4" s="77"/>
      <c r="DN4" s="77"/>
      <c r="DO4" s="77"/>
      <c r="DP4" s="77"/>
      <c r="DQ4" s="77"/>
      <c r="DR4" s="77"/>
      <c r="DS4" s="77"/>
      <c r="DT4" s="77"/>
      <c r="DU4" s="77"/>
      <c r="DV4" s="77"/>
      <c r="DW4" s="77"/>
      <c r="DX4" s="77"/>
      <c r="DY4" s="77"/>
      <c r="DZ4" s="77"/>
      <c r="EA4" s="77"/>
      <c r="EB4" s="77"/>
      <c r="EC4" s="77"/>
      <c r="ED4" s="77"/>
      <c r="EE4" s="77"/>
      <c r="EF4" s="77"/>
      <c r="EG4" s="77"/>
      <c r="EH4" s="77"/>
      <c r="EI4" s="77"/>
      <c r="EJ4" s="77"/>
      <c r="EK4" s="77"/>
      <c r="EL4" s="77"/>
      <c r="EM4" s="77"/>
      <c r="EN4" s="77"/>
      <c r="EO4" s="77"/>
      <c r="EP4" s="77"/>
      <c r="EQ4" s="77"/>
      <c r="ER4" s="77"/>
      <c r="ES4" s="77"/>
      <c r="ET4" s="77"/>
      <c r="EU4" s="77"/>
      <c r="EV4" s="77"/>
      <c r="EW4" s="77"/>
      <c r="EX4" s="77"/>
      <c r="EY4" s="77"/>
      <c r="EZ4" s="77"/>
      <c r="FA4" s="77"/>
      <c r="FB4" s="77"/>
      <c r="FC4" s="77"/>
      <c r="FD4" s="77"/>
      <c r="FE4" s="77"/>
      <c r="FF4" s="77"/>
      <c r="FG4" s="77"/>
      <c r="FH4" s="77"/>
      <c r="FI4" s="77"/>
      <c r="FJ4" s="77"/>
      <c r="FK4" s="77"/>
      <c r="FL4" s="77"/>
      <c r="FM4" s="77"/>
      <c r="FN4" s="77"/>
      <c r="FO4" s="77"/>
      <c r="FP4" s="77"/>
      <c r="FQ4" s="77"/>
      <c r="FR4" s="77"/>
      <c r="FS4" s="77"/>
      <c r="FT4" s="77"/>
      <c r="FU4" s="77"/>
      <c r="FV4" s="77"/>
      <c r="FW4" s="77"/>
      <c r="FX4" s="77"/>
      <c r="FY4" s="77"/>
      <c r="FZ4" s="77"/>
      <c r="GA4" s="77"/>
      <c r="GB4" s="77"/>
      <c r="GC4" s="77"/>
      <c r="GD4" s="77"/>
      <c r="GE4" s="77"/>
      <c r="GF4" s="77"/>
      <c r="GG4" s="77"/>
      <c r="GH4" s="77"/>
      <c r="GI4" s="77"/>
      <c r="GJ4" s="77"/>
      <c r="GK4" s="77"/>
      <c r="GL4" s="77"/>
      <c r="GM4" s="77"/>
      <c r="GN4" s="77"/>
      <c r="GO4" s="77"/>
      <c r="GP4" s="77"/>
      <c r="GQ4" s="77"/>
      <c r="GR4" s="77"/>
      <c r="GS4" s="77"/>
      <c r="GT4" s="77"/>
      <c r="GU4" s="77"/>
      <c r="GV4" s="77"/>
      <c r="GW4" s="77"/>
      <c r="GX4" s="77"/>
      <c r="GY4" s="77"/>
      <c r="GZ4" s="77"/>
      <c r="HA4" s="77"/>
      <c r="HB4" s="77"/>
      <c r="HC4" s="77"/>
      <c r="HD4" s="77"/>
      <c r="HE4" s="77"/>
      <c r="HF4" s="77"/>
      <c r="HG4" s="77"/>
      <c r="HH4" s="77"/>
      <c r="HI4" s="77"/>
      <c r="HJ4" s="77"/>
      <c r="HK4" s="77"/>
      <c r="HL4" s="77"/>
      <c r="HM4" s="77"/>
      <c r="HN4" s="77"/>
      <c r="HO4" s="77"/>
      <c r="HP4" s="77"/>
      <c r="HQ4" s="77"/>
      <c r="HR4" s="77"/>
      <c r="HS4" s="77"/>
      <c r="HT4" s="77"/>
      <c r="HU4" s="77"/>
      <c r="HV4" s="77"/>
      <c r="HW4" s="77"/>
      <c r="HX4" s="77"/>
      <c r="HY4" s="77"/>
      <c r="HZ4" s="77"/>
      <c r="IA4" s="77"/>
      <c r="IB4" s="77"/>
      <c r="IC4" s="77"/>
      <c r="ID4" s="77"/>
      <c r="IE4" s="77"/>
      <c r="IF4" s="77"/>
      <c r="IG4" s="77"/>
      <c r="IH4" s="77"/>
      <c r="II4" s="77"/>
      <c r="IJ4" s="77"/>
      <c r="IK4" s="77"/>
      <c r="IL4" s="77"/>
      <c r="IM4" s="77"/>
      <c r="IN4" s="77"/>
      <c r="IO4" s="77"/>
      <c r="IP4" s="77"/>
      <c r="IQ4" s="77"/>
      <c r="IR4" s="77"/>
      <c r="IS4" s="77"/>
      <c r="IT4" s="77"/>
    </row>
    <row r="5" spans="1:254" ht="10.199999999999999" customHeight="1"/>
    <row r="6" spans="1:254" ht="45" customHeight="1">
      <c r="B6" s="4" t="s">
        <v>32</v>
      </c>
      <c r="C6" s="62" t="s">
        <v>0</v>
      </c>
      <c r="D6" s="38" t="s">
        <v>42</v>
      </c>
      <c r="E6" s="133" t="s">
        <v>43</v>
      </c>
      <c r="F6" s="134"/>
      <c r="G6" s="38" t="s">
        <v>22</v>
      </c>
      <c r="H6" s="4" t="s">
        <v>1</v>
      </c>
      <c r="K6" s="5"/>
      <c r="N6" s="1"/>
      <c r="O6" s="1"/>
      <c r="P6" s="1"/>
      <c r="Q6" s="1"/>
      <c r="T6" s="4" t="s">
        <v>32</v>
      </c>
      <c r="U6" s="62" t="s">
        <v>0</v>
      </c>
      <c r="V6" s="38" t="s">
        <v>42</v>
      </c>
      <c r="W6" s="133" t="s">
        <v>43</v>
      </c>
      <c r="X6" s="134"/>
      <c r="Y6" s="38" t="s">
        <v>22</v>
      </c>
      <c r="Z6" s="4" t="s">
        <v>1</v>
      </c>
      <c r="AC6" s="5"/>
    </row>
    <row r="7" spans="1:254" ht="13.2" customHeight="1">
      <c r="B7" s="161"/>
      <c r="C7" s="162" t="s">
        <v>69</v>
      </c>
      <c r="D7" s="164"/>
      <c r="E7" s="15" t="str">
        <f>IF(C7="太陽光発電",IF($F$7&lt;$F$8,"◎",""),"")</f>
        <v/>
      </c>
      <c r="F7" s="26">
        <f>IF(D7&lt;1,ROUNDDOWN(D7,1)*150000,ROUNDDOWN(D7,0)*150000)</f>
        <v>0</v>
      </c>
      <c r="G7" s="152" t="s">
        <v>17</v>
      </c>
      <c r="H7" s="157" t="s">
        <v>69</v>
      </c>
      <c r="K7" s="5"/>
      <c r="N7" s="1"/>
      <c r="O7" s="1"/>
      <c r="P7" s="1"/>
      <c r="Q7" s="1"/>
      <c r="T7" s="154" t="s">
        <v>29</v>
      </c>
      <c r="U7" s="150" t="s">
        <v>58</v>
      </c>
      <c r="V7" s="135">
        <v>500</v>
      </c>
      <c r="W7" s="15" t="str">
        <f>IF(U7="太陽光発電",IF($F$7&lt;$F$8,"◎",""),"")</f>
        <v>◎</v>
      </c>
      <c r="X7" s="26">
        <f>IF(V7&lt;1,ROUNDDOWN(V7,1)*150000,ROUNDDOWN(V7,0)*150000)</f>
        <v>75000000</v>
      </c>
      <c r="Y7" s="152" t="s">
        <v>17</v>
      </c>
      <c r="Z7" s="137" t="s">
        <v>59</v>
      </c>
      <c r="AC7" s="5"/>
    </row>
    <row r="8" spans="1:254" s="25" customFormat="1" ht="13.2" customHeight="1">
      <c r="B8" s="161"/>
      <c r="C8" s="163"/>
      <c r="D8" s="165"/>
      <c r="E8" s="15" t="str">
        <f>IF(C7&lt;&gt;"太陽光発電","◎",IF($F$7&gt;$F$8,"◎",""))</f>
        <v>◎</v>
      </c>
      <c r="F8" s="26">
        <v>200000000</v>
      </c>
      <c r="G8" s="153"/>
      <c r="H8" s="157"/>
      <c r="K8" s="5"/>
      <c r="M8" s="39"/>
      <c r="N8" s="1"/>
      <c r="O8" s="1"/>
      <c r="P8" s="1"/>
      <c r="Q8" s="1"/>
      <c r="T8" s="154"/>
      <c r="U8" s="151"/>
      <c r="V8" s="136"/>
      <c r="W8" s="15" t="str">
        <f>IF(U7&lt;&gt;"太陽光発電","◎",IF($F$7&gt;$F$8,"◎",""))</f>
        <v/>
      </c>
      <c r="X8" s="26">
        <v>200000000</v>
      </c>
      <c r="Y8" s="153"/>
      <c r="Z8" s="137"/>
      <c r="AC8" s="5"/>
    </row>
    <row r="9" spans="1:254">
      <c r="C9" s="5"/>
      <c r="D9" s="5"/>
      <c r="E9" s="5"/>
      <c r="F9" s="5"/>
      <c r="G9" s="5"/>
      <c r="H9" s="5"/>
      <c r="I9" s="5"/>
      <c r="J9" s="5"/>
      <c r="N9" s="1"/>
      <c r="O9" s="1"/>
      <c r="P9" s="1"/>
      <c r="Q9" s="1"/>
      <c r="U9" s="5"/>
      <c r="V9" s="5"/>
      <c r="W9" s="5"/>
      <c r="X9" s="5"/>
      <c r="Y9" s="5"/>
      <c r="Z9" s="5"/>
      <c r="AA9" s="5"/>
      <c r="AB9" s="5"/>
    </row>
    <row r="10" spans="1:254" ht="10.95" customHeight="1">
      <c r="B10" s="6" t="s">
        <v>2</v>
      </c>
      <c r="C10" s="7"/>
      <c r="D10" s="7"/>
      <c r="E10" s="8"/>
      <c r="F10" s="6" t="s">
        <v>4</v>
      </c>
      <c r="G10" s="7"/>
      <c r="H10" s="9" t="s">
        <v>3</v>
      </c>
      <c r="I10" s="6"/>
      <c r="J10" s="138" t="s">
        <v>5</v>
      </c>
      <c r="K10" s="139"/>
      <c r="T10" s="6" t="s">
        <v>2</v>
      </c>
      <c r="U10" s="7"/>
      <c r="V10" s="7"/>
      <c r="W10" s="8"/>
      <c r="X10" s="6" t="s">
        <v>4</v>
      </c>
      <c r="Y10" s="7"/>
      <c r="Z10" s="9" t="s">
        <v>3</v>
      </c>
      <c r="AA10" s="6"/>
      <c r="AB10" s="138" t="s">
        <v>5</v>
      </c>
      <c r="AC10" s="139"/>
    </row>
    <row r="11" spans="1:254" ht="21.6">
      <c r="B11" s="138" t="s">
        <v>6</v>
      </c>
      <c r="C11" s="139"/>
      <c r="D11" s="144" t="s">
        <v>61</v>
      </c>
      <c r="E11" s="145"/>
      <c r="F11" s="35" t="s">
        <v>62</v>
      </c>
      <c r="G11" s="36" t="s">
        <v>63</v>
      </c>
      <c r="H11" s="35" t="s">
        <v>64</v>
      </c>
      <c r="I11" s="35" t="s">
        <v>65</v>
      </c>
      <c r="J11" s="140"/>
      <c r="K11" s="141"/>
      <c r="T11" s="138" t="s">
        <v>6</v>
      </c>
      <c r="U11" s="139"/>
      <c r="V11" s="144" t="s">
        <v>7</v>
      </c>
      <c r="W11" s="145"/>
      <c r="X11" s="35" t="s">
        <v>50</v>
      </c>
      <c r="Y11" s="36" t="s">
        <v>51</v>
      </c>
      <c r="Z11" s="35" t="s">
        <v>52</v>
      </c>
      <c r="AA11" s="35" t="s">
        <v>53</v>
      </c>
      <c r="AB11" s="140"/>
      <c r="AC11" s="141"/>
    </row>
    <row r="12" spans="1:254" ht="21.6">
      <c r="B12" s="142"/>
      <c r="C12" s="143"/>
      <c r="D12" s="146"/>
      <c r="E12" s="147"/>
      <c r="F12" s="33" t="s">
        <v>23</v>
      </c>
      <c r="G12" s="34" t="s">
        <v>24</v>
      </c>
      <c r="H12" s="33" t="s">
        <v>25</v>
      </c>
      <c r="I12" s="34" t="s">
        <v>49</v>
      </c>
      <c r="J12" s="142"/>
      <c r="K12" s="143"/>
      <c r="N12" s="1"/>
      <c r="O12" s="1"/>
      <c r="P12" s="1"/>
      <c r="Q12" s="1"/>
      <c r="T12" s="142"/>
      <c r="U12" s="143"/>
      <c r="V12" s="146"/>
      <c r="W12" s="147"/>
      <c r="X12" s="33" t="s">
        <v>23</v>
      </c>
      <c r="Y12" s="34" t="s">
        <v>24</v>
      </c>
      <c r="Z12" s="33" t="s">
        <v>25</v>
      </c>
      <c r="AA12" s="34" t="s">
        <v>49</v>
      </c>
      <c r="AB12" s="142"/>
      <c r="AC12" s="143"/>
    </row>
    <row r="13" spans="1:254" ht="33.6" customHeight="1">
      <c r="B13" s="9" t="s">
        <v>8</v>
      </c>
      <c r="C13" s="9" t="s">
        <v>9</v>
      </c>
      <c r="D13" s="37" t="s">
        <v>27</v>
      </c>
      <c r="E13" s="9" t="s">
        <v>10</v>
      </c>
      <c r="F13" s="9" t="s">
        <v>10</v>
      </c>
      <c r="G13" s="10" t="s">
        <v>10</v>
      </c>
      <c r="H13" s="9" t="s">
        <v>10</v>
      </c>
      <c r="I13" s="10" t="s">
        <v>10</v>
      </c>
      <c r="J13" s="148"/>
      <c r="K13" s="149"/>
      <c r="M13" s="27"/>
      <c r="N13" s="27"/>
      <c r="O13" s="27"/>
      <c r="P13" s="27"/>
      <c r="Q13" s="27"/>
      <c r="T13" s="9" t="s">
        <v>8</v>
      </c>
      <c r="U13" s="9" t="s">
        <v>9</v>
      </c>
      <c r="V13" s="37" t="s">
        <v>27</v>
      </c>
      <c r="W13" s="9" t="s">
        <v>10</v>
      </c>
      <c r="X13" s="9" t="s">
        <v>10</v>
      </c>
      <c r="Y13" s="10" t="s">
        <v>10</v>
      </c>
      <c r="Z13" s="9" t="s">
        <v>10</v>
      </c>
      <c r="AA13" s="10" t="s">
        <v>10</v>
      </c>
      <c r="AB13" s="148"/>
      <c r="AC13" s="149"/>
    </row>
    <row r="14" spans="1:254" ht="22.2" customHeight="1">
      <c r="B14" s="158" t="s">
        <v>11</v>
      </c>
      <c r="C14" s="16"/>
      <c r="D14" s="28"/>
      <c r="E14" s="17"/>
      <c r="F14" s="17"/>
      <c r="G14" s="18">
        <f>ROUNDDOWN(F14*1/2,0)</f>
        <v>0</v>
      </c>
      <c r="H14" s="17"/>
      <c r="I14" s="18">
        <f>G14-H14</f>
        <v>0</v>
      </c>
      <c r="J14" s="126"/>
      <c r="K14" s="127"/>
      <c r="M14" s="27"/>
      <c r="N14" s="27"/>
      <c r="O14" s="27"/>
      <c r="P14" s="27"/>
      <c r="Q14" s="27"/>
      <c r="T14" s="158" t="s">
        <v>11</v>
      </c>
      <c r="U14" s="79" t="s">
        <v>19</v>
      </c>
      <c r="V14" s="80">
        <v>1</v>
      </c>
      <c r="W14" s="81"/>
      <c r="X14" s="81"/>
      <c r="Y14" s="18">
        <f>X14*1/2</f>
        <v>0</v>
      </c>
      <c r="Z14" s="81"/>
      <c r="AA14" s="18">
        <f>Y14-Z14</f>
        <v>0</v>
      </c>
      <c r="AB14" s="126"/>
      <c r="AC14" s="127"/>
    </row>
    <row r="15" spans="1:254" ht="22.2" customHeight="1">
      <c r="B15" s="125"/>
      <c r="C15" s="16"/>
      <c r="D15" s="28"/>
      <c r="E15" s="17"/>
      <c r="F15" s="17"/>
      <c r="G15" s="18">
        <f t="shared" ref="G15:G16" si="0">ROUNDDOWN(F15*1/2,0)</f>
        <v>0</v>
      </c>
      <c r="H15" s="17"/>
      <c r="I15" s="18">
        <f>G15-H15</f>
        <v>0</v>
      </c>
      <c r="J15" s="126"/>
      <c r="K15" s="127"/>
      <c r="M15" s="27"/>
      <c r="N15" s="27"/>
      <c r="O15" s="27"/>
      <c r="P15" s="27"/>
      <c r="Q15" s="27"/>
      <c r="T15" s="125"/>
      <c r="U15" s="79"/>
      <c r="V15" s="80"/>
      <c r="W15" s="81"/>
      <c r="X15" s="81"/>
      <c r="Y15" s="18">
        <f t="shared" ref="Y15:Y16" si="1">X15*1/2</f>
        <v>0</v>
      </c>
      <c r="Z15" s="81"/>
      <c r="AA15" s="18">
        <f>Y15-Z15</f>
        <v>0</v>
      </c>
      <c r="AB15" s="126"/>
      <c r="AC15" s="127"/>
    </row>
    <row r="16" spans="1:254" ht="22.2" customHeight="1" thickBot="1">
      <c r="B16" s="125"/>
      <c r="C16" s="19"/>
      <c r="D16" s="29"/>
      <c r="E16" s="20"/>
      <c r="F16" s="20"/>
      <c r="G16" s="21">
        <f t="shared" si="0"/>
        <v>0</v>
      </c>
      <c r="H16" s="20"/>
      <c r="I16" s="18">
        <f>G16-H16</f>
        <v>0</v>
      </c>
      <c r="J16" s="159"/>
      <c r="K16" s="160"/>
      <c r="M16" s="27"/>
      <c r="N16" s="27"/>
      <c r="O16" s="27"/>
      <c r="P16" s="27"/>
      <c r="Q16" s="27"/>
      <c r="T16" s="125"/>
      <c r="U16" s="82"/>
      <c r="V16" s="83"/>
      <c r="W16" s="84"/>
      <c r="X16" s="84"/>
      <c r="Y16" s="21">
        <f t="shared" si="1"/>
        <v>0</v>
      </c>
      <c r="Z16" s="84"/>
      <c r="AA16" s="18">
        <f>Y16-Z16</f>
        <v>0</v>
      </c>
      <c r="AB16" s="159"/>
      <c r="AC16" s="160"/>
    </row>
    <row r="17" spans="2:29" ht="22.2" customHeight="1" thickBot="1">
      <c r="B17" s="104" t="s">
        <v>12</v>
      </c>
      <c r="C17" s="105"/>
      <c r="D17" s="30"/>
      <c r="E17" s="11">
        <f>SUM(E14:E16)</f>
        <v>0</v>
      </c>
      <c r="F17" s="11">
        <f>SUM(F14:F16)</f>
        <v>0</v>
      </c>
      <c r="G17" s="11">
        <f>SUM(G14:G16)</f>
        <v>0</v>
      </c>
      <c r="H17" s="11">
        <f>SUM(H14:H16)</f>
        <v>0</v>
      </c>
      <c r="I17" s="12">
        <f>SUM(I14:I16)</f>
        <v>0</v>
      </c>
      <c r="J17" s="106"/>
      <c r="K17" s="107"/>
      <c r="T17" s="104" t="s">
        <v>12</v>
      </c>
      <c r="U17" s="105"/>
      <c r="V17" s="30"/>
      <c r="W17" s="11">
        <f>SUM(W14:W16)</f>
        <v>0</v>
      </c>
      <c r="X17" s="11">
        <f>SUM(X14:X16)</f>
        <v>0</v>
      </c>
      <c r="Y17" s="11">
        <f>SUM(Y14:Y16)</f>
        <v>0</v>
      </c>
      <c r="Z17" s="11">
        <f t="shared" ref="Z17" si="2">SUM(Z14:Z16)</f>
        <v>0</v>
      </c>
      <c r="AA17" s="12">
        <f>SUM(AA14:AA16)</f>
        <v>0</v>
      </c>
      <c r="AB17" s="106"/>
      <c r="AC17" s="107"/>
    </row>
    <row r="18" spans="2:29" ht="22.2" customHeight="1">
      <c r="B18" s="125" t="s">
        <v>13</v>
      </c>
      <c r="C18" s="22"/>
      <c r="D18" s="31"/>
      <c r="E18" s="23"/>
      <c r="F18" s="23"/>
      <c r="G18" s="24">
        <f t="shared" ref="G18:G27" si="3">ROUNDDOWN(F18*1/2,0)</f>
        <v>0</v>
      </c>
      <c r="H18" s="23"/>
      <c r="I18" s="24">
        <f t="shared" ref="I18:I27" si="4">G18-H18</f>
        <v>0</v>
      </c>
      <c r="J18" s="128"/>
      <c r="K18" s="129"/>
      <c r="T18" s="125" t="s">
        <v>13</v>
      </c>
      <c r="U18" s="85" t="s">
        <v>20</v>
      </c>
      <c r="V18" s="86">
        <v>2</v>
      </c>
      <c r="W18" s="87"/>
      <c r="X18" s="87"/>
      <c r="Y18" s="24">
        <f t="shared" ref="Y18:Y27" si="5">X18*1/2</f>
        <v>0</v>
      </c>
      <c r="Z18" s="87"/>
      <c r="AA18" s="24">
        <f t="shared" ref="AA18:AA27" si="6">Y18-Z18</f>
        <v>0</v>
      </c>
      <c r="AB18" s="128"/>
      <c r="AC18" s="129"/>
    </row>
    <row r="19" spans="2:29" ht="22.2" customHeight="1">
      <c r="B19" s="125"/>
      <c r="C19" s="16"/>
      <c r="D19" s="28"/>
      <c r="E19" s="17"/>
      <c r="F19" s="17"/>
      <c r="G19" s="18">
        <f t="shared" si="3"/>
        <v>0</v>
      </c>
      <c r="H19" s="23"/>
      <c r="I19" s="18">
        <f t="shared" si="4"/>
        <v>0</v>
      </c>
      <c r="J19" s="126"/>
      <c r="K19" s="127"/>
      <c r="T19" s="125"/>
      <c r="U19" s="79" t="s">
        <v>21</v>
      </c>
      <c r="V19" s="80">
        <v>3</v>
      </c>
      <c r="W19" s="81"/>
      <c r="X19" s="81"/>
      <c r="Y19" s="18">
        <f t="shared" si="5"/>
        <v>0</v>
      </c>
      <c r="Z19" s="87"/>
      <c r="AA19" s="18">
        <f t="shared" si="6"/>
        <v>0</v>
      </c>
      <c r="AB19" s="126"/>
      <c r="AC19" s="127"/>
    </row>
    <row r="20" spans="2:29" ht="22.2" customHeight="1">
      <c r="B20" s="125"/>
      <c r="C20" s="16"/>
      <c r="D20" s="28"/>
      <c r="E20" s="17"/>
      <c r="F20" s="17"/>
      <c r="G20" s="18">
        <f t="shared" si="3"/>
        <v>0</v>
      </c>
      <c r="H20" s="17"/>
      <c r="I20" s="18">
        <f t="shared" si="4"/>
        <v>0</v>
      </c>
      <c r="J20" s="126"/>
      <c r="K20" s="127"/>
      <c r="T20" s="125"/>
      <c r="U20" s="79" t="s">
        <v>60</v>
      </c>
      <c r="V20" s="80">
        <v>4</v>
      </c>
      <c r="W20" s="81"/>
      <c r="X20" s="81"/>
      <c r="Y20" s="18">
        <f t="shared" si="5"/>
        <v>0</v>
      </c>
      <c r="Z20" s="81"/>
      <c r="AA20" s="18">
        <f t="shared" si="6"/>
        <v>0</v>
      </c>
      <c r="AB20" s="126"/>
      <c r="AC20" s="127"/>
    </row>
    <row r="21" spans="2:29" ht="22.2" customHeight="1">
      <c r="B21" s="125"/>
      <c r="C21" s="16"/>
      <c r="D21" s="28"/>
      <c r="E21" s="17"/>
      <c r="F21" s="17"/>
      <c r="G21" s="18">
        <f t="shared" si="3"/>
        <v>0</v>
      </c>
      <c r="H21" s="17"/>
      <c r="I21" s="18">
        <f t="shared" si="4"/>
        <v>0</v>
      </c>
      <c r="J21" s="126"/>
      <c r="K21" s="127"/>
      <c r="T21" s="125"/>
      <c r="U21" s="79"/>
      <c r="V21" s="80"/>
      <c r="W21" s="81"/>
      <c r="X21" s="81"/>
      <c r="Y21" s="18">
        <f t="shared" si="5"/>
        <v>0</v>
      </c>
      <c r="Z21" s="81"/>
      <c r="AA21" s="18">
        <f t="shared" si="6"/>
        <v>0</v>
      </c>
      <c r="AB21" s="126"/>
      <c r="AC21" s="127"/>
    </row>
    <row r="22" spans="2:29" ht="22.2" customHeight="1">
      <c r="B22" s="125"/>
      <c r="C22" s="16"/>
      <c r="D22" s="28"/>
      <c r="E22" s="17"/>
      <c r="F22" s="17"/>
      <c r="G22" s="18">
        <f t="shared" si="3"/>
        <v>0</v>
      </c>
      <c r="H22" s="17"/>
      <c r="I22" s="18">
        <f t="shared" si="4"/>
        <v>0</v>
      </c>
      <c r="J22" s="126"/>
      <c r="K22" s="127"/>
      <c r="T22" s="125"/>
      <c r="U22" s="79"/>
      <c r="V22" s="80"/>
      <c r="W22" s="81"/>
      <c r="X22" s="81"/>
      <c r="Y22" s="18">
        <f t="shared" si="5"/>
        <v>0</v>
      </c>
      <c r="Z22" s="81"/>
      <c r="AA22" s="18">
        <f t="shared" si="6"/>
        <v>0</v>
      </c>
      <c r="AB22" s="126"/>
      <c r="AC22" s="127"/>
    </row>
    <row r="23" spans="2:29" ht="22.2" customHeight="1">
      <c r="B23" s="125"/>
      <c r="C23" s="16"/>
      <c r="D23" s="28"/>
      <c r="E23" s="17"/>
      <c r="F23" s="17"/>
      <c r="G23" s="18">
        <f t="shared" si="3"/>
        <v>0</v>
      </c>
      <c r="H23" s="17"/>
      <c r="I23" s="18">
        <f t="shared" si="4"/>
        <v>0</v>
      </c>
      <c r="J23" s="126"/>
      <c r="K23" s="127"/>
      <c r="T23" s="125"/>
      <c r="U23" s="79"/>
      <c r="V23" s="80"/>
      <c r="W23" s="81"/>
      <c r="X23" s="81"/>
      <c r="Y23" s="18">
        <f t="shared" si="5"/>
        <v>0</v>
      </c>
      <c r="Z23" s="81"/>
      <c r="AA23" s="18">
        <f t="shared" si="6"/>
        <v>0</v>
      </c>
      <c r="AB23" s="126"/>
      <c r="AC23" s="127"/>
    </row>
    <row r="24" spans="2:29" ht="22.2" customHeight="1">
      <c r="B24" s="125"/>
      <c r="C24" s="16"/>
      <c r="D24" s="28"/>
      <c r="E24" s="17"/>
      <c r="F24" s="17"/>
      <c r="G24" s="18">
        <f t="shared" si="3"/>
        <v>0</v>
      </c>
      <c r="H24" s="17"/>
      <c r="I24" s="18">
        <f t="shared" si="4"/>
        <v>0</v>
      </c>
      <c r="J24" s="126"/>
      <c r="K24" s="127"/>
      <c r="T24" s="125"/>
      <c r="U24" s="79"/>
      <c r="V24" s="80"/>
      <c r="W24" s="81"/>
      <c r="X24" s="81"/>
      <c r="Y24" s="18">
        <f t="shared" si="5"/>
        <v>0</v>
      </c>
      <c r="Z24" s="81"/>
      <c r="AA24" s="18">
        <f t="shared" si="6"/>
        <v>0</v>
      </c>
      <c r="AB24" s="126"/>
      <c r="AC24" s="127"/>
    </row>
    <row r="25" spans="2:29" ht="22.2" customHeight="1">
      <c r="B25" s="125"/>
      <c r="C25" s="16"/>
      <c r="D25" s="28"/>
      <c r="E25" s="17"/>
      <c r="F25" s="17"/>
      <c r="G25" s="18">
        <f t="shared" si="3"/>
        <v>0</v>
      </c>
      <c r="H25" s="17"/>
      <c r="I25" s="18">
        <f t="shared" si="4"/>
        <v>0</v>
      </c>
      <c r="J25" s="126"/>
      <c r="K25" s="127"/>
      <c r="T25" s="125"/>
      <c r="U25" s="79"/>
      <c r="V25" s="80"/>
      <c r="W25" s="81"/>
      <c r="X25" s="81"/>
      <c r="Y25" s="18">
        <f t="shared" si="5"/>
        <v>0</v>
      </c>
      <c r="Z25" s="81"/>
      <c r="AA25" s="18">
        <f t="shared" si="6"/>
        <v>0</v>
      </c>
      <c r="AB25" s="126"/>
      <c r="AC25" s="127"/>
    </row>
    <row r="26" spans="2:29" ht="22.2" customHeight="1">
      <c r="B26" s="125"/>
      <c r="C26" s="16"/>
      <c r="D26" s="28"/>
      <c r="E26" s="17"/>
      <c r="F26" s="17"/>
      <c r="G26" s="18">
        <f t="shared" si="3"/>
        <v>0</v>
      </c>
      <c r="H26" s="17"/>
      <c r="I26" s="18">
        <f t="shared" si="4"/>
        <v>0</v>
      </c>
      <c r="J26" s="126"/>
      <c r="K26" s="127"/>
      <c r="T26" s="125"/>
      <c r="U26" s="79"/>
      <c r="V26" s="80"/>
      <c r="W26" s="81"/>
      <c r="X26" s="81"/>
      <c r="Y26" s="18">
        <f t="shared" si="5"/>
        <v>0</v>
      </c>
      <c r="Z26" s="81"/>
      <c r="AA26" s="18">
        <f t="shared" si="6"/>
        <v>0</v>
      </c>
      <c r="AB26" s="126"/>
      <c r="AC26" s="127"/>
    </row>
    <row r="27" spans="2:29" ht="22.2" customHeight="1" thickBot="1">
      <c r="B27" s="125"/>
      <c r="C27" s="19"/>
      <c r="D27" s="29"/>
      <c r="E27" s="20"/>
      <c r="F27" s="20"/>
      <c r="G27" s="21">
        <f t="shared" si="3"/>
        <v>0</v>
      </c>
      <c r="H27" s="20"/>
      <c r="I27" s="18">
        <f t="shared" si="4"/>
        <v>0</v>
      </c>
      <c r="J27" s="126"/>
      <c r="K27" s="127"/>
      <c r="T27" s="125"/>
      <c r="U27" s="82"/>
      <c r="V27" s="83"/>
      <c r="W27" s="84"/>
      <c r="X27" s="84"/>
      <c r="Y27" s="21">
        <f t="shared" si="5"/>
        <v>0</v>
      </c>
      <c r="Z27" s="84"/>
      <c r="AA27" s="18">
        <f t="shared" si="6"/>
        <v>0</v>
      </c>
      <c r="AB27" s="126"/>
      <c r="AC27" s="127"/>
    </row>
    <row r="28" spans="2:29" ht="22.2" customHeight="1" thickBot="1">
      <c r="B28" s="104" t="s">
        <v>12</v>
      </c>
      <c r="C28" s="105"/>
      <c r="D28" s="30"/>
      <c r="E28" s="11">
        <f>SUM(E18:E27)</f>
        <v>0</v>
      </c>
      <c r="F28" s="11">
        <f>SUM(F18:F27)</f>
        <v>0</v>
      </c>
      <c r="G28" s="11">
        <f>SUM(G18:G27)</f>
        <v>0</v>
      </c>
      <c r="H28" s="11">
        <f>SUM(H18:H27)</f>
        <v>0</v>
      </c>
      <c r="I28" s="11">
        <f>SUM(I18:I27)</f>
        <v>0</v>
      </c>
      <c r="J28" s="106"/>
      <c r="K28" s="107"/>
      <c r="T28" s="104" t="s">
        <v>12</v>
      </c>
      <c r="U28" s="105"/>
      <c r="V28" s="30"/>
      <c r="W28" s="11">
        <f>SUM(W18:W27)</f>
        <v>0</v>
      </c>
      <c r="X28" s="11">
        <f>SUM(X18:X27)</f>
        <v>0</v>
      </c>
      <c r="Y28" s="11">
        <f>SUM(Y18:Y27)</f>
        <v>0</v>
      </c>
      <c r="Z28" s="11">
        <f>SUM(Z18:Z27)</f>
        <v>0</v>
      </c>
      <c r="AA28" s="11">
        <f>SUM(AA18:AA27)</f>
        <v>0</v>
      </c>
      <c r="AB28" s="106"/>
      <c r="AC28" s="107"/>
    </row>
    <row r="29" spans="2:29" ht="22.2" customHeight="1">
      <c r="B29" s="125" t="s">
        <v>14</v>
      </c>
      <c r="C29" s="22"/>
      <c r="D29" s="31"/>
      <c r="E29" s="23"/>
      <c r="F29" s="23"/>
      <c r="G29" s="24">
        <f t="shared" ref="G29:G39" si="7">ROUNDDOWN(F29*1/2,0)</f>
        <v>0</v>
      </c>
      <c r="H29" s="23"/>
      <c r="I29" s="18">
        <f>G29-H29</f>
        <v>0</v>
      </c>
      <c r="J29" s="126"/>
      <c r="K29" s="127"/>
      <c r="T29" s="125" t="s">
        <v>14</v>
      </c>
      <c r="U29" s="85" t="s">
        <v>31</v>
      </c>
      <c r="V29" s="86">
        <v>5</v>
      </c>
      <c r="W29" s="87"/>
      <c r="X29" s="87"/>
      <c r="Y29" s="24">
        <f t="shared" ref="Y29:Y39" si="8">X29*1/2</f>
        <v>0</v>
      </c>
      <c r="Z29" s="87"/>
      <c r="AA29" s="18">
        <f>Y29-Z29</f>
        <v>0</v>
      </c>
      <c r="AB29" s="126"/>
      <c r="AC29" s="127"/>
    </row>
    <row r="30" spans="2:29" ht="22.2" customHeight="1">
      <c r="B30" s="125"/>
      <c r="C30" s="16"/>
      <c r="D30" s="28"/>
      <c r="E30" s="17"/>
      <c r="F30" s="17"/>
      <c r="G30" s="18">
        <f t="shared" si="7"/>
        <v>0</v>
      </c>
      <c r="H30" s="17"/>
      <c r="I30" s="18">
        <f t="shared" ref="I30:I39" si="9">G30-H30</f>
        <v>0</v>
      </c>
      <c r="J30" s="126"/>
      <c r="K30" s="127"/>
      <c r="T30" s="125"/>
      <c r="U30" s="79"/>
      <c r="V30" s="80"/>
      <c r="W30" s="81"/>
      <c r="X30" s="81"/>
      <c r="Y30" s="18">
        <f t="shared" si="8"/>
        <v>0</v>
      </c>
      <c r="Z30" s="81"/>
      <c r="AA30" s="18">
        <f t="shared" ref="AA30:AA39" si="10">Y30-Z30</f>
        <v>0</v>
      </c>
      <c r="AB30" s="126"/>
      <c r="AC30" s="127"/>
    </row>
    <row r="31" spans="2:29" ht="22.2" customHeight="1">
      <c r="B31" s="125"/>
      <c r="C31" s="16"/>
      <c r="D31" s="28"/>
      <c r="E31" s="17"/>
      <c r="F31" s="17"/>
      <c r="G31" s="18">
        <f t="shared" si="7"/>
        <v>0</v>
      </c>
      <c r="H31" s="17"/>
      <c r="I31" s="18">
        <f t="shared" si="9"/>
        <v>0</v>
      </c>
      <c r="J31" s="126"/>
      <c r="K31" s="127"/>
      <c r="T31" s="125"/>
      <c r="U31" s="79"/>
      <c r="V31" s="80"/>
      <c r="W31" s="81"/>
      <c r="X31" s="81"/>
      <c r="Y31" s="18">
        <f t="shared" si="8"/>
        <v>0</v>
      </c>
      <c r="Z31" s="81"/>
      <c r="AA31" s="18">
        <f t="shared" si="10"/>
        <v>0</v>
      </c>
      <c r="AB31" s="126"/>
      <c r="AC31" s="127"/>
    </row>
    <row r="32" spans="2:29" ht="22.2" customHeight="1">
      <c r="B32" s="125"/>
      <c r="C32" s="16"/>
      <c r="D32" s="28"/>
      <c r="E32" s="17"/>
      <c r="F32" s="17"/>
      <c r="G32" s="18">
        <f t="shared" si="7"/>
        <v>0</v>
      </c>
      <c r="H32" s="17"/>
      <c r="I32" s="18">
        <f t="shared" si="9"/>
        <v>0</v>
      </c>
      <c r="J32" s="126"/>
      <c r="K32" s="127"/>
      <c r="T32" s="125"/>
      <c r="U32" s="79"/>
      <c r="V32" s="80"/>
      <c r="W32" s="81"/>
      <c r="X32" s="81"/>
      <c r="Y32" s="18">
        <f t="shared" si="8"/>
        <v>0</v>
      </c>
      <c r="Z32" s="81"/>
      <c r="AA32" s="18">
        <f t="shared" si="10"/>
        <v>0</v>
      </c>
      <c r="AB32" s="126"/>
      <c r="AC32" s="127"/>
    </row>
    <row r="33" spans="2:29" ht="22.2" customHeight="1">
      <c r="B33" s="125"/>
      <c r="C33" s="16"/>
      <c r="D33" s="28"/>
      <c r="E33" s="17"/>
      <c r="F33" s="17"/>
      <c r="G33" s="18">
        <f t="shared" si="7"/>
        <v>0</v>
      </c>
      <c r="H33" s="17"/>
      <c r="I33" s="18">
        <f t="shared" si="9"/>
        <v>0</v>
      </c>
      <c r="J33" s="126"/>
      <c r="K33" s="127"/>
      <c r="T33" s="125"/>
      <c r="U33" s="79"/>
      <c r="V33" s="80"/>
      <c r="W33" s="81"/>
      <c r="X33" s="81"/>
      <c r="Y33" s="18">
        <f t="shared" si="8"/>
        <v>0</v>
      </c>
      <c r="Z33" s="81"/>
      <c r="AA33" s="18">
        <f t="shared" si="10"/>
        <v>0</v>
      </c>
      <c r="AB33" s="126"/>
      <c r="AC33" s="127"/>
    </row>
    <row r="34" spans="2:29" ht="22.2" customHeight="1">
      <c r="B34" s="125"/>
      <c r="C34" s="16"/>
      <c r="D34" s="28"/>
      <c r="E34" s="17"/>
      <c r="F34" s="17"/>
      <c r="G34" s="18">
        <f t="shared" si="7"/>
        <v>0</v>
      </c>
      <c r="H34" s="17"/>
      <c r="I34" s="18">
        <f t="shared" si="9"/>
        <v>0</v>
      </c>
      <c r="J34" s="126"/>
      <c r="K34" s="127"/>
      <c r="T34" s="125"/>
      <c r="U34" s="79"/>
      <c r="V34" s="80"/>
      <c r="W34" s="81"/>
      <c r="X34" s="81"/>
      <c r="Y34" s="18">
        <f t="shared" si="8"/>
        <v>0</v>
      </c>
      <c r="Z34" s="81"/>
      <c r="AA34" s="18">
        <f t="shared" si="10"/>
        <v>0</v>
      </c>
      <c r="AB34" s="126"/>
      <c r="AC34" s="127"/>
    </row>
    <row r="35" spans="2:29" ht="22.2" customHeight="1">
      <c r="B35" s="125"/>
      <c r="C35" s="16"/>
      <c r="D35" s="28"/>
      <c r="E35" s="17"/>
      <c r="F35" s="17"/>
      <c r="G35" s="18">
        <f t="shared" si="7"/>
        <v>0</v>
      </c>
      <c r="H35" s="17"/>
      <c r="I35" s="18">
        <f t="shared" si="9"/>
        <v>0</v>
      </c>
      <c r="J35" s="126"/>
      <c r="K35" s="127"/>
      <c r="T35" s="125"/>
      <c r="U35" s="79"/>
      <c r="V35" s="80"/>
      <c r="W35" s="81"/>
      <c r="X35" s="81"/>
      <c r="Y35" s="18">
        <f t="shared" si="8"/>
        <v>0</v>
      </c>
      <c r="Z35" s="81"/>
      <c r="AA35" s="18">
        <f t="shared" si="10"/>
        <v>0</v>
      </c>
      <c r="AB35" s="126"/>
      <c r="AC35" s="127"/>
    </row>
    <row r="36" spans="2:29" ht="22.2" customHeight="1">
      <c r="B36" s="125"/>
      <c r="C36" s="16"/>
      <c r="D36" s="28"/>
      <c r="E36" s="17"/>
      <c r="F36" s="17"/>
      <c r="G36" s="18">
        <f t="shared" si="7"/>
        <v>0</v>
      </c>
      <c r="H36" s="17"/>
      <c r="I36" s="18">
        <f t="shared" si="9"/>
        <v>0</v>
      </c>
      <c r="J36" s="126"/>
      <c r="K36" s="127"/>
      <c r="T36" s="125"/>
      <c r="U36" s="79"/>
      <c r="V36" s="80"/>
      <c r="W36" s="81"/>
      <c r="X36" s="81"/>
      <c r="Y36" s="18">
        <f t="shared" si="8"/>
        <v>0</v>
      </c>
      <c r="Z36" s="81"/>
      <c r="AA36" s="18">
        <f t="shared" si="10"/>
        <v>0</v>
      </c>
      <c r="AB36" s="126"/>
      <c r="AC36" s="127"/>
    </row>
    <row r="37" spans="2:29" ht="22.2" customHeight="1">
      <c r="B37" s="125"/>
      <c r="C37" s="16"/>
      <c r="D37" s="28"/>
      <c r="E37" s="17"/>
      <c r="F37" s="17"/>
      <c r="G37" s="18">
        <f t="shared" si="7"/>
        <v>0</v>
      </c>
      <c r="H37" s="17"/>
      <c r="I37" s="18">
        <f t="shared" si="9"/>
        <v>0</v>
      </c>
      <c r="J37" s="126"/>
      <c r="K37" s="127"/>
      <c r="T37" s="125"/>
      <c r="U37" s="79"/>
      <c r="V37" s="80"/>
      <c r="W37" s="81"/>
      <c r="X37" s="81"/>
      <c r="Y37" s="18">
        <f t="shared" si="8"/>
        <v>0</v>
      </c>
      <c r="Z37" s="81"/>
      <c r="AA37" s="18">
        <f t="shared" si="10"/>
        <v>0</v>
      </c>
      <c r="AB37" s="126"/>
      <c r="AC37" s="127"/>
    </row>
    <row r="38" spans="2:29" ht="22.2" customHeight="1">
      <c r="B38" s="125"/>
      <c r="C38" s="16"/>
      <c r="D38" s="28"/>
      <c r="E38" s="17"/>
      <c r="F38" s="17"/>
      <c r="G38" s="18">
        <f t="shared" si="7"/>
        <v>0</v>
      </c>
      <c r="H38" s="17"/>
      <c r="I38" s="18">
        <f t="shared" si="9"/>
        <v>0</v>
      </c>
      <c r="J38" s="126"/>
      <c r="K38" s="127"/>
      <c r="T38" s="125"/>
      <c r="U38" s="79"/>
      <c r="V38" s="80"/>
      <c r="W38" s="81"/>
      <c r="X38" s="81"/>
      <c r="Y38" s="18">
        <f t="shared" si="8"/>
        <v>0</v>
      </c>
      <c r="Z38" s="81"/>
      <c r="AA38" s="18">
        <f t="shared" si="10"/>
        <v>0</v>
      </c>
      <c r="AB38" s="126"/>
      <c r="AC38" s="127"/>
    </row>
    <row r="39" spans="2:29" ht="22.2" customHeight="1" thickBot="1">
      <c r="B39" s="125"/>
      <c r="C39" s="19"/>
      <c r="D39" s="29"/>
      <c r="E39" s="20"/>
      <c r="F39" s="20"/>
      <c r="G39" s="21">
        <f t="shared" si="7"/>
        <v>0</v>
      </c>
      <c r="H39" s="20"/>
      <c r="I39" s="18">
        <f t="shared" si="9"/>
        <v>0</v>
      </c>
      <c r="J39" s="126"/>
      <c r="K39" s="127"/>
      <c r="T39" s="125"/>
      <c r="U39" s="82"/>
      <c r="V39" s="83"/>
      <c r="W39" s="84"/>
      <c r="X39" s="84"/>
      <c r="Y39" s="21">
        <f t="shared" si="8"/>
        <v>0</v>
      </c>
      <c r="Z39" s="84"/>
      <c r="AA39" s="18">
        <f t="shared" si="10"/>
        <v>0</v>
      </c>
      <c r="AB39" s="126"/>
      <c r="AC39" s="127"/>
    </row>
    <row r="40" spans="2:29" ht="22.2" customHeight="1" thickBot="1">
      <c r="B40" s="104" t="s">
        <v>12</v>
      </c>
      <c r="C40" s="105"/>
      <c r="D40" s="32"/>
      <c r="E40" s="11">
        <f>SUM(E29:E39)</f>
        <v>0</v>
      </c>
      <c r="F40" s="11">
        <f>SUM(F29:F39)</f>
        <v>0</v>
      </c>
      <c r="G40" s="11">
        <f>SUM(G29:G39)</f>
        <v>0</v>
      </c>
      <c r="H40" s="11">
        <f>SUM(H29:H39)</f>
        <v>0</v>
      </c>
      <c r="I40" s="11">
        <f>SUM(I29:I39)</f>
        <v>0</v>
      </c>
      <c r="J40" s="106"/>
      <c r="K40" s="107"/>
      <c r="T40" s="104" t="s">
        <v>12</v>
      </c>
      <c r="U40" s="105"/>
      <c r="V40" s="32"/>
      <c r="W40" s="11">
        <f>SUM(W29:W39)</f>
        <v>0</v>
      </c>
      <c r="X40" s="11">
        <f t="shared" ref="X40:Y40" si="11">SUM(X29:X39)</f>
        <v>0</v>
      </c>
      <c r="Y40" s="11">
        <f t="shared" si="11"/>
        <v>0</v>
      </c>
      <c r="Z40" s="11">
        <f>SUM(Z29:Z39)</f>
        <v>0</v>
      </c>
      <c r="AA40" s="11">
        <f>SUM(AA29:AA39)</f>
        <v>0</v>
      </c>
      <c r="AB40" s="106"/>
      <c r="AC40" s="107"/>
    </row>
    <row r="41" spans="2:29" ht="22.2" customHeight="1" thickBot="1">
      <c r="B41" s="104" t="s">
        <v>15</v>
      </c>
      <c r="C41" s="105"/>
      <c r="D41" s="32"/>
      <c r="E41" s="11">
        <f>E17+E28+E40</f>
        <v>0</v>
      </c>
      <c r="F41" s="11">
        <f>F17+F28+F40</f>
        <v>0</v>
      </c>
      <c r="G41" s="11">
        <f>G17+G28+G40</f>
        <v>0</v>
      </c>
      <c r="H41" s="11">
        <f>H17+H28+H40</f>
        <v>0</v>
      </c>
      <c r="I41" s="11">
        <f>I17+I28+I40</f>
        <v>0</v>
      </c>
      <c r="J41" s="106"/>
      <c r="K41" s="107"/>
      <c r="T41" s="104" t="s">
        <v>15</v>
      </c>
      <c r="U41" s="105"/>
      <c r="V41" s="32"/>
      <c r="W41" s="11">
        <f>W17+W28+W40</f>
        <v>0</v>
      </c>
      <c r="X41" s="11">
        <f>X17+X28+X40</f>
        <v>0</v>
      </c>
      <c r="Y41" s="11">
        <f>Y17+Y28+Y40</f>
        <v>0</v>
      </c>
      <c r="Z41" s="11">
        <f>Z17+Z28+Z40</f>
        <v>0</v>
      </c>
      <c r="AA41" s="11">
        <f>AA17+AA28+AA40</f>
        <v>0</v>
      </c>
      <c r="AB41" s="106"/>
      <c r="AC41" s="107"/>
    </row>
    <row r="42" spans="2:29" ht="10.199999999999999" customHeight="1" thickBot="1">
      <c r="B42" s="108"/>
      <c r="C42" s="109"/>
      <c r="D42" s="13"/>
      <c r="T42" s="108"/>
      <c r="U42" s="109"/>
      <c r="V42" s="13"/>
    </row>
    <row r="43" spans="2:29" ht="7.95" customHeight="1">
      <c r="B43" s="110" t="s">
        <v>16</v>
      </c>
      <c r="C43" s="111"/>
      <c r="D43" s="112"/>
      <c r="E43" s="116">
        <f>IF($E$7="◎",$F$7,$F$8)</f>
        <v>200000000</v>
      </c>
      <c r="F43" s="117"/>
      <c r="G43" s="120" t="str">
        <f>IF($F$2="実績報告","実績報告額","交付申請額")</f>
        <v>交付申請額</v>
      </c>
      <c r="H43" s="121"/>
      <c r="I43" s="116">
        <f>MIN(E43,I41)</f>
        <v>0</v>
      </c>
      <c r="J43" s="124"/>
      <c r="K43" s="117"/>
      <c r="T43" s="110" t="s">
        <v>16</v>
      </c>
      <c r="U43" s="111"/>
      <c r="V43" s="112"/>
      <c r="W43" s="116">
        <f>IF($E$7="◎",$F$7,$F$8)</f>
        <v>200000000</v>
      </c>
      <c r="X43" s="117"/>
      <c r="Y43" s="120" t="str">
        <f>IF($F$2="実績報告","実績報告額","交付申請額")</f>
        <v>交付申請額</v>
      </c>
      <c r="Z43" s="121"/>
      <c r="AA43" s="116">
        <f>MIN(W43,AA41)</f>
        <v>0</v>
      </c>
      <c r="AB43" s="124"/>
      <c r="AC43" s="117"/>
    </row>
    <row r="44" spans="2:29" ht="11.4" customHeight="1" thickBot="1">
      <c r="B44" s="113"/>
      <c r="C44" s="114"/>
      <c r="D44" s="115"/>
      <c r="E44" s="118"/>
      <c r="F44" s="119"/>
      <c r="G44" s="122"/>
      <c r="H44" s="123"/>
      <c r="I44" s="118"/>
      <c r="J44" s="118"/>
      <c r="K44" s="119"/>
      <c r="T44" s="113"/>
      <c r="U44" s="114"/>
      <c r="V44" s="115"/>
      <c r="W44" s="118"/>
      <c r="X44" s="119"/>
      <c r="Y44" s="122"/>
      <c r="Z44" s="123"/>
      <c r="AA44" s="118"/>
      <c r="AB44" s="118"/>
      <c r="AC44" s="119"/>
    </row>
    <row r="45" spans="2:29" ht="13.95" customHeight="1">
      <c r="B45" s="14"/>
      <c r="C45" s="14"/>
      <c r="D45" s="14"/>
      <c r="E45" s="14"/>
      <c r="F45" s="14"/>
      <c r="G45" s="14"/>
      <c r="H45" s="14"/>
      <c r="I45" s="14"/>
      <c r="T45" s="14"/>
      <c r="U45" s="14"/>
      <c r="V45" s="14"/>
      <c r="W45" s="14"/>
      <c r="X45" s="14"/>
      <c r="Y45" s="14"/>
      <c r="Z45" s="14"/>
      <c r="AA45" s="14"/>
    </row>
  </sheetData>
  <sheetProtection formatCells="0" insertRows="0" deleteRows="0"/>
  <mergeCells count="104">
    <mergeCell ref="J31:K31"/>
    <mergeCell ref="J32:K32"/>
    <mergeCell ref="J33:K33"/>
    <mergeCell ref="J34:K34"/>
    <mergeCell ref="T14:T16"/>
    <mergeCell ref="AB14:AC14"/>
    <mergeCell ref="AB15:AC15"/>
    <mergeCell ref="AB16:AC16"/>
    <mergeCell ref="T17:U17"/>
    <mergeCell ref="AB17:AC17"/>
    <mergeCell ref="T18:T27"/>
    <mergeCell ref="AB18:AC18"/>
    <mergeCell ref="AB19:AC19"/>
    <mergeCell ref="AB20:AC20"/>
    <mergeCell ref="AB21:AC21"/>
    <mergeCell ref="AB22:AC22"/>
    <mergeCell ref="AB23:AC23"/>
    <mergeCell ref="AB24:AC24"/>
    <mergeCell ref="AB25:AC25"/>
    <mergeCell ref="AB26:AC26"/>
    <mergeCell ref="AB27:AC27"/>
    <mergeCell ref="J20:K20"/>
    <mergeCell ref="J26:K26"/>
    <mergeCell ref="J24:K24"/>
    <mergeCell ref="J25:K25"/>
    <mergeCell ref="J21:K21"/>
    <mergeCell ref="J22:K22"/>
    <mergeCell ref="J23:K23"/>
    <mergeCell ref="B42:C42"/>
    <mergeCell ref="B43:D44"/>
    <mergeCell ref="E43:F44"/>
    <mergeCell ref="G43:H44"/>
    <mergeCell ref="I43:K44"/>
    <mergeCell ref="B41:C41"/>
    <mergeCell ref="J41:K41"/>
    <mergeCell ref="J35:K35"/>
    <mergeCell ref="J36:K36"/>
    <mergeCell ref="J37:K37"/>
    <mergeCell ref="J38:K38"/>
    <mergeCell ref="J39:K39"/>
    <mergeCell ref="B40:C40"/>
    <mergeCell ref="J40:K40"/>
    <mergeCell ref="B29:B39"/>
    <mergeCell ref="J29:K29"/>
    <mergeCell ref="J30:K30"/>
    <mergeCell ref="B28:C28"/>
    <mergeCell ref="J28:K28"/>
    <mergeCell ref="J27:K27"/>
    <mergeCell ref="J15:K15"/>
    <mergeCell ref="J16:K16"/>
    <mergeCell ref="E6:F6"/>
    <mergeCell ref="B7:B8"/>
    <mergeCell ref="J13:K13"/>
    <mergeCell ref="J10:K12"/>
    <mergeCell ref="C7:C8"/>
    <mergeCell ref="D7:D8"/>
    <mergeCell ref="G7:G8"/>
    <mergeCell ref="B18:B27"/>
    <mergeCell ref="J18:K18"/>
    <mergeCell ref="J19:K19"/>
    <mergeCell ref="X2:Y2"/>
    <mergeCell ref="T4:AC4"/>
    <mergeCell ref="W6:X6"/>
    <mergeCell ref="V7:V8"/>
    <mergeCell ref="Z7:Z8"/>
    <mergeCell ref="AB10:AC12"/>
    <mergeCell ref="T11:U12"/>
    <mergeCell ref="V11:W12"/>
    <mergeCell ref="AB13:AC13"/>
    <mergeCell ref="U7:U8"/>
    <mergeCell ref="Y7:Y8"/>
    <mergeCell ref="T7:T8"/>
    <mergeCell ref="B17:C17"/>
    <mergeCell ref="J17:K17"/>
    <mergeCell ref="F2:G2"/>
    <mergeCell ref="H7:H8"/>
    <mergeCell ref="B11:C12"/>
    <mergeCell ref="D11:E12"/>
    <mergeCell ref="B4:K4"/>
    <mergeCell ref="B14:B16"/>
    <mergeCell ref="J14:K14"/>
    <mergeCell ref="T28:U28"/>
    <mergeCell ref="AB28:AC28"/>
    <mergeCell ref="T29:T39"/>
    <mergeCell ref="AB29:AC29"/>
    <mergeCell ref="AB30:AC30"/>
    <mergeCell ref="AB31:AC31"/>
    <mergeCell ref="AB32:AC32"/>
    <mergeCell ref="AB33:AC33"/>
    <mergeCell ref="AB34:AC34"/>
    <mergeCell ref="AB35:AC35"/>
    <mergeCell ref="AB36:AC36"/>
    <mergeCell ref="AB37:AC37"/>
    <mergeCell ref="AB38:AC38"/>
    <mergeCell ref="AB39:AC39"/>
    <mergeCell ref="T40:U40"/>
    <mergeCell ref="AB40:AC40"/>
    <mergeCell ref="T41:U41"/>
    <mergeCell ref="AB41:AC41"/>
    <mergeCell ref="T42:U42"/>
    <mergeCell ref="T43:V44"/>
    <mergeCell ref="W43:X44"/>
    <mergeCell ref="Y43:Z44"/>
    <mergeCell ref="AA43:AC44"/>
  </mergeCells>
  <phoneticPr fontId="16"/>
  <conditionalFormatting sqref="E7:F8">
    <cfRule type="expression" dxfId="3" priority="11">
      <formula>$E7=""</formula>
    </cfRule>
  </conditionalFormatting>
  <conditionalFormatting sqref="H14:H16 H29:H39 H18:H27">
    <cfRule type="expression" dxfId="2" priority="13">
      <formula>$H$7="なし"</formula>
    </cfRule>
  </conditionalFormatting>
  <conditionalFormatting sqref="W7:X8">
    <cfRule type="expression" dxfId="1" priority="1">
      <formula>$V7=""</formula>
    </cfRule>
  </conditionalFormatting>
  <conditionalFormatting sqref="Z14:Z16 Z29:Z39 Z18:Z27">
    <cfRule type="expression" dxfId="0" priority="2">
      <formula>$Z$7="なし"</formula>
    </cfRule>
  </conditionalFormatting>
  <dataValidations count="3">
    <dataValidation type="list" allowBlank="1" showInputMessage="1" showErrorMessage="1" sqref="F2:G2 X2:Y2">
      <formula1>"交付申請,計画変更申請,実績報告,申請区分を選択してください"</formula1>
    </dataValidation>
    <dataValidation type="list" allowBlank="1" showInputMessage="1" showErrorMessage="1" sqref="C7 U7">
      <formula1>"太陽光発電,風力発電,水力発電,地熱発電,バイオマス発電,選択してください"</formula1>
    </dataValidation>
    <dataValidation type="list" allowBlank="1" showInputMessage="1" showErrorMessage="1" sqref="H7:H8 Z7:Z8">
      <formula1>"あり,なし,選択してください"</formula1>
    </dataValidation>
  </dataValidations>
  <pageMargins left="0.70866141732283472" right="0.70866141732283472" top="0.74803149606299213" bottom="0.74803149606299213" header="0.31496062992125984" footer="0.31496062992125984"/>
  <pageSetup paperSize="9" scale="76" orientation="portrait" blackAndWhite="1"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共通様式１_助成対象事業経費内訳（全体）</vt:lpstr>
      <vt:lpstr>共通様式１_助成対象事業経費内訳（設置場所別）</vt:lpstr>
      <vt:lpstr>'共通様式１_助成対象事業経費内訳（設置場所別）'!Print_Area</vt:lpstr>
      <vt:lpstr>'共通様式１_助成対象事業経費内訳（全体）'!Print_Area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2022-08-19T01:01:21Z</dcterms:created>
  <dcterms:modified xsi:type="dcterms:W3CDTF">2023-10-10T01:53:43Z</dcterms:modified>
</cp:coreProperties>
</file>