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5.xml" ContentType="application/vnd.ms-excel.controlproperties+xml"/>
  <Override PartName="/xl/drawings/drawing1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1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0.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1.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9.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0" documentId="8_{18705721-7B39-44C4-BB3B-24C337FAB553}" xr6:coauthVersionLast="47" xr6:coauthVersionMax="47" xr10:uidLastSave="{00000000-0000-0000-0000-000000000000}"/>
  <workbookProtection workbookAlgorithmName="SHA-512" workbookHashValue="YjcK+qLl+y23RsuT9nz7aUIczYlqDXYm+onwyynHQo6XaOGdozMU1nZiNmqIjkyrGE5G7dp+nFwVX6rO4PmL7A==" workbookSaltValue="e8z9DWaQ59zEU0uVTTIh0w==" workbookSpinCount="100000" lockStructure="1"/>
  <bookViews>
    <workbookView xWindow="-108" yWindow="-108" windowWidth="23256" windowHeight="12576" tabRatio="738" xr2:uid="{00000000-000D-0000-FFFF-FFFF00000000}"/>
  </bookViews>
  <sheets>
    <sheet name="１号" sheetId="3" r:id="rId1"/>
    <sheet name="１号内訳書" sheetId="26" r:id="rId2"/>
    <sheet name="１号内訳明細①" sheetId="5" r:id="rId3"/>
    <sheet name="１号内訳明細②" sheetId="28" r:id="rId4"/>
    <sheet name="１号内訳明細③ " sheetId="44" r:id="rId5"/>
    <sheet name="１号内訳明細④" sheetId="30" r:id="rId6"/>
    <sheet name="１号誓約書" sheetId="32" r:id="rId7"/>
    <sheet name="１号参考" sheetId="6" r:id="rId8"/>
    <sheet name="２号計画書(1)" sheetId="22" r:id="rId9"/>
    <sheet name="２号計画書(2)" sheetId="43" r:id="rId10"/>
    <sheet name="５号" sheetId="11" r:id="rId11"/>
    <sheet name="６号" sheetId="12" r:id="rId12"/>
    <sheet name="８号" sheetId="15" r:id="rId13"/>
    <sheet name="８号内訳書 " sheetId="49" r:id="rId14"/>
    <sheet name="８号内訳明細① " sheetId="45" r:id="rId15"/>
    <sheet name="８号内訳明細②" sheetId="46" r:id="rId16"/>
    <sheet name="８号内訳明細③" sheetId="47" r:id="rId17"/>
    <sheet name="８号内訳明細④ " sheetId="48" r:id="rId18"/>
    <sheet name="10号" sheetId="14" r:id="rId19"/>
    <sheet name="11号" sheetId="16" r:id="rId20"/>
    <sheet name="12号" sheetId="17" r:id="rId21"/>
    <sheet name="13号" sheetId="8" r:id="rId22"/>
    <sheet name="13号内訳書 " sheetId="50" r:id="rId23"/>
    <sheet name="13号内訳明細①" sheetId="51" r:id="rId24"/>
    <sheet name="13号内訳明細②" sheetId="52" r:id="rId25"/>
    <sheet name="13号内訳明細③ " sheetId="53" r:id="rId26"/>
    <sheet name="13号内訳明細④" sheetId="54" r:id="rId27"/>
    <sheet name="15号" sheetId="19" r:id="rId28"/>
    <sheet name="16号" sheetId="20" r:id="rId29"/>
  </sheets>
  <externalReferences>
    <externalReference r:id="rId30"/>
    <externalReference r:id="rId31"/>
    <externalReference r:id="rId32"/>
  </externalReferences>
  <definedNames>
    <definedName name="_xlnm.Print_Area" localSheetId="18">'10号'!$A$1:$AD$72</definedName>
    <definedName name="_xlnm.Print_Area" localSheetId="19">'11号'!$A$1:$AD$68</definedName>
    <definedName name="_xlnm.Print_Area" localSheetId="20">'12号'!$A$1:$AD$66</definedName>
    <definedName name="_xlnm.Print_Area" localSheetId="21">'13号'!$A$1:$AD$68</definedName>
    <definedName name="_xlnm.Print_Area" localSheetId="22">'13号内訳書 '!$A$1:$N$48</definedName>
    <definedName name="_xlnm.Print_Area" localSheetId="23">'13号内訳明細①'!$A$1:$AR$37</definedName>
    <definedName name="_xlnm.Print_Area" localSheetId="24">'13号内訳明細②'!$A$1:$AR$37</definedName>
    <definedName name="_xlnm.Print_Area" localSheetId="25">'13号内訳明細③ '!$A$1:$AR$37</definedName>
    <definedName name="_xlnm.Print_Area" localSheetId="26">'13号内訳明細④'!$A$1:$AR$38</definedName>
    <definedName name="_xlnm.Print_Area" localSheetId="27">'15号'!$A$1:$AD$70</definedName>
    <definedName name="_xlnm.Print_Area" localSheetId="28">'16号'!$A$1:$AD$77</definedName>
    <definedName name="_xlnm.Print_Area" localSheetId="0">'１号'!$A$1:$AD$66</definedName>
    <definedName name="_xlnm.Print_Area" localSheetId="7">'１号参考'!$A$1:$AD$69</definedName>
    <definedName name="_xlnm.Print_Area" localSheetId="6">'１号誓約書'!$A$1:$AD$111</definedName>
    <definedName name="_xlnm.Print_Area" localSheetId="1">'１号内訳書'!$A$1:$N$48</definedName>
    <definedName name="_xlnm.Print_Area" localSheetId="2">'１号内訳明細①'!$A$1:$AR$37</definedName>
    <definedName name="_xlnm.Print_Area" localSheetId="3">'１号内訳明細②'!$A$1:$AR$37</definedName>
    <definedName name="_xlnm.Print_Area" localSheetId="4">'１号内訳明細③ '!$A$1:$AR$37</definedName>
    <definedName name="_xlnm.Print_Area" localSheetId="5">'１号内訳明細④'!$A$1:$AR$38</definedName>
    <definedName name="_xlnm.Print_Area" localSheetId="8">'２号計画書(1)'!$A$1:$AD$55</definedName>
    <definedName name="_xlnm.Print_Area" localSheetId="9">'２号計画書(2)'!$A$1:$AD$54</definedName>
    <definedName name="_xlnm.Print_Area" localSheetId="10">'５号'!$A$1:$AD$75</definedName>
    <definedName name="_xlnm.Print_Area" localSheetId="11">'６号'!$A$1:$AD$78</definedName>
    <definedName name="_xlnm.Print_Area" localSheetId="12">'８号'!$A$1:$AD$72</definedName>
    <definedName name="_xlnm.Print_Area" localSheetId="13">'８号内訳書 '!$A$1:$N$47</definedName>
    <definedName name="_xlnm.Print_Area" localSheetId="14">'８号内訳明細① '!$A$1:$AR$37</definedName>
    <definedName name="_xlnm.Print_Area" localSheetId="15">'８号内訳明細②'!$A$1:$AR$37</definedName>
    <definedName name="_xlnm.Print_Area" localSheetId="16">'８号内訳明細③'!$A$1:$AR$37</definedName>
    <definedName name="_xlnm.Print_Area" localSheetId="17">'８号内訳明細④ '!$A$1:$AR$38</definedName>
    <definedName name="車">[1]車両別集計!$B$4:$B$112</definedName>
    <definedName name="設備">[2]データ参照シート!$B$2</definedName>
    <definedName name="大分類" localSheetId="18">#REF!</definedName>
    <definedName name="大分類" localSheetId="19">#REF!</definedName>
    <definedName name="大分類" localSheetId="20">#REF!</definedName>
    <definedName name="大分類" localSheetId="21">#REF!</definedName>
    <definedName name="大分類" localSheetId="22">#REF!</definedName>
    <definedName name="大分類" localSheetId="27">#REF!</definedName>
    <definedName name="大分類" localSheetId="28">#REF!</definedName>
    <definedName name="大分類" localSheetId="7">#REF!</definedName>
    <definedName name="大分類" localSheetId="6">#REF!</definedName>
    <definedName name="大分類" localSheetId="1">#REF!</definedName>
    <definedName name="大分類" localSheetId="8">#REF!</definedName>
    <definedName name="大分類" localSheetId="9">#REF!</definedName>
    <definedName name="大分類" localSheetId="10">#REF!</definedName>
    <definedName name="大分類" localSheetId="11">#REF!</definedName>
    <definedName name="大分類" localSheetId="12">#REF!</definedName>
    <definedName name="大分類" localSheetId="13">#REF!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20" l="1"/>
  <c r="N51" i="20"/>
  <c r="N49" i="20"/>
  <c r="T28" i="20"/>
  <c r="T26" i="20"/>
  <c r="T24" i="20"/>
  <c r="T20" i="20"/>
  <c r="T18" i="20"/>
  <c r="T16" i="20"/>
  <c r="T12" i="20"/>
  <c r="T10" i="20"/>
  <c r="T8" i="20"/>
  <c r="N53" i="19"/>
  <c r="N51" i="19"/>
  <c r="N49" i="19"/>
  <c r="N49" i="14"/>
  <c r="T28" i="19"/>
  <c r="T26" i="19"/>
  <c r="T24" i="19"/>
  <c r="T20" i="19"/>
  <c r="T18" i="19"/>
  <c r="T16" i="19"/>
  <c r="T12" i="19"/>
  <c r="T10" i="19"/>
  <c r="T8" i="19"/>
  <c r="N53" i="8"/>
  <c r="N51" i="8"/>
  <c r="N49" i="8"/>
  <c r="T28" i="8"/>
  <c r="T26" i="8"/>
  <c r="T24" i="8"/>
  <c r="T20" i="8"/>
  <c r="T18" i="8"/>
  <c r="T16" i="8"/>
  <c r="T12" i="8"/>
  <c r="T10" i="8"/>
  <c r="T8" i="8"/>
  <c r="N53" i="17"/>
  <c r="N51" i="17"/>
  <c r="N49" i="17"/>
  <c r="T28" i="17"/>
  <c r="T26" i="17"/>
  <c r="T24" i="17"/>
  <c r="T20" i="17"/>
  <c r="T18" i="17"/>
  <c r="T16" i="17"/>
  <c r="T12" i="17"/>
  <c r="T10" i="17"/>
  <c r="T8" i="17"/>
  <c r="N53" i="16"/>
  <c r="N51" i="16"/>
  <c r="N49" i="16"/>
  <c r="T28" i="16"/>
  <c r="T26" i="16"/>
  <c r="T24" i="16"/>
  <c r="T20" i="16"/>
  <c r="T18" i="16"/>
  <c r="T16" i="16"/>
  <c r="T12" i="16"/>
  <c r="T10" i="16"/>
  <c r="T8" i="16"/>
  <c r="N53" i="14"/>
  <c r="N51" i="14"/>
  <c r="T28" i="14"/>
  <c r="T26" i="14"/>
  <c r="T24" i="14"/>
  <c r="T20" i="14"/>
  <c r="T18" i="14"/>
  <c r="T16" i="14"/>
  <c r="T12" i="14"/>
  <c r="T10" i="14"/>
  <c r="T8" i="14"/>
  <c r="N54" i="15"/>
  <c r="N52" i="15"/>
  <c r="N50" i="15"/>
  <c r="T28" i="15"/>
  <c r="T26" i="15"/>
  <c r="T24" i="15"/>
  <c r="T20" i="15"/>
  <c r="T18" i="15"/>
  <c r="T16" i="15"/>
  <c r="T12" i="15"/>
  <c r="T10" i="15"/>
  <c r="T8" i="15"/>
  <c r="N50" i="12"/>
  <c r="T28" i="12"/>
  <c r="T26" i="12"/>
  <c r="T24" i="12"/>
  <c r="T20" i="12"/>
  <c r="T18" i="12"/>
  <c r="T16" i="12"/>
  <c r="T12" i="12"/>
  <c r="T10" i="12"/>
  <c r="T8" i="12"/>
  <c r="N54" i="11"/>
  <c r="N52" i="11"/>
  <c r="N50" i="11"/>
  <c r="T28" i="11"/>
  <c r="T26" i="11"/>
  <c r="T24" i="11"/>
  <c r="T20" i="11"/>
  <c r="T18" i="11"/>
  <c r="T16" i="11"/>
  <c r="T12" i="11"/>
  <c r="T10" i="11"/>
  <c r="T8" i="11"/>
  <c r="P34" i="28"/>
  <c r="N47" i="6"/>
  <c r="N45" i="6"/>
  <c r="N43" i="6"/>
  <c r="T28" i="6"/>
  <c r="T26" i="6"/>
  <c r="T24" i="6"/>
  <c r="T20" i="6"/>
  <c r="T18" i="6"/>
  <c r="T16" i="6"/>
  <c r="T12" i="6"/>
  <c r="T10" i="6"/>
  <c r="T8" i="6"/>
  <c r="N55" i="32"/>
  <c r="N53" i="32"/>
  <c r="N51" i="32"/>
  <c r="N49" i="32"/>
  <c r="N47" i="32"/>
  <c r="N45" i="32"/>
  <c r="P34" i="53" l="1"/>
  <c r="P34" i="47"/>
  <c r="P34" i="46"/>
  <c r="P34" i="44"/>
  <c r="AF9" i="54" l="1"/>
  <c r="AF10" i="54"/>
  <c r="AF11" i="54"/>
  <c r="AF12" i="54"/>
  <c r="AF13" i="54"/>
  <c r="AF14" i="54"/>
  <c r="AF15" i="54"/>
  <c r="AF16" i="54"/>
  <c r="AF17" i="54"/>
  <c r="AF18" i="54"/>
  <c r="AF19" i="54"/>
  <c r="AF20" i="54"/>
  <c r="AF21" i="54"/>
  <c r="AF22" i="54"/>
  <c r="AF23" i="54"/>
  <c r="AF24" i="54"/>
  <c r="AF25" i="54"/>
  <c r="AF26" i="54"/>
  <c r="AF27" i="54"/>
  <c r="AF28" i="54"/>
  <c r="AF29" i="54"/>
  <c r="AF30" i="54"/>
  <c r="AF31" i="54"/>
  <c r="AF32" i="54"/>
  <c r="AF8" i="54"/>
  <c r="AF11" i="53"/>
  <c r="AF12" i="53"/>
  <c r="AF13" i="53"/>
  <c r="AF14" i="53"/>
  <c r="AF15" i="53"/>
  <c r="AF16" i="53"/>
  <c r="AF17" i="53"/>
  <c r="AF18" i="53"/>
  <c r="AF19" i="53"/>
  <c r="AF20" i="53"/>
  <c r="AF21" i="53"/>
  <c r="AF22" i="53"/>
  <c r="AF23" i="53"/>
  <c r="AF24" i="53"/>
  <c r="AF25" i="53"/>
  <c r="AF26" i="53"/>
  <c r="AF27" i="53"/>
  <c r="AF28" i="53"/>
  <c r="AF29" i="53"/>
  <c r="AF30" i="53"/>
  <c r="AF31" i="53"/>
  <c r="AF10" i="53"/>
  <c r="AF11" i="52"/>
  <c r="AF12" i="52"/>
  <c r="AF13" i="52"/>
  <c r="AF14" i="52"/>
  <c r="AF15" i="52"/>
  <c r="AF16" i="52"/>
  <c r="AF17" i="52"/>
  <c r="AF18" i="52"/>
  <c r="AF19" i="52"/>
  <c r="AF20" i="52"/>
  <c r="AF21" i="52"/>
  <c r="AF22" i="52"/>
  <c r="AF23" i="52"/>
  <c r="AF24" i="52"/>
  <c r="AF25" i="52"/>
  <c r="AF26" i="52"/>
  <c r="AF27" i="52"/>
  <c r="AF28" i="52"/>
  <c r="AF29" i="52"/>
  <c r="AF30" i="52"/>
  <c r="AF31" i="52"/>
  <c r="AF10" i="52"/>
  <c r="AF9" i="48"/>
  <c r="AF10" i="48"/>
  <c r="AF11" i="48"/>
  <c r="AF12" i="48"/>
  <c r="AF13" i="48"/>
  <c r="AF14" i="48"/>
  <c r="AF15" i="48"/>
  <c r="AF16" i="48"/>
  <c r="AF17" i="48"/>
  <c r="AF18" i="48"/>
  <c r="AF19" i="48"/>
  <c r="AF20" i="48"/>
  <c r="AF21" i="48"/>
  <c r="AF22" i="48"/>
  <c r="AF23" i="48"/>
  <c r="AF24" i="48"/>
  <c r="AF25" i="48"/>
  <c r="AF26" i="48"/>
  <c r="AF27" i="48"/>
  <c r="AF28" i="48"/>
  <c r="AF29" i="48"/>
  <c r="AF30" i="48"/>
  <c r="AF31" i="48"/>
  <c r="AF32" i="48"/>
  <c r="AF8" i="48"/>
  <c r="AF11" i="47"/>
  <c r="AF12" i="47"/>
  <c r="AF13" i="47"/>
  <c r="AF14" i="47"/>
  <c r="AF15" i="47"/>
  <c r="AF16" i="47"/>
  <c r="AF17" i="47"/>
  <c r="AF18" i="47"/>
  <c r="AF19" i="47"/>
  <c r="AF20" i="47"/>
  <c r="AF21" i="47"/>
  <c r="AF22" i="47"/>
  <c r="AF23" i="47"/>
  <c r="AF24" i="47"/>
  <c r="AF25" i="47"/>
  <c r="AF26" i="47"/>
  <c r="AF27" i="47"/>
  <c r="AF28" i="47"/>
  <c r="AF29" i="47"/>
  <c r="AF30" i="47"/>
  <c r="AF31" i="47"/>
  <c r="AF10" i="47"/>
  <c r="AF11" i="46"/>
  <c r="AF12" i="46"/>
  <c r="AF13" i="46"/>
  <c r="AF14" i="46"/>
  <c r="AF15" i="46"/>
  <c r="AF16" i="46"/>
  <c r="AF17" i="46"/>
  <c r="AF18" i="46"/>
  <c r="AF19" i="46"/>
  <c r="AF20" i="46"/>
  <c r="AF21" i="46"/>
  <c r="AF22" i="46"/>
  <c r="AF23" i="46"/>
  <c r="AF24" i="46"/>
  <c r="AF25" i="46"/>
  <c r="AF26" i="46"/>
  <c r="AF27" i="46"/>
  <c r="AF28" i="46"/>
  <c r="AF29" i="46"/>
  <c r="AF30" i="46"/>
  <c r="AF31" i="46"/>
  <c r="AF10" i="46"/>
  <c r="AF9" i="30"/>
  <c r="AF10" i="30"/>
  <c r="AF11" i="30"/>
  <c r="AF12" i="30"/>
  <c r="AF13" i="30"/>
  <c r="AF14" i="30"/>
  <c r="AF15" i="30"/>
  <c r="AF16" i="30"/>
  <c r="AF17" i="30"/>
  <c r="AF18" i="30"/>
  <c r="AF19" i="30"/>
  <c r="AF20" i="30"/>
  <c r="AF21" i="30"/>
  <c r="AF22" i="30"/>
  <c r="AF23" i="30"/>
  <c r="AF24" i="30"/>
  <c r="AF25" i="30"/>
  <c r="AF26" i="30"/>
  <c r="AF27" i="30"/>
  <c r="AF28" i="30"/>
  <c r="AF29" i="30"/>
  <c r="AF30" i="30"/>
  <c r="AF31" i="30"/>
  <c r="AF32" i="30"/>
  <c r="AF8" i="30"/>
  <c r="AF11" i="44"/>
  <c r="AF12" i="44"/>
  <c r="AF13" i="44"/>
  <c r="AF14" i="44"/>
  <c r="AF15" i="44"/>
  <c r="AF16" i="44"/>
  <c r="AF17" i="44"/>
  <c r="AF18" i="44"/>
  <c r="AF19" i="44"/>
  <c r="AF20" i="44"/>
  <c r="AF21" i="44"/>
  <c r="AF22" i="44"/>
  <c r="AF23" i="44"/>
  <c r="AF24" i="44"/>
  <c r="AF25" i="44"/>
  <c r="AF26" i="44"/>
  <c r="AF27" i="44"/>
  <c r="AF28" i="44"/>
  <c r="AF29" i="44"/>
  <c r="AF30" i="44"/>
  <c r="AF31" i="44"/>
  <c r="AF10" i="44"/>
  <c r="AF11" i="28"/>
  <c r="AF12" i="28"/>
  <c r="AF13" i="28"/>
  <c r="AF14" i="28"/>
  <c r="AF15" i="28"/>
  <c r="AF16" i="28"/>
  <c r="AF17" i="28"/>
  <c r="AF18" i="28"/>
  <c r="AF19" i="28"/>
  <c r="AF20" i="28"/>
  <c r="AF21" i="28"/>
  <c r="AF22" i="28"/>
  <c r="AF23" i="28"/>
  <c r="AF24" i="28"/>
  <c r="AF25" i="28"/>
  <c r="AF26" i="28"/>
  <c r="AF27" i="28"/>
  <c r="AF28" i="28"/>
  <c r="AF29" i="28"/>
  <c r="AF30" i="28"/>
  <c r="AF31" i="28"/>
  <c r="AF10" i="28"/>
  <c r="AT14" i="51"/>
  <c r="AT13" i="51"/>
  <c r="AT11" i="51"/>
  <c r="L13" i="50" s="1"/>
  <c r="AT10" i="51"/>
  <c r="L12" i="50" s="1"/>
  <c r="AT8" i="51"/>
  <c r="L10" i="50" s="1"/>
  <c r="AT15" i="45"/>
  <c r="AT14" i="45"/>
  <c r="AT10" i="45"/>
  <c r="L12" i="49" s="1"/>
  <c r="AT9" i="45"/>
  <c r="L11" i="49" s="1"/>
  <c r="AF34" i="54"/>
  <c r="AT14" i="54"/>
  <c r="AT13" i="54"/>
  <c r="AT12" i="54"/>
  <c r="AT10" i="54"/>
  <c r="L30" i="50" s="1"/>
  <c r="AT8" i="54"/>
  <c r="L28" i="50" s="1"/>
  <c r="AT15" i="53"/>
  <c r="AT16" i="53"/>
  <c r="AT14" i="53"/>
  <c r="AT11" i="53"/>
  <c r="L25" i="50" s="1"/>
  <c r="AT10" i="53"/>
  <c r="L24" i="50" s="1"/>
  <c r="P34" i="52"/>
  <c r="AT16" i="52"/>
  <c r="AT15" i="52"/>
  <c r="AT14" i="52"/>
  <c r="AT12" i="52"/>
  <c r="L22" i="50" s="1"/>
  <c r="AT11" i="52"/>
  <c r="L21" i="50" s="1"/>
  <c r="AF33" i="52"/>
  <c r="AF32" i="51"/>
  <c r="AF31" i="51"/>
  <c r="AF30" i="51"/>
  <c r="AF29" i="51"/>
  <c r="AF28" i="51"/>
  <c r="AF27" i="51"/>
  <c r="AF26" i="51"/>
  <c r="AF25" i="51"/>
  <c r="AF24" i="51"/>
  <c r="AF23" i="51"/>
  <c r="AF22" i="51"/>
  <c r="AF21" i="51"/>
  <c r="AF20" i="51"/>
  <c r="AF19" i="51"/>
  <c r="AF18" i="51"/>
  <c r="AF17" i="51"/>
  <c r="AF16" i="51"/>
  <c r="AF15" i="51"/>
  <c r="AT15" i="51" s="1"/>
  <c r="AF14" i="51"/>
  <c r="AF13" i="51"/>
  <c r="AF12" i="51"/>
  <c r="AT12" i="51" s="1"/>
  <c r="AF11" i="51"/>
  <c r="AF10" i="51"/>
  <c r="AF9" i="51"/>
  <c r="AF8" i="51"/>
  <c r="AF35" i="51" s="1"/>
  <c r="AF36" i="51" s="1"/>
  <c r="N9" i="50" s="1"/>
  <c r="AF34" i="48"/>
  <c r="AT14" i="48"/>
  <c r="AT13" i="48"/>
  <c r="AT12" i="48"/>
  <c r="AT10" i="48"/>
  <c r="L30" i="49" s="1"/>
  <c r="AT8" i="48"/>
  <c r="L28" i="49" s="1"/>
  <c r="AT15" i="47"/>
  <c r="AT16" i="47"/>
  <c r="AT12" i="47"/>
  <c r="L26" i="49" s="1"/>
  <c r="AF33" i="47"/>
  <c r="AF34" i="47"/>
  <c r="AS36" i="47" s="1"/>
  <c r="AF36" i="47" s="1"/>
  <c r="N23" i="49" s="1" a="1"/>
  <c r="N23" i="49" s="1"/>
  <c r="AT15" i="46"/>
  <c r="AT14" i="46"/>
  <c r="AF33" i="46"/>
  <c r="AT12" i="46"/>
  <c r="L22" i="49" s="1"/>
  <c r="AT11" i="46"/>
  <c r="L21" i="49" s="1"/>
  <c r="AT10" i="46"/>
  <c r="L20" i="49" s="1"/>
  <c r="AF32" i="45"/>
  <c r="AF31" i="45"/>
  <c r="AF30" i="45"/>
  <c r="AF29" i="45"/>
  <c r="AF28" i="45"/>
  <c r="AF27" i="45"/>
  <c r="AF26" i="45"/>
  <c r="AF25" i="45"/>
  <c r="AF24" i="45"/>
  <c r="AF23" i="45"/>
  <c r="AF22" i="45"/>
  <c r="AF21" i="45"/>
  <c r="AF20" i="45"/>
  <c r="AF19" i="45"/>
  <c r="AF18" i="45"/>
  <c r="AF17" i="45"/>
  <c r="AF16" i="45"/>
  <c r="AF15" i="45"/>
  <c r="AF14" i="45"/>
  <c r="AF13" i="45"/>
  <c r="AT13" i="45" s="1"/>
  <c r="AF12" i="45"/>
  <c r="AT12" i="45" s="1"/>
  <c r="AF11" i="45"/>
  <c r="AT11" i="45" s="1"/>
  <c r="L13" i="49" s="1"/>
  <c r="AF10" i="45"/>
  <c r="AF9" i="45"/>
  <c r="AF8" i="45"/>
  <c r="AF35" i="45" s="1"/>
  <c r="AF36" i="45" s="1"/>
  <c r="N9" i="49" s="1"/>
  <c r="AF8" i="5"/>
  <c r="AT8" i="5" s="1"/>
  <c r="AF35" i="48" l="1"/>
  <c r="AS37" i="48" s="1"/>
  <c r="AF37" i="48" s="1"/>
  <c r="N27" i="49" s="1" a="1"/>
  <c r="N27" i="49" s="1"/>
  <c r="M19" i="49"/>
  <c r="L36" i="50"/>
  <c r="AT9" i="51"/>
  <c r="L11" i="50" s="1"/>
  <c r="M9" i="50" s="1"/>
  <c r="L34" i="50"/>
  <c r="L37" i="49"/>
  <c r="AT8" i="45"/>
  <c r="L10" i="49" s="1"/>
  <c r="M9" i="49" s="1"/>
  <c r="L34" i="49"/>
  <c r="L37" i="50"/>
  <c r="L35" i="50"/>
  <c r="AF33" i="53"/>
  <c r="AF32" i="46"/>
  <c r="AT16" i="46"/>
  <c r="L35" i="49" s="1"/>
  <c r="AT11" i="47"/>
  <c r="L25" i="49" s="1"/>
  <c r="AT9" i="48"/>
  <c r="L29" i="49" s="1"/>
  <c r="AF32" i="52"/>
  <c r="AT14" i="47"/>
  <c r="L36" i="49" s="1"/>
  <c r="AF32" i="53"/>
  <c r="AT9" i="54"/>
  <c r="L29" i="50" s="1"/>
  <c r="AT10" i="47"/>
  <c r="L24" i="49" s="1"/>
  <c r="AT12" i="53"/>
  <c r="L26" i="50" s="1"/>
  <c r="AF34" i="52"/>
  <c r="AS36" i="52" s="1"/>
  <c r="AF36" i="52" s="1"/>
  <c r="N19" i="50" s="1"/>
  <c r="AT10" i="52"/>
  <c r="L20" i="50" s="1"/>
  <c r="AF34" i="53"/>
  <c r="AS36" i="53" s="1"/>
  <c r="AF36" i="53" s="1"/>
  <c r="N23" i="50" s="1"/>
  <c r="AF33" i="54"/>
  <c r="AF33" i="51"/>
  <c r="AF34" i="51"/>
  <c r="AF35" i="54"/>
  <c r="AS37" i="54" s="1"/>
  <c r="AF37" i="54" s="1"/>
  <c r="N27" i="50" s="1"/>
  <c r="AF34" i="45"/>
  <c r="AF33" i="45"/>
  <c r="AF32" i="47"/>
  <c r="AF34" i="46"/>
  <c r="AS36" i="46" s="1"/>
  <c r="AF36" i="46" s="1"/>
  <c r="N19" i="49" s="1" a="1"/>
  <c r="N19" i="49" s="1"/>
  <c r="AF33" i="48"/>
  <c r="L10" i="26"/>
  <c r="AF9" i="5"/>
  <c r="AF10" i="5"/>
  <c r="AT10" i="5" s="1"/>
  <c r="L12" i="26" s="1"/>
  <c r="AF11" i="5"/>
  <c r="AT12" i="5" s="1"/>
  <c r="AF12" i="5"/>
  <c r="AT13" i="5" s="1"/>
  <c r="AF13" i="5"/>
  <c r="AT14" i="5" s="1"/>
  <c r="AF14" i="5"/>
  <c r="AT11" i="5" s="1"/>
  <c r="L13" i="26" s="1"/>
  <c r="AF15" i="5"/>
  <c r="AT15" i="5" s="1"/>
  <c r="AF16" i="5"/>
  <c r="AF17" i="5"/>
  <c r="AF18" i="5"/>
  <c r="AF19" i="5"/>
  <c r="AF20" i="5"/>
  <c r="AF21" i="5"/>
  <c r="AF22" i="5"/>
  <c r="AF23" i="5"/>
  <c r="AF24" i="5"/>
  <c r="AF25" i="5"/>
  <c r="AF26" i="5"/>
  <c r="AF27" i="5"/>
  <c r="AF28" i="5"/>
  <c r="AF29" i="5"/>
  <c r="AF30" i="5"/>
  <c r="AF31" i="5"/>
  <c r="AF32" i="5"/>
  <c r="AF34" i="5" l="1"/>
  <c r="L34" i="26"/>
  <c r="AF35" i="5"/>
  <c r="AT9" i="5"/>
  <c r="L11" i="26" l="1"/>
  <c r="M9" i="26" s="1"/>
  <c r="T29" i="22" s="1"/>
  <c r="AT13" i="30"/>
  <c r="AT12" i="30"/>
  <c r="AT15" i="44"/>
  <c r="AT15" i="28"/>
  <c r="AT9" i="30" l="1"/>
  <c r="AT10" i="30"/>
  <c r="AT8" i="30"/>
  <c r="AF33" i="44"/>
  <c r="AT16" i="44"/>
  <c r="AT12" i="44"/>
  <c r="AT14" i="44"/>
  <c r="AT10" i="44"/>
  <c r="AT12" i="28"/>
  <c r="AT11" i="28"/>
  <c r="AT14" i="28"/>
  <c r="AT10" i="28"/>
  <c r="AF33" i="28"/>
  <c r="L22" i="26" l="1"/>
  <c r="AT14" i="30"/>
  <c r="AF34" i="30"/>
  <c r="L30" i="26"/>
  <c r="L26" i="26"/>
  <c r="AT16" i="28"/>
  <c r="L29" i="26"/>
  <c r="L20" i="26"/>
  <c r="L24" i="26"/>
  <c r="AF34" i="28"/>
  <c r="AS36" i="28" s="1"/>
  <c r="AF36" i="28" s="1"/>
  <c r="L36" i="26"/>
  <c r="L28" i="26"/>
  <c r="AF34" i="44"/>
  <c r="AS36" i="44" s="1"/>
  <c r="AF36" i="44" s="1"/>
  <c r="L21" i="26"/>
  <c r="AT11" i="44"/>
  <c r="AF35" i="30"/>
  <c r="AF32" i="44"/>
  <c r="N23" i="26" l="1"/>
  <c r="M27" i="49"/>
  <c r="L35" i="26"/>
  <c r="L37" i="26"/>
  <c r="M33" i="50"/>
  <c r="M23" i="50"/>
  <c r="M23" i="49"/>
  <c r="L25" i="26"/>
  <c r="M23" i="26" s="1"/>
  <c r="T35" i="22" s="1"/>
  <c r="M19" i="50"/>
  <c r="M33" i="49"/>
  <c r="M27" i="50"/>
  <c r="AS37" i="30"/>
  <c r="AF37" i="30" s="1"/>
  <c r="AF33" i="30"/>
  <c r="AF32" i="28"/>
  <c r="M27" i="26"/>
  <c r="T38" i="22" s="1"/>
  <c r="M19" i="26"/>
  <c r="T32" i="22" s="1"/>
  <c r="AF36" i="5"/>
  <c r="N9" i="26" s="1"/>
  <c r="AF33" i="5"/>
  <c r="M31" i="49" l="1"/>
  <c r="L38" i="49" s="1"/>
  <c r="M33" i="26"/>
  <c r="M31" i="50"/>
  <c r="N27" i="26"/>
  <c r="M31" i="26"/>
  <c r="M46" i="49" l="1"/>
  <c r="N19" i="26"/>
  <c r="N31" i="26" s="1"/>
  <c r="N47" i="26" s="1"/>
  <c r="L38" i="50"/>
  <c r="M47" i="50"/>
  <c r="N31" i="50"/>
  <c r="N47" i="50" s="1"/>
  <c r="N59" i="8" s="1"/>
  <c r="N31" i="49"/>
  <c r="N46" i="49" s="1"/>
  <c r="L39" i="49"/>
  <c r="L40" i="49" s="1"/>
  <c r="L38" i="26"/>
  <c r="T26" i="22" s="1"/>
  <c r="M47" i="26"/>
  <c r="N52" i="3" l="1"/>
  <c r="T41" i="22"/>
  <c r="L39" i="50"/>
  <c r="L40" i="50" s="1"/>
  <c r="L39" i="26"/>
  <c r="L40"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<sst xmlns="http://schemas.openxmlformats.org/spreadsheetml/2006/main" count="1047" uniqueCount="276">
  <si>
    <t>第１号様式（第７条関係）</t>
    <phoneticPr fontId="6"/>
  </si>
  <si>
    <t>年</t>
    <rPh sb="0" eb="1">
      <t>ネン</t>
    </rPh>
    <phoneticPr fontId="2"/>
  </si>
  <si>
    <t>月</t>
    <rPh sb="0" eb="1">
      <t>ガツ</t>
    </rPh>
    <phoneticPr fontId="2"/>
  </si>
  <si>
    <t>日</t>
    <rPh sb="0" eb="1">
      <t>ニチ</t>
    </rPh>
    <phoneticPr fontId="2"/>
  </si>
  <si>
    <t>公益財団法人</t>
    <phoneticPr fontId="2"/>
  </si>
  <si>
    <t>東京都環境公社　理事長　殿</t>
    <rPh sb="8" eb="11">
      <t>リジチョウ</t>
    </rPh>
    <rPh sb="12" eb="13">
      <t>ドノ</t>
    </rPh>
    <phoneticPr fontId="2"/>
  </si>
  <si>
    <t>（助成事業者）</t>
  </si>
  <si>
    <t>住所</t>
    <rPh sb="0" eb="2">
      <t>ジュウショ</t>
    </rPh>
    <phoneticPr fontId="2"/>
  </si>
  <si>
    <t>名称</t>
    <rPh sb="0" eb="2">
      <t>メイショウ</t>
    </rPh>
    <phoneticPr fontId="2"/>
  </si>
  <si>
    <t>代表者の
職・氏名</t>
    <rPh sb="0" eb="3">
      <t>ダイヒョウシャ</t>
    </rPh>
    <rPh sb="5" eb="6">
      <t>ショク</t>
    </rPh>
    <rPh sb="7" eb="9">
      <t>シメイ</t>
    </rPh>
    <phoneticPr fontId="2"/>
  </si>
  <si>
    <t>助成金交付申請額</t>
    <rPh sb="0" eb="2">
      <t>ジョセイ</t>
    </rPh>
    <rPh sb="2" eb="3">
      <t>キン</t>
    </rPh>
    <rPh sb="3" eb="5">
      <t>コウフ</t>
    </rPh>
    <rPh sb="5" eb="7">
      <t>シンセイ</t>
    </rPh>
    <rPh sb="7" eb="8">
      <t>ガク</t>
    </rPh>
    <phoneticPr fontId="2"/>
  </si>
  <si>
    <t>円</t>
    <rPh sb="0" eb="1">
      <t>エン</t>
    </rPh>
    <phoneticPr fontId="2"/>
  </si>
  <si>
    <t>窓口担当者
連絡先</t>
    <rPh sb="0" eb="2">
      <t>マドグチ</t>
    </rPh>
    <rPh sb="2" eb="5">
      <t>タントウシャ</t>
    </rPh>
    <rPh sb="6" eb="9">
      <t>レンラクサキ</t>
    </rPh>
    <phoneticPr fontId="2"/>
  </si>
  <si>
    <t>(〒</t>
    <phoneticPr fontId="2"/>
  </si>
  <si>
    <t>-</t>
    <phoneticPr fontId="2"/>
  </si>
  <si>
    <t>)</t>
    <phoneticPr fontId="2"/>
  </si>
  <si>
    <t>会社名</t>
    <rPh sb="0" eb="2">
      <t>カイシャ</t>
    </rPh>
    <rPh sb="2" eb="3">
      <t>メイ</t>
    </rPh>
    <phoneticPr fontId="2"/>
  </si>
  <si>
    <t>部署名</t>
    <rPh sb="0" eb="2">
      <t>ブショ</t>
    </rPh>
    <rPh sb="2" eb="3">
      <t>メイ</t>
    </rPh>
    <phoneticPr fontId="2"/>
  </si>
  <si>
    <t>氏名</t>
    <rPh sb="0" eb="2">
      <t>シメイ</t>
    </rPh>
    <phoneticPr fontId="2"/>
  </si>
  <si>
    <t>電話番号</t>
    <rPh sb="0" eb="2">
      <t>デンワ</t>
    </rPh>
    <rPh sb="2" eb="4">
      <t>バンゴウ</t>
    </rPh>
    <phoneticPr fontId="2"/>
  </si>
  <si>
    <t>携帯</t>
    <rPh sb="0" eb="2">
      <t>ケイタイ</t>
    </rPh>
    <phoneticPr fontId="2"/>
  </si>
  <si>
    <t>Eメール</t>
    <phoneticPr fontId="2"/>
  </si>
  <si>
    <t>承諾します</t>
    <phoneticPr fontId="2"/>
  </si>
  <si>
    <t>（注）</t>
  </si>
  <si>
    <t>（日本産業規格A列4番）</t>
  </si>
  <si>
    <t>内訳明細書</t>
    <rPh sb="0" eb="2">
      <t>ウチワケ</t>
    </rPh>
    <rPh sb="2" eb="5">
      <t>メイサイショ</t>
    </rPh>
    <phoneticPr fontId="2"/>
  </si>
  <si>
    <t>整理</t>
    <rPh sb="0" eb="2">
      <t>セイリ</t>
    </rPh>
    <phoneticPr fontId="6"/>
  </si>
  <si>
    <t>助成
対象</t>
    <phoneticPr fontId="2"/>
  </si>
  <si>
    <t>費用の種類</t>
  </si>
  <si>
    <t>費用の内容</t>
    <rPh sb="0" eb="2">
      <t>ヒヨウ</t>
    </rPh>
    <rPh sb="3" eb="5">
      <t>ナイヨウ</t>
    </rPh>
    <phoneticPr fontId="6"/>
  </si>
  <si>
    <t>数量</t>
    <rPh sb="0" eb="2">
      <t>スウリョウ</t>
    </rPh>
    <phoneticPr fontId="6"/>
  </si>
  <si>
    <t>単価（税抜）
（円）</t>
    <rPh sb="0" eb="2">
      <t>タンカ</t>
    </rPh>
    <rPh sb="3" eb="5">
      <t>ゼイヌキ</t>
    </rPh>
    <rPh sb="8" eb="9">
      <t>エン</t>
    </rPh>
    <phoneticPr fontId="6"/>
  </si>
  <si>
    <t>金額（税抜）
（円）</t>
    <rPh sb="0" eb="2">
      <t>キンガク</t>
    </rPh>
    <rPh sb="8" eb="9">
      <t>エン</t>
    </rPh>
    <phoneticPr fontId="6"/>
  </si>
  <si>
    <t>備考</t>
    <rPh sb="0" eb="2">
      <t>ビコウ</t>
    </rPh>
    <phoneticPr fontId="6"/>
  </si>
  <si>
    <t>No.</t>
    <phoneticPr fontId="6"/>
  </si>
  <si>
    <t>〇</t>
    <phoneticPr fontId="2"/>
  </si>
  <si>
    <t>×</t>
    <phoneticPr fontId="2"/>
  </si>
  <si>
    <t>その他</t>
    <phoneticPr fontId="2"/>
  </si>
  <si>
    <t>参考様式（第７条関係）</t>
    <rPh sb="0" eb="2">
      <t>サンコウ</t>
    </rPh>
    <rPh sb="2" eb="4">
      <t>ヨウシキ</t>
    </rPh>
    <phoneticPr fontId="6"/>
  </si>
  <si>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2"/>
  </si>
  <si>
    <t>助成事業完了年月日</t>
    <rPh sb="0" eb="2">
      <t>ジョセイ</t>
    </rPh>
    <rPh sb="2" eb="4">
      <t>ジギョウ</t>
    </rPh>
    <rPh sb="4" eb="6">
      <t>カンリョウ</t>
    </rPh>
    <rPh sb="6" eb="9">
      <t>ネンガッピ</t>
    </rPh>
    <phoneticPr fontId="2"/>
  </si>
  <si>
    <t>月</t>
    <rPh sb="0" eb="1">
      <t>ツキ</t>
    </rPh>
    <phoneticPr fontId="2"/>
  </si>
  <si>
    <t>日</t>
    <rPh sb="0" eb="1">
      <t>ヒ</t>
    </rPh>
    <phoneticPr fontId="2"/>
  </si>
  <si>
    <t>添付書類</t>
    <rPh sb="0" eb="2">
      <t>テンプ</t>
    </rPh>
    <rPh sb="2" eb="4">
      <t>ショルイ</t>
    </rPh>
    <phoneticPr fontId="2"/>
  </si>
  <si>
    <t>システム構築費等</t>
    <rPh sb="4" eb="6">
      <t>コウチク</t>
    </rPh>
    <rPh sb="6" eb="7">
      <t>ヒ</t>
    </rPh>
    <rPh sb="7" eb="8">
      <t>トウ</t>
    </rPh>
    <phoneticPr fontId="2"/>
  </si>
  <si>
    <t>（助成対象経費）</t>
    <rPh sb="1" eb="3">
      <t>ジョセイ</t>
    </rPh>
    <rPh sb="3" eb="5">
      <t>タイショウ</t>
    </rPh>
    <rPh sb="5" eb="7">
      <t>ケイヒ</t>
    </rPh>
    <phoneticPr fontId="2"/>
  </si>
  <si>
    <t>別紙</t>
    <rPh sb="0" eb="2">
      <t>ベッシ</t>
    </rPh>
    <phoneticPr fontId="2"/>
  </si>
  <si>
    <t>助成金交付申請撤回届出書</t>
    <phoneticPr fontId="2"/>
  </si>
  <si>
    <t>撤回の理由</t>
    <rPh sb="0" eb="2">
      <t>テッカイ</t>
    </rPh>
    <rPh sb="3" eb="5">
      <t>リユウ</t>
    </rPh>
    <phoneticPr fontId="2"/>
  </si>
  <si>
    <t>助成事業承継承認申請書</t>
    <phoneticPr fontId="2"/>
  </si>
  <si>
    <t>承継の理由</t>
    <rPh sb="0" eb="2">
      <t>ショウケイ</t>
    </rPh>
    <rPh sb="3" eb="5">
      <t>リユウ</t>
    </rPh>
    <phoneticPr fontId="2"/>
  </si>
  <si>
    <t>助成事業計画変更申請書</t>
    <phoneticPr fontId="2"/>
  </si>
  <si>
    <t>変更の内容</t>
    <rPh sb="0" eb="2">
      <t>ヘンコウ</t>
    </rPh>
    <rPh sb="3" eb="5">
      <t>ナイヨウ</t>
    </rPh>
    <phoneticPr fontId="2"/>
  </si>
  <si>
    <t>変更の理由</t>
    <rPh sb="0" eb="2">
      <t>ヘンコウ</t>
    </rPh>
    <rPh sb="3" eb="5">
      <t>リユウ</t>
    </rPh>
    <phoneticPr fontId="2"/>
  </si>
  <si>
    <t>変更による影響</t>
    <rPh sb="0" eb="2">
      <t>ヘンコウ</t>
    </rPh>
    <rPh sb="5" eb="7">
      <t>エイキョウ</t>
    </rPh>
    <phoneticPr fontId="2"/>
  </si>
  <si>
    <t>変更前
（変更事項のみ記載）</t>
    <rPh sb="0" eb="2">
      <t>ヘンコウ</t>
    </rPh>
    <rPh sb="2" eb="3">
      <t>マエ</t>
    </rPh>
    <phoneticPr fontId="2"/>
  </si>
  <si>
    <t>変更後
（変更事項のみ記載）</t>
    <rPh sb="0" eb="2">
      <t>ヘンコウ</t>
    </rPh>
    <rPh sb="2" eb="3">
      <t>ゴ</t>
    </rPh>
    <phoneticPr fontId="2"/>
  </si>
  <si>
    <t>法人名称の変更</t>
    <rPh sb="0" eb="2">
      <t>ホウジン</t>
    </rPh>
    <rPh sb="2" eb="4">
      <t>メイショウ</t>
    </rPh>
    <rPh sb="5" eb="7">
      <t>ヘンコウ</t>
    </rPh>
    <phoneticPr fontId="2"/>
  </si>
  <si>
    <t>代表者の変更</t>
    <rPh sb="0" eb="3">
      <t>ダイヒョウシャ</t>
    </rPh>
    <rPh sb="4" eb="6">
      <t>ヘンコウ</t>
    </rPh>
    <phoneticPr fontId="2"/>
  </si>
  <si>
    <t>住所の変更</t>
    <rPh sb="0" eb="2">
      <t>ジュウショ</t>
    </rPh>
    <rPh sb="3" eb="5">
      <t>ヘンコウ</t>
    </rPh>
    <phoneticPr fontId="2"/>
  </si>
  <si>
    <t>連絡先の変更</t>
    <rPh sb="0" eb="3">
      <t>レンラクサキ</t>
    </rPh>
    <rPh sb="4" eb="6">
      <t>ヘンコウ</t>
    </rPh>
    <phoneticPr fontId="2"/>
  </si>
  <si>
    <t>事業遅延等報告書</t>
    <phoneticPr fontId="2"/>
  </si>
  <si>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2"/>
  </si>
  <si>
    <t>廃止の理由</t>
    <rPh sb="0" eb="2">
      <t>ハイシ</t>
    </rPh>
    <rPh sb="3" eb="5">
      <t>リユウ</t>
    </rPh>
    <phoneticPr fontId="2"/>
  </si>
  <si>
    <t>第12号様式（第20条関係）</t>
    <phoneticPr fontId="6"/>
  </si>
  <si>
    <t>助成金交付請求書</t>
    <phoneticPr fontId="2"/>
  </si>
  <si>
    <t>第13号様式（第21条関係）</t>
    <phoneticPr fontId="6"/>
  </si>
  <si>
    <t>交付請求額</t>
    <rPh sb="0" eb="2">
      <t>コウフ</t>
    </rPh>
    <rPh sb="2" eb="4">
      <t>セイキュウ</t>
    </rPh>
    <rPh sb="4" eb="5">
      <t>ガク</t>
    </rPh>
    <phoneticPr fontId="2"/>
  </si>
  <si>
    <t>取得財産等処分承認申請書</t>
    <phoneticPr fontId="2"/>
  </si>
  <si>
    <t>処分しようとする取得財産等</t>
    <rPh sb="0" eb="2">
      <t>ショブン</t>
    </rPh>
    <rPh sb="8" eb="10">
      <t>シュトク</t>
    </rPh>
    <rPh sb="10" eb="12">
      <t>ザイサン</t>
    </rPh>
    <rPh sb="12" eb="13">
      <t>トウ</t>
    </rPh>
    <phoneticPr fontId="2"/>
  </si>
  <si>
    <t>処分の理由</t>
    <rPh sb="0" eb="2">
      <t>ショブン</t>
    </rPh>
    <rPh sb="3" eb="5">
      <t>リユウ</t>
    </rPh>
    <phoneticPr fontId="2"/>
  </si>
  <si>
    <t>使用場所</t>
    <rPh sb="0" eb="2">
      <t>シヨウ</t>
    </rPh>
    <rPh sb="2" eb="4">
      <t>バショ</t>
    </rPh>
    <phoneticPr fontId="2"/>
  </si>
  <si>
    <t>目的</t>
    <rPh sb="0" eb="2">
      <t>モクテキ</t>
    </rPh>
    <phoneticPr fontId="2"/>
  </si>
  <si>
    <t>変更事項
（該当項目に〇）</t>
    <rPh sb="2" eb="4">
      <t>ジコウ</t>
    </rPh>
    <rPh sb="6" eb="8">
      <t>ガイトウ</t>
    </rPh>
    <rPh sb="8" eb="10">
      <t>コウモク</t>
    </rPh>
    <phoneticPr fontId="2"/>
  </si>
  <si>
    <t>暴力団関係者の排除に係る事項</t>
    <rPh sb="0" eb="3">
      <t>ボウリョクダン</t>
    </rPh>
    <rPh sb="3" eb="6">
      <t>カンケイシャ</t>
    </rPh>
    <rPh sb="7" eb="9">
      <t>ハイジョ</t>
    </rPh>
    <rPh sb="10" eb="11">
      <t>カカ</t>
    </rPh>
    <rPh sb="12" eb="14">
      <t>ジコウ</t>
    </rPh>
    <phoneticPr fontId="2"/>
  </si>
  <si>
    <t>助成金交付申請額のうち、
２社以上の見積が困難な経費</t>
    <rPh sb="0" eb="2">
      <t>ジョセイ</t>
    </rPh>
    <rPh sb="2" eb="3">
      <t>キン</t>
    </rPh>
    <rPh sb="3" eb="5">
      <t>コウフ</t>
    </rPh>
    <rPh sb="5" eb="7">
      <t>シンセイ</t>
    </rPh>
    <rPh sb="7" eb="8">
      <t>ガク</t>
    </rPh>
    <phoneticPr fontId="2"/>
  </si>
  <si>
    <t>円（税抜）</t>
    <rPh sb="0" eb="1">
      <t>エン</t>
    </rPh>
    <rPh sb="2" eb="3">
      <t>ゼイ</t>
    </rPh>
    <rPh sb="3" eb="4">
      <t>ヌ</t>
    </rPh>
    <phoneticPr fontId="2"/>
  </si>
  <si>
    <t>計画</t>
    <rPh sb="0" eb="2">
      <t>ケイカク</t>
    </rPh>
    <phoneticPr fontId="2"/>
  </si>
  <si>
    <t>構築等の概要</t>
    <rPh sb="0" eb="2">
      <t>コウチク</t>
    </rPh>
    <rPh sb="2" eb="3">
      <t>トウ</t>
    </rPh>
    <rPh sb="4" eb="6">
      <t>ガイヨウ</t>
    </rPh>
    <phoneticPr fontId="2"/>
  </si>
  <si>
    <t>２　助成事業者が計画する助成事業の実施体制</t>
    <rPh sb="2" eb="4">
      <t>ジョセイ</t>
    </rPh>
    <rPh sb="4" eb="7">
      <t>ジギョウシャ</t>
    </rPh>
    <rPh sb="8" eb="10">
      <t>ケイカク</t>
    </rPh>
    <rPh sb="12" eb="14">
      <t>ジョセイ</t>
    </rPh>
    <rPh sb="14" eb="16">
      <t>ジギョウ</t>
    </rPh>
    <rPh sb="17" eb="19">
      <t>ジッシ</t>
    </rPh>
    <rPh sb="19" eb="21">
      <t>タイセイ</t>
    </rPh>
    <phoneticPr fontId="2"/>
  </si>
  <si>
    <t>事業費</t>
    <rPh sb="0" eb="3">
      <t>ジギョウヒ</t>
    </rPh>
    <phoneticPr fontId="2"/>
  </si>
  <si>
    <t>助成金交付申請額</t>
    <rPh sb="0" eb="3">
      <t>ジョセイキン</t>
    </rPh>
    <rPh sb="3" eb="5">
      <t>コウフ</t>
    </rPh>
    <rPh sb="5" eb="7">
      <t>シンセイ</t>
    </rPh>
    <rPh sb="7" eb="8">
      <t>ガク</t>
    </rPh>
    <phoneticPr fontId="2"/>
  </si>
  <si>
    <t>総事業費</t>
    <rPh sb="0" eb="4">
      <t>ソウジギョウヒ</t>
    </rPh>
    <phoneticPr fontId="2"/>
  </si>
  <si>
    <t>第１号様式　別紙（第７条関係）</t>
    <rPh sb="6" eb="8">
      <t>ベッシ</t>
    </rPh>
    <phoneticPr fontId="6"/>
  </si>
  <si>
    <t>区分</t>
    <phoneticPr fontId="2"/>
  </si>
  <si>
    <t>助成対象
経費(a)
（円）</t>
    <phoneticPr fontId="2"/>
  </si>
  <si>
    <t>交付
申請額(b)
（円）</t>
    <phoneticPr fontId="2"/>
  </si>
  <si>
    <t>経費</t>
    <phoneticPr fontId="2"/>
  </si>
  <si>
    <t>金額（円）</t>
    <phoneticPr fontId="2"/>
  </si>
  <si>
    <t>助成対象</t>
    <phoneticPr fontId="15"/>
  </si>
  <si>
    <t>３　合計</t>
    <rPh sb="2" eb="4">
      <t>ゴウケイ</t>
    </rPh>
    <phoneticPr fontId="2"/>
  </si>
  <si>
    <t>合計</t>
    <rPh sb="0" eb="2">
      <t>ゴウケイ</t>
    </rPh>
    <phoneticPr fontId="15"/>
  </si>
  <si>
    <t>蓄電池等の分散型エネルギーリソースを活用した</t>
    <rPh sb="0" eb="3">
      <t>チクデンチ</t>
    </rPh>
    <rPh sb="3" eb="4">
      <t>トウ</t>
    </rPh>
    <rPh sb="5" eb="8">
      <t>ブンサンガタ</t>
    </rPh>
    <rPh sb="18" eb="20">
      <t>カツヨウ</t>
    </rPh>
    <phoneticPr fontId="2"/>
  </si>
  <si>
    <t>アグリゲーションビジネス支援事業助成金交付申請書</t>
    <phoneticPr fontId="2"/>
  </si>
  <si>
    <t>システム構築等</t>
    <rPh sb="4" eb="6">
      <t>コウチク</t>
    </rPh>
    <rPh sb="6" eb="7">
      <t>トウ</t>
    </rPh>
    <phoneticPr fontId="2"/>
  </si>
  <si>
    <t>再エネ発電設備</t>
    <rPh sb="0" eb="1">
      <t>サイ</t>
    </rPh>
    <rPh sb="3" eb="5">
      <t>ハツデン</t>
    </rPh>
    <rPh sb="5" eb="7">
      <t>セツビ</t>
    </rPh>
    <phoneticPr fontId="2"/>
  </si>
  <si>
    <t>蓄電池</t>
    <rPh sb="0" eb="3">
      <t>チクデンチ</t>
    </rPh>
    <phoneticPr fontId="2"/>
  </si>
  <si>
    <t>通信機器</t>
    <rPh sb="0" eb="4">
      <t>ツウシンキキ</t>
    </rPh>
    <phoneticPr fontId="2"/>
  </si>
  <si>
    <t>C　消費税等相当額（10％）</t>
    <rPh sb="2" eb="5">
      <t>ショウヒゼイ</t>
    </rPh>
    <rPh sb="5" eb="6">
      <t>トウ</t>
    </rPh>
    <rPh sb="6" eb="8">
      <t>ソウトウ</t>
    </rPh>
    <rPh sb="8" eb="9">
      <t>ガク</t>
    </rPh>
    <phoneticPr fontId="15"/>
  </si>
  <si>
    <t>助成事業経費内訳書</t>
    <rPh sb="0" eb="4">
      <t>ジョセイジギョウ</t>
    </rPh>
    <rPh sb="4" eb="6">
      <t>ケイヒ</t>
    </rPh>
    <rPh sb="6" eb="9">
      <t>ウチワケショ</t>
    </rPh>
    <phoneticPr fontId="2"/>
  </si>
  <si>
    <t>助成対象</t>
    <phoneticPr fontId="2"/>
  </si>
  <si>
    <t>①システム構築費等</t>
    <rPh sb="5" eb="8">
      <t>コウチクヒ</t>
    </rPh>
    <rPh sb="8" eb="9">
      <t>トウ</t>
    </rPh>
    <phoneticPr fontId="2"/>
  </si>
  <si>
    <t>１　システム構築等に要する経費</t>
    <rPh sb="6" eb="8">
      <t>コウチク</t>
    </rPh>
    <rPh sb="8" eb="9">
      <t>トウ</t>
    </rPh>
    <rPh sb="10" eb="11">
      <t>ヨウ</t>
    </rPh>
    <rPh sb="13" eb="15">
      <t>ケイヒ</t>
    </rPh>
    <phoneticPr fontId="2"/>
  </si>
  <si>
    <t>２　設備等の導入に要する経費</t>
    <rPh sb="2" eb="4">
      <t>セツビ</t>
    </rPh>
    <rPh sb="4" eb="5">
      <t>トウ</t>
    </rPh>
    <rPh sb="6" eb="8">
      <t>ドウニュウ</t>
    </rPh>
    <rPh sb="9" eb="10">
      <t>ヨウ</t>
    </rPh>
    <rPh sb="12" eb="14">
      <t>ケイヒ</t>
    </rPh>
    <phoneticPr fontId="2"/>
  </si>
  <si>
    <t>設計費</t>
    <rPh sb="0" eb="3">
      <t>セッケイヒ</t>
    </rPh>
    <phoneticPr fontId="2"/>
  </si>
  <si>
    <t>設備費</t>
    <rPh sb="0" eb="3">
      <t>セツビヒ</t>
    </rPh>
    <phoneticPr fontId="2"/>
  </si>
  <si>
    <t>工事費</t>
    <rPh sb="0" eb="3">
      <t>コウジヒ</t>
    </rPh>
    <phoneticPr fontId="2"/>
  </si>
  <si>
    <t>②再エネ発電設備の導入</t>
    <rPh sb="1" eb="2">
      <t>サイ</t>
    </rPh>
    <rPh sb="4" eb="8">
      <t>ハツデンセツビ</t>
    </rPh>
    <rPh sb="9" eb="11">
      <t>ドウニュウ</t>
    </rPh>
    <phoneticPr fontId="2"/>
  </si>
  <si>
    <t>③蓄電池の導入</t>
    <rPh sb="1" eb="4">
      <t>チクデンチ</t>
    </rPh>
    <rPh sb="5" eb="7">
      <t>ドウニュウ</t>
    </rPh>
    <phoneticPr fontId="15"/>
  </si>
  <si>
    <t>④通信機器の導入</t>
    <rPh sb="1" eb="5">
      <t>ツウシンキキ</t>
    </rPh>
    <rPh sb="6" eb="8">
      <t>ドウニュウ</t>
    </rPh>
    <phoneticPr fontId="15"/>
  </si>
  <si>
    <t>A　小計（①＋②＋③＋④）</t>
    <rPh sb="2" eb="4">
      <t>ショウケイ</t>
    </rPh>
    <phoneticPr fontId="15"/>
  </si>
  <si>
    <t>①+②+③+④</t>
    <phoneticPr fontId="15"/>
  </si>
  <si>
    <t>内訳明細書（第７条関係）</t>
    <rPh sb="0" eb="2">
      <t>ウチワケ</t>
    </rPh>
    <rPh sb="2" eb="5">
      <t>メイサイショ</t>
    </rPh>
    <rPh sb="6" eb="7">
      <t>ダイ</t>
    </rPh>
    <rPh sb="8" eb="9">
      <t>ジョウ</t>
    </rPh>
    <rPh sb="9" eb="11">
      <t>カンケイ</t>
    </rPh>
    <phoneticPr fontId="6"/>
  </si>
  <si>
    <t>再エネ発電設備</t>
    <rPh sb="0" eb="1">
      <t>サイ</t>
    </rPh>
    <rPh sb="3" eb="5">
      <t>ハツデン</t>
    </rPh>
    <rPh sb="5" eb="7">
      <t>セツビ</t>
    </rPh>
    <phoneticPr fontId="2"/>
  </si>
  <si>
    <t>システム構築</t>
    <rPh sb="4" eb="6">
      <t>コウチク</t>
    </rPh>
    <phoneticPr fontId="2"/>
  </si>
  <si>
    <t>蓄電池</t>
    <rPh sb="0" eb="3">
      <t>チクデンチ</t>
    </rPh>
    <phoneticPr fontId="2"/>
  </si>
  <si>
    <t>通信機器</t>
    <rPh sb="0" eb="4">
      <t>ツウシンキキ</t>
    </rPh>
    <phoneticPr fontId="2"/>
  </si>
  <si>
    <t>１　システム構築等の概要</t>
    <rPh sb="6" eb="8">
      <t>コウチク</t>
    </rPh>
    <rPh sb="8" eb="9">
      <t>トウ</t>
    </rPh>
    <rPh sb="10" eb="12">
      <t>ガイヨウ</t>
    </rPh>
    <phoneticPr fontId="2"/>
  </si>
  <si>
    <t>助成金交付申請額（助成対象経費×1/2,上限1,250万円）</t>
    <phoneticPr fontId="2"/>
  </si>
  <si>
    <t>助成対象外</t>
    <rPh sb="4" eb="5">
      <t>ガイ</t>
    </rPh>
    <phoneticPr fontId="2"/>
  </si>
  <si>
    <t>⑤助成対象外経費</t>
    <rPh sb="1" eb="6">
      <t>ジョセイタイショウガイ</t>
    </rPh>
    <rPh sb="6" eb="8">
      <t>ケイヒ</t>
    </rPh>
    <phoneticPr fontId="2"/>
  </si>
  <si>
    <t>総事業費金額（税込）
B＋C</t>
    <rPh sb="8" eb="9">
      <t>コ</t>
    </rPh>
    <phoneticPr fontId="15"/>
  </si>
  <si>
    <t>蓄電池等の分散型エネルギーリソースを活用した</t>
    <rPh sb="0" eb="3">
      <t>チクデンチ</t>
    </rPh>
    <rPh sb="3" eb="4">
      <t>トウ</t>
    </rPh>
    <rPh sb="5" eb="7">
      <t>ブンサン</t>
    </rPh>
    <rPh sb="7" eb="8">
      <t>ガタ</t>
    </rPh>
    <rPh sb="18" eb="20">
      <t>カツヨウ</t>
    </rPh>
    <phoneticPr fontId="2"/>
  </si>
  <si>
    <t>アグリゲーションビジネス支援事業</t>
    <rPh sb="15" eb="16">
      <t>ギョウ</t>
    </rPh>
    <phoneticPr fontId="2"/>
  </si>
  <si>
    <t>都登録ＡＧ　登録番号</t>
    <rPh sb="0" eb="1">
      <t>ト</t>
    </rPh>
    <rPh sb="1" eb="3">
      <t>トウロク</t>
    </rPh>
    <rPh sb="6" eb="8">
      <t>トウロク</t>
    </rPh>
    <rPh sb="8" eb="10">
      <t>バンゴウ</t>
    </rPh>
    <phoneticPr fontId="2"/>
  </si>
  <si>
    <t>都登録ＡＧ　登録番号</t>
    <rPh sb="6" eb="8">
      <t>トウロク</t>
    </rPh>
    <rPh sb="8" eb="10">
      <t>バンゴウ</t>
    </rPh>
    <phoneticPr fontId="2"/>
  </si>
  <si>
    <t>蓄電池等の分散型エネルギーリソースを活用したアグリゲーションビジネス支援事業におけるシステム構築等の業者選定に際し、２社以上の見積が困難な理由について以下のとおり報告致します。</t>
    <rPh sb="0" eb="3">
      <t>チクデンチ</t>
    </rPh>
    <rPh sb="3" eb="4">
      <t>トウ</t>
    </rPh>
    <rPh sb="5" eb="7">
      <t>ブンサン</t>
    </rPh>
    <rPh sb="7" eb="8">
      <t>ガタ</t>
    </rPh>
    <rPh sb="18" eb="20">
      <t>カツヨウ</t>
    </rPh>
    <rPh sb="34" eb="36">
      <t>シエン</t>
    </rPh>
    <rPh sb="36" eb="38">
      <t>ジギョウ</t>
    </rPh>
    <rPh sb="46" eb="48">
      <t>コウチク</t>
    </rPh>
    <rPh sb="48" eb="49">
      <t>トウ</t>
    </rPh>
    <rPh sb="59" eb="60">
      <t>シャ</t>
    </rPh>
    <rPh sb="60" eb="62">
      <t>イジョウ</t>
    </rPh>
    <rPh sb="63" eb="65">
      <t>ミツモリ</t>
    </rPh>
    <rPh sb="66" eb="68">
      <t>コンナン</t>
    </rPh>
    <rPh sb="69" eb="71">
      <t>リユウ</t>
    </rPh>
    <phoneticPr fontId="2"/>
  </si>
  <si>
    <t>再エネ発電設備の導入</t>
    <rPh sb="0" eb="1">
      <t>サイ</t>
    </rPh>
    <rPh sb="3" eb="5">
      <t>ハツデン</t>
    </rPh>
    <rPh sb="5" eb="7">
      <t>セツビ</t>
    </rPh>
    <rPh sb="8" eb="10">
      <t>ドウニュウ</t>
    </rPh>
    <phoneticPr fontId="2"/>
  </si>
  <si>
    <t>蓄電池の導入</t>
    <rPh sb="0" eb="3">
      <t>チクデンチ</t>
    </rPh>
    <rPh sb="4" eb="6">
      <t>ドウニュウ</t>
    </rPh>
    <phoneticPr fontId="2"/>
  </si>
  <si>
    <t>通信機器の導入</t>
    <rPh sb="0" eb="2">
      <t>ツウシン</t>
    </rPh>
    <rPh sb="2" eb="4">
      <t>キキ</t>
    </rPh>
    <rPh sb="5" eb="7">
      <t>ドウニュウ</t>
    </rPh>
    <phoneticPr fontId="2"/>
  </si>
  <si>
    <t>助成金交付申請額（助成対象経費×1/2,上限7,500万円）</t>
    <phoneticPr fontId="2"/>
  </si>
  <si>
    <t>助成金交付申請額（助成対象経費×1/2,上限1億5,000万円）</t>
    <rPh sb="23" eb="24">
      <t>オク</t>
    </rPh>
    <phoneticPr fontId="2"/>
  </si>
  <si>
    <t>助成金交付申請額（助成対象経費×1/2,上限50万円）</t>
    <phoneticPr fontId="2"/>
  </si>
  <si>
    <t>助成事業の承継が確認できる書類を添付すること。</t>
    <phoneticPr fontId="2"/>
  </si>
  <si>
    <t>第８号様式（第16条関係）</t>
    <phoneticPr fontId="6"/>
  </si>
  <si>
    <t>事業者情報変更届出書</t>
    <phoneticPr fontId="2"/>
  </si>
  <si>
    <t>遅延等の内容・原因及び影響</t>
    <rPh sb="0" eb="2">
      <t>チエン</t>
    </rPh>
    <rPh sb="2" eb="3">
      <t>トウ</t>
    </rPh>
    <rPh sb="4" eb="6">
      <t>ナイヨウ</t>
    </rPh>
    <rPh sb="7" eb="9">
      <t>ゲンイン</t>
    </rPh>
    <rPh sb="9" eb="10">
      <t>オヨ</t>
    </rPh>
    <rPh sb="11" eb="13">
      <t>エイキョウ</t>
    </rPh>
    <phoneticPr fontId="2"/>
  </si>
  <si>
    <t>第15号様式（第23条関係）</t>
    <phoneticPr fontId="6"/>
  </si>
  <si>
    <t>（助成金振込先）</t>
    <rPh sb="1" eb="4">
      <t>ジョセイキン</t>
    </rPh>
    <rPh sb="4" eb="7">
      <t>フリコミサキ</t>
    </rPh>
    <phoneticPr fontId="2"/>
  </si>
  <si>
    <t>金融機関コード</t>
    <rPh sb="0" eb="4">
      <t>キンユウキカン</t>
    </rPh>
    <phoneticPr fontId="2"/>
  </si>
  <si>
    <t>金融機関名</t>
    <rPh sb="0" eb="4">
      <t>キンユウキカン</t>
    </rPh>
    <rPh sb="4" eb="5">
      <t>メイ</t>
    </rPh>
    <phoneticPr fontId="2"/>
  </si>
  <si>
    <t>支店コード</t>
    <rPh sb="0" eb="2">
      <t>シテン</t>
    </rPh>
    <phoneticPr fontId="2"/>
  </si>
  <si>
    <t>支店名</t>
    <rPh sb="0" eb="2">
      <t>シテン</t>
    </rPh>
    <rPh sb="2" eb="3">
      <t>メイ</t>
    </rPh>
    <phoneticPr fontId="2"/>
  </si>
  <si>
    <t>預金種別
（該当に☑）</t>
    <rPh sb="0" eb="2">
      <t>ヨキン</t>
    </rPh>
    <rPh sb="2" eb="4">
      <t>シュベツ</t>
    </rPh>
    <phoneticPr fontId="2"/>
  </si>
  <si>
    <t>普通</t>
    <rPh sb="0" eb="2">
      <t>フツウ</t>
    </rPh>
    <phoneticPr fontId="2"/>
  </si>
  <si>
    <t>当座</t>
    <rPh sb="0" eb="2">
      <t>トウザ</t>
    </rPh>
    <phoneticPr fontId="2"/>
  </si>
  <si>
    <t>貯蓄</t>
    <rPh sb="0" eb="2">
      <t>チョチク</t>
    </rPh>
    <phoneticPr fontId="2"/>
  </si>
  <si>
    <t>口座番号</t>
    <rPh sb="0" eb="4">
      <t>コウザバンゴウ</t>
    </rPh>
    <phoneticPr fontId="2"/>
  </si>
  <si>
    <t>口座名義人
（カタカナ）</t>
    <rPh sb="0" eb="5">
      <t>コウザメイギニン</t>
    </rPh>
    <phoneticPr fontId="2"/>
  </si>
  <si>
    <t>振込口座が確認できる資料（通帳等の写し）を添付すること。</t>
    <rPh sb="0" eb="2">
      <t>フリコミ</t>
    </rPh>
    <rPh sb="2" eb="4">
      <t>コウザ</t>
    </rPh>
    <rPh sb="5" eb="7">
      <t>カクニン</t>
    </rPh>
    <rPh sb="10" eb="12">
      <t>シリョウ</t>
    </rPh>
    <rPh sb="13" eb="15">
      <t>ツウチョウ</t>
    </rPh>
    <rPh sb="15" eb="16">
      <t>トウ</t>
    </rPh>
    <rPh sb="17" eb="18">
      <t>ウツ</t>
    </rPh>
    <rPh sb="21" eb="23">
      <t>テンプ</t>
    </rPh>
    <phoneticPr fontId="25"/>
  </si>
  <si>
    <t>契約予定日</t>
    <rPh sb="0" eb="2">
      <t>ケイヤク</t>
    </rPh>
    <rPh sb="2" eb="4">
      <t>ヨテイ</t>
    </rPh>
    <rPh sb="4" eb="5">
      <t>ビ</t>
    </rPh>
    <phoneticPr fontId="2"/>
  </si>
  <si>
    <t>助成対象
経費</t>
    <rPh sb="0" eb="2">
      <t>ジョセイ</t>
    </rPh>
    <rPh sb="2" eb="4">
      <t>タイショウ</t>
    </rPh>
    <rPh sb="5" eb="7">
      <t>ケイヒ</t>
    </rPh>
    <phoneticPr fontId="2"/>
  </si>
  <si>
    <t>代表者の職
氏名</t>
    <rPh sb="0" eb="3">
      <t>ダイヒョウシャ</t>
    </rPh>
    <rPh sb="4" eb="5">
      <t>ショク</t>
    </rPh>
    <rPh sb="6" eb="8">
      <t>シメイ</t>
    </rPh>
    <phoneticPr fontId="2"/>
  </si>
  <si>
    <t>処分行為の
相手方連絡先</t>
    <rPh sb="0" eb="2">
      <t>ショブン</t>
    </rPh>
    <rPh sb="2" eb="4">
      <t>コウイ</t>
    </rPh>
    <rPh sb="6" eb="9">
      <t>アイテガタ</t>
    </rPh>
    <rPh sb="9" eb="12">
      <t>レンラクサキ</t>
    </rPh>
    <phoneticPr fontId="2"/>
  </si>
  <si>
    <t>設計費</t>
    <rPh sb="0" eb="3">
      <t>セッケイヒ</t>
    </rPh>
    <phoneticPr fontId="2"/>
  </si>
  <si>
    <t>工事費</t>
    <rPh sb="0" eb="3">
      <t>コウジヒ</t>
    </rPh>
    <phoneticPr fontId="15"/>
  </si>
  <si>
    <t>（共同申請者）</t>
    <rPh sb="1" eb="6">
      <t>キョウドウシンセイシャ</t>
    </rPh>
    <phoneticPr fontId="2"/>
  </si>
  <si>
    <t>（手続代行者）</t>
    <rPh sb="1" eb="3">
      <t>テツヅ</t>
    </rPh>
    <rPh sb="3" eb="6">
      <t>ダイコウシャ</t>
    </rPh>
    <phoneticPr fontId="2"/>
  </si>
  <si>
    <t>第２号様式（第７条関係）</t>
    <rPh sb="6" eb="7">
      <t>ダイ</t>
    </rPh>
    <rPh sb="8" eb="9">
      <t>ジョウ</t>
    </rPh>
    <rPh sb="9" eb="11">
      <t>カンケイ</t>
    </rPh>
    <phoneticPr fontId="6"/>
  </si>
  <si>
    <t>助成事業実施計画書</t>
    <phoneticPr fontId="2"/>
  </si>
  <si>
    <t>承継前の
助成事業者</t>
    <rPh sb="0" eb="3">
      <t>ショウケイマエ</t>
    </rPh>
    <rPh sb="5" eb="7">
      <t>ジョセイ</t>
    </rPh>
    <rPh sb="7" eb="9">
      <t>ジギョウ</t>
    </rPh>
    <rPh sb="9" eb="10">
      <t>シャ</t>
    </rPh>
    <phoneticPr fontId="2"/>
  </si>
  <si>
    <t>住所</t>
    <rPh sb="0" eb="2">
      <t>ジュウショ</t>
    </rPh>
    <phoneticPr fontId="2"/>
  </si>
  <si>
    <t>助成事業経費変更内訳書</t>
    <rPh sb="0" eb="4">
      <t>ジョセイジギョウ</t>
    </rPh>
    <rPh sb="4" eb="6">
      <t>ケイヒ</t>
    </rPh>
    <rPh sb="6" eb="8">
      <t>ヘンコウ</t>
    </rPh>
    <rPh sb="8" eb="11">
      <t>ウチワケショ</t>
    </rPh>
    <phoneticPr fontId="2"/>
  </si>
  <si>
    <t>支払予定日</t>
    <rPh sb="0" eb="5">
      <t>シハライヨテイビ</t>
    </rPh>
    <phoneticPr fontId="2"/>
  </si>
  <si>
    <t>工事着手
予定日</t>
    <rPh sb="0" eb="2">
      <t>コウジ</t>
    </rPh>
    <rPh sb="2" eb="4">
      <t>チャクシュ</t>
    </rPh>
    <rPh sb="5" eb="7">
      <t>ヨテイ</t>
    </rPh>
    <rPh sb="7" eb="8">
      <t>ビ</t>
    </rPh>
    <phoneticPr fontId="2"/>
  </si>
  <si>
    <t>工事完了
予定日</t>
    <rPh sb="0" eb="2">
      <t>コウジ</t>
    </rPh>
    <rPh sb="2" eb="4">
      <t>カンリョウ</t>
    </rPh>
    <rPh sb="5" eb="7">
      <t>ヨテイ</t>
    </rPh>
    <rPh sb="7" eb="8">
      <t>ビ</t>
    </rPh>
    <phoneticPr fontId="2"/>
  </si>
  <si>
    <t>都登録ＡＧ　名称</t>
    <rPh sb="0" eb="1">
      <t>ト</t>
    </rPh>
    <rPh sb="1" eb="3">
      <t>トウロク</t>
    </rPh>
    <rPh sb="6" eb="8">
      <t>メイショウ</t>
    </rPh>
    <phoneticPr fontId="2"/>
  </si>
  <si>
    <t>第５号様式（第13条関係）</t>
    <phoneticPr fontId="6"/>
  </si>
  <si>
    <t>第６号様式（第15条関係）</t>
    <phoneticPr fontId="6"/>
  </si>
  <si>
    <t>第10号様式（第17条関係）</t>
    <rPh sb="10" eb="11">
      <t>ジョウ</t>
    </rPh>
    <phoneticPr fontId="6"/>
  </si>
  <si>
    <t>第11号様式（第19条関係）</t>
    <phoneticPr fontId="6"/>
  </si>
  <si>
    <t>助成事業実績報告書</t>
    <rPh sb="4" eb="6">
      <t>ジッセキ</t>
    </rPh>
    <rPh sb="6" eb="9">
      <t>ホウコクショ</t>
    </rPh>
    <phoneticPr fontId="2"/>
  </si>
  <si>
    <t>第16号様式（第29条関係）</t>
    <phoneticPr fontId="6"/>
  </si>
  <si>
    <t>第２号様式（第７条関係）</t>
    <phoneticPr fontId="2"/>
  </si>
  <si>
    <t>３　普及啓発に関する事項</t>
    <rPh sb="2" eb="6">
      <t>フキュウケイハツ</t>
    </rPh>
    <rPh sb="7" eb="8">
      <t>カン</t>
    </rPh>
    <rPh sb="10" eb="12">
      <t>ジコウ</t>
    </rPh>
    <phoneticPr fontId="2"/>
  </si>
  <si>
    <t>普及啓発の方法</t>
    <rPh sb="0" eb="2">
      <t>フキュウ</t>
    </rPh>
    <rPh sb="2" eb="4">
      <t>ケイハツ</t>
    </rPh>
    <rPh sb="5" eb="7">
      <t>ホウホウ</t>
    </rPh>
    <phoneticPr fontId="2"/>
  </si>
  <si>
    <t>普及啓発の内容</t>
    <rPh sb="0" eb="2">
      <t>フキュウ</t>
    </rPh>
    <rPh sb="2" eb="4">
      <t>ケイハツ</t>
    </rPh>
    <rPh sb="5" eb="7">
      <t>ナイヨウ</t>
    </rPh>
    <phoneticPr fontId="2"/>
  </si>
  <si>
    <t>普及啓発に関する情報</t>
    <rPh sb="0" eb="4">
      <t>フキュウケイハツ</t>
    </rPh>
    <rPh sb="5" eb="6">
      <t>カン</t>
    </rPh>
    <rPh sb="8" eb="10">
      <t>ジョウホウ</t>
    </rPh>
    <phoneticPr fontId="6"/>
  </si>
  <si>
    <t>本事業において構築したVPPに参画する全ての事業所において普及啓発を実施すること</t>
    <phoneticPr fontId="2"/>
  </si>
  <si>
    <t>普及啓発の実施予定日</t>
    <rPh sb="0" eb="2">
      <t>フキュウ</t>
    </rPh>
    <rPh sb="2" eb="4">
      <t>ケイハツ</t>
    </rPh>
    <rPh sb="5" eb="7">
      <t>ジッシ</t>
    </rPh>
    <rPh sb="7" eb="9">
      <t>ヨテイ</t>
    </rPh>
    <rPh sb="9" eb="10">
      <t>ビ</t>
    </rPh>
    <phoneticPr fontId="2"/>
  </si>
  <si>
    <t>頃</t>
    <rPh sb="0" eb="1">
      <t>ゴロ</t>
    </rPh>
    <phoneticPr fontId="2"/>
  </si>
  <si>
    <t>助成事業の名称</t>
    <rPh sb="0" eb="2">
      <t>ジョセイ</t>
    </rPh>
    <rPh sb="2" eb="4">
      <t>ジギョウ</t>
    </rPh>
    <rPh sb="5" eb="7">
      <t>メイショウ</t>
    </rPh>
    <phoneticPr fontId="2"/>
  </si>
  <si>
    <t>誓約書</t>
    <phoneticPr fontId="2"/>
  </si>
  <si>
    <t>５．本申請書は、事実に基づき、申請者の不利益にならない範囲において訂正される可能性があることについて同意いたします。</t>
    <phoneticPr fontId="2"/>
  </si>
  <si>
    <t>６．申請者は、税金の滞納がなく、刑事上の処分を受けておらず、公的資金の交付先として社会通念上適切であると認められる者です。</t>
    <phoneticPr fontId="2"/>
  </si>
  <si>
    <t>以上の事項全てを満たすことを誓約いたします。</t>
    <rPh sb="0" eb="2">
      <t>イジョウ</t>
    </rPh>
    <rPh sb="3" eb="5">
      <t>ジコウ</t>
    </rPh>
    <rPh sb="5" eb="6">
      <t>スベ</t>
    </rPh>
    <rPh sb="8" eb="9">
      <t>ミ</t>
    </rPh>
    <rPh sb="14" eb="16">
      <t>セイヤク</t>
    </rPh>
    <phoneticPr fontId="2"/>
  </si>
  <si>
    <t>２．この誓約に違反又は相違があり、交付要綱第24条の規定により助成金交付決定の全部又は一部の取消しを受けた場合において、交付要綱第25条に規定する助成金の返還を請求されたときは、これに異議なく応じることを誓約いたします。</t>
    <phoneticPr fontId="2"/>
  </si>
  <si>
    <t>ｋW</t>
    <phoneticPr fontId="2"/>
  </si>
  <si>
    <t>（総事業費）</t>
    <rPh sb="1" eb="5">
      <t>ソウジギョウヒ</t>
    </rPh>
    <phoneticPr fontId="2"/>
  </si>
  <si>
    <t>（助成対象外経費）</t>
    <rPh sb="1" eb="3">
      <t>ジョセイ</t>
    </rPh>
    <rPh sb="3" eb="5">
      <t>タイショウ</t>
    </rPh>
    <rPh sb="5" eb="6">
      <t>ガイ</t>
    </rPh>
    <rPh sb="6" eb="8">
      <t>ケイヒ</t>
    </rPh>
    <phoneticPr fontId="2"/>
  </si>
  <si>
    <t>太陽光発電システム出力値による上限額</t>
    <rPh sb="17" eb="18">
      <t>ガク</t>
    </rPh>
    <phoneticPr fontId="2"/>
  </si>
  <si>
    <t>再エネ発電設備システム出力（その他 ）</t>
    <rPh sb="0" eb="1">
      <t>サイ</t>
    </rPh>
    <rPh sb="3" eb="5">
      <t>ハツデン</t>
    </rPh>
    <rPh sb="5" eb="7">
      <t>セツビ</t>
    </rPh>
    <rPh sb="11" eb="13">
      <t>シュツリョク</t>
    </rPh>
    <rPh sb="16" eb="17">
      <t>タ</t>
    </rPh>
    <phoneticPr fontId="2"/>
  </si>
  <si>
    <t>蓄電池の定格容量</t>
    <rPh sb="0" eb="3">
      <t>チクデンチ</t>
    </rPh>
    <rPh sb="4" eb="8">
      <t>テイカクヨウリョウ</t>
    </rPh>
    <phoneticPr fontId="2"/>
  </si>
  <si>
    <t>ｋWh</t>
    <phoneticPr fontId="2"/>
  </si>
  <si>
    <t>蓄電池容量による上限額</t>
    <rPh sb="0" eb="3">
      <t>チクデンチ</t>
    </rPh>
    <rPh sb="3" eb="5">
      <t>ヨウリョウ</t>
    </rPh>
    <rPh sb="10" eb="11">
      <t>ガク</t>
    </rPh>
    <phoneticPr fontId="2"/>
  </si>
  <si>
    <t>国等補助金の額</t>
    <rPh sb="0" eb="2">
      <t>クニトウ</t>
    </rPh>
    <rPh sb="2" eb="5">
      <t>ホジョキン</t>
    </rPh>
    <rPh sb="6" eb="7">
      <t>ガク</t>
    </rPh>
    <phoneticPr fontId="2"/>
  </si>
  <si>
    <t>再エネ発電設備システム出力（太陽光発電）</t>
    <rPh sb="0" eb="1">
      <t>サイ</t>
    </rPh>
    <rPh sb="3" eb="5">
      <t>ハツデン</t>
    </rPh>
    <rPh sb="5" eb="7">
      <t>セツビ</t>
    </rPh>
    <rPh sb="11" eb="13">
      <t>シュツリョク</t>
    </rPh>
    <rPh sb="14" eb="17">
      <t>タイヨウコウ</t>
    </rPh>
    <rPh sb="17" eb="19">
      <t>ハツデン</t>
    </rPh>
    <phoneticPr fontId="2"/>
  </si>
  <si>
    <t>助成対象設計費合計</t>
    <rPh sb="0" eb="4">
      <t>ジョセイタイショウ</t>
    </rPh>
    <rPh sb="4" eb="7">
      <t>セッケイヒ</t>
    </rPh>
    <rPh sb="7" eb="9">
      <t>ゴウケイ</t>
    </rPh>
    <phoneticPr fontId="2"/>
  </si>
  <si>
    <t>助成対象設備費合計</t>
    <rPh sb="0" eb="4">
      <t>ジョセイタイショウ</t>
    </rPh>
    <rPh sb="4" eb="7">
      <t>セツビヒ</t>
    </rPh>
    <rPh sb="7" eb="9">
      <t>ゴウケイ</t>
    </rPh>
    <phoneticPr fontId="2"/>
  </si>
  <si>
    <t>助成対象工事費合計</t>
    <rPh sb="0" eb="4">
      <t>ジョセイタイショウ</t>
    </rPh>
    <rPh sb="4" eb="7">
      <t>コウジヒ</t>
    </rPh>
    <rPh sb="7" eb="9">
      <t>ゴウケイ</t>
    </rPh>
    <phoneticPr fontId="2"/>
  </si>
  <si>
    <t>助成対象外設計費合計</t>
    <rPh sb="0" eb="4">
      <t>ジョセイタイショウ</t>
    </rPh>
    <rPh sb="4" eb="5">
      <t>ガイ</t>
    </rPh>
    <rPh sb="5" eb="8">
      <t>セッケイヒ</t>
    </rPh>
    <rPh sb="8" eb="10">
      <t>ゴウケイ</t>
    </rPh>
    <phoneticPr fontId="2"/>
  </si>
  <si>
    <t>助成対象外設備費合計</t>
    <rPh sb="0" eb="4">
      <t>ジョセイタイショウ</t>
    </rPh>
    <rPh sb="4" eb="5">
      <t>ガイ</t>
    </rPh>
    <rPh sb="5" eb="8">
      <t>セツビヒ</t>
    </rPh>
    <rPh sb="8" eb="10">
      <t>ゴウケイ</t>
    </rPh>
    <phoneticPr fontId="2"/>
  </si>
  <si>
    <t>助成対象外工事費合計</t>
    <rPh sb="0" eb="4">
      <t>ジョセイタイショウ</t>
    </rPh>
    <rPh sb="4" eb="5">
      <t>ガイ</t>
    </rPh>
    <rPh sb="5" eb="8">
      <t>コウジヒ</t>
    </rPh>
    <rPh sb="8" eb="10">
      <t>ゴウケイ</t>
    </rPh>
    <phoneticPr fontId="2"/>
  </si>
  <si>
    <t>（助成対象外経費）</t>
    <rPh sb="1" eb="8">
      <t>ジョセイタイショウガイケイヒ</t>
    </rPh>
    <phoneticPr fontId="2"/>
  </si>
  <si>
    <t>国等補助金の額</t>
    <rPh sb="0" eb="5">
      <t>クニトウホジョキン</t>
    </rPh>
    <rPh sb="6" eb="7">
      <t>ガク</t>
    </rPh>
    <phoneticPr fontId="2"/>
  </si>
  <si>
    <t>システムの設計・開発費</t>
    <rPh sb="5" eb="7">
      <t>セッケイ</t>
    </rPh>
    <rPh sb="8" eb="11">
      <t>カイハツヒ</t>
    </rPh>
    <phoneticPr fontId="2"/>
  </si>
  <si>
    <t>ソフトウェアのカスタマイズ・設定費</t>
    <rPh sb="14" eb="17">
      <t>セッテイヒ</t>
    </rPh>
    <phoneticPr fontId="2"/>
  </si>
  <si>
    <t>クラウドサービスの初期設定費</t>
    <rPh sb="9" eb="11">
      <t>ショキ</t>
    </rPh>
    <rPh sb="11" eb="13">
      <t>セッテイ</t>
    </rPh>
    <rPh sb="13" eb="14">
      <t>ヒ</t>
    </rPh>
    <phoneticPr fontId="2"/>
  </si>
  <si>
    <t>システムの設計・開発費</t>
    <rPh sb="5" eb="7">
      <t>セッケイ</t>
    </rPh>
    <rPh sb="8" eb="11">
      <t>カイハツヒ</t>
    </rPh>
    <phoneticPr fontId="15"/>
  </si>
  <si>
    <t>クラウドサービスの初期設定料</t>
    <rPh sb="9" eb="11">
      <t>ショキ</t>
    </rPh>
    <rPh sb="11" eb="13">
      <t>セッテイ</t>
    </rPh>
    <rPh sb="13" eb="14">
      <t>リョウ</t>
    </rPh>
    <phoneticPr fontId="15"/>
  </si>
  <si>
    <t>ソフトウェアのカスタマイズ・設定費</t>
    <rPh sb="5" eb="7">
      <t>セッケイ</t>
    </rPh>
    <rPh sb="8" eb="11">
      <t>カイハツヒ</t>
    </rPh>
    <phoneticPr fontId="15"/>
  </si>
  <si>
    <t>内訳明細書（第16条関係）</t>
  </si>
  <si>
    <t>第８号様式　別紙（第16条関係）</t>
  </si>
  <si>
    <t>第13号様式　別紙（第21条関係）</t>
    <phoneticPr fontId="2"/>
  </si>
  <si>
    <t>内訳明細書（第21条関係）</t>
  </si>
  <si>
    <t>内訳明細書（第21条関係）</t>
    <phoneticPr fontId="2"/>
  </si>
  <si>
    <t>助成事業の名称</t>
    <rPh sb="0" eb="4">
      <t>ジョセイジギョウ</t>
    </rPh>
    <rPh sb="5" eb="7">
      <t>メイショウ</t>
    </rPh>
    <phoneticPr fontId="2"/>
  </si>
  <si>
    <t>助成事業の名称</t>
    <rPh sb="0" eb="4">
      <t>ジョセイジギョウ</t>
    </rPh>
    <rPh sb="5" eb="7">
      <t>メイショウ</t>
    </rPh>
    <phoneticPr fontId="2"/>
  </si>
  <si>
    <t>３．助成事業者は、蓄電池等の分散型エネルギーリソースを活用したアグリゲーションビジネス支援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phoneticPr fontId="2"/>
  </si>
  <si>
    <t>処分の条件及び金額</t>
    <rPh sb="0" eb="2">
      <t>ショブン</t>
    </rPh>
    <rPh sb="3" eb="5">
      <t>ジョウケン</t>
    </rPh>
    <rPh sb="5" eb="6">
      <t>オヨ</t>
    </rPh>
    <rPh sb="7" eb="9">
      <t>キンガク</t>
    </rPh>
    <phoneticPr fontId="2"/>
  </si>
  <si>
    <t>※　売却、譲渡、交換、貸与、担保提供の相手方のある場合は、それぞれの相手方、条件及び金額について記載すること。</t>
    <rPh sb="2" eb="4">
      <t>バイキャク</t>
    </rPh>
    <rPh sb="5" eb="7">
      <t>ジョウト</t>
    </rPh>
    <rPh sb="8" eb="10">
      <t>コウカン</t>
    </rPh>
    <rPh sb="11" eb="13">
      <t>タイヨ</t>
    </rPh>
    <rPh sb="14" eb="18">
      <t>タンポテイキョウ</t>
    </rPh>
    <rPh sb="19" eb="22">
      <t>アイテガタ</t>
    </rPh>
    <rPh sb="25" eb="27">
      <t>バアイ</t>
    </rPh>
    <rPh sb="34" eb="37">
      <t>アイテガタ</t>
    </rPh>
    <rPh sb="38" eb="41">
      <t>ジョウケンオヨ</t>
    </rPh>
    <rPh sb="42" eb="44">
      <t>キンガク</t>
    </rPh>
    <rPh sb="48" eb="50">
      <t>キサイ</t>
    </rPh>
    <phoneticPr fontId="2"/>
  </si>
  <si>
    <t>その他</t>
    <rPh sb="2" eb="3">
      <t>タ</t>
    </rPh>
    <phoneticPr fontId="2"/>
  </si>
  <si>
    <t>助成事業者</t>
    <rPh sb="0" eb="5">
      <t>ジョセイジギョウシャ</t>
    </rPh>
    <phoneticPr fontId="2"/>
  </si>
  <si>
    <t>共同申請者</t>
    <rPh sb="0" eb="5">
      <t>キョウドウシンセイシャ</t>
    </rPh>
    <phoneticPr fontId="2"/>
  </si>
  <si>
    <t>手続代行者</t>
    <rPh sb="0" eb="5">
      <t>テツヅキダイコウシャ</t>
    </rPh>
    <phoneticPr fontId="2"/>
  </si>
  <si>
    <t>←契約予定日は交付決定日を想定して記載してください。</t>
    <rPh sb="1" eb="6">
      <t>ケイヤクヨテイビ</t>
    </rPh>
    <rPh sb="7" eb="12">
      <t>コウフケッテイビ</t>
    </rPh>
    <rPh sb="13" eb="15">
      <t>ソウテイ</t>
    </rPh>
    <rPh sb="17" eb="19">
      <t>キサイ</t>
    </rPh>
    <phoneticPr fontId="2"/>
  </si>
  <si>
    <t>←余裕をもった記載をお願いいたします。また、令和10年９月末実以降の日付は認められません。</t>
    <rPh sb="1" eb="3">
      <t>ヨユウ</t>
    </rPh>
    <rPh sb="7" eb="9">
      <t>キサイ</t>
    </rPh>
    <rPh sb="11" eb="12">
      <t>ネガ</t>
    </rPh>
    <rPh sb="22" eb="24">
      <t>レイワ</t>
    </rPh>
    <rPh sb="26" eb="27">
      <t>ネン</t>
    </rPh>
    <rPh sb="28" eb="29">
      <t>ガツ</t>
    </rPh>
    <rPh sb="29" eb="30">
      <t>マツ</t>
    </rPh>
    <rPh sb="30" eb="33">
      <t>ジツイコウ</t>
    </rPh>
    <rPh sb="34" eb="36">
      <t>ヒヅケ</t>
    </rPh>
    <rPh sb="37" eb="38">
      <t>ミト</t>
    </rPh>
    <phoneticPr fontId="2"/>
  </si>
  <si>
    <t>交付申請時又は計画変更時の
助成事業完了予定年月日</t>
    <rPh sb="0" eb="5">
      <t>コウフシンセイジ</t>
    </rPh>
    <rPh sb="5" eb="6">
      <t>マタ</t>
    </rPh>
    <rPh sb="7" eb="12">
      <t>ケイカクヘンコウジ</t>
    </rPh>
    <rPh sb="14" eb="16">
      <t>ジョセイ</t>
    </rPh>
    <rPh sb="16" eb="18">
      <t>ジギョウ</t>
    </rPh>
    <rPh sb="18" eb="20">
      <t>カンリョウ</t>
    </rPh>
    <rPh sb="20" eb="22">
      <t>ヨテイ</t>
    </rPh>
    <rPh sb="22" eb="25">
      <t>ネンガッピ</t>
    </rPh>
    <phoneticPr fontId="2"/>
  </si>
  <si>
    <t>住所</t>
    <rPh sb="0" eb="2">
      <t>ジュウショ</t>
    </rPh>
    <phoneticPr fontId="2"/>
  </si>
  <si>
    <t>再エネ発電設備の導入</t>
    <phoneticPr fontId="2"/>
  </si>
  <si>
    <t>蓄電池の導入</t>
    <phoneticPr fontId="2"/>
  </si>
  <si>
    <t>通信機器の導入</t>
    <phoneticPr fontId="2"/>
  </si>
  <si>
    <t>理由書</t>
    <rPh sb="0" eb="3">
      <t>リユウショ</t>
    </rPh>
    <phoneticPr fontId="2"/>
  </si>
  <si>
    <t>B　総事業費金額（税抜）
（①＋②＋③＋④＋⑤）</t>
    <rPh sb="2" eb="8">
      <t>ソウジギョウヒキンガク</t>
    </rPh>
    <rPh sb="9" eb="11">
      <t>ゼイヌ</t>
    </rPh>
    <phoneticPr fontId="15"/>
  </si>
  <si>
    <t>B　総事業費金額（税抜）
（①＋②＋③＋④＋⑤）</t>
    <rPh sb="2" eb="6">
      <t>ソウジギョウヒ</t>
    </rPh>
    <rPh sb="6" eb="8">
      <t>キンガク</t>
    </rPh>
    <rPh sb="9" eb="11">
      <t>ゼイヌ</t>
    </rPh>
    <phoneticPr fontId="15"/>
  </si>
  <si>
    <t>住所</t>
    <rPh sb="0" eb="2">
      <t>ジュウショ</t>
    </rPh>
    <phoneticPr fontId="2"/>
  </si>
  <si>
    <t>再エネ発電設備システム出力（太陽光発電のみ）</t>
    <rPh sb="0" eb="1">
      <t>サイ</t>
    </rPh>
    <rPh sb="3" eb="5">
      <t>ハツデン</t>
    </rPh>
    <rPh sb="5" eb="7">
      <t>セツビ</t>
    </rPh>
    <rPh sb="11" eb="13">
      <t>シュツリョク</t>
    </rPh>
    <rPh sb="14" eb="17">
      <t>タイヨウコウ</t>
    </rPh>
    <rPh sb="17" eb="19">
      <t>ハツデン</t>
    </rPh>
    <phoneticPr fontId="2"/>
  </si>
  <si>
    <t>再エネ発電設備システム出力（その他太陽光以外）</t>
    <rPh sb="0" eb="1">
      <t>サイ</t>
    </rPh>
    <rPh sb="3" eb="5">
      <t>ハツデン</t>
    </rPh>
    <rPh sb="5" eb="7">
      <t>セツビ</t>
    </rPh>
    <rPh sb="11" eb="13">
      <t>シュツリョク</t>
    </rPh>
    <rPh sb="16" eb="17">
      <t>タ</t>
    </rPh>
    <rPh sb="17" eb="20">
      <t>タイヨウコウ</t>
    </rPh>
    <rPh sb="20" eb="22">
      <t>イガイ</t>
    </rPh>
    <phoneticPr fontId="2"/>
  </si>
  <si>
    <t>助成対象システムの設計・開発費合計</t>
    <rPh sb="0" eb="4">
      <t>ジョセイタイショウ</t>
    </rPh>
    <rPh sb="9" eb="11">
      <t>セッケイ</t>
    </rPh>
    <rPh sb="12" eb="15">
      <t>カイハツヒ</t>
    </rPh>
    <rPh sb="15" eb="17">
      <t>ゴウケイ</t>
    </rPh>
    <phoneticPr fontId="2"/>
  </si>
  <si>
    <t>助成対象ソフトウェアのカスタマイズ・設定費合計</t>
    <rPh sb="0" eb="4">
      <t>ジョセイタイショウ</t>
    </rPh>
    <rPh sb="18" eb="21">
      <t>セッテイヒ</t>
    </rPh>
    <rPh sb="21" eb="23">
      <t>ゴウケイ</t>
    </rPh>
    <phoneticPr fontId="2"/>
  </si>
  <si>
    <t>助成対象クラウドサービスの初期設定料合計</t>
    <rPh sb="0" eb="4">
      <t>ジョセイタイショウ</t>
    </rPh>
    <rPh sb="13" eb="18">
      <t>ショキセッテイリョウ</t>
    </rPh>
    <rPh sb="18" eb="20">
      <t>ゴウケイ</t>
    </rPh>
    <phoneticPr fontId="2"/>
  </si>
  <si>
    <t>助成対象その他の経費合計</t>
    <rPh sb="0" eb="2">
      <t>ジョセイ</t>
    </rPh>
    <rPh sb="2" eb="4">
      <t>タイショウ</t>
    </rPh>
    <rPh sb="6" eb="7">
      <t>タ</t>
    </rPh>
    <rPh sb="8" eb="10">
      <t>ケイヒ</t>
    </rPh>
    <rPh sb="10" eb="12">
      <t>ゴウケイ</t>
    </rPh>
    <phoneticPr fontId="2"/>
  </si>
  <si>
    <t>助成対象外システムの設計・開発費合計</t>
    <rPh sb="0" eb="4">
      <t>ジョセイタイショウ</t>
    </rPh>
    <rPh sb="4" eb="5">
      <t>ガイ</t>
    </rPh>
    <rPh sb="10" eb="12">
      <t>セッケイ</t>
    </rPh>
    <rPh sb="13" eb="16">
      <t>カイハツヒ</t>
    </rPh>
    <rPh sb="16" eb="18">
      <t>ゴウケイ</t>
    </rPh>
    <phoneticPr fontId="2"/>
  </si>
  <si>
    <t>助成対象外ソフトウェアのカスタマイズ・設定費費合計</t>
    <rPh sb="0" eb="4">
      <t>ジョセイタイショウ</t>
    </rPh>
    <rPh sb="4" eb="5">
      <t>ガイ</t>
    </rPh>
    <rPh sb="19" eb="21">
      <t>セッテイ</t>
    </rPh>
    <rPh sb="21" eb="22">
      <t>ヒ</t>
    </rPh>
    <rPh sb="22" eb="23">
      <t>ヒ</t>
    </rPh>
    <rPh sb="23" eb="25">
      <t>ゴウケイ</t>
    </rPh>
    <phoneticPr fontId="2"/>
  </si>
  <si>
    <t>助成対象外クラウドサービスの初期設定料合計</t>
    <rPh sb="0" eb="4">
      <t>ジョセイタイショウ</t>
    </rPh>
    <rPh sb="4" eb="5">
      <t>ガイ</t>
    </rPh>
    <rPh sb="14" eb="16">
      <t>ショキ</t>
    </rPh>
    <rPh sb="16" eb="19">
      <t>セッテイリョウ</t>
    </rPh>
    <rPh sb="19" eb="21">
      <t>ゴウケイ</t>
    </rPh>
    <phoneticPr fontId="2"/>
  </si>
  <si>
    <t>助成対象外その他の経費</t>
    <rPh sb="0" eb="5">
      <t>ジョセイタイショウガイ</t>
    </rPh>
    <rPh sb="7" eb="8">
      <t>タ</t>
    </rPh>
    <rPh sb="9" eb="11">
      <t>ケイヒ</t>
    </rPh>
    <phoneticPr fontId="2"/>
  </si>
  <si>
    <t>その他</t>
    <rPh sb="2" eb="3">
      <t>タ</t>
    </rPh>
    <phoneticPr fontId="2"/>
  </si>
  <si>
    <t>助成対象経費(a)
（円）</t>
    <phoneticPr fontId="2"/>
  </si>
  <si>
    <t>交付申請額(b)
（円）</t>
    <phoneticPr fontId="2"/>
  </si>
  <si>
    <t>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一　暴力団
　　二　暴力団員
　　三　暴力団員でなくなったときから５年を経過しない者
　　四　暴力団準構成員
　　五　暴力団関係企業
　　六　総会屋等
　　七　社会運動等標ぼうゴロ
　　八　特殊知能暴力集団
　　九　その他前各号に準じる者
第２条　甲は、乙が反社会的勢力と以下の各号の一つでも該当する関係を有することが判明
　　した場合には、何らの催告を要せず、本助成金の交付決定を取り消すことができる。
　　一　反社会的勢力が経営を支配していると認められるとき
　　二　反社会的勢力が経営に実質的に関与していると認められるとき
　　三　自己、自社若しくは第三者の不正の利益を図り、又は第三者に損害を加えるなど、
　　　反社会的勢力を利用していると認められるとき
　　四　反社会的勢力に対して資金等を提供し、又は便宜を供与するなどの関与をしている
　　　と認められるとき
　　五　その他役員又は経営に実質的に関与している者が、反社会的勢力と社会的に非難さ
　　　れるべき関係を有しているとき
第３条　甲は、乙が自ら又は第三者を利用して以下の各号の一つでも該当する行為をした
　　場合には、何らの催告を要せず、本助成金の交付決定を取り消すことができる。
　　一　暴力的な要求行為
　　二　法的な責任を超えた不当な要求行為
　　三　取引に関して、脅迫的な言動をし、又は暴力を用いる行為
　　四　風説を流布し、偽計又は威力を用いて甲の信用を棄損し、又は甲の業務を妨害す
　　　る行為
　　五　その他前各号に準ずる行為
第４条　乙は、乙、乙の委託先業者、下請又は再委託先業者（下請又は再委託契約が
　　数次にわたるときには、その全てを含む。以下同じ。）が将来も第１条及び第２条に該当し
　　ないことを確約する。
　２　乙は、その委託先業者、下請又は再委先託業者が前項に該当することが契約後に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乙は、乙、乙の委託先業者、下請又は再委託先業者が、反社会的勢力か
　　ら不当要求又は業務妨害等の不当介入を受けた場合は、これを拒否し、委託先業者若
　　しくは下請又は再委託先業者をしてこれを拒否するとともに、不当介入があった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甲が第１条から第５条に掲げる各項又は各号により本助成金の交付決定を取り消し
　　た場合には、乙に損害が生じても甲はこれを何ら賠償ないし補償することは要せず、ま
　　た、かかる取消しにより甲に損害が生じたときは、乙はその損害を賠償するものとする。</t>
    <phoneticPr fontId="2"/>
  </si>
  <si>
    <t>交付決定番号</t>
    <rPh sb="0" eb="6">
      <t>コウフケッテイバンゴウ</t>
    </rPh>
    <phoneticPr fontId="2"/>
  </si>
  <si>
    <t>助成対象機器</t>
    <rPh sb="0" eb="6">
      <t>ジョセイタイショウキキ</t>
    </rPh>
    <phoneticPr fontId="2"/>
  </si>
  <si>
    <t>承継後の
助成事業者
の連絡先</t>
    <rPh sb="0" eb="3">
      <t>ショウケイゴ</t>
    </rPh>
    <rPh sb="5" eb="9">
      <t>ジョセイジギョウ</t>
    </rPh>
    <rPh sb="9" eb="10">
      <t>シャ</t>
    </rPh>
    <rPh sb="12" eb="14">
      <t>レンラク</t>
    </rPh>
    <rPh sb="14" eb="15">
      <t>サキ</t>
    </rPh>
    <phoneticPr fontId="2"/>
  </si>
  <si>
    <t>助成事業中止（廃止）届出書</t>
    <rPh sb="4" eb="6">
      <t>チュウシ</t>
    </rPh>
    <rPh sb="10" eb="12">
      <t>トドケデ</t>
    </rPh>
    <phoneticPr fontId="2"/>
  </si>
  <si>
    <t>助成事業経費実績内訳書</t>
    <rPh sb="0" eb="4">
      <t>ジョセイジギョウ</t>
    </rPh>
    <rPh sb="4" eb="6">
      <t>ケイヒ</t>
    </rPh>
    <rPh sb="6" eb="8">
      <t>ジッセキ</t>
    </rPh>
    <rPh sb="8" eb="11">
      <t>ウチワケショ</t>
    </rPh>
    <phoneticPr fontId="2"/>
  </si>
  <si>
    <t>助成金実績額</t>
    <rPh sb="0" eb="6">
      <t>ジョセイキンジッセキガク</t>
    </rPh>
    <phoneticPr fontId="2"/>
  </si>
  <si>
    <t>助成金
実績額(b)
（円）</t>
    <rPh sb="0" eb="3">
      <t>ジョセイキン</t>
    </rPh>
    <rPh sb="4" eb="6">
      <t>ジッセキ</t>
    </rPh>
    <rPh sb="6" eb="7">
      <t>ガク</t>
    </rPh>
    <phoneticPr fontId="2"/>
  </si>
  <si>
    <t>助成金
実績額(b)
（円）</t>
    <rPh sb="0" eb="3">
      <t>ジョセイキン</t>
    </rPh>
    <rPh sb="4" eb="6">
      <t>ジッセキ</t>
    </rPh>
    <phoneticPr fontId="2"/>
  </si>
  <si>
    <t>助成金実績額(b)
（円）</t>
    <rPh sb="0" eb="3">
      <t>ジョセイキン</t>
    </rPh>
    <rPh sb="3" eb="5">
      <t>ジッセキ</t>
    </rPh>
    <phoneticPr fontId="2"/>
  </si>
  <si>
    <t>助成金実績額（助成対象経費×1/2,上限1,250万円）</t>
    <rPh sb="3" eb="5">
      <t>ジッセキ</t>
    </rPh>
    <phoneticPr fontId="2"/>
  </si>
  <si>
    <t>助成金実績額（助成対象経費×1/2,上限7,500万円）</t>
    <rPh sb="3" eb="5">
      <t>ジッセキ</t>
    </rPh>
    <phoneticPr fontId="2"/>
  </si>
  <si>
    <t>助成金実績額（助成対象経費×1/2,上限1億5,000万円）</t>
    <rPh sb="3" eb="5">
      <t>ジッセキ</t>
    </rPh>
    <rPh sb="21" eb="22">
      <t>オク</t>
    </rPh>
    <phoneticPr fontId="2"/>
  </si>
  <si>
    <t>助成金実績額（助成対象経費×1/2,上限50万円）</t>
    <rPh sb="3" eb="5">
      <t>ジッセキ</t>
    </rPh>
    <phoneticPr fontId="2"/>
  </si>
  <si>
    <t>４．交付要綱、電気事業法(昭和39年法律第170号)、エネルギー・リソース・アグリゲーション・ビジネスに関するガイドライン(令和２年６月１日改定)、エネルギー・リソース・アグリゲーション・ビジネスに関するサイバーセキュリティガイドライン(令和元年12月27日改定)等、関連するその他法令の規定を遵守することを誓約いたします。</t>
    <phoneticPr fontId="2"/>
  </si>
  <si>
    <t>第１号様式　誓約書（第７条関係）</t>
    <rPh sb="0" eb="1">
      <t>ダイ</t>
    </rPh>
    <rPh sb="2" eb="5">
      <t>ゴウヨウシキ</t>
    </rPh>
    <rPh sb="6" eb="9">
      <t>セイヤクショ</t>
    </rPh>
    <rPh sb="10" eb="11">
      <t>ダイ</t>
    </rPh>
    <rPh sb="12" eb="13">
      <t>ジョウ</t>
    </rPh>
    <rPh sb="13" eb="15">
      <t>カンケイ</t>
    </rPh>
    <phoneticPr fontId="6"/>
  </si>
  <si>
    <t>蓄電池等の分散型エネルギーリソースを活用したアグリゲーションビジネス支援事業助成金交付要綱（令和６年４月22日付６都環公地温第604号）第7条の規定に基づき、助成金の交付について下記のとおり申請します。</t>
    <rPh sb="38" eb="41">
      <t>ジョセイキン</t>
    </rPh>
    <rPh sb="79" eb="82">
      <t>ジョセイキン</t>
    </rPh>
    <rPh sb="83" eb="85">
      <t>コウフ</t>
    </rPh>
    <rPh sb="89" eb="91">
      <t>カキ</t>
    </rPh>
    <phoneticPr fontId="2"/>
  </si>
  <si>
    <t xml:space="preserve">１．蓄電池等の分散型エネルギーリソースを活用したアグリゲーションビジネス支援事業助成金交付要綱(令和６年４月22日付６都環公地温第604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事業者に該当し、将来にわたっても該当するよう法令等を遵守することをここに誓約いたします。			</t>
    <rPh sb="2" eb="6">
      <t>チクデンチトウ</t>
    </rPh>
    <rPh sb="7" eb="10">
      <t>ブンサンガタ</t>
    </rPh>
    <rPh sb="20" eb="22">
      <t>カツヨウ</t>
    </rPh>
    <rPh sb="36" eb="38">
      <t>シエン</t>
    </rPh>
    <phoneticPr fontId="2"/>
  </si>
  <si>
    <t>　　  年　　月　　日付　都環公地温第　　号をもって交付決定した事業について、蓄電池等の分散型エネルギーリソースを活用したアグリゲーションビジネス支援事業助成金交付要綱（令和６年４月22日付6都環公地温第604号）第13条第1項の規定に基づき、助成金交付申請の撤回について届け出ます。</t>
    <rPh sb="16" eb="17">
      <t>チ</t>
    </rPh>
    <rPh sb="17" eb="18">
      <t>オン</t>
    </rPh>
    <phoneticPr fontId="2"/>
  </si>
  <si>
    <t>　　　 　年　　月　　日付　都環公地温第　　号をもって交付決定した事業について、助成事業者の地位を承継し、当該助成事業を継続して実施したいので、蓄電池等の分散型エネルギーリソースを活用したアグリゲーションビジネス支援事業助成金交付要綱（令和６年４月22日付6都環公地温第604号）第15条第１項の規定に基づき、助成事業承継の承認について申請します。</t>
    <phoneticPr fontId="2"/>
  </si>
  <si>
    <t>　　　年　　月　　日付　都環公地温第　　号をもって交付決定した事業について、蓄電池等の分散型エネルギーリソースを活用したアグリゲーションビジネス支援事業助成金交付要綱（令和６年４月22日付6都環公地温第604号）第16条第1項の規定に基づき、助成事業計画変更を申請します。</t>
    <rPh sb="15" eb="17">
      <t>チオン</t>
    </rPh>
    <phoneticPr fontId="2"/>
  </si>
  <si>
    <t>　　 年　　月　　日付　都環公地温第　　号をもって交付決定した事業について、蓄電池等の分散型エネルギーリソースを活用したアグリゲーションビジネス支援事業助成金交付要綱（令和６年４月22日付6都環公地温第604号）第29条第1項の規定に基づき、取得財産等処分の承認申請を行います。</t>
    <rPh sb="15" eb="16">
      <t>チ</t>
    </rPh>
    <rPh sb="16" eb="17">
      <t>オン</t>
    </rPh>
    <phoneticPr fontId="2"/>
  </si>
  <si>
    <t>　　 年　　月　　日付　都環公地温第　　号をもって交付決定した事業について、蓄電池等の分散型エネルギーリソースを活用したアグリゲーションビジネス支援事業助成金交付要綱（令和６年４月22日付6都環公地温第604号）第23条第1項の規定に基づき、助成金の交付を請求します。</t>
    <rPh sb="15" eb="17">
      <t>チオン</t>
    </rPh>
    <rPh sb="121" eb="123">
      <t>ジョセイ</t>
    </rPh>
    <rPh sb="123" eb="124">
      <t>キン</t>
    </rPh>
    <rPh sb="125" eb="127">
      <t>コウフ</t>
    </rPh>
    <rPh sb="128" eb="130">
      <t>セイキュウ</t>
    </rPh>
    <phoneticPr fontId="2"/>
  </si>
  <si>
    <t>　　年　　月　　日付　都環公地温第　　号をもって交付決定した事業について、蓄電池等の分散型エネルギーリソースを活用したアグリゲーションビジネス支援事業助成金交付要綱（令和６年４月22日付6都環公地温第604号）第21条第1項の規定に基づき、事業の完了について報告します。</t>
    <rPh sb="14" eb="16">
      <t>チオン</t>
    </rPh>
    <rPh sb="99" eb="100">
      <t>ダイ</t>
    </rPh>
    <rPh sb="120" eb="122">
      <t>ジギョウ</t>
    </rPh>
    <rPh sb="123" eb="125">
      <t>カンリョウ</t>
    </rPh>
    <rPh sb="129" eb="131">
      <t>ホウコク</t>
    </rPh>
    <phoneticPr fontId="2"/>
  </si>
  <si>
    <t>　　 年　　月　　日付　都環公地温第　　号をもって交付決定した事業について、蓄電池等の分散型エネルギーリソースを活用したアグリゲーションビジネス支援事業助成金交付要綱（令和６年４月22日付6都環公地温第604号）第20条第１項の規定に基づき、助成事業の廃止を申請します。</t>
    <rPh sb="15" eb="17">
      <t>チオン</t>
    </rPh>
    <rPh sb="126" eb="128">
      <t>ハイシ</t>
    </rPh>
    <rPh sb="129" eb="131">
      <t>シンセイ</t>
    </rPh>
    <phoneticPr fontId="2"/>
  </si>
  <si>
    <t>　　 年　　月　　日付　都環公地温第　　号をもって交付決定した事業について、蓄電池等の分散型エネルギーリソースを活用したアグリゲーションビジネス支援事業助成金交付要綱（令和６年４月22日付6都環公地温第604号）第19条第２項の規定に基づき、助成事業の遅延等を次のとおり報告します。</t>
    <rPh sb="15" eb="17">
      <t>チオン</t>
    </rPh>
    <phoneticPr fontId="2"/>
  </si>
  <si>
    <t>　　年　　月　　日付　都環公地温第　　号をもって交付決定した事業について、蓄電池等の分散型エネルギーリソースを活用したアグリゲーションビジネス支援事業助成金交付要綱（令和６年４月22日付6都環公地温第604号）第17条の規定に基づき、事業者情報等の変更について届出ます。</t>
    <rPh sb="14" eb="16">
      <t>チオン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</si>
</sst>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3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0"/>
      <name val="ＭＳ Ｐ明朝"/>
      <family val="1"/>
      <charset val="128"/>
    </font>
    <font>
      <sz val="11"/>
      <color indexed="8"/>
      <name val="ＭＳ Ｐゴシック"/>
      <family val="3"/>
      <charset val="128"/>
    </font>
    <font>
      <sz val="6"/>
      <name val="ＭＳ Ｐゴシック"/>
      <family val="3"/>
      <charset val="128"/>
    </font>
    <font>
      <sz val="10"/>
      <color rgb="FFC00000"/>
      <name val="ＭＳ Ｐ明朝"/>
      <family val="1"/>
      <charset val="128"/>
    </font>
    <font>
      <sz val="10"/>
      <color theme="1"/>
      <name val="ＭＳ Ｐ明朝"/>
      <family val="1"/>
      <charset val="128"/>
    </font>
    <font>
      <sz val="18"/>
      <name val="ＭＳ Ｐ明朝"/>
      <family val="1"/>
      <charset val="128"/>
    </font>
    <font>
      <sz val="20"/>
      <name val="ＭＳ Ｐ明朝"/>
      <family val="1"/>
      <charset val="128"/>
    </font>
    <font>
      <strike/>
      <sz val="10"/>
      <name val="ＭＳ Ｐ明朝"/>
      <family val="1"/>
      <charset val="128"/>
    </font>
    <font>
      <strike/>
      <sz val="10"/>
      <color theme="1"/>
      <name val="ＭＳ Ｐ明朝"/>
      <family val="1"/>
      <charset val="128"/>
    </font>
    <font>
      <strike/>
      <sz val="10"/>
      <color rgb="FFC00000"/>
      <name val="ＭＳ Ｐ明朝"/>
      <family val="1"/>
      <charset val="128"/>
    </font>
    <font>
      <sz val="9"/>
      <name val="ＭＳ Ｐ明朝"/>
      <family val="1"/>
      <charset val="128"/>
    </font>
    <font>
      <sz val="6"/>
      <name val="游ゴシック"/>
      <family val="2"/>
      <charset val="128"/>
      <scheme val="minor"/>
    </font>
    <font>
      <sz val="11"/>
      <color theme="1"/>
      <name val="游ゴシック"/>
      <family val="3"/>
      <charset val="128"/>
      <scheme val="minor"/>
    </font>
    <font>
      <sz val="10"/>
      <color theme="6"/>
      <name val="ＭＳ Ｐ明朝"/>
      <family val="1"/>
      <charset val="128"/>
    </font>
    <font>
      <sz val="10"/>
      <color rgb="FFFF0000"/>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18"/>
      <color theme="1"/>
      <name val="ＭＳ Ｐ明朝"/>
      <family val="1"/>
      <charset val="128"/>
    </font>
    <font>
      <sz val="10"/>
      <color theme="1"/>
      <name val="ＭＳ 明朝"/>
      <family val="1"/>
      <charset val="128"/>
    </font>
    <font>
      <sz val="10"/>
      <name val="ＭＳ 明朝"/>
      <family val="1"/>
      <charset val="128"/>
    </font>
    <font>
      <sz val="20"/>
      <color theme="1"/>
      <name val="游ゴシック"/>
      <family val="3"/>
      <charset val="128"/>
      <scheme val="minor"/>
    </font>
    <font>
      <sz val="11"/>
      <name val="ＭＳ Ｐ明朝"/>
      <family val="1"/>
      <charset val="128"/>
    </font>
    <font>
      <sz val="10.5"/>
      <name val="ＭＳ Ｐ明朝"/>
      <family val="1"/>
      <charset val="128"/>
    </font>
    <font>
      <b/>
      <sz val="11"/>
      <name val="ＭＳ Ｐ明朝"/>
      <family val="1"/>
      <charset val="128"/>
    </font>
    <font>
      <sz val="10"/>
      <name val="ＭＳ Ｐ明朝"/>
      <family val="2"/>
      <charset val="128"/>
    </font>
    <font>
      <sz val="10"/>
      <color theme="0" tint="-0.34998626667073579"/>
      <name val="ＭＳ Ｐ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indexed="9"/>
        <bgColor indexed="26"/>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indexed="8"/>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diagonalUp="1">
      <left style="thin">
        <color indexed="64"/>
      </left>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7">
    <xf numFmtId="0" fontId="0" fillId="0" borderId="0"/>
    <xf numFmtId="38" fontId="3" fillId="0" borderId="0" applyFont="0" applyFill="0" applyBorder="0" applyAlignment="0" applyProtection="0">
      <alignment vertical="center"/>
    </xf>
    <xf numFmtId="0" fontId="5" fillId="0" borderId="0">
      <alignment vertical="center"/>
    </xf>
    <xf numFmtId="0" fontId="16" fillId="0" borderId="0">
      <alignment vertical="center"/>
    </xf>
    <xf numFmtId="38" fontId="16" fillId="0" borderId="0" applyFont="0" applyFill="0" applyBorder="0" applyAlignment="0" applyProtection="0">
      <alignment vertical="center"/>
    </xf>
    <xf numFmtId="0" fontId="1" fillId="0" borderId="0">
      <alignment vertical="center"/>
    </xf>
    <xf numFmtId="38" fontId="5" fillId="0" borderId="0" applyFont="0" applyFill="0" applyBorder="0" applyAlignment="0" applyProtection="0">
      <alignment vertical="center"/>
    </xf>
  </cellStyleXfs>
  <cellXfs count="689">
    <xf numFmtId="0" fontId="0" fillId="0" borderId="0" xfId="0"/>
    <xf numFmtId="0" fontId="4" fillId="0" borderId="0" xfId="0" applyFont="1" applyAlignment="1">
      <alignment vertical="center"/>
    </xf>
    <xf numFmtId="0" fontId="4" fillId="0" borderId="2" xfId="2" applyFont="1" applyBorder="1">
      <alignment vertical="center"/>
    </xf>
    <xf numFmtId="0" fontId="4" fillId="0" borderId="0" xfId="0" applyFont="1"/>
    <xf numFmtId="0" fontId="7" fillId="0" borderId="0" xfId="0" applyFont="1"/>
    <xf numFmtId="0" fontId="8" fillId="0" borderId="0" xfId="0" applyFont="1"/>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xf numFmtId="0" fontId="4" fillId="0" borderId="6" xfId="0" applyFont="1" applyBorder="1" applyAlignment="1">
      <alignment vertical="center"/>
    </xf>
    <xf numFmtId="58" fontId="4" fillId="0" borderId="0" xfId="0" applyNumberFormat="1" applyFont="1" applyAlignment="1">
      <alignment vertical="center"/>
    </xf>
    <xf numFmtId="0" fontId="4" fillId="2" borderId="0" xfId="0" applyFont="1" applyFill="1" applyAlignment="1" applyProtection="1">
      <alignment vertical="center"/>
      <protection locked="0"/>
    </xf>
    <xf numFmtId="0" fontId="4" fillId="0" borderId="7" xfId="0" applyFont="1" applyBorder="1"/>
    <xf numFmtId="0" fontId="7" fillId="2" borderId="0" xfId="0" applyFont="1" applyFill="1"/>
    <xf numFmtId="0" fontId="11" fillId="0" borderId="0" xfId="0" applyFont="1" applyAlignment="1">
      <alignment vertical="center"/>
    </xf>
    <xf numFmtId="0" fontId="11" fillId="0" borderId="0" xfId="0" applyFont="1"/>
    <xf numFmtId="0" fontId="12" fillId="0" borderId="0" xfId="0" applyFont="1"/>
    <xf numFmtId="0" fontId="13" fillId="0" borderId="0" xfId="0" applyFont="1"/>
    <xf numFmtId="0" fontId="4" fillId="2" borderId="3" xfId="0" applyFont="1" applyFill="1" applyBorder="1" applyAlignment="1">
      <alignment vertical="center"/>
    </xf>
    <xf numFmtId="0" fontId="4" fillId="2" borderId="4" xfId="0" applyFont="1" applyFill="1" applyBorder="1" applyAlignment="1">
      <alignment horizontal="center"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0" borderId="6" xfId="0" applyFont="1" applyBorder="1" applyAlignment="1">
      <alignment horizontal="center" vertical="center"/>
    </xf>
    <xf numFmtId="0" fontId="4" fillId="0" borderId="6" xfId="0" applyFont="1" applyBorder="1"/>
    <xf numFmtId="0" fontId="4" fillId="0" borderId="4" xfId="0" applyFont="1" applyBorder="1" applyAlignment="1">
      <alignment vertical="center" wrapText="1"/>
    </xf>
    <xf numFmtId="0" fontId="4" fillId="0" borderId="4" xfId="0" applyFont="1" applyBorder="1" applyAlignment="1">
      <alignment vertical="top" wrapText="1"/>
    </xf>
    <xf numFmtId="0" fontId="4" fillId="0" borderId="8" xfId="0" applyFont="1" applyBorder="1"/>
    <xf numFmtId="0" fontId="4" fillId="0" borderId="9" xfId="0" applyFont="1" applyBorder="1"/>
    <xf numFmtId="0" fontId="4" fillId="0" borderId="10" xfId="0" applyFont="1" applyBorder="1"/>
    <xf numFmtId="0" fontId="4" fillId="4" borderId="17" xfId="2" applyFont="1" applyFill="1" applyBorder="1" applyAlignment="1">
      <alignment horizontal="right" vertical="center"/>
    </xf>
    <xf numFmtId="0" fontId="4" fillId="0" borderId="0" xfId="2" applyFont="1">
      <alignment vertical="center"/>
    </xf>
    <xf numFmtId="0" fontId="7" fillId="0" borderId="0" xfId="0" applyFont="1" applyAlignment="1">
      <alignment vertical="center"/>
    </xf>
    <xf numFmtId="0" fontId="8" fillId="0" borderId="0" xfId="0" applyFont="1" applyAlignment="1">
      <alignment vertical="center"/>
    </xf>
    <xf numFmtId="0" fontId="9" fillId="0" borderId="0" xfId="2" applyFont="1" applyAlignment="1">
      <alignment horizontal="center" vertical="center"/>
    </xf>
    <xf numFmtId="0" fontId="4" fillId="0" borderId="0" xfId="3" applyFont="1" applyAlignment="1">
      <alignment horizontal="right" vertical="center"/>
    </xf>
    <xf numFmtId="0" fontId="4" fillId="0" borderId="0" xfId="2" applyFont="1" applyAlignment="1">
      <alignment horizontal="center" vertical="center"/>
    </xf>
    <xf numFmtId="0" fontId="4" fillId="0" borderId="0" xfId="3" applyFont="1">
      <alignment vertical="center"/>
    </xf>
    <xf numFmtId="0" fontId="4" fillId="0" borderId="0" xfId="0" applyFont="1" applyAlignment="1">
      <alignment horizontal="center" vertical="center"/>
    </xf>
    <xf numFmtId="38" fontId="4" fillId="0" borderId="0" xfId="1" applyFont="1" applyFill="1" applyBorder="1" applyAlignment="1">
      <alignment horizontal="center" vertical="center" wrapText="1"/>
    </xf>
    <xf numFmtId="0" fontId="8" fillId="0" borderId="0" xfId="3" applyFont="1" applyAlignment="1">
      <alignment horizontal="right" vertical="center"/>
    </xf>
    <xf numFmtId="38" fontId="8" fillId="0" borderId="0" xfId="1" applyFont="1" applyFill="1" applyBorder="1" applyAlignment="1">
      <alignment horizontal="center" vertical="center" wrapText="1"/>
    </xf>
    <xf numFmtId="0" fontId="8" fillId="0" borderId="0" xfId="0" applyFont="1" applyAlignment="1">
      <alignment horizontal="center"/>
    </xf>
    <xf numFmtId="0" fontId="17" fillId="0" borderId="0" xfId="2" applyFont="1">
      <alignment vertical="center"/>
    </xf>
    <xf numFmtId="0" fontId="17" fillId="0" borderId="0" xfId="2" applyFont="1" applyAlignment="1">
      <alignment horizontal="center" vertical="center"/>
    </xf>
    <xf numFmtId="0" fontId="7" fillId="0" borderId="0" xfId="0" applyFont="1" applyAlignment="1">
      <alignment vertical="top"/>
    </xf>
    <xf numFmtId="0" fontId="18" fillId="0" borderId="0" xfId="0" applyFont="1" applyAlignment="1">
      <alignment vertical="top" wrapText="1"/>
    </xf>
    <xf numFmtId="0" fontId="8" fillId="0" borderId="6" xfId="0" applyFont="1" applyBorder="1"/>
    <xf numFmtId="0" fontId="8" fillId="0" borderId="7" xfId="0" applyFont="1" applyBorder="1"/>
    <xf numFmtId="0" fontId="4" fillId="0" borderId="0" xfId="0" applyFont="1" applyAlignment="1">
      <alignment horizontal="right"/>
    </xf>
    <xf numFmtId="0" fontId="18" fillId="0" borderId="0" xfId="0" applyFont="1"/>
    <xf numFmtId="0" fontId="11" fillId="0" borderId="23" xfId="0" applyFont="1" applyBorder="1" applyAlignment="1">
      <alignment horizontal="center" vertical="center"/>
    </xf>
    <xf numFmtId="0" fontId="4" fillId="0" borderId="23" xfId="0" applyFont="1" applyBorder="1" applyAlignment="1">
      <alignment horizontal="left" vertical="center"/>
    </xf>
    <xf numFmtId="0" fontId="4" fillId="0" borderId="23" xfId="0" applyFont="1" applyBorder="1" applyAlignment="1" applyProtection="1">
      <alignment vertical="center"/>
      <protection locked="0"/>
    </xf>
    <xf numFmtId="0" fontId="4" fillId="0" borderId="8" xfId="0" applyFont="1" applyBorder="1" applyAlignment="1">
      <alignment vertical="center"/>
    </xf>
    <xf numFmtId="0" fontId="4" fillId="4" borderId="0" xfId="2" applyFont="1" applyFill="1" applyAlignment="1">
      <alignment horizontal="right" vertical="center"/>
    </xf>
    <xf numFmtId="0" fontId="4" fillId="2" borderId="0" xfId="0" applyFont="1" applyFill="1"/>
    <xf numFmtId="0" fontId="4" fillId="2" borderId="3" xfId="0" applyFont="1" applyFill="1" applyBorder="1"/>
    <xf numFmtId="0" fontId="4" fillId="2" borderId="4"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4" fillId="2" borderId="8" xfId="0" applyFont="1" applyFill="1" applyBorder="1"/>
    <xf numFmtId="0" fontId="4" fillId="2" borderId="9" xfId="0" applyFont="1" applyFill="1" applyBorder="1"/>
    <xf numFmtId="0" fontId="4" fillId="2" borderId="10" xfId="0" applyFont="1" applyFill="1" applyBorder="1"/>
    <xf numFmtId="0" fontId="8" fillId="0" borderId="0" xfId="2" applyFont="1">
      <alignment vertical="center"/>
    </xf>
    <xf numFmtId="0" fontId="4" fillId="2" borderId="8" xfId="0" applyFont="1" applyFill="1" applyBorder="1" applyAlignment="1">
      <alignment vertical="center"/>
    </xf>
    <xf numFmtId="0" fontId="4" fillId="2" borderId="13" xfId="0" applyFont="1" applyFill="1" applyBorder="1" applyAlignment="1">
      <alignment vertical="center"/>
    </xf>
    <xf numFmtId="0" fontId="4" fillId="2" borderId="16" xfId="0" applyFont="1" applyFill="1" applyBorder="1" applyAlignment="1">
      <alignment vertical="center"/>
    </xf>
    <xf numFmtId="0" fontId="4" fillId="0" borderId="0" xfId="0" applyFont="1" applyAlignment="1">
      <alignment horizontal="center"/>
    </xf>
    <xf numFmtId="0" fontId="4" fillId="0" borderId="0" xfId="2" applyFont="1" applyAlignment="1">
      <alignment horizontal="left" vertical="center"/>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9"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58" fontId="4" fillId="0" borderId="0" xfId="0" applyNumberFormat="1" applyFont="1"/>
    <xf numFmtId="0" fontId="23" fillId="0" borderId="0" xfId="0" applyFont="1" applyAlignment="1">
      <alignment vertical="center"/>
    </xf>
    <xf numFmtId="0" fontId="4" fillId="2" borderId="9" xfId="0" applyFont="1" applyFill="1" applyBorder="1" applyAlignment="1">
      <alignment vertical="center"/>
    </xf>
    <xf numFmtId="0" fontId="24" fillId="0" borderId="0" xfId="0" applyFont="1" applyAlignment="1">
      <alignment vertical="center"/>
    </xf>
    <xf numFmtId="0" fontId="26" fillId="0" borderId="0" xfId="3" applyFont="1" applyProtection="1">
      <alignment vertical="center"/>
      <protection hidden="1"/>
    </xf>
    <xf numFmtId="0" fontId="27" fillId="0" borderId="0" xfId="3" applyFont="1" applyProtection="1">
      <alignment vertical="center"/>
      <protection hidden="1"/>
    </xf>
    <xf numFmtId="0" fontId="7" fillId="0" borderId="0" xfId="3" applyFont="1" applyAlignment="1" applyProtection="1">
      <alignment horizontal="center" vertical="center"/>
      <protection hidden="1"/>
    </xf>
    <xf numFmtId="0" fontId="4" fillId="0" borderId="0" xfId="3" applyFont="1" applyProtection="1">
      <alignment vertical="center"/>
      <protection hidden="1"/>
    </xf>
    <xf numFmtId="0" fontId="4" fillId="0" borderId="0" xfId="3" applyFont="1" applyAlignment="1" applyProtection="1">
      <alignment horizontal="justify" vertical="center"/>
      <protection hidden="1"/>
    </xf>
    <xf numFmtId="0" fontId="4" fillId="0" borderId="0" xfId="3" applyFont="1" applyAlignment="1" applyProtection="1">
      <alignment horizontal="center" vertical="center"/>
      <protection hidden="1"/>
    </xf>
    <xf numFmtId="0" fontId="26" fillId="0" borderId="0" xfId="3" applyFont="1" applyAlignment="1" applyProtection="1">
      <alignment horizontal="center" vertical="center"/>
      <protection hidden="1"/>
    </xf>
    <xf numFmtId="0" fontId="7" fillId="0" borderId="0" xfId="3" applyFont="1" applyProtection="1">
      <alignment vertical="center"/>
      <protection hidden="1"/>
    </xf>
    <xf numFmtId="0" fontId="4" fillId="0" borderId="0" xfId="3" applyFont="1" applyAlignment="1" applyProtection="1">
      <alignment horizontal="left" vertical="center"/>
      <protection hidden="1"/>
    </xf>
    <xf numFmtId="0" fontId="4" fillId="0" borderId="0" xfId="3" applyFont="1" applyAlignment="1" applyProtection="1">
      <alignment vertical="center" wrapText="1"/>
      <protection hidden="1"/>
    </xf>
    <xf numFmtId="38" fontId="4" fillId="0" borderId="0" xfId="6" applyFont="1" applyFill="1" applyBorder="1" applyAlignment="1" applyProtection="1">
      <alignment vertical="center" wrapText="1"/>
      <protection hidden="1"/>
    </xf>
    <xf numFmtId="0" fontId="27" fillId="0" borderId="0" xfId="3" applyFont="1" applyAlignment="1" applyProtection="1">
      <alignment vertical="center" wrapText="1"/>
      <protection hidden="1"/>
    </xf>
    <xf numFmtId="0" fontId="7" fillId="0" borderId="0" xfId="3" applyFont="1" applyAlignment="1" applyProtection="1">
      <alignment vertical="center" wrapText="1"/>
      <protection hidden="1"/>
    </xf>
    <xf numFmtId="0" fontId="27" fillId="0" borderId="0" xfId="3" applyFont="1" applyAlignment="1" applyProtection="1">
      <alignment horizontal="center" vertical="center" wrapText="1"/>
      <protection hidden="1"/>
    </xf>
    <xf numFmtId="0" fontId="28" fillId="0" borderId="0" xfId="3" applyFont="1" applyProtection="1">
      <alignment vertical="center"/>
      <protection hidden="1"/>
    </xf>
    <xf numFmtId="0" fontId="4" fillId="0" borderId="0" xfId="3" applyFont="1" applyAlignment="1" applyProtection="1">
      <alignment horizontal="right" vertical="center"/>
      <protection hidden="1"/>
    </xf>
    <xf numFmtId="0" fontId="14" fillId="0" borderId="0" xfId="3" applyFont="1" applyAlignment="1" applyProtection="1">
      <alignment horizontal="left" vertical="center"/>
      <protection hidden="1"/>
    </xf>
    <xf numFmtId="38" fontId="27" fillId="0" borderId="0" xfId="6" applyFont="1" applyFill="1" applyBorder="1" applyAlignment="1" applyProtection="1">
      <alignment vertical="center" wrapText="1"/>
      <protection hidden="1"/>
    </xf>
    <xf numFmtId="38" fontId="7" fillId="0" borderId="0" xfId="6" applyFont="1" applyFill="1" applyBorder="1" applyAlignment="1" applyProtection="1">
      <alignment vertical="center" wrapText="1"/>
      <protection hidden="1"/>
    </xf>
    <xf numFmtId="0" fontId="26" fillId="0" borderId="0" xfId="3" applyFont="1">
      <alignment vertical="center"/>
    </xf>
    <xf numFmtId="0" fontId="26" fillId="0" borderId="0" xfId="3" applyFont="1" applyAlignment="1">
      <alignment horizontal="center" vertical="center"/>
    </xf>
    <xf numFmtId="0" fontId="7" fillId="0" borderId="0" xfId="3" applyFont="1">
      <alignment vertical="center"/>
    </xf>
    <xf numFmtId="0" fontId="4" fillId="0" borderId="6" xfId="3" applyFont="1" applyBorder="1" applyAlignment="1" applyProtection="1">
      <alignment vertical="center" wrapText="1"/>
      <protection hidden="1"/>
    </xf>
    <xf numFmtId="0" fontId="4" fillId="0" borderId="8" xfId="3" applyFont="1" applyBorder="1" applyAlignment="1" applyProtection="1">
      <alignment vertical="center" wrapText="1"/>
      <protection hidden="1"/>
    </xf>
    <xf numFmtId="0" fontId="4" fillId="0" borderId="8" xfId="3" applyFont="1" applyBorder="1" applyAlignment="1" applyProtection="1">
      <alignment vertical="center" shrinkToFit="1"/>
      <protection hidden="1"/>
    </xf>
    <xf numFmtId="0" fontId="26" fillId="0" borderId="3" xfId="3" applyFont="1" applyBorder="1" applyAlignment="1" applyProtection="1">
      <alignment horizontal="center" vertical="center"/>
      <protection hidden="1"/>
    </xf>
    <xf numFmtId="0" fontId="4" fillId="0" borderId="6" xfId="3" applyFont="1" applyBorder="1" applyAlignment="1" applyProtection="1">
      <alignment vertical="center" shrinkToFit="1"/>
      <protection hidden="1"/>
    </xf>
    <xf numFmtId="0" fontId="26" fillId="0" borderId="6" xfId="3" applyFont="1" applyBorder="1" applyAlignment="1" applyProtection="1">
      <alignment horizontal="center" vertical="center"/>
      <protection hidden="1"/>
    </xf>
    <xf numFmtId="0" fontId="4" fillId="0" borderId="0" xfId="0" applyFont="1" applyAlignment="1">
      <alignment horizontal="left" vertical="top" wrapText="1"/>
    </xf>
    <xf numFmtId="0" fontId="26" fillId="0" borderId="0" xfId="0" applyFont="1" applyAlignment="1">
      <alignment horizontal="center" vertical="center"/>
    </xf>
    <xf numFmtId="0" fontId="26" fillId="0" borderId="7" xfId="0" applyFont="1" applyBorder="1" applyAlignment="1">
      <alignment horizontal="center" vertical="center"/>
    </xf>
    <xf numFmtId="0" fontId="4" fillId="0" borderId="47" xfId="2" applyFont="1" applyBorder="1">
      <alignment vertical="center"/>
    </xf>
    <xf numFmtId="0" fontId="4" fillId="0" borderId="48" xfId="2" applyFont="1" applyBorder="1">
      <alignment vertical="center"/>
    </xf>
    <xf numFmtId="0" fontId="4" fillId="0" borderId="49" xfId="2" applyFont="1" applyBorder="1">
      <alignment vertical="center"/>
    </xf>
    <xf numFmtId="176" fontId="4" fillId="0" borderId="0" xfId="2" applyNumberFormat="1" applyFont="1" applyAlignment="1">
      <alignment horizontal="center" vertical="center"/>
    </xf>
    <xf numFmtId="176" fontId="7" fillId="0" borderId="0" xfId="0" applyNumberFormat="1" applyFont="1"/>
    <xf numFmtId="176" fontId="8" fillId="0" borderId="0" xfId="0" applyNumberFormat="1" applyFont="1"/>
    <xf numFmtId="176" fontId="4" fillId="0" borderId="0" xfId="3" applyNumberFormat="1" applyFont="1">
      <alignment vertical="center"/>
    </xf>
    <xf numFmtId="176" fontId="4" fillId="0" borderId="0" xfId="0" applyNumberFormat="1" applyFont="1" applyAlignment="1">
      <alignment horizontal="center" vertical="center"/>
    </xf>
    <xf numFmtId="0" fontId="11" fillId="0" borderId="6" xfId="0" applyFont="1" applyBorder="1" applyAlignment="1">
      <alignment horizontal="center" vertical="center"/>
    </xf>
    <xf numFmtId="0" fontId="4" fillId="0" borderId="7" xfId="0" applyFont="1" applyBorder="1" applyAlignment="1">
      <alignment vertical="center"/>
    </xf>
    <xf numFmtId="0" fontId="11" fillId="0" borderId="8" xfId="0" applyFont="1" applyBorder="1" applyAlignment="1">
      <alignment horizontal="center" vertical="center"/>
    </xf>
    <xf numFmtId="0" fontId="8" fillId="0" borderId="9" xfId="0" applyFont="1" applyBorder="1"/>
    <xf numFmtId="0" fontId="4" fillId="0" borderId="9" xfId="0" applyFont="1" applyBorder="1" applyAlignment="1">
      <alignment horizontal="center" vertical="center"/>
    </xf>
    <xf numFmtId="0" fontId="4" fillId="0" borderId="10" xfId="0" applyFont="1" applyBorder="1" applyAlignment="1">
      <alignment horizontal="center" vertical="center"/>
    </xf>
    <xf numFmtId="176" fontId="4" fillId="0" borderId="9" xfId="2" applyNumberFormat="1" applyFont="1" applyBorder="1" applyAlignment="1">
      <alignment horizontal="center" vertical="center"/>
    </xf>
    <xf numFmtId="0" fontId="4" fillId="0" borderId="7" xfId="0" applyFont="1" applyBorder="1" applyAlignment="1">
      <alignment horizontal="center" vertical="center"/>
    </xf>
    <xf numFmtId="0" fontId="4" fillId="0" borderId="6" xfId="2" applyFont="1" applyBorder="1" applyAlignment="1">
      <alignment horizontal="center" vertical="center"/>
    </xf>
    <xf numFmtId="0" fontId="4" fillId="0" borderId="9" xfId="3" applyFont="1" applyBorder="1">
      <alignment vertical="center"/>
    </xf>
    <xf numFmtId="0" fontId="9" fillId="0" borderId="4" xfId="2" applyFont="1" applyBorder="1" applyAlignment="1">
      <alignment horizontal="center" vertical="center"/>
    </xf>
    <xf numFmtId="0" fontId="9" fillId="0" borderId="9" xfId="2" applyFont="1" applyBorder="1" applyAlignment="1">
      <alignment horizontal="center" vertical="center"/>
    </xf>
    <xf numFmtId="176" fontId="4" fillId="0" borderId="6" xfId="3" applyNumberFormat="1" applyFont="1" applyBorder="1">
      <alignment vertical="center"/>
    </xf>
    <xf numFmtId="176" fontId="4" fillId="0" borderId="7" xfId="0" applyNumberFormat="1" applyFont="1" applyBorder="1" applyAlignment="1">
      <alignment horizontal="center" vertical="center"/>
    </xf>
    <xf numFmtId="176" fontId="4" fillId="0" borderId="8" xfId="3" applyNumberFormat="1" applyFont="1" applyBorder="1">
      <alignment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top" wrapText="1"/>
    </xf>
    <xf numFmtId="0" fontId="11" fillId="0" borderId="0" xfId="0" applyFont="1" applyAlignment="1">
      <alignment horizontal="center" vertical="center"/>
    </xf>
    <xf numFmtId="176" fontId="4" fillId="3" borderId="0" xfId="2" applyNumberFormat="1" applyFont="1" applyFill="1" applyProtection="1">
      <alignment vertical="center"/>
      <protection hidden="1"/>
    </xf>
    <xf numFmtId="176" fontId="8" fillId="3" borderId="0" xfId="0" applyNumberFormat="1" applyFont="1" applyFill="1" applyProtection="1">
      <protection hidden="1"/>
    </xf>
    <xf numFmtId="176" fontId="8" fillId="3" borderId="0" xfId="2" applyNumberFormat="1" applyFont="1" applyFill="1" applyProtection="1">
      <alignment vertical="center"/>
      <protection hidden="1"/>
    </xf>
    <xf numFmtId="176" fontId="22" fillId="3" borderId="0" xfId="2" applyNumberFormat="1" applyFont="1" applyFill="1" applyAlignment="1" applyProtection="1">
      <alignment horizontal="centerContinuous" vertical="center"/>
      <protection hidden="1"/>
    </xf>
    <xf numFmtId="176" fontId="22" fillId="3" borderId="0" xfId="2" applyNumberFormat="1" applyFont="1" applyFill="1" applyAlignment="1" applyProtection="1">
      <alignment horizontal="center" vertical="center"/>
      <protection hidden="1"/>
    </xf>
    <xf numFmtId="176" fontId="8" fillId="3" borderId="22" xfId="0" applyNumberFormat="1" applyFont="1" applyFill="1" applyBorder="1" applyAlignment="1" applyProtection="1">
      <alignment horizontal="center"/>
      <protection hidden="1"/>
    </xf>
    <xf numFmtId="176" fontId="4" fillId="3" borderId="4" xfId="0" applyNumberFormat="1" applyFont="1" applyFill="1" applyBorder="1" applyAlignment="1" applyProtection="1">
      <alignment vertical="center"/>
      <protection hidden="1"/>
    </xf>
    <xf numFmtId="176" fontId="4" fillId="0" borderId="22" xfId="0" applyNumberFormat="1" applyFont="1" applyBorder="1" applyAlignment="1" applyProtection="1">
      <alignment vertical="center"/>
      <protection hidden="1"/>
    </xf>
    <xf numFmtId="176" fontId="4" fillId="3" borderId="3" xfId="0" applyNumberFormat="1" applyFont="1" applyFill="1" applyBorder="1" applyAlignment="1" applyProtection="1">
      <alignment vertical="center"/>
      <protection hidden="1"/>
    </xf>
    <xf numFmtId="176" fontId="4" fillId="3" borderId="19" xfId="0" applyNumberFormat="1" applyFont="1" applyFill="1" applyBorder="1" applyAlignment="1" applyProtection="1">
      <alignment vertical="center"/>
      <protection hidden="1"/>
    </xf>
    <xf numFmtId="176" fontId="4" fillId="0" borderId="19" xfId="0" applyNumberFormat="1" applyFont="1" applyBorder="1" applyAlignment="1" applyProtection="1">
      <alignment vertical="center"/>
      <protection hidden="1"/>
    </xf>
    <xf numFmtId="176" fontId="4" fillId="3" borderId="0" xfId="2" applyNumberFormat="1" applyFont="1" applyFill="1" applyAlignment="1" applyProtection="1">
      <alignment horizontal="center" vertical="center"/>
      <protection hidden="1"/>
    </xf>
    <xf numFmtId="176" fontId="4" fillId="3" borderId="53" xfId="0" applyNumberFormat="1" applyFont="1" applyFill="1" applyBorder="1" applyAlignment="1" applyProtection="1">
      <alignment vertical="center"/>
      <protection hidden="1"/>
    </xf>
    <xf numFmtId="176" fontId="8" fillId="0" borderId="22" xfId="1" applyNumberFormat="1" applyFont="1" applyFill="1" applyBorder="1" applyAlignment="1" applyProtection="1">
      <alignment vertical="center"/>
      <protection hidden="1"/>
    </xf>
    <xf numFmtId="176" fontId="4" fillId="3" borderId="0" xfId="0" applyNumberFormat="1" applyFont="1" applyFill="1" applyProtection="1">
      <protection hidden="1"/>
    </xf>
    <xf numFmtId="176" fontId="4" fillId="3" borderId="0" xfId="0" applyNumberFormat="1" applyFont="1" applyFill="1" applyAlignment="1" applyProtection="1">
      <alignment vertical="center"/>
      <protection hidden="1"/>
    </xf>
    <xf numFmtId="176" fontId="4" fillId="3" borderId="1" xfId="0" applyNumberFormat="1" applyFont="1" applyFill="1" applyBorder="1" applyAlignment="1" applyProtection="1">
      <alignment horizontal="center" vertical="center"/>
      <protection hidden="1"/>
    </xf>
    <xf numFmtId="176" fontId="8" fillId="3" borderId="0" xfId="0" applyNumberFormat="1" applyFont="1" applyFill="1" applyAlignment="1" applyProtection="1">
      <alignment vertical="center"/>
      <protection hidden="1"/>
    </xf>
    <xf numFmtId="0" fontId="30" fillId="0" borderId="0" xfId="3" applyFont="1" applyAlignment="1">
      <alignment horizontal="right" vertical="center"/>
    </xf>
    <xf numFmtId="0" fontId="30" fillId="0" borderId="0" xfId="2" applyFont="1">
      <alignment vertical="center"/>
    </xf>
    <xf numFmtId="0" fontId="30" fillId="0" borderId="0" xfId="2" applyFont="1" applyAlignment="1">
      <alignment horizontal="center" vertical="center"/>
    </xf>
    <xf numFmtId="0" fontId="30" fillId="0" borderId="0" xfId="2" applyFont="1" applyAlignment="1">
      <alignment horizontal="left" vertical="center"/>
    </xf>
    <xf numFmtId="0" fontId="7" fillId="0" borderId="0" xfId="0" applyFont="1" applyProtection="1">
      <protection hidden="1"/>
    </xf>
    <xf numFmtId="0" fontId="8" fillId="0" borderId="0" xfId="0" applyFont="1" applyProtection="1">
      <protection hidden="1"/>
    </xf>
    <xf numFmtId="0" fontId="30" fillId="0" borderId="0" xfId="0" applyFont="1" applyProtection="1">
      <protection hidden="1"/>
    </xf>
    <xf numFmtId="176" fontId="30" fillId="0" borderId="0" xfId="0" applyNumberFormat="1" applyFont="1" applyProtection="1">
      <protection hidden="1"/>
    </xf>
    <xf numFmtId="0" fontId="30" fillId="0" borderId="0" xfId="1" applyNumberFormat="1" applyFont="1" applyFill="1" applyBorder="1" applyAlignment="1" applyProtection="1">
      <alignment vertical="center" wrapText="1"/>
      <protection hidden="1"/>
    </xf>
    <xf numFmtId="176" fontId="30" fillId="0" borderId="0" xfId="1" applyNumberFormat="1" applyFont="1" applyFill="1" applyBorder="1" applyAlignment="1" applyProtection="1">
      <alignment vertical="center" wrapText="1"/>
      <protection hidden="1"/>
    </xf>
    <xf numFmtId="38" fontId="4" fillId="0" borderId="0" xfId="1" applyFont="1" applyFill="1" applyBorder="1" applyAlignment="1" applyProtection="1">
      <alignment vertical="center" wrapText="1"/>
      <protection hidden="1"/>
    </xf>
    <xf numFmtId="176" fontId="8" fillId="0" borderId="0" xfId="0" applyNumberFormat="1" applyFont="1" applyProtection="1">
      <protection hidden="1"/>
    </xf>
    <xf numFmtId="176" fontId="7" fillId="0" borderId="0" xfId="0" applyNumberFormat="1" applyFont="1" applyAlignment="1" applyProtection="1">
      <alignment vertical="center"/>
      <protection hidden="1"/>
    </xf>
    <xf numFmtId="176" fontId="8" fillId="0" borderId="0" xfId="0" applyNumberFormat="1" applyFont="1" applyAlignment="1" applyProtection="1">
      <alignment vertical="center"/>
      <protection hidden="1"/>
    </xf>
    <xf numFmtId="0" fontId="8"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Protection="1">
      <protection hidden="1"/>
    </xf>
    <xf numFmtId="176" fontId="30" fillId="0" borderId="0" xfId="0" applyNumberFormat="1" applyFont="1" applyAlignment="1" applyProtection="1">
      <alignment vertical="center"/>
      <protection hidden="1"/>
    </xf>
    <xf numFmtId="176" fontId="30" fillId="0" borderId="0" xfId="1" applyNumberFormat="1" applyFont="1" applyBorder="1" applyAlignment="1" applyProtection="1">
      <alignment vertical="center"/>
      <protection hidden="1"/>
    </xf>
    <xf numFmtId="0" fontId="30" fillId="0" borderId="0" xfId="0" applyFont="1"/>
    <xf numFmtId="176" fontId="30" fillId="0" borderId="0" xfId="0" applyNumberFormat="1" applyFont="1"/>
    <xf numFmtId="176" fontId="30" fillId="0" borderId="0" xfId="0" applyNumberFormat="1" applyFont="1" applyAlignment="1">
      <alignment vertical="center"/>
    </xf>
    <xf numFmtId="0" fontId="30" fillId="0" borderId="0" xfId="0" applyFont="1" applyAlignment="1">
      <alignment vertical="center"/>
    </xf>
    <xf numFmtId="176" fontId="30" fillId="0" borderId="0" xfId="1" applyNumberFormat="1" applyFont="1" applyAlignment="1">
      <alignment vertical="center"/>
    </xf>
    <xf numFmtId="176" fontId="30" fillId="0" borderId="0" xfId="1" applyNumberFormat="1" applyFont="1" applyFill="1" applyBorder="1" applyAlignment="1">
      <alignment vertical="center" wrapText="1"/>
    </xf>
    <xf numFmtId="176" fontId="30" fillId="0" borderId="0" xfId="1" applyNumberFormat="1" applyFont="1" applyBorder="1" applyAlignment="1">
      <alignment vertical="center"/>
    </xf>
    <xf numFmtId="0" fontId="30" fillId="0" borderId="6" xfId="0" applyFont="1" applyBorder="1"/>
    <xf numFmtId="176" fontId="30" fillId="0" borderId="6" xfId="0" applyNumberFormat="1" applyFont="1" applyBorder="1"/>
    <xf numFmtId="0" fontId="30" fillId="0" borderId="0" xfId="1" applyNumberFormat="1" applyFont="1" applyFill="1" applyBorder="1" applyAlignment="1">
      <alignment vertical="center" wrapText="1"/>
    </xf>
    <xf numFmtId="38" fontId="30" fillId="0" borderId="0" xfId="1" applyFont="1" applyFill="1" applyBorder="1" applyAlignment="1">
      <alignment vertical="center" wrapText="1"/>
    </xf>
    <xf numFmtId="176" fontId="8" fillId="3" borderId="3" xfId="0" applyNumberFormat="1" applyFont="1" applyFill="1" applyBorder="1" applyAlignment="1" applyProtection="1">
      <alignment horizontal="center" vertical="center"/>
      <protection hidden="1"/>
    </xf>
    <xf numFmtId="176" fontId="8" fillId="3" borderId="3" xfId="0" applyNumberFormat="1" applyFont="1" applyFill="1" applyBorder="1" applyAlignment="1" applyProtection="1">
      <alignment horizontal="center"/>
      <protection hidden="1"/>
    </xf>
    <xf numFmtId="176" fontId="8" fillId="3" borderId="18" xfId="0" applyNumberFormat="1" applyFont="1" applyFill="1" applyBorder="1" applyAlignment="1" applyProtection="1">
      <alignment horizontal="center"/>
      <protection hidden="1"/>
    </xf>
    <xf numFmtId="176" fontId="8" fillId="3" borderId="8" xfId="0" applyNumberFormat="1" applyFont="1" applyFill="1" applyBorder="1" applyAlignment="1" applyProtection="1">
      <alignment horizontal="center" vertical="center"/>
      <protection hidden="1"/>
    </xf>
    <xf numFmtId="176" fontId="8" fillId="3" borderId="6" xfId="0" applyNumberFormat="1" applyFont="1" applyFill="1" applyBorder="1" applyAlignment="1" applyProtection="1">
      <alignment horizontal="center"/>
      <protection hidden="1"/>
    </xf>
    <xf numFmtId="176" fontId="8" fillId="3" borderId="28" xfId="0" applyNumberFormat="1" applyFont="1" applyFill="1" applyBorder="1" applyAlignment="1" applyProtection="1">
      <alignment horizontal="center"/>
      <protection hidden="1"/>
    </xf>
    <xf numFmtId="176" fontId="4" fillId="3" borderId="55" xfId="0" applyNumberFormat="1" applyFont="1" applyFill="1" applyBorder="1" applyAlignment="1" applyProtection="1">
      <alignment vertical="center"/>
      <protection hidden="1"/>
    </xf>
    <xf numFmtId="176" fontId="8" fillId="3" borderId="7" xfId="0" applyNumberFormat="1" applyFont="1" applyFill="1" applyBorder="1" applyProtection="1">
      <protection hidden="1"/>
    </xf>
    <xf numFmtId="176" fontId="4" fillId="3" borderId="56" xfId="0" applyNumberFormat="1" applyFont="1" applyFill="1" applyBorder="1" applyAlignment="1" applyProtection="1">
      <alignment vertical="center"/>
      <protection hidden="1"/>
    </xf>
    <xf numFmtId="176" fontId="4" fillId="0" borderId="53" xfId="0" applyNumberFormat="1" applyFont="1" applyBorder="1" applyAlignment="1" applyProtection="1">
      <alignment vertical="center"/>
      <protection hidden="1"/>
    </xf>
    <xf numFmtId="176" fontId="4" fillId="3" borderId="7" xfId="2" applyNumberFormat="1" applyFont="1" applyFill="1" applyBorder="1" applyAlignment="1" applyProtection="1">
      <alignment horizontal="center" vertical="center"/>
      <protection hidden="1"/>
    </xf>
    <xf numFmtId="176" fontId="4" fillId="3" borderId="54" xfId="0" applyNumberFormat="1" applyFont="1" applyFill="1" applyBorder="1" applyAlignment="1" applyProtection="1">
      <alignment vertical="center"/>
      <protection hidden="1"/>
    </xf>
    <xf numFmtId="176" fontId="4" fillId="0" borderId="3" xfId="0" applyNumberFormat="1" applyFont="1" applyBorder="1" applyAlignment="1" applyProtection="1">
      <alignment vertical="center"/>
      <protection hidden="1"/>
    </xf>
    <xf numFmtId="176" fontId="4" fillId="3" borderId="3" xfId="0" applyNumberFormat="1" applyFont="1" applyFill="1" applyBorder="1" applyAlignment="1" applyProtection="1">
      <alignment horizontal="center" vertical="center"/>
      <protection hidden="1"/>
    </xf>
    <xf numFmtId="176" fontId="4" fillId="3" borderId="18" xfId="0" applyNumberFormat="1" applyFont="1" applyFill="1" applyBorder="1" applyAlignment="1" applyProtection="1">
      <alignment horizontal="center" vertical="center"/>
      <protection hidden="1"/>
    </xf>
    <xf numFmtId="176" fontId="4" fillId="3" borderId="6" xfId="0" applyNumberFormat="1" applyFont="1" applyFill="1" applyBorder="1" applyAlignment="1" applyProtection="1">
      <alignment horizontal="center" vertical="center"/>
      <protection hidden="1"/>
    </xf>
    <xf numFmtId="176" fontId="4" fillId="3" borderId="28" xfId="0" applyNumberFormat="1" applyFont="1" applyFill="1" applyBorder="1" applyAlignment="1" applyProtection="1">
      <alignment horizontal="center" vertical="center"/>
      <protection hidden="1"/>
    </xf>
    <xf numFmtId="176" fontId="4" fillId="3" borderId="8" xfId="0" applyNumberFormat="1" applyFont="1" applyFill="1" applyBorder="1" applyAlignment="1" applyProtection="1">
      <alignment horizontal="center" vertical="center"/>
      <protection hidden="1"/>
    </xf>
    <xf numFmtId="176" fontId="8" fillId="3" borderId="33" xfId="0" applyNumberFormat="1" applyFont="1" applyFill="1" applyBorder="1" applyAlignment="1" applyProtection="1">
      <alignment horizontal="center" vertical="center"/>
      <protection hidden="1"/>
    </xf>
    <xf numFmtId="177" fontId="4" fillId="0" borderId="0" xfId="0" applyNumberFormat="1" applyFont="1" applyAlignment="1" applyProtection="1">
      <alignment vertical="center"/>
      <protection hidden="1"/>
    </xf>
    <xf numFmtId="176" fontId="4" fillId="0" borderId="1" xfId="0" applyNumberFormat="1" applyFont="1" applyBorder="1" applyAlignment="1" applyProtection="1">
      <alignment horizontal="right" vertical="center"/>
      <protection hidden="1"/>
    </xf>
    <xf numFmtId="0" fontId="30" fillId="0" borderId="6" xfId="0" applyFont="1" applyBorder="1" applyProtection="1">
      <protection hidden="1"/>
    </xf>
    <xf numFmtId="176" fontId="30" fillId="0" borderId="6" xfId="0" applyNumberFormat="1" applyFont="1" applyBorder="1" applyProtection="1">
      <protection hidden="1"/>
    </xf>
    <xf numFmtId="0" fontId="30" fillId="0" borderId="6" xfId="0" applyFont="1" applyBorder="1" applyAlignment="1" applyProtection="1">
      <alignment vertical="center"/>
      <protection hidden="1"/>
    </xf>
    <xf numFmtId="0" fontId="30" fillId="0" borderId="0" xfId="0" applyFont="1" applyAlignment="1" applyProtection="1">
      <alignment vertical="center"/>
      <protection hidden="1"/>
    </xf>
    <xf numFmtId="0" fontId="7" fillId="0" borderId="6" xfId="0" applyFont="1" applyBorder="1" applyProtection="1">
      <protection hidden="1"/>
    </xf>
    <xf numFmtId="38" fontId="30" fillId="0" borderId="0" xfId="1" applyFont="1" applyFill="1" applyBorder="1" applyAlignment="1" applyProtection="1">
      <alignment vertical="center" wrapText="1"/>
      <protection hidden="1"/>
    </xf>
    <xf numFmtId="176" fontId="4" fillId="0" borderId="22" xfId="0" applyNumberFormat="1" applyFont="1" applyBorder="1" applyAlignment="1" applyProtection="1">
      <alignment horizontal="right" vertical="center"/>
      <protection hidden="1"/>
    </xf>
    <xf numFmtId="176" fontId="8" fillId="0" borderId="22" xfId="1" applyNumberFormat="1" applyFont="1" applyFill="1" applyBorder="1" applyAlignment="1" applyProtection="1">
      <alignment horizontal="right" vertical="center"/>
      <protection hidden="1"/>
    </xf>
    <xf numFmtId="176" fontId="8" fillId="0" borderId="22" xfId="0" applyNumberFormat="1" applyFont="1" applyBorder="1" applyAlignment="1" applyProtection="1">
      <alignment horizontal="right" vertical="center"/>
      <protection hidden="1"/>
    </xf>
    <xf numFmtId="0" fontId="4" fillId="2" borderId="0" xfId="0" applyFont="1" applyFill="1" applyAlignment="1" applyProtection="1">
      <alignment horizontal="center" vertical="center"/>
      <protection locked="0"/>
    </xf>
    <xf numFmtId="176" fontId="4" fillId="0" borderId="56" xfId="0" applyNumberFormat="1" applyFont="1" applyBorder="1" applyAlignment="1" applyProtection="1">
      <alignment vertical="center"/>
      <protection hidden="1"/>
    </xf>
    <xf numFmtId="176" fontId="4" fillId="3" borderId="37" xfId="0" applyNumberFormat="1" applyFont="1" applyFill="1" applyBorder="1" applyAlignment="1" applyProtection="1">
      <alignment vertical="center"/>
      <protection hidden="1"/>
    </xf>
    <xf numFmtId="176" fontId="4" fillId="0" borderId="37" xfId="0" applyNumberFormat="1" applyFont="1" applyBorder="1" applyAlignment="1" applyProtection="1">
      <alignment vertical="center"/>
      <protection hidden="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4" fillId="2" borderId="10" xfId="0" applyFont="1" applyFill="1" applyBorder="1" applyAlignment="1" applyProtection="1">
      <alignment vertical="center" wrapText="1"/>
      <protection locked="0"/>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1" fillId="0" borderId="3" xfId="0" applyFont="1" applyBorder="1" applyAlignment="1">
      <alignment horizontal="center" vertical="center"/>
    </xf>
    <xf numFmtId="0" fontId="11" fillId="0" borderId="8" xfId="0" applyFont="1" applyBorder="1" applyAlignment="1">
      <alignment horizontal="center" vertical="center"/>
    </xf>
    <xf numFmtId="176" fontId="4" fillId="0" borderId="3" xfId="0" applyNumberFormat="1" applyFont="1" applyBorder="1" applyAlignment="1" applyProtection="1">
      <alignment horizontal="center" vertical="center"/>
      <protection hidden="1"/>
    </xf>
    <xf numFmtId="176" fontId="4" fillId="0" borderId="4" xfId="0" applyNumberFormat="1" applyFont="1" applyBorder="1" applyAlignment="1" applyProtection="1">
      <alignment horizontal="center" vertical="center"/>
      <protection hidden="1"/>
    </xf>
    <xf numFmtId="176" fontId="4" fillId="0" borderId="8" xfId="0" applyNumberFormat="1" applyFont="1" applyBorder="1" applyAlignment="1" applyProtection="1">
      <alignment horizontal="center" vertical="center"/>
      <protection hidden="1"/>
    </xf>
    <xf numFmtId="176" fontId="4" fillId="0" borderId="9" xfId="0" applyNumberFormat="1" applyFont="1" applyBorder="1" applyAlignment="1" applyProtection="1">
      <alignment horizontal="center" vertical="center"/>
      <protection hidden="1"/>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2" borderId="0" xfId="0" applyFont="1" applyFill="1" applyAlignment="1" applyProtection="1">
      <alignment vertical="center"/>
      <protection locked="0"/>
    </xf>
    <xf numFmtId="0" fontId="4" fillId="0" borderId="0" xfId="0" applyFont="1" applyAlignment="1">
      <alignment vertical="center"/>
    </xf>
    <xf numFmtId="0" fontId="4" fillId="0" borderId="0" xfId="0" applyFont="1" applyAlignment="1">
      <alignment vertical="center" wrapText="1"/>
    </xf>
    <xf numFmtId="0" fontId="8" fillId="0" borderId="3" xfId="0" applyFont="1" applyBorder="1" applyAlignment="1">
      <alignment horizontal="center"/>
    </xf>
    <xf numFmtId="0" fontId="8"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9" fillId="0" borderId="0" xfId="0" applyFont="1" applyAlignment="1">
      <alignment horizontal="center" vertical="center"/>
    </xf>
    <xf numFmtId="0" fontId="4" fillId="0" borderId="0" xfId="0" applyFont="1" applyAlignment="1">
      <alignment horizontal="left" vertical="top" wrapText="1"/>
    </xf>
    <xf numFmtId="0" fontId="4" fillId="2" borderId="0" xfId="0" applyFont="1" applyFill="1" applyAlignment="1" applyProtection="1">
      <alignment horizontal="left" vertical="center"/>
      <protection locked="0"/>
    </xf>
    <xf numFmtId="176" fontId="8" fillId="3" borderId="3" xfId="2" applyNumberFormat="1" applyFont="1" applyFill="1" applyBorder="1" applyAlignment="1" applyProtection="1">
      <alignment horizontal="center" vertical="center"/>
      <protection hidden="1"/>
    </xf>
    <xf numFmtId="176" fontId="8" fillId="3" borderId="4" xfId="2" applyNumberFormat="1" applyFont="1" applyFill="1" applyBorder="1" applyAlignment="1" applyProtection="1">
      <alignment horizontal="center" vertical="center"/>
      <protection hidden="1"/>
    </xf>
    <xf numFmtId="176" fontId="8" fillId="3" borderId="5" xfId="2" applyNumberFormat="1" applyFont="1" applyFill="1" applyBorder="1" applyAlignment="1" applyProtection="1">
      <alignment horizontal="center" vertical="center"/>
      <protection hidden="1"/>
    </xf>
    <xf numFmtId="176" fontId="8" fillId="3" borderId="6" xfId="2" applyNumberFormat="1" applyFont="1" applyFill="1" applyBorder="1" applyAlignment="1" applyProtection="1">
      <alignment horizontal="center" vertical="center"/>
      <protection hidden="1"/>
    </xf>
    <xf numFmtId="176" fontId="8" fillId="3" borderId="0" xfId="2" applyNumberFormat="1" applyFont="1" applyFill="1" applyAlignment="1" applyProtection="1">
      <alignment horizontal="center" vertical="center"/>
      <protection hidden="1"/>
    </xf>
    <xf numFmtId="176" fontId="8" fillId="3" borderId="7" xfId="2" applyNumberFormat="1" applyFont="1" applyFill="1" applyBorder="1" applyAlignment="1" applyProtection="1">
      <alignment horizontal="center" vertical="center"/>
      <protection hidden="1"/>
    </xf>
    <xf numFmtId="176" fontId="8" fillId="3" borderId="8" xfId="2" applyNumberFormat="1" applyFont="1" applyFill="1" applyBorder="1" applyAlignment="1" applyProtection="1">
      <alignment horizontal="center" vertical="center"/>
      <protection hidden="1"/>
    </xf>
    <xf numFmtId="176" fontId="8" fillId="3" borderId="9" xfId="2" applyNumberFormat="1" applyFont="1" applyFill="1" applyBorder="1" applyAlignment="1" applyProtection="1">
      <alignment horizontal="center" vertical="center"/>
      <protection hidden="1"/>
    </xf>
    <xf numFmtId="176" fontId="8" fillId="3" borderId="10" xfId="2" applyNumberFormat="1" applyFont="1" applyFill="1" applyBorder="1" applyAlignment="1" applyProtection="1">
      <alignment horizontal="center" vertical="center"/>
      <protection hidden="1"/>
    </xf>
    <xf numFmtId="176" fontId="8" fillId="3" borderId="3" xfId="0" applyNumberFormat="1" applyFont="1" applyFill="1" applyBorder="1" applyAlignment="1" applyProtection="1">
      <alignment horizontal="center" vertical="center"/>
      <protection hidden="1"/>
    </xf>
    <xf numFmtId="176" fontId="8" fillId="3" borderId="8" xfId="0" applyNumberFormat="1" applyFont="1" applyFill="1" applyBorder="1" applyAlignment="1" applyProtection="1">
      <alignment horizontal="center" vertical="center"/>
      <protection hidden="1"/>
    </xf>
    <xf numFmtId="176" fontId="8" fillId="3" borderId="3" xfId="0" applyNumberFormat="1" applyFont="1" applyFill="1" applyBorder="1" applyAlignment="1" applyProtection="1">
      <alignment horizontal="center" wrapText="1"/>
      <protection hidden="1"/>
    </xf>
    <xf numFmtId="176" fontId="8" fillId="3" borderId="6" xfId="0" applyNumberFormat="1" applyFont="1" applyFill="1" applyBorder="1" applyAlignment="1" applyProtection="1">
      <alignment horizontal="center"/>
      <protection hidden="1"/>
    </xf>
    <xf numFmtId="176" fontId="8" fillId="3" borderId="18" xfId="0" applyNumberFormat="1" applyFont="1" applyFill="1" applyBorder="1" applyAlignment="1" applyProtection="1">
      <alignment horizontal="center" wrapText="1"/>
      <protection hidden="1"/>
    </xf>
    <xf numFmtId="176" fontId="8" fillId="3" borderId="28" xfId="0" applyNumberFormat="1" applyFont="1" applyFill="1" applyBorder="1" applyAlignment="1" applyProtection="1">
      <alignment horizontal="center"/>
      <protection hidden="1"/>
    </xf>
    <xf numFmtId="176" fontId="4" fillId="3" borderId="22" xfId="3" applyNumberFormat="1" applyFont="1" applyFill="1" applyBorder="1" applyAlignment="1" applyProtection="1">
      <alignment horizontal="left" vertical="center" shrinkToFit="1"/>
      <protection hidden="1"/>
    </xf>
    <xf numFmtId="176" fontId="4" fillId="3" borderId="23" xfId="3" applyNumberFormat="1" applyFont="1" applyFill="1" applyBorder="1" applyAlignment="1" applyProtection="1">
      <alignment horizontal="left" vertical="center" shrinkToFit="1"/>
      <protection hidden="1"/>
    </xf>
    <xf numFmtId="176" fontId="4" fillId="3" borderId="24" xfId="3" applyNumberFormat="1" applyFont="1" applyFill="1" applyBorder="1" applyAlignment="1" applyProtection="1">
      <alignment horizontal="left" vertical="center" shrinkToFit="1"/>
      <protection hidden="1"/>
    </xf>
    <xf numFmtId="176" fontId="8" fillId="3" borderId="18" xfId="2" applyNumberFormat="1" applyFont="1" applyFill="1" applyBorder="1" applyAlignment="1" applyProtection="1">
      <alignment horizontal="center" vertical="center" textRotation="255"/>
      <protection hidden="1"/>
    </xf>
    <xf numFmtId="176" fontId="8" fillId="3" borderId="28" xfId="2" applyNumberFormat="1" applyFont="1" applyFill="1" applyBorder="1" applyAlignment="1" applyProtection="1">
      <alignment horizontal="center" vertical="center" textRotation="255"/>
      <protection hidden="1"/>
    </xf>
    <xf numFmtId="176" fontId="8" fillId="3" borderId="21" xfId="2" applyNumberFormat="1" applyFont="1" applyFill="1" applyBorder="1" applyAlignment="1" applyProtection="1">
      <alignment horizontal="center" vertical="center" textRotation="255"/>
      <protection hidden="1"/>
    </xf>
    <xf numFmtId="176" fontId="4" fillId="3" borderId="28" xfId="0" applyNumberFormat="1" applyFont="1" applyFill="1" applyBorder="1" applyAlignment="1" applyProtection="1">
      <alignment horizontal="center" vertical="center"/>
      <protection hidden="1"/>
    </xf>
    <xf numFmtId="176" fontId="4" fillId="3" borderId="21" xfId="0" applyNumberFormat="1" applyFont="1" applyFill="1" applyBorder="1" applyAlignment="1" applyProtection="1">
      <alignment horizontal="center" vertical="center"/>
      <protection hidden="1"/>
    </xf>
    <xf numFmtId="176" fontId="4" fillId="3" borderId="29" xfId="0" applyNumberFormat="1" applyFont="1" applyFill="1" applyBorder="1" applyAlignment="1" applyProtection="1">
      <alignment horizontal="center" vertical="center"/>
      <protection hidden="1"/>
    </xf>
    <xf numFmtId="176" fontId="4" fillId="3" borderId="37" xfId="0" applyNumberFormat="1" applyFont="1" applyFill="1" applyBorder="1" applyAlignment="1" applyProtection="1">
      <alignment horizontal="center" vertical="center"/>
      <protection hidden="1"/>
    </xf>
    <xf numFmtId="176" fontId="4" fillId="3" borderId="30" xfId="0" applyNumberFormat="1" applyFont="1" applyFill="1" applyBorder="1" applyAlignment="1" applyProtection="1">
      <alignment horizontal="center" vertical="center"/>
      <protection hidden="1"/>
    </xf>
    <xf numFmtId="176" fontId="4" fillId="3" borderId="31" xfId="0" applyNumberFormat="1" applyFont="1" applyFill="1" applyBorder="1" applyAlignment="1" applyProtection="1">
      <alignment horizontal="center" vertical="center"/>
      <protection hidden="1"/>
    </xf>
    <xf numFmtId="176" fontId="4" fillId="3" borderId="32" xfId="0" applyNumberFormat="1" applyFont="1" applyFill="1" applyBorder="1" applyAlignment="1" applyProtection="1">
      <alignment horizontal="center" vertical="center"/>
      <protection hidden="1"/>
    </xf>
    <xf numFmtId="176" fontId="4" fillId="3" borderId="3" xfId="3" applyNumberFormat="1" applyFont="1" applyFill="1" applyBorder="1" applyAlignment="1" applyProtection="1">
      <alignment horizontal="left" vertical="center" shrinkToFit="1"/>
      <protection hidden="1"/>
    </xf>
    <xf numFmtId="176" fontId="4" fillId="3" borderId="4" xfId="3" applyNumberFormat="1" applyFont="1" applyFill="1" applyBorder="1" applyAlignment="1" applyProtection="1">
      <alignment horizontal="left" vertical="center" shrinkToFit="1"/>
      <protection hidden="1"/>
    </xf>
    <xf numFmtId="176" fontId="4" fillId="3" borderId="5" xfId="3" applyNumberFormat="1" applyFont="1" applyFill="1" applyBorder="1" applyAlignment="1" applyProtection="1">
      <alignment horizontal="left" vertical="center" shrinkToFit="1"/>
      <protection hidden="1"/>
    </xf>
    <xf numFmtId="176" fontId="4" fillId="3" borderId="34" xfId="0" applyNumberFormat="1" applyFont="1" applyFill="1" applyBorder="1" applyAlignment="1" applyProtection="1">
      <alignment horizontal="center" vertical="center"/>
      <protection hidden="1"/>
    </xf>
    <xf numFmtId="176" fontId="4" fillId="3" borderId="35" xfId="0" applyNumberFormat="1" applyFont="1" applyFill="1" applyBorder="1" applyAlignment="1" applyProtection="1">
      <alignment horizontal="center" vertical="center"/>
      <protection hidden="1"/>
    </xf>
    <xf numFmtId="176" fontId="4" fillId="3" borderId="41" xfId="0" applyNumberFormat="1" applyFont="1" applyFill="1" applyBorder="1" applyAlignment="1" applyProtection="1">
      <alignment horizontal="center" vertical="center"/>
      <protection hidden="1"/>
    </xf>
    <xf numFmtId="176" fontId="4" fillId="3" borderId="36" xfId="0" applyNumberFormat="1" applyFont="1" applyFill="1" applyBorder="1" applyAlignment="1" applyProtection="1">
      <alignment horizontal="center" vertical="center"/>
      <protection hidden="1"/>
    </xf>
    <xf numFmtId="176" fontId="4" fillId="3" borderId="1" xfId="2" applyNumberFormat="1" applyFont="1" applyFill="1" applyBorder="1" applyAlignment="1" applyProtection="1">
      <alignment horizontal="center" vertical="center"/>
      <protection hidden="1"/>
    </xf>
    <xf numFmtId="176" fontId="4" fillId="3" borderId="22" xfId="2" applyNumberFormat="1" applyFont="1" applyFill="1" applyBorder="1" applyAlignment="1" applyProtection="1">
      <alignment horizontal="center" vertical="center" shrinkToFit="1"/>
      <protection hidden="1"/>
    </xf>
    <xf numFmtId="176" fontId="4" fillId="3" borderId="23" xfId="2" applyNumberFormat="1" applyFont="1" applyFill="1" applyBorder="1" applyAlignment="1" applyProtection="1">
      <alignment horizontal="center" vertical="center" shrinkToFit="1"/>
      <protection hidden="1"/>
    </xf>
    <xf numFmtId="176" fontId="4" fillId="3" borderId="24" xfId="2" applyNumberFormat="1" applyFont="1" applyFill="1" applyBorder="1" applyAlignment="1" applyProtection="1">
      <alignment horizontal="center" vertical="center" shrinkToFit="1"/>
      <protection hidden="1"/>
    </xf>
    <xf numFmtId="176" fontId="4" fillId="3" borderId="1" xfId="2" applyNumberFormat="1" applyFont="1" applyFill="1" applyBorder="1" applyAlignment="1" applyProtection="1">
      <alignment horizontal="center" vertical="center" wrapText="1"/>
      <protection hidden="1"/>
    </xf>
    <xf numFmtId="176" fontId="4" fillId="0" borderId="3" xfId="0" applyNumberFormat="1" applyFont="1" applyBorder="1" applyAlignment="1" applyProtection="1">
      <alignment horizontal="right" vertical="center"/>
      <protection hidden="1"/>
    </xf>
    <xf numFmtId="176" fontId="4" fillId="0" borderId="8" xfId="0" applyNumberFormat="1" applyFont="1" applyBorder="1" applyAlignment="1" applyProtection="1">
      <alignment horizontal="right" vertical="center"/>
      <protection hidden="1"/>
    </xf>
    <xf numFmtId="176" fontId="4" fillId="0" borderId="36" xfId="0" applyNumberFormat="1" applyFont="1" applyBorder="1" applyAlignment="1" applyProtection="1">
      <alignment horizontal="center" vertical="center"/>
      <protection hidden="1"/>
    </xf>
    <xf numFmtId="176" fontId="4" fillId="3" borderId="3" xfId="2" applyNumberFormat="1" applyFont="1" applyFill="1" applyBorder="1" applyAlignment="1" applyProtection="1">
      <alignment horizontal="center" vertical="center"/>
      <protection hidden="1"/>
    </xf>
    <xf numFmtId="176" fontId="4" fillId="3" borderId="4" xfId="2" applyNumberFormat="1" applyFont="1" applyFill="1" applyBorder="1" applyAlignment="1" applyProtection="1">
      <alignment horizontal="center" vertical="center"/>
      <protection hidden="1"/>
    </xf>
    <xf numFmtId="176" fontId="4" fillId="3" borderId="5" xfId="2" applyNumberFormat="1" applyFont="1" applyFill="1" applyBorder="1" applyAlignment="1" applyProtection="1">
      <alignment horizontal="center" vertical="center"/>
      <protection hidden="1"/>
    </xf>
    <xf numFmtId="176" fontId="4" fillId="3" borderId="6" xfId="2" applyNumberFormat="1" applyFont="1" applyFill="1" applyBorder="1" applyAlignment="1" applyProtection="1">
      <alignment horizontal="center" vertical="center"/>
      <protection hidden="1"/>
    </xf>
    <xf numFmtId="176" fontId="4" fillId="3" borderId="0" xfId="2" applyNumberFormat="1" applyFont="1" applyFill="1" applyAlignment="1" applyProtection="1">
      <alignment horizontal="center" vertical="center"/>
      <protection hidden="1"/>
    </xf>
    <xf numFmtId="176" fontId="4" fillId="3" borderId="7" xfId="2" applyNumberFormat="1" applyFont="1" applyFill="1" applyBorder="1" applyAlignment="1" applyProtection="1">
      <alignment horizontal="center" vertical="center"/>
      <protection hidden="1"/>
    </xf>
    <xf numFmtId="176" fontId="4" fillId="3" borderId="8" xfId="2" applyNumberFormat="1" applyFont="1" applyFill="1" applyBorder="1" applyAlignment="1" applyProtection="1">
      <alignment horizontal="center" vertical="center"/>
      <protection hidden="1"/>
    </xf>
    <xf numFmtId="176" fontId="4" fillId="3" borderId="9" xfId="2" applyNumberFormat="1" applyFont="1" applyFill="1" applyBorder="1" applyAlignment="1" applyProtection="1">
      <alignment horizontal="center" vertical="center"/>
      <protection hidden="1"/>
    </xf>
    <xf numFmtId="176" fontId="4" fillId="3" borderId="10" xfId="2" applyNumberFormat="1" applyFont="1" applyFill="1" applyBorder="1" applyAlignment="1" applyProtection="1">
      <alignment horizontal="center" vertical="center"/>
      <protection hidden="1"/>
    </xf>
    <xf numFmtId="176" fontId="4" fillId="3" borderId="3" xfId="0" applyNumberFormat="1" applyFont="1" applyFill="1" applyBorder="1" applyAlignment="1" applyProtection="1">
      <alignment horizontal="center" vertical="center"/>
      <protection hidden="1"/>
    </xf>
    <xf numFmtId="176" fontId="4" fillId="3" borderId="6" xfId="0" applyNumberFormat="1" applyFont="1" applyFill="1" applyBorder="1" applyAlignment="1" applyProtection="1">
      <alignment horizontal="center" vertical="center"/>
      <protection hidden="1"/>
    </xf>
    <xf numFmtId="176" fontId="4" fillId="3" borderId="8" xfId="0" applyNumberFormat="1" applyFont="1" applyFill="1" applyBorder="1" applyAlignment="1" applyProtection="1">
      <alignment horizontal="center" vertical="center"/>
      <protection hidden="1"/>
    </xf>
    <xf numFmtId="176" fontId="4" fillId="3" borderId="3" xfId="0" applyNumberFormat="1" applyFont="1" applyFill="1" applyBorder="1" applyAlignment="1" applyProtection="1">
      <alignment horizontal="center" vertical="center" wrapText="1"/>
      <protection hidden="1"/>
    </xf>
    <xf numFmtId="176" fontId="4" fillId="3" borderId="18" xfId="0" applyNumberFormat="1" applyFont="1" applyFill="1" applyBorder="1" applyAlignment="1" applyProtection="1">
      <alignment horizontal="center" vertical="center" wrapText="1"/>
      <protection hidden="1"/>
    </xf>
    <xf numFmtId="176" fontId="4" fillId="3" borderId="28" xfId="0" applyNumberFormat="1" applyFont="1" applyFill="1" applyBorder="1" applyAlignment="1" applyProtection="1">
      <alignment horizontal="center" vertical="center" wrapText="1"/>
      <protection hidden="1"/>
    </xf>
    <xf numFmtId="176" fontId="4" fillId="3" borderId="22" xfId="2" applyNumberFormat="1" applyFont="1" applyFill="1" applyBorder="1" applyAlignment="1" applyProtection="1">
      <alignment horizontal="center" vertical="center" wrapText="1"/>
      <protection hidden="1"/>
    </xf>
    <xf numFmtId="176" fontId="4" fillId="3" borderId="23" xfId="2" applyNumberFormat="1" applyFont="1" applyFill="1" applyBorder="1" applyAlignment="1" applyProtection="1">
      <alignment horizontal="center" vertical="center"/>
      <protection hidden="1"/>
    </xf>
    <xf numFmtId="176" fontId="4" fillId="3" borderId="24" xfId="2" applyNumberFormat="1" applyFont="1" applyFill="1" applyBorder="1" applyAlignment="1" applyProtection="1">
      <alignment horizontal="center" vertical="center"/>
      <protection hidden="1"/>
    </xf>
    <xf numFmtId="176" fontId="4" fillId="3" borderId="22" xfId="2" applyNumberFormat="1" applyFont="1" applyFill="1" applyBorder="1" applyAlignment="1" applyProtection="1">
      <alignment horizontal="center" vertical="center"/>
      <protection hidden="1"/>
    </xf>
    <xf numFmtId="176" fontId="4" fillId="3" borderId="3" xfId="2" applyNumberFormat="1" applyFont="1" applyFill="1" applyBorder="1" applyAlignment="1" applyProtection="1">
      <alignment horizontal="center" vertical="center" textRotation="255"/>
      <protection hidden="1"/>
    </xf>
    <xf numFmtId="176" fontId="4" fillId="3" borderId="6" xfId="2" applyNumberFormat="1" applyFont="1" applyFill="1" applyBorder="1" applyAlignment="1" applyProtection="1">
      <alignment horizontal="center" vertical="center" textRotation="255"/>
      <protection hidden="1"/>
    </xf>
    <xf numFmtId="176" fontId="4" fillId="2" borderId="22" xfId="0" applyNumberFormat="1" applyFont="1" applyFill="1" applyBorder="1" applyAlignment="1" applyProtection="1">
      <alignment vertical="center" shrinkToFit="1"/>
      <protection locked="0"/>
    </xf>
    <xf numFmtId="176" fontId="4" fillId="2" borderId="23" xfId="0" applyNumberFormat="1" applyFont="1" applyFill="1" applyBorder="1" applyAlignment="1" applyProtection="1">
      <alignment vertical="center" shrinkToFit="1"/>
      <protection locked="0"/>
    </xf>
    <xf numFmtId="176" fontId="4" fillId="2" borderId="24" xfId="0" applyNumberFormat="1" applyFont="1" applyFill="1" applyBorder="1" applyAlignment="1" applyProtection="1">
      <alignment vertical="center" shrinkToFit="1"/>
      <protection locked="0"/>
    </xf>
    <xf numFmtId="176" fontId="4" fillId="0" borderId="1" xfId="1" applyNumberFormat="1" applyFont="1" applyFill="1" applyBorder="1" applyAlignment="1" applyProtection="1">
      <alignment vertical="center" wrapText="1"/>
      <protection hidden="1"/>
    </xf>
    <xf numFmtId="176" fontId="4" fillId="0" borderId="3" xfId="0" applyNumberFormat="1" applyFont="1" applyBorder="1" applyAlignment="1">
      <alignment vertical="center"/>
    </xf>
    <xf numFmtId="176" fontId="4" fillId="0" borderId="4" xfId="0" applyNumberFormat="1" applyFont="1" applyBorder="1" applyAlignment="1">
      <alignment vertical="center"/>
    </xf>
    <xf numFmtId="176" fontId="4" fillId="0" borderId="5" xfId="0" applyNumberFormat="1" applyFont="1" applyBorder="1" applyAlignment="1">
      <alignment vertical="center"/>
    </xf>
    <xf numFmtId="176" fontId="4" fillId="0" borderId="18" xfId="1" applyNumberFormat="1" applyFont="1" applyFill="1" applyBorder="1" applyAlignment="1" applyProtection="1">
      <alignment vertical="center" wrapText="1"/>
      <protection hidden="1"/>
    </xf>
    <xf numFmtId="176" fontId="21" fillId="5" borderId="26" xfId="1" applyNumberFormat="1" applyFont="1" applyFill="1" applyBorder="1" applyAlignment="1" applyProtection="1">
      <alignment vertical="center" wrapText="1"/>
      <protection hidden="1"/>
    </xf>
    <xf numFmtId="176" fontId="21" fillId="5" borderId="27" xfId="1" applyNumberFormat="1" applyFont="1" applyFill="1" applyBorder="1" applyAlignment="1" applyProtection="1">
      <alignment vertical="center" wrapText="1"/>
      <protection hidden="1"/>
    </xf>
    <xf numFmtId="0" fontId="4" fillId="0" borderId="0" xfId="3" applyFont="1" applyAlignment="1">
      <alignment horizontal="right" vertical="center"/>
    </xf>
    <xf numFmtId="0" fontId="4" fillId="0" borderId="7" xfId="3" applyFont="1" applyBorder="1" applyAlignment="1">
      <alignment horizontal="right" vertical="center"/>
    </xf>
    <xf numFmtId="0" fontId="4" fillId="2" borderId="18" xfId="2" applyFont="1" applyFill="1" applyBorder="1" applyAlignment="1" applyProtection="1">
      <alignment horizontal="center" vertical="center"/>
      <protection locked="0"/>
    </xf>
    <xf numFmtId="0" fontId="4" fillId="2" borderId="1" xfId="2" applyFont="1" applyFill="1" applyBorder="1" applyAlignment="1" applyProtection="1">
      <alignment vertical="center" shrinkToFit="1"/>
      <protection locked="0"/>
    </xf>
    <xf numFmtId="0" fontId="4" fillId="2" borderId="3" xfId="2" applyFont="1" applyFill="1" applyBorder="1" applyAlignment="1" applyProtection="1">
      <alignment vertical="center" shrinkToFit="1"/>
      <protection locked="0"/>
    </xf>
    <xf numFmtId="0" fontId="4" fillId="2" borderId="4" xfId="2" applyFont="1" applyFill="1" applyBorder="1" applyAlignment="1" applyProtection="1">
      <alignment vertical="center" shrinkToFit="1"/>
      <protection locked="0"/>
    </xf>
    <xf numFmtId="0" fontId="4" fillId="2" borderId="5" xfId="2" applyFont="1" applyFill="1" applyBorder="1" applyAlignment="1" applyProtection="1">
      <alignment vertical="center" shrinkToFit="1"/>
      <protection locked="0"/>
    </xf>
    <xf numFmtId="0" fontId="4" fillId="2" borderId="3" xfId="2" applyFont="1" applyFill="1" applyBorder="1" applyAlignment="1" applyProtection="1">
      <alignment horizontal="center" vertical="center"/>
      <protection locked="0"/>
    </xf>
    <xf numFmtId="0" fontId="4" fillId="2" borderId="5" xfId="2" applyFont="1" applyFill="1" applyBorder="1" applyAlignment="1" applyProtection="1">
      <alignment horizontal="center" vertical="center"/>
      <protection locked="0"/>
    </xf>
    <xf numFmtId="0" fontId="4" fillId="2" borderId="3" xfId="2" applyFont="1" applyFill="1" applyBorder="1" applyProtection="1">
      <alignment vertical="center"/>
      <protection locked="0"/>
    </xf>
    <xf numFmtId="0" fontId="4" fillId="2" borderId="4" xfId="2" applyFont="1" applyFill="1" applyBorder="1" applyProtection="1">
      <alignment vertical="center"/>
      <protection locked="0"/>
    </xf>
    <xf numFmtId="0" fontId="4" fillId="2" borderId="5" xfId="2" applyFont="1" applyFill="1" applyBorder="1" applyProtection="1">
      <alignment vertical="center"/>
      <protection locked="0"/>
    </xf>
    <xf numFmtId="0" fontId="20" fillId="5" borderId="19" xfId="2" applyFont="1" applyFill="1" applyBorder="1" applyAlignment="1">
      <alignment horizontal="center" vertical="center"/>
    </xf>
    <xf numFmtId="0" fontId="20" fillId="5" borderId="20" xfId="2" applyFont="1" applyFill="1" applyBorder="1" applyAlignment="1">
      <alignment horizontal="center" vertical="center"/>
    </xf>
    <xf numFmtId="0" fontId="20" fillId="5" borderId="25" xfId="2" applyFont="1" applyFill="1" applyBorder="1" applyAlignment="1">
      <alignment horizontal="center" vertical="center"/>
    </xf>
    <xf numFmtId="0" fontId="4" fillId="0" borderId="1" xfId="2" applyFont="1" applyBorder="1" applyAlignment="1">
      <alignment horizontal="left" vertical="center"/>
    </xf>
    <xf numFmtId="0" fontId="4" fillId="0" borderId="18" xfId="2" applyFont="1" applyBorder="1" applyAlignment="1">
      <alignment horizontal="left"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45" xfId="2" applyFont="1" applyBorder="1" applyAlignment="1">
      <alignment horizontal="center" vertical="center"/>
    </xf>
    <xf numFmtId="0" fontId="4" fillId="0" borderId="44" xfId="2" applyFont="1" applyBorder="1" applyAlignment="1">
      <alignment horizontal="center" vertical="center"/>
    </xf>
    <xf numFmtId="0" fontId="4" fillId="0" borderId="46" xfId="2" applyFont="1" applyBorder="1" applyAlignment="1">
      <alignment horizontal="center" vertical="center"/>
    </xf>
    <xf numFmtId="0" fontId="4" fillId="2" borderId="22" xfId="2" applyFont="1" applyFill="1" applyBorder="1" applyProtection="1">
      <alignment vertical="center"/>
      <protection locked="0"/>
    </xf>
    <xf numFmtId="0" fontId="4" fillId="2" borderId="23" xfId="2" applyFont="1" applyFill="1" applyBorder="1" applyProtection="1">
      <alignment vertical="center"/>
      <protection locked="0"/>
    </xf>
    <xf numFmtId="0" fontId="4" fillId="2" borderId="24" xfId="2" applyFont="1" applyFill="1" applyBorder="1" applyProtection="1">
      <alignment vertical="center"/>
      <protection locked="0"/>
    </xf>
    <xf numFmtId="0" fontId="4" fillId="2" borderId="1" xfId="2" applyFont="1" applyFill="1" applyBorder="1" applyAlignment="1" applyProtection="1">
      <alignment horizontal="center" vertical="center"/>
      <protection locked="0"/>
    </xf>
    <xf numFmtId="0" fontId="4" fillId="2" borderId="22" xfId="2" applyFont="1" applyFill="1" applyBorder="1" applyAlignment="1" applyProtection="1">
      <alignment vertical="center" shrinkToFit="1"/>
      <protection locked="0"/>
    </xf>
    <xf numFmtId="0" fontId="4" fillId="2" borderId="23" xfId="2" applyFont="1" applyFill="1" applyBorder="1" applyAlignment="1" applyProtection="1">
      <alignment vertical="center" shrinkToFit="1"/>
      <protection locked="0"/>
    </xf>
    <xf numFmtId="0" fontId="4" fillId="2" borderId="24" xfId="2" applyFont="1" applyFill="1" applyBorder="1" applyAlignment="1" applyProtection="1">
      <alignment vertical="center" shrinkToFit="1"/>
      <protection locked="0"/>
    </xf>
    <xf numFmtId="0" fontId="4" fillId="2" borderId="22" xfId="2" applyFont="1" applyFill="1" applyBorder="1" applyAlignment="1" applyProtection="1">
      <alignment horizontal="center" vertical="center"/>
      <protection locked="0"/>
    </xf>
    <xf numFmtId="0" fontId="4" fillId="2" borderId="24" xfId="2" applyFont="1" applyFill="1" applyBorder="1" applyAlignment="1" applyProtection="1">
      <alignment horizontal="center" vertical="center"/>
      <protection locked="0"/>
    </xf>
    <xf numFmtId="0" fontId="4" fillId="2" borderId="1" xfId="2" applyFont="1" applyFill="1" applyBorder="1" applyProtection="1">
      <alignment vertical="center"/>
      <protection locked="0"/>
    </xf>
    <xf numFmtId="176" fontId="4" fillId="2" borderId="1" xfId="0" applyNumberFormat="1"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9" fillId="0" borderId="1" xfId="2" applyFont="1" applyBorder="1" applyAlignment="1">
      <alignment horizontal="center" vertical="center"/>
    </xf>
    <xf numFmtId="0" fontId="4" fillId="0" borderId="0" xfId="3"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3" applyFont="1" applyBorder="1" applyAlignment="1">
      <alignment horizontal="center" vertical="center"/>
    </xf>
    <xf numFmtId="38" fontId="4" fillId="0" borderId="1" xfId="4" applyFont="1" applyBorder="1" applyAlignment="1" applyProtection="1">
      <alignment horizontal="center" vertical="center" wrapText="1"/>
    </xf>
    <xf numFmtId="176" fontId="4" fillId="2" borderId="45" xfId="2" applyNumberFormat="1" applyFont="1" applyFill="1" applyBorder="1" applyAlignment="1" applyProtection="1">
      <alignment horizontal="right" vertical="center"/>
      <protection locked="0"/>
    </xf>
    <xf numFmtId="176" fontId="4" fillId="2" borderId="44" xfId="2" applyNumberFormat="1" applyFont="1" applyFill="1" applyBorder="1" applyAlignment="1" applyProtection="1">
      <alignment horizontal="right" vertical="center"/>
      <protection locked="0"/>
    </xf>
    <xf numFmtId="176" fontId="4" fillId="2" borderId="46" xfId="2" applyNumberFormat="1" applyFont="1" applyFill="1" applyBorder="1" applyAlignment="1" applyProtection="1">
      <alignment horizontal="right" vertical="center"/>
      <protection locked="0"/>
    </xf>
    <xf numFmtId="0" fontId="26" fillId="0" borderId="1" xfId="0" applyFont="1" applyBorder="1" applyAlignment="1">
      <alignment horizontal="center" vertical="center"/>
    </xf>
    <xf numFmtId="176" fontId="4" fillId="2" borderId="1" xfId="2" applyNumberFormat="1" applyFont="1" applyFill="1" applyBorder="1" applyAlignment="1" applyProtection="1">
      <alignment horizontal="center" vertical="center"/>
      <protection locked="0"/>
    </xf>
    <xf numFmtId="176" fontId="4" fillId="2" borderId="1" xfId="1" applyNumberFormat="1" applyFont="1" applyFill="1" applyBorder="1" applyProtection="1">
      <alignment vertical="center"/>
      <protection locked="0"/>
    </xf>
    <xf numFmtId="0" fontId="4" fillId="0" borderId="4" xfId="0" applyFont="1" applyBorder="1" applyAlignment="1">
      <alignment vertical="center"/>
    </xf>
    <xf numFmtId="176" fontId="4" fillId="0" borderId="1" xfId="2" applyNumberFormat="1" applyFont="1" applyBorder="1" applyAlignment="1">
      <alignment horizontal="left" vertical="center"/>
    </xf>
    <xf numFmtId="0" fontId="4" fillId="2" borderId="22" xfId="0" applyFont="1" applyFill="1" applyBorder="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24" xfId="0" applyFont="1" applyFill="1" applyBorder="1" applyAlignment="1" applyProtection="1">
      <alignment vertical="center" shrinkToFit="1"/>
      <protection locked="0"/>
    </xf>
    <xf numFmtId="176" fontId="4" fillId="2" borderId="22" xfId="2" applyNumberFormat="1" applyFont="1" applyFill="1" applyBorder="1" applyAlignment="1" applyProtection="1">
      <alignment horizontal="center" vertical="center"/>
      <protection locked="0"/>
    </xf>
    <xf numFmtId="176" fontId="4" fillId="2" borderId="24" xfId="2" applyNumberFormat="1" applyFont="1" applyFill="1" applyBorder="1" applyAlignment="1" applyProtection="1">
      <alignment horizontal="center" vertical="center"/>
      <protection locked="0"/>
    </xf>
    <xf numFmtId="176" fontId="4" fillId="2" borderId="22" xfId="1" applyNumberFormat="1" applyFont="1" applyFill="1" applyBorder="1" applyProtection="1">
      <alignment vertical="center"/>
      <protection locked="0"/>
    </xf>
    <xf numFmtId="176" fontId="4" fillId="2" borderId="23" xfId="1" applyNumberFormat="1" applyFont="1" applyFill="1" applyBorder="1" applyProtection="1">
      <alignment vertical="center"/>
      <protection locked="0"/>
    </xf>
    <xf numFmtId="176" fontId="4" fillId="2" borderId="24" xfId="1" applyNumberFormat="1" applyFont="1" applyFill="1" applyBorder="1" applyProtection="1">
      <alignment vertical="center"/>
      <protection locked="0"/>
    </xf>
    <xf numFmtId="176" fontId="4" fillId="2" borderId="1" xfId="1" applyNumberFormat="1" applyFont="1" applyFill="1" applyBorder="1" applyAlignment="1" applyProtection="1">
      <alignment horizontal="right" vertical="center"/>
      <protection locked="0"/>
    </xf>
    <xf numFmtId="176" fontId="4" fillId="0" borderId="1" xfId="1" applyNumberFormat="1" applyFont="1" applyBorder="1" applyAlignment="1" applyProtection="1">
      <alignment horizontal="center" vertical="center"/>
      <protection hidden="1"/>
    </xf>
    <xf numFmtId="0" fontId="4" fillId="0" borderId="6" xfId="2" applyFont="1" applyBorder="1" applyAlignment="1">
      <alignment horizontal="center" vertical="center"/>
    </xf>
    <xf numFmtId="176" fontId="4" fillId="2" borderId="1" xfId="2" applyNumberFormat="1" applyFont="1" applyFill="1" applyBorder="1" applyAlignment="1" applyProtection="1">
      <alignment vertical="center" shrinkToFit="1"/>
      <protection locked="0"/>
    </xf>
    <xf numFmtId="176" fontId="4" fillId="2" borderId="22" xfId="2" applyNumberFormat="1" applyFont="1" applyFill="1" applyBorder="1" applyAlignment="1" applyProtection="1">
      <alignment vertical="center" shrinkToFit="1"/>
      <protection locked="0"/>
    </xf>
    <xf numFmtId="176" fontId="4" fillId="2" borderId="23" xfId="2" applyNumberFormat="1" applyFont="1" applyFill="1" applyBorder="1" applyAlignment="1" applyProtection="1">
      <alignment vertical="center" shrinkToFit="1"/>
      <protection locked="0"/>
    </xf>
    <xf numFmtId="176" fontId="4" fillId="2" borderId="24" xfId="2" applyNumberFormat="1" applyFont="1" applyFill="1" applyBorder="1" applyAlignment="1" applyProtection="1">
      <alignment vertical="center" shrinkToFit="1"/>
      <protection locked="0"/>
    </xf>
    <xf numFmtId="176" fontId="20" fillId="5" borderId="19" xfId="2" applyNumberFormat="1" applyFont="1" applyFill="1" applyBorder="1" applyAlignment="1">
      <alignment horizontal="center" vertical="center"/>
    </xf>
    <xf numFmtId="176" fontId="20" fillId="5" borderId="20" xfId="2" applyNumberFormat="1" applyFont="1" applyFill="1" applyBorder="1" applyAlignment="1">
      <alignment horizontal="center" vertical="center"/>
    </xf>
    <xf numFmtId="176" fontId="20" fillId="5" borderId="25" xfId="2" applyNumberFormat="1" applyFont="1" applyFill="1" applyBorder="1" applyAlignment="1">
      <alignment horizontal="center" vertical="center"/>
    </xf>
    <xf numFmtId="176" fontId="4" fillId="0" borderId="1" xfId="1" applyNumberFormat="1" applyFont="1" applyFill="1" applyBorder="1" applyAlignment="1" applyProtection="1">
      <alignment horizontal="right" vertical="center"/>
      <protection hidden="1"/>
    </xf>
    <xf numFmtId="176" fontId="4" fillId="0" borderId="6" xfId="2" applyNumberFormat="1" applyFont="1" applyBorder="1" applyAlignment="1">
      <alignment horizontal="center" vertical="center"/>
    </xf>
    <xf numFmtId="176" fontId="4" fillId="0" borderId="0" xfId="2" applyNumberFormat="1" applyFont="1" applyAlignment="1">
      <alignment horizontal="center" vertical="center"/>
    </xf>
    <xf numFmtId="176" fontId="4" fillId="0" borderId="7" xfId="2" applyNumberFormat="1" applyFont="1" applyBorder="1" applyAlignment="1">
      <alignment horizontal="center" vertical="center"/>
    </xf>
    <xf numFmtId="176" fontId="4" fillId="0" borderId="44" xfId="2" applyNumberFormat="1" applyFont="1" applyBorder="1" applyAlignment="1">
      <alignment horizontal="center" vertical="center"/>
    </xf>
    <xf numFmtId="176" fontId="4" fillId="0" borderId="3"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5" xfId="2" applyNumberFormat="1" applyFont="1" applyBorder="1" applyAlignment="1">
      <alignment horizontal="center" vertical="center"/>
    </xf>
    <xf numFmtId="176" fontId="4" fillId="0" borderId="8" xfId="2" applyNumberFormat="1" applyFont="1" applyBorder="1" applyAlignment="1">
      <alignment horizontal="center" vertical="center"/>
    </xf>
    <xf numFmtId="176" fontId="4" fillId="0" borderId="9" xfId="2" applyNumberFormat="1" applyFont="1" applyBorder="1" applyAlignment="1">
      <alignment horizontal="center" vertical="center"/>
    </xf>
    <xf numFmtId="176" fontId="4" fillId="2" borderId="1" xfId="2" applyNumberFormat="1" applyFont="1" applyFill="1" applyBorder="1" applyProtection="1">
      <alignment vertical="center"/>
      <protection locked="0"/>
    </xf>
    <xf numFmtId="176" fontId="4" fillId="0" borderId="1" xfId="1" applyNumberFormat="1" applyFont="1" applyFill="1" applyBorder="1" applyAlignment="1" applyProtection="1">
      <alignment vertical="center" wrapText="1"/>
    </xf>
    <xf numFmtId="176" fontId="4" fillId="2" borderId="22" xfId="2" applyNumberFormat="1" applyFont="1" applyFill="1" applyBorder="1" applyProtection="1">
      <alignment vertical="center"/>
      <protection locked="0"/>
    </xf>
    <xf numFmtId="176" fontId="4" fillId="2" borderId="23" xfId="2" applyNumberFormat="1" applyFont="1" applyFill="1" applyBorder="1" applyProtection="1">
      <alignment vertical="center"/>
      <protection locked="0"/>
    </xf>
    <xf numFmtId="176" fontId="4" fillId="2" borderId="24" xfId="2" applyNumberFormat="1" applyFont="1" applyFill="1" applyBorder="1" applyProtection="1">
      <alignment vertical="center"/>
      <protection locked="0"/>
    </xf>
    <xf numFmtId="176" fontId="21" fillId="5" borderId="26" xfId="1" applyNumberFormat="1" applyFont="1" applyFill="1" applyBorder="1" applyAlignment="1">
      <alignment vertical="center" wrapText="1"/>
    </xf>
    <xf numFmtId="176" fontId="21" fillId="5" borderId="27" xfId="1" applyNumberFormat="1" applyFont="1" applyFill="1" applyBorder="1" applyAlignment="1">
      <alignment vertical="center" wrapText="1"/>
    </xf>
    <xf numFmtId="176" fontId="4" fillId="0" borderId="1" xfId="2" applyNumberFormat="1" applyFont="1" applyBorder="1" applyAlignment="1">
      <alignment horizontal="center" vertical="center"/>
    </xf>
    <xf numFmtId="176" fontId="4" fillId="0" borderId="18" xfId="2" applyNumberFormat="1" applyFont="1" applyBorder="1" applyAlignment="1">
      <alignment horizontal="center" vertical="center"/>
    </xf>
    <xf numFmtId="176" fontId="4" fillId="0" borderId="1" xfId="1" applyNumberFormat="1" applyFont="1" applyFill="1" applyBorder="1" applyAlignment="1">
      <alignment vertical="center" wrapText="1"/>
    </xf>
    <xf numFmtId="0" fontId="4" fillId="0" borderId="5" xfId="0" applyFont="1" applyBorder="1" applyAlignment="1">
      <alignment vertical="center"/>
    </xf>
    <xf numFmtId="176" fontId="4" fillId="0" borderId="18" xfId="2" applyNumberFormat="1" applyFont="1" applyBorder="1" applyAlignment="1">
      <alignment horizontal="left" vertical="center"/>
    </xf>
    <xf numFmtId="176" fontId="4" fillId="0" borderId="18" xfId="1" applyNumberFormat="1" applyFont="1" applyFill="1" applyBorder="1" applyAlignment="1">
      <alignment vertical="center" wrapText="1"/>
    </xf>
    <xf numFmtId="176" fontId="4" fillId="2" borderId="18" xfId="2" applyNumberFormat="1" applyFont="1" applyFill="1" applyBorder="1" applyAlignment="1" applyProtection="1">
      <alignment horizontal="center" vertical="center"/>
      <protection locked="0"/>
    </xf>
    <xf numFmtId="176" fontId="4" fillId="2" borderId="18" xfId="2" applyNumberFormat="1" applyFont="1" applyFill="1" applyBorder="1" applyAlignment="1" applyProtection="1">
      <alignment vertical="center" shrinkToFit="1"/>
      <protection locked="0"/>
    </xf>
    <xf numFmtId="176" fontId="4" fillId="2" borderId="3" xfId="2" applyNumberFormat="1" applyFont="1" applyFill="1" applyBorder="1" applyAlignment="1" applyProtection="1">
      <alignment vertical="center" shrinkToFit="1"/>
      <protection locked="0"/>
    </xf>
    <xf numFmtId="176" fontId="4" fillId="2" borderId="4" xfId="2" applyNumberFormat="1" applyFont="1" applyFill="1" applyBorder="1" applyAlignment="1" applyProtection="1">
      <alignment vertical="center" shrinkToFit="1"/>
      <protection locked="0"/>
    </xf>
    <xf numFmtId="176" fontId="4" fillId="2" borderId="5" xfId="2" applyNumberFormat="1" applyFont="1" applyFill="1" applyBorder="1" applyAlignment="1" applyProtection="1">
      <alignment vertical="center" shrinkToFit="1"/>
      <protection locked="0"/>
    </xf>
    <xf numFmtId="176" fontId="4" fillId="2" borderId="3" xfId="2" applyNumberFormat="1" applyFont="1" applyFill="1" applyBorder="1" applyAlignment="1" applyProtection="1">
      <alignment horizontal="center" vertical="center"/>
      <protection locked="0"/>
    </xf>
    <xf numFmtId="176" fontId="4" fillId="2" borderId="5" xfId="2" applyNumberFormat="1" applyFont="1" applyFill="1" applyBorder="1" applyAlignment="1" applyProtection="1">
      <alignment horizontal="center" vertical="center"/>
      <protection locked="0"/>
    </xf>
    <xf numFmtId="176" fontId="4" fillId="2" borderId="3" xfId="2" applyNumberFormat="1" applyFont="1" applyFill="1" applyBorder="1" applyProtection="1">
      <alignment vertical="center"/>
      <protection locked="0"/>
    </xf>
    <xf numFmtId="176" fontId="4" fillId="2" borderId="4" xfId="2" applyNumberFormat="1" applyFont="1" applyFill="1" applyBorder="1" applyProtection="1">
      <alignment vertical="center"/>
      <protection locked="0"/>
    </xf>
    <xf numFmtId="176" fontId="4" fillId="2" borderId="5" xfId="2" applyNumberFormat="1" applyFont="1" applyFill="1" applyBorder="1" applyProtection="1">
      <alignment vertical="center"/>
      <protection locked="0"/>
    </xf>
    <xf numFmtId="0" fontId="4" fillId="2" borderId="3" xfId="0" applyFont="1" applyFill="1" applyBorder="1" applyAlignment="1" applyProtection="1">
      <alignment vertical="center" shrinkToFit="1"/>
      <protection locked="0"/>
    </xf>
    <xf numFmtId="0" fontId="4" fillId="2" borderId="4" xfId="0" applyFont="1"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29" fillId="0" borderId="0" xfId="0" applyFont="1" applyAlignment="1">
      <alignment horizontal="left" vertical="top" wrapText="1"/>
    </xf>
    <xf numFmtId="0" fontId="22" fillId="0" borderId="0" xfId="0" applyFont="1" applyAlignment="1">
      <alignment horizontal="center"/>
    </xf>
    <xf numFmtId="0" fontId="4" fillId="0" borderId="0" xfId="0" applyFont="1" applyAlignment="1">
      <alignment horizontal="left" vertical="top"/>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center"/>
    </xf>
    <xf numFmtId="177" fontId="4" fillId="0" borderId="3" xfId="0" applyNumberFormat="1" applyFont="1" applyBorder="1" applyAlignment="1" applyProtection="1">
      <alignment vertical="center"/>
      <protection hidden="1"/>
    </xf>
    <xf numFmtId="177" fontId="4" fillId="0" borderId="4" xfId="0" applyNumberFormat="1" applyFont="1" applyBorder="1" applyAlignment="1" applyProtection="1">
      <alignment vertical="center"/>
      <protection hidden="1"/>
    </xf>
    <xf numFmtId="177" fontId="4" fillId="0" borderId="5" xfId="0" applyNumberFormat="1" applyFont="1" applyBorder="1" applyAlignment="1" applyProtection="1">
      <alignment vertical="center"/>
      <protection hidden="1"/>
    </xf>
    <xf numFmtId="177" fontId="4" fillId="0" borderId="8" xfId="0" applyNumberFormat="1" applyFont="1" applyBorder="1" applyAlignment="1" applyProtection="1">
      <alignment vertical="center"/>
      <protection hidden="1"/>
    </xf>
    <xf numFmtId="177" fontId="4" fillId="0" borderId="9" xfId="0" applyNumberFormat="1" applyFont="1" applyBorder="1" applyAlignment="1" applyProtection="1">
      <alignment vertical="center"/>
      <protection hidden="1"/>
    </xf>
    <xf numFmtId="177" fontId="4" fillId="0" borderId="10" xfId="0" applyNumberFormat="1" applyFont="1" applyBorder="1" applyAlignment="1" applyProtection="1">
      <alignment vertical="center"/>
      <protection hidden="1"/>
    </xf>
    <xf numFmtId="0" fontId="7"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2" borderId="3" xfId="0" applyFont="1" applyFill="1" applyBorder="1" applyAlignment="1" applyProtection="1">
      <alignment horizontal="right" vertical="center"/>
      <protection locked="0"/>
    </xf>
    <xf numFmtId="0" fontId="4" fillId="2" borderId="4" xfId="0" applyFont="1" applyFill="1" applyBorder="1" applyAlignment="1" applyProtection="1">
      <alignment horizontal="right" vertical="center"/>
      <protection locked="0"/>
    </xf>
    <xf numFmtId="0" fontId="4" fillId="2" borderId="8" xfId="0" applyFont="1" applyFill="1" applyBorder="1" applyAlignment="1" applyProtection="1">
      <alignment horizontal="right" vertical="center"/>
      <protection locked="0"/>
    </xf>
    <xf numFmtId="0" fontId="4" fillId="2" borderId="9" xfId="0" applyFont="1" applyFill="1" applyBorder="1" applyAlignment="1" applyProtection="1">
      <alignment horizontal="right" vertical="center"/>
      <protection locked="0"/>
    </xf>
    <xf numFmtId="38" fontId="4" fillId="2" borderId="4" xfId="1" applyFont="1" applyFill="1" applyBorder="1" applyAlignment="1" applyProtection="1">
      <alignment horizontal="right" vertical="center"/>
      <protection locked="0"/>
    </xf>
    <xf numFmtId="38" fontId="4" fillId="2" borderId="9" xfId="1" applyFont="1" applyFill="1" applyBorder="1" applyAlignment="1" applyProtection="1">
      <alignment horizontal="right" vertical="center"/>
      <protection locked="0"/>
    </xf>
    <xf numFmtId="0" fontId="4" fillId="2" borderId="6"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177" fontId="4" fillId="0" borderId="0" xfId="0" applyNumberFormat="1" applyFont="1" applyAlignment="1" applyProtection="1">
      <alignment vertical="center" wrapText="1"/>
      <protection hidden="1"/>
    </xf>
    <xf numFmtId="177" fontId="4" fillId="0" borderId="0" xfId="0" applyNumberFormat="1" applyFont="1" applyAlignment="1" applyProtection="1">
      <alignment horizontal="left" vertical="center" wrapText="1"/>
      <protection hidden="1"/>
    </xf>
    <xf numFmtId="177" fontId="4" fillId="0" borderId="0" xfId="0" applyNumberFormat="1" applyFont="1" applyAlignment="1" applyProtection="1">
      <alignment horizontal="left" vertical="center"/>
      <protection hidden="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24" xfId="0" applyFont="1" applyBorder="1" applyAlignment="1">
      <alignment vertical="center" wrapText="1"/>
    </xf>
    <xf numFmtId="176" fontId="4" fillId="0" borderId="4" xfId="0" applyNumberFormat="1" applyFont="1" applyBorder="1" applyAlignment="1" applyProtection="1">
      <alignment horizontal="right" vertical="center"/>
      <protection hidden="1"/>
    </xf>
    <xf numFmtId="176" fontId="4" fillId="0" borderId="6" xfId="0" applyNumberFormat="1" applyFont="1" applyBorder="1" applyAlignment="1" applyProtection="1">
      <alignment horizontal="right" vertical="center"/>
      <protection hidden="1"/>
    </xf>
    <xf numFmtId="176" fontId="4" fillId="0" borderId="0" xfId="0" applyNumberFormat="1" applyFont="1" applyAlignment="1" applyProtection="1">
      <alignment horizontal="right" vertical="center"/>
      <protection hidden="1"/>
    </xf>
    <xf numFmtId="176" fontId="4" fillId="0" borderId="9" xfId="0" applyNumberFormat="1" applyFont="1" applyBorder="1" applyAlignment="1" applyProtection="1">
      <alignment horizontal="right" vertical="center"/>
      <protection hidden="1"/>
    </xf>
    <xf numFmtId="0" fontId="4" fillId="3" borderId="0" xfId="0" applyFont="1" applyFill="1" applyAlignment="1">
      <alignment horizontal="left" vertical="center"/>
    </xf>
    <xf numFmtId="0" fontId="4" fillId="3" borderId="7" xfId="0" applyFont="1" applyFill="1" applyBorder="1" applyAlignment="1">
      <alignment horizontal="left" vertical="center"/>
    </xf>
    <xf numFmtId="0" fontId="4" fillId="2" borderId="0" xfId="0" applyFont="1" applyFill="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22" fillId="0" borderId="0" xfId="0" applyFont="1" applyAlignment="1">
      <alignment horizontal="center" vertical="center"/>
    </xf>
    <xf numFmtId="0" fontId="4" fillId="2" borderId="4"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0" xfId="3" applyFont="1" applyFill="1" applyAlignment="1">
      <alignment horizontal="center" vertical="center" wrapText="1"/>
    </xf>
    <xf numFmtId="0" fontId="4" fillId="2" borderId="7"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4" fillId="0" borderId="4" xfId="3" applyFont="1" applyBorder="1" applyAlignment="1" applyProtection="1">
      <alignment horizontal="center" vertical="center" shrinkToFit="1"/>
      <protection hidden="1"/>
    </xf>
    <xf numFmtId="0" fontId="4" fillId="0" borderId="0" xfId="3" applyFont="1" applyAlignment="1" applyProtection="1">
      <alignment horizontal="center" vertical="center" shrinkToFit="1"/>
      <protection hidden="1"/>
    </xf>
    <xf numFmtId="0" fontId="4" fillId="0" borderId="9" xfId="3" applyFont="1" applyBorder="1" applyAlignment="1" applyProtection="1">
      <alignment horizontal="center" vertical="center" shrinkToFit="1"/>
      <protection hidden="1"/>
    </xf>
    <xf numFmtId="0" fontId="4" fillId="0" borderId="4" xfId="3" applyFont="1" applyBorder="1" applyAlignment="1" applyProtection="1">
      <alignment horizontal="center" vertical="center" wrapText="1"/>
      <protection hidden="1"/>
    </xf>
    <xf numFmtId="0" fontId="4" fillId="0" borderId="0" xfId="3" applyFont="1" applyAlignment="1" applyProtection="1">
      <alignment horizontal="center" vertical="center" wrapText="1"/>
      <protection hidden="1"/>
    </xf>
    <xf numFmtId="0" fontId="4" fillId="0" borderId="9" xfId="3" applyFont="1" applyBorder="1" applyAlignment="1" applyProtection="1">
      <alignment horizontal="center" vertical="center" wrapText="1"/>
      <protection hidden="1"/>
    </xf>
    <xf numFmtId="0" fontId="4" fillId="0" borderId="4" xfId="3" applyFont="1" applyBorder="1" applyAlignment="1" applyProtection="1">
      <alignment vertical="center" wrapText="1"/>
      <protection hidden="1"/>
    </xf>
    <xf numFmtId="0" fontId="4" fillId="0" borderId="5" xfId="3" applyFont="1" applyBorder="1" applyAlignment="1" applyProtection="1">
      <alignment vertical="center" wrapText="1"/>
      <protection hidden="1"/>
    </xf>
    <xf numFmtId="0" fontId="4" fillId="0" borderId="0" xfId="3" applyFont="1" applyAlignment="1" applyProtection="1">
      <alignment vertical="center" wrapText="1"/>
      <protection hidden="1"/>
    </xf>
    <xf numFmtId="0" fontId="4" fillId="0" borderId="7" xfId="3" applyFont="1" applyBorder="1" applyAlignment="1" applyProtection="1">
      <alignment vertical="center" wrapText="1"/>
      <protection hidden="1"/>
    </xf>
    <xf numFmtId="0" fontId="4" fillId="0" borderId="9" xfId="3" applyFont="1" applyBorder="1" applyAlignment="1" applyProtection="1">
      <alignment vertical="center" wrapText="1"/>
      <protection hidden="1"/>
    </xf>
    <xf numFmtId="0" fontId="4" fillId="0" borderId="10" xfId="3" applyFont="1" applyBorder="1" applyAlignment="1" applyProtection="1">
      <alignment vertical="center" wrapText="1"/>
      <protection hidden="1"/>
    </xf>
    <xf numFmtId="0" fontId="4" fillId="0" borderId="4" xfId="3" applyFont="1" applyBorder="1" applyAlignment="1" applyProtection="1">
      <alignment vertical="center" shrinkToFit="1"/>
      <protection hidden="1"/>
    </xf>
    <xf numFmtId="0" fontId="4" fillId="0" borderId="5" xfId="3" applyFont="1" applyBorder="1" applyAlignment="1" applyProtection="1">
      <alignment vertical="center" shrinkToFit="1"/>
      <protection hidden="1"/>
    </xf>
    <xf numFmtId="0" fontId="4" fillId="0" borderId="0" xfId="3" applyFont="1" applyAlignment="1" applyProtection="1">
      <alignment vertical="center" shrinkToFit="1"/>
      <protection hidden="1"/>
    </xf>
    <xf numFmtId="0" fontId="4" fillId="0" borderId="7" xfId="3" applyFont="1" applyBorder="1" applyAlignment="1" applyProtection="1">
      <alignment vertical="center" shrinkToFit="1"/>
      <protection hidden="1"/>
    </xf>
    <xf numFmtId="0" fontId="4" fillId="0" borderId="9" xfId="3" applyFont="1" applyBorder="1" applyAlignment="1" applyProtection="1">
      <alignment vertical="center" shrinkToFit="1"/>
      <protection hidden="1"/>
    </xf>
    <xf numFmtId="0" fontId="4" fillId="0" borderId="10" xfId="3" applyFont="1" applyBorder="1" applyAlignment="1" applyProtection="1">
      <alignment vertical="center" shrinkToFit="1"/>
      <protection hidden="1"/>
    </xf>
    <xf numFmtId="0" fontId="4" fillId="2" borderId="4" xfId="3" applyFont="1" applyFill="1" applyBorder="1" applyAlignment="1" applyProtection="1">
      <alignment horizontal="center" vertical="center" shrinkToFit="1"/>
      <protection locked="0" hidden="1"/>
    </xf>
    <xf numFmtId="0" fontId="4" fillId="2" borderId="0" xfId="3" applyFont="1" applyFill="1" applyAlignment="1" applyProtection="1">
      <alignment horizontal="center" vertical="center" shrinkToFit="1"/>
      <protection locked="0" hidden="1"/>
    </xf>
    <xf numFmtId="0" fontId="4" fillId="2" borderId="9" xfId="3" applyFont="1" applyFill="1" applyBorder="1" applyAlignment="1" applyProtection="1">
      <alignment horizontal="center" vertical="center" shrinkToFit="1"/>
      <protection locked="0" hidden="1"/>
    </xf>
    <xf numFmtId="0" fontId="4" fillId="2" borderId="4" xfId="3" applyFont="1" applyFill="1" applyBorder="1" applyAlignment="1" applyProtection="1">
      <alignment horizontal="center" vertical="center" wrapText="1" shrinkToFit="1"/>
      <protection locked="0" hidden="1"/>
    </xf>
    <xf numFmtId="0" fontId="4" fillId="2" borderId="5" xfId="3" applyFont="1" applyFill="1" applyBorder="1" applyAlignment="1" applyProtection="1">
      <alignment horizontal="center" vertical="center" wrapText="1" shrinkToFit="1"/>
      <protection locked="0" hidden="1"/>
    </xf>
    <xf numFmtId="0" fontId="4" fillId="2" borderId="0" xfId="3" applyFont="1" applyFill="1" applyAlignment="1" applyProtection="1">
      <alignment horizontal="center" vertical="center" wrapText="1" shrinkToFit="1"/>
      <protection locked="0" hidden="1"/>
    </xf>
    <xf numFmtId="0" fontId="4" fillId="2" borderId="7" xfId="3" applyFont="1" applyFill="1" applyBorder="1" applyAlignment="1" applyProtection="1">
      <alignment horizontal="center" vertical="center" wrapText="1" shrinkToFit="1"/>
      <protection locked="0" hidden="1"/>
    </xf>
    <xf numFmtId="0" fontId="4" fillId="2" borderId="9" xfId="3" applyFont="1" applyFill="1" applyBorder="1" applyAlignment="1" applyProtection="1">
      <alignment horizontal="center" vertical="center" wrapText="1" shrinkToFit="1"/>
      <protection locked="0" hidden="1"/>
    </xf>
    <xf numFmtId="0" fontId="4" fillId="2" borderId="10" xfId="3" applyFont="1" applyFill="1" applyBorder="1" applyAlignment="1" applyProtection="1">
      <alignment horizontal="center" vertical="center" wrapText="1" shrinkToFit="1"/>
      <protection locked="0" hidden="1"/>
    </xf>
    <xf numFmtId="177" fontId="4" fillId="0" borderId="3" xfId="0" applyNumberFormat="1" applyFont="1" applyBorder="1" applyAlignment="1" applyProtection="1">
      <alignment horizontal="left" vertical="center"/>
      <protection hidden="1"/>
    </xf>
    <xf numFmtId="177" fontId="4" fillId="0" borderId="4" xfId="0" applyNumberFormat="1" applyFont="1" applyBorder="1" applyAlignment="1" applyProtection="1">
      <alignment horizontal="left" vertical="center"/>
      <protection hidden="1"/>
    </xf>
    <xf numFmtId="177" fontId="4" fillId="0" borderId="5" xfId="0" applyNumberFormat="1" applyFont="1" applyBorder="1" applyAlignment="1" applyProtection="1">
      <alignment horizontal="left" vertical="center"/>
      <protection hidden="1"/>
    </xf>
    <xf numFmtId="177" fontId="4" fillId="0" borderId="8" xfId="0" applyNumberFormat="1" applyFont="1" applyBorder="1" applyAlignment="1" applyProtection="1">
      <alignment horizontal="left" vertical="center"/>
      <protection hidden="1"/>
    </xf>
    <xf numFmtId="177" fontId="4" fillId="0" borderId="9" xfId="0" applyNumberFormat="1" applyFont="1" applyBorder="1" applyAlignment="1" applyProtection="1">
      <alignment horizontal="left" vertical="center"/>
      <protection hidden="1"/>
    </xf>
    <xf numFmtId="177" fontId="4" fillId="0" borderId="10" xfId="0" applyNumberFormat="1" applyFont="1" applyBorder="1" applyAlignment="1" applyProtection="1">
      <alignment horizontal="left" vertical="center"/>
      <protection hidden="1"/>
    </xf>
    <xf numFmtId="0" fontId="11" fillId="0" borderId="6" xfId="0" applyFont="1" applyBorder="1" applyAlignment="1">
      <alignment horizontal="center" vertical="center"/>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8" fillId="6" borderId="0" xfId="0" applyFont="1" applyFill="1" applyAlignment="1">
      <alignment horizontal="left" vertical="center"/>
    </xf>
    <xf numFmtId="176" fontId="4" fillId="3" borderId="7" xfId="0" applyNumberFormat="1" applyFont="1" applyFill="1" applyBorder="1" applyAlignment="1" applyProtection="1">
      <alignment horizontal="center" vertical="center"/>
      <protection hidden="1"/>
    </xf>
    <xf numFmtId="176" fontId="4" fillId="3" borderId="10" xfId="0" applyNumberFormat="1" applyFont="1" applyFill="1" applyBorder="1" applyAlignment="1" applyProtection="1">
      <alignment horizontal="center" vertical="center"/>
      <protection hidden="1"/>
    </xf>
    <xf numFmtId="176" fontId="4" fillId="3" borderId="1" xfId="3" applyNumberFormat="1" applyFont="1" applyFill="1" applyBorder="1" applyAlignment="1" applyProtection="1">
      <alignment horizontal="left" vertical="center" shrinkToFit="1"/>
      <protection hidden="1"/>
    </xf>
    <xf numFmtId="0" fontId="0" fillId="0" borderId="37"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176" fontId="4" fillId="2" borderId="3" xfId="0" applyNumberFormat="1" applyFont="1" applyFill="1" applyBorder="1" applyAlignment="1" applyProtection="1">
      <alignment vertical="center" shrinkToFit="1"/>
      <protection locked="0"/>
    </xf>
    <xf numFmtId="176" fontId="4" fillId="2" borderId="4" xfId="0" applyNumberFormat="1" applyFont="1" applyFill="1" applyBorder="1" applyAlignment="1" applyProtection="1">
      <alignment vertical="center" shrinkToFit="1"/>
      <protection locked="0"/>
    </xf>
    <xf numFmtId="176" fontId="4" fillId="2" borderId="5" xfId="0" applyNumberFormat="1" applyFont="1" applyFill="1" applyBorder="1" applyAlignment="1" applyProtection="1">
      <alignment vertical="center" shrinkToFit="1"/>
      <protection locked="0"/>
    </xf>
    <xf numFmtId="176" fontId="4" fillId="0" borderId="1" xfId="1" applyNumberFormat="1" applyFont="1" applyBorder="1" applyAlignment="1">
      <alignment horizontal="center" vertical="center"/>
    </xf>
    <xf numFmtId="38" fontId="4" fillId="0" borderId="1" xfId="4" applyFont="1" applyBorder="1" applyAlignment="1" applyProtection="1">
      <alignment horizontal="center" vertical="center" wrapText="1"/>
      <protection hidden="1"/>
    </xf>
    <xf numFmtId="176" fontId="4" fillId="0" borderId="1" xfId="1" applyNumberFormat="1" applyFont="1" applyFill="1" applyBorder="1" applyAlignment="1">
      <alignment horizontal="right"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lignment horizontal="center"/>
    </xf>
    <xf numFmtId="0" fontId="4" fillId="0" borderId="8" xfId="0" applyFont="1" applyBorder="1" applyAlignment="1">
      <alignment horizontal="center"/>
    </xf>
    <xf numFmtId="176" fontId="4" fillId="0" borderId="3" xfId="0" applyNumberFormat="1" applyFont="1" applyBorder="1" applyAlignment="1" applyProtection="1">
      <alignment vertical="center"/>
      <protection hidden="1"/>
    </xf>
    <xf numFmtId="176" fontId="4" fillId="0" borderId="4" xfId="0" applyNumberFormat="1" applyFont="1" applyBorder="1" applyAlignment="1" applyProtection="1">
      <alignment vertical="center"/>
      <protection hidden="1"/>
    </xf>
    <xf numFmtId="176" fontId="4" fillId="0" borderId="8" xfId="0" applyNumberFormat="1" applyFont="1" applyBorder="1" applyAlignment="1" applyProtection="1">
      <alignment vertical="center"/>
      <protection hidden="1"/>
    </xf>
    <xf numFmtId="176" fontId="4" fillId="0" borderId="9" xfId="0" applyNumberFormat="1" applyFont="1" applyBorder="1" applyAlignment="1" applyProtection="1">
      <alignment vertical="center"/>
      <protection hidden="1"/>
    </xf>
    <xf numFmtId="0" fontId="4" fillId="0" borderId="6" xfId="0" applyFont="1" applyBorder="1" applyAlignment="1">
      <alignment horizontal="center"/>
    </xf>
    <xf numFmtId="0" fontId="4"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0" xfId="0" applyFont="1" applyAlignment="1" applyProtection="1">
      <alignment horizontal="left" vertical="top" wrapText="1"/>
      <protection locked="0"/>
    </xf>
    <xf numFmtId="176" fontId="4" fillId="0" borderId="22" xfId="2" applyNumberFormat="1" applyFont="1" applyBorder="1" applyAlignment="1" applyProtection="1">
      <alignment horizontal="center" vertical="center"/>
      <protection hidden="1"/>
    </xf>
    <xf numFmtId="176" fontId="4" fillId="0" borderId="23" xfId="2" applyNumberFormat="1" applyFont="1" applyBorder="1" applyAlignment="1" applyProtection="1">
      <alignment horizontal="center" vertical="center"/>
      <protection hidden="1"/>
    </xf>
    <xf numFmtId="176" fontId="4" fillId="0" borderId="24" xfId="2" applyNumberFormat="1" applyFont="1" applyBorder="1" applyAlignment="1" applyProtection="1">
      <alignment horizontal="center" vertical="center"/>
      <protection hidden="1"/>
    </xf>
    <xf numFmtId="176" fontId="4" fillId="0" borderId="0" xfId="2" applyNumberFormat="1" applyFont="1" applyAlignment="1" applyProtection="1">
      <alignment horizontal="center" vertical="center"/>
      <protection hidden="1"/>
    </xf>
    <xf numFmtId="176" fontId="4" fillId="0" borderId="22" xfId="2" applyNumberFormat="1" applyFont="1" applyBorder="1" applyAlignment="1" applyProtection="1">
      <alignment horizontal="center" vertical="center" wrapText="1"/>
      <protection hidden="1"/>
    </xf>
    <xf numFmtId="176" fontId="4" fillId="0" borderId="22" xfId="2" applyNumberFormat="1" applyFont="1" applyBorder="1" applyAlignment="1" applyProtection="1">
      <alignment horizontal="center" vertical="center" shrinkToFit="1"/>
      <protection hidden="1"/>
    </xf>
    <xf numFmtId="176" fontId="4" fillId="0" borderId="23" xfId="2" applyNumberFormat="1" applyFont="1" applyBorder="1" applyAlignment="1" applyProtection="1">
      <alignment horizontal="center" vertical="center" shrinkToFit="1"/>
      <protection hidden="1"/>
    </xf>
    <xf numFmtId="176" fontId="4" fillId="0" borderId="24" xfId="2" applyNumberFormat="1" applyFont="1" applyBorder="1" applyAlignment="1" applyProtection="1">
      <alignment horizontal="center" vertical="center" shrinkToFit="1"/>
      <protection hidden="1"/>
    </xf>
    <xf numFmtId="176" fontId="4" fillId="0" borderId="1" xfId="2" applyNumberFormat="1" applyFont="1" applyBorder="1" applyAlignment="1" applyProtection="1">
      <alignment horizontal="center" vertical="center" wrapText="1"/>
      <protection hidden="1"/>
    </xf>
    <xf numFmtId="176" fontId="4" fillId="0" borderId="1" xfId="2" applyNumberFormat="1" applyFont="1" applyBorder="1" applyAlignment="1" applyProtection="1">
      <alignment horizontal="center" vertical="center"/>
      <protection hidden="1"/>
    </xf>
    <xf numFmtId="176" fontId="8" fillId="0" borderId="18" xfId="2" applyNumberFormat="1" applyFont="1" applyBorder="1" applyAlignment="1" applyProtection="1">
      <alignment horizontal="center" vertical="center" textRotation="255"/>
      <protection hidden="1"/>
    </xf>
    <xf numFmtId="176" fontId="8" fillId="0" borderId="28" xfId="2" applyNumberFormat="1" applyFont="1" applyBorder="1" applyAlignment="1" applyProtection="1">
      <alignment horizontal="center" vertical="center" textRotation="255"/>
      <protection hidden="1"/>
    </xf>
    <xf numFmtId="176" fontId="8" fillId="0" borderId="21" xfId="2" applyNumberFormat="1" applyFont="1" applyBorder="1" applyAlignment="1" applyProtection="1">
      <alignment horizontal="center" vertical="center" textRotation="255"/>
      <protection hidden="1"/>
    </xf>
    <xf numFmtId="176" fontId="4" fillId="0" borderId="28" xfId="0" applyNumberFormat="1" applyFont="1" applyBorder="1" applyAlignment="1" applyProtection="1">
      <alignment horizontal="center" vertical="center"/>
      <protection hidden="1"/>
    </xf>
    <xf numFmtId="176" fontId="4" fillId="0" borderId="21" xfId="0" applyNumberFormat="1" applyFont="1" applyBorder="1" applyAlignment="1" applyProtection="1">
      <alignment horizontal="center" vertical="center"/>
      <protection hidden="1"/>
    </xf>
    <xf numFmtId="176" fontId="4" fillId="0" borderId="3" xfId="3" applyNumberFormat="1" applyFont="1" applyBorder="1" applyAlignment="1" applyProtection="1">
      <alignment horizontal="left" vertical="center" shrinkToFit="1"/>
      <protection hidden="1"/>
    </xf>
    <xf numFmtId="176" fontId="4" fillId="0" borderId="4" xfId="3" applyNumberFormat="1" applyFont="1" applyBorder="1" applyAlignment="1" applyProtection="1">
      <alignment horizontal="left" vertical="center" shrinkToFit="1"/>
      <protection hidden="1"/>
    </xf>
    <xf numFmtId="176" fontId="4" fillId="0" borderId="5" xfId="3" applyNumberFormat="1" applyFont="1" applyBorder="1" applyAlignment="1" applyProtection="1">
      <alignment horizontal="left" vertical="center" shrinkToFit="1"/>
      <protection hidden="1"/>
    </xf>
    <xf numFmtId="176" fontId="4" fillId="0" borderId="41" xfId="0" applyNumberFormat="1" applyFont="1" applyBorder="1" applyAlignment="1" applyProtection="1">
      <alignment horizontal="center" vertical="center"/>
      <protection hidden="1"/>
    </xf>
    <xf numFmtId="176" fontId="4" fillId="0" borderId="22" xfId="3" applyNumberFormat="1" applyFont="1" applyBorder="1" applyAlignment="1" applyProtection="1">
      <alignment horizontal="left" vertical="center" shrinkToFit="1"/>
      <protection hidden="1"/>
    </xf>
    <xf numFmtId="176" fontId="4" fillId="0" borderId="23" xfId="3" applyNumberFormat="1" applyFont="1" applyBorder="1" applyAlignment="1" applyProtection="1">
      <alignment horizontal="left" vertical="center" shrinkToFit="1"/>
      <protection hidden="1"/>
    </xf>
    <xf numFmtId="176" fontId="4" fillId="0" borderId="24" xfId="3" applyNumberFormat="1" applyFont="1" applyBorder="1" applyAlignment="1" applyProtection="1">
      <alignment horizontal="left" vertical="center" shrinkToFit="1"/>
      <protection hidden="1"/>
    </xf>
    <xf numFmtId="176" fontId="4" fillId="0" borderId="3" xfId="2" applyNumberFormat="1" applyFont="1" applyBorder="1" applyAlignment="1" applyProtection="1">
      <alignment horizontal="center" vertical="center" textRotation="255"/>
      <protection hidden="1"/>
    </xf>
    <xf numFmtId="176" fontId="4" fillId="0" borderId="6" xfId="2" applyNumberFormat="1" applyFont="1" applyBorder="1" applyAlignment="1" applyProtection="1">
      <alignment horizontal="center" vertical="center" textRotation="255"/>
      <protection hidden="1"/>
    </xf>
    <xf numFmtId="176" fontId="4" fillId="0" borderId="34" xfId="0" applyNumberFormat="1" applyFont="1" applyBorder="1" applyAlignment="1" applyProtection="1">
      <alignment horizontal="center" vertical="center"/>
      <protection hidden="1"/>
    </xf>
    <xf numFmtId="176" fontId="4" fillId="0" borderId="30" xfId="0" applyNumberFormat="1" applyFont="1" applyBorder="1" applyAlignment="1" applyProtection="1">
      <alignment horizontal="center" vertical="center"/>
      <protection hidden="1"/>
    </xf>
    <xf numFmtId="176" fontId="4" fillId="0" borderId="29" xfId="0" applyNumberFormat="1" applyFont="1" applyBorder="1" applyAlignment="1" applyProtection="1">
      <alignment horizontal="center" vertical="center"/>
      <protection hidden="1"/>
    </xf>
    <xf numFmtId="176" fontId="4" fillId="0" borderId="35" xfId="0" applyNumberFormat="1" applyFont="1" applyBorder="1" applyAlignment="1" applyProtection="1">
      <alignment horizontal="center" vertical="center"/>
      <protection hidden="1"/>
    </xf>
    <xf numFmtId="176" fontId="4" fillId="0" borderId="1" xfId="1" applyNumberFormat="1" applyFont="1" applyBorder="1" applyAlignment="1" applyProtection="1">
      <alignment horizontal="right" vertical="center"/>
      <protection hidden="1"/>
    </xf>
    <xf numFmtId="176" fontId="4" fillId="0" borderId="23" xfId="2" applyNumberFormat="1" applyFont="1" applyBorder="1" applyAlignment="1">
      <alignment horizontal="center" vertical="center"/>
    </xf>
    <xf numFmtId="176" fontId="20" fillId="5" borderId="50" xfId="2" applyNumberFormat="1" applyFont="1" applyFill="1" applyBorder="1" applyAlignment="1">
      <alignment horizontal="center" vertical="center"/>
    </xf>
    <xf numFmtId="176" fontId="20" fillId="5" borderId="48" xfId="2" applyNumberFormat="1" applyFont="1" applyFill="1" applyBorder="1" applyAlignment="1">
      <alignment horizontal="center" vertical="center"/>
    </xf>
    <xf numFmtId="176" fontId="20" fillId="5" borderId="49" xfId="2" applyNumberFormat="1" applyFont="1" applyFill="1" applyBorder="1" applyAlignment="1">
      <alignment horizontal="center" vertical="center"/>
    </xf>
    <xf numFmtId="176" fontId="21" fillId="5" borderId="51" xfId="1" applyNumberFormat="1" applyFont="1" applyFill="1" applyBorder="1" applyAlignment="1">
      <alignment vertical="center" wrapText="1"/>
    </xf>
    <xf numFmtId="176" fontId="21" fillId="5" borderId="52" xfId="1" applyNumberFormat="1" applyFont="1" applyFill="1" applyBorder="1" applyAlignment="1">
      <alignment vertical="center" wrapText="1"/>
    </xf>
    <xf numFmtId="0" fontId="8" fillId="2" borderId="12"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8" fillId="2" borderId="3"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9" xfId="0" applyFont="1" applyFill="1" applyBorder="1" applyAlignment="1" applyProtection="1">
      <alignment vertical="center"/>
      <protection locked="0"/>
    </xf>
    <xf numFmtId="0" fontId="8" fillId="2" borderId="10" xfId="0" applyFont="1" applyFill="1" applyBorder="1" applyAlignment="1" applyProtection="1">
      <alignmen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2" borderId="4" xfId="0" applyFont="1" applyFill="1" applyBorder="1" applyAlignment="1">
      <alignment vertical="center"/>
    </xf>
    <xf numFmtId="0" fontId="4" fillId="2" borderId="9" xfId="0" applyFont="1" applyFill="1" applyBorder="1" applyAlignment="1">
      <alignment vertical="center"/>
    </xf>
    <xf numFmtId="0" fontId="4" fillId="2" borderId="42" xfId="0" applyFont="1" applyFill="1" applyBorder="1" applyAlignment="1">
      <alignment vertical="center"/>
    </xf>
    <xf numFmtId="0" fontId="4" fillId="2" borderId="43" xfId="0" applyFont="1" applyFill="1" applyBorder="1" applyAlignment="1">
      <alignment vertical="center"/>
    </xf>
    <xf numFmtId="0" fontId="4" fillId="0" borderId="3" xfId="0" applyFont="1" applyBorder="1" applyAlignment="1">
      <alignment horizontal="left" vertical="center" indent="1"/>
    </xf>
    <xf numFmtId="0" fontId="4" fillId="0" borderId="8" xfId="0" applyFont="1" applyBorder="1" applyAlignment="1">
      <alignment horizontal="left" vertical="center" indent="1"/>
    </xf>
    <xf numFmtId="0" fontId="8" fillId="2" borderId="42"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cellXfs>
  <cellStyles count="7">
    <cellStyle name="桁区切り" xfId="1" builtinId="6"/>
    <cellStyle name="桁区切り 2" xfId="6" xr:uid="{00000000-0005-0000-0000-000001000000}"/>
    <cellStyle name="桁区切り 3" xfId="4" xr:uid="{00000000-0005-0000-0000-000002000000}"/>
    <cellStyle name="標準" xfId="0" builtinId="0"/>
    <cellStyle name="標準 2" xfId="3" xr:uid="{00000000-0005-0000-0000-000004000000}"/>
    <cellStyle name="標準 3" xfId="5" xr:uid="{00000000-0005-0000-0000-000005000000}"/>
    <cellStyle name="標準 6" xfId="2" xr:uid="{00000000-0005-0000-0000-000006000000}"/>
  </cellStyles>
  <dxfs count="12">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37</xdr:col>
      <xdr:colOff>91440</xdr:colOff>
      <xdr:row>3</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995160" y="236220"/>
          <a:ext cx="1554480" cy="2971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175260</xdr:colOff>
          <xdr:row>42</xdr:row>
          <xdr:rowOff>144780</xdr:rowOff>
        </xdr:from>
        <xdr:to>
          <xdr:col>15</xdr:col>
          <xdr:colOff>0</xdr:colOff>
          <xdr:row>44</xdr:row>
          <xdr:rowOff>30480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40</xdr:row>
          <xdr:rowOff>144780</xdr:rowOff>
        </xdr:from>
        <xdr:to>
          <xdr:col>15</xdr:col>
          <xdr:colOff>0</xdr:colOff>
          <xdr:row>42</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40</xdr:row>
          <xdr:rowOff>144780</xdr:rowOff>
        </xdr:from>
        <xdr:to>
          <xdr:col>22</xdr:col>
          <xdr:colOff>0</xdr:colOff>
          <xdr:row>42</xdr:row>
          <xdr:rowOff>30480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42</xdr:row>
          <xdr:rowOff>144780</xdr:rowOff>
        </xdr:from>
        <xdr:to>
          <xdr:col>22</xdr:col>
          <xdr:colOff>0</xdr:colOff>
          <xdr:row>44</xdr:row>
          <xdr:rowOff>30480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238125</xdr:colOff>
      <xdr:row>0</xdr:row>
      <xdr:rowOff>123825</xdr:rowOff>
    </xdr:from>
    <xdr:to>
      <xdr:col>16</xdr:col>
      <xdr:colOff>74295</xdr:colOff>
      <xdr:row>2</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40780" y="125730"/>
          <a:ext cx="120586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283700" y="137160"/>
          <a:ext cx="1211580" cy="3098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342120" y="1371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945880" y="137160"/>
          <a:ext cx="134874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342120" y="1371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35</xdr:col>
      <xdr:colOff>15240</xdr:colOff>
      <xdr:row>3</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080760" y="243840"/>
          <a:ext cx="8686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220980</xdr:colOff>
      <xdr:row>1</xdr:row>
      <xdr:rowOff>0</xdr:rowOff>
    </xdr:from>
    <xdr:to>
      <xdr:col>38</xdr:col>
      <xdr:colOff>7620</xdr:colOff>
      <xdr:row>3</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078980" y="152400"/>
          <a:ext cx="1615440" cy="3048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137160</xdr:colOff>
      <xdr:row>8</xdr:row>
      <xdr:rowOff>83820</xdr:rowOff>
    </xdr:from>
    <xdr:to>
      <xdr:col>31</xdr:col>
      <xdr:colOff>662940</xdr:colOff>
      <xdr:row>9</xdr:row>
      <xdr:rowOff>101600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042660" y="242570"/>
          <a:ext cx="1211580" cy="1765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99060</xdr:colOff>
          <xdr:row>41</xdr:row>
          <xdr:rowOff>106680</xdr:rowOff>
        </xdr:from>
        <xdr:to>
          <xdr:col>20</xdr:col>
          <xdr:colOff>22860</xdr:colOff>
          <xdr:row>44</xdr:row>
          <xdr:rowOff>38100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9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36</xdr:col>
      <xdr:colOff>198120</xdr:colOff>
      <xdr:row>3</xdr:row>
      <xdr:rowOff>76200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6995160" y="236220"/>
          <a:ext cx="1432560" cy="2971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175260</xdr:colOff>
          <xdr:row>46</xdr:row>
          <xdr:rowOff>144780</xdr:rowOff>
        </xdr:from>
        <xdr:to>
          <xdr:col>15</xdr:col>
          <xdr:colOff>0</xdr:colOff>
          <xdr:row>48</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44</xdr:row>
          <xdr:rowOff>144780</xdr:rowOff>
        </xdr:from>
        <xdr:to>
          <xdr:col>15</xdr:col>
          <xdr:colOff>0</xdr:colOff>
          <xdr:row>46</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44</xdr:row>
          <xdr:rowOff>144780</xdr:rowOff>
        </xdr:from>
        <xdr:to>
          <xdr:col>22</xdr:col>
          <xdr:colOff>0</xdr:colOff>
          <xdr:row>46</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46</xdr:row>
          <xdr:rowOff>144780</xdr:rowOff>
        </xdr:from>
        <xdr:to>
          <xdr:col>22</xdr:col>
          <xdr:colOff>0</xdr:colOff>
          <xdr:row>48</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31</xdr:col>
      <xdr:colOff>131444</xdr:colOff>
      <xdr:row>1</xdr:row>
      <xdr:rowOff>81915</xdr:rowOff>
    </xdr:from>
    <xdr:to>
      <xdr:col>36</xdr:col>
      <xdr:colOff>175259</xdr:colOff>
      <xdr:row>3</xdr:row>
      <xdr:rowOff>74295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7218044" y="234315"/>
          <a:ext cx="1186815" cy="2971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175260</xdr:colOff>
          <xdr:row>46</xdr:row>
          <xdr:rowOff>144780</xdr:rowOff>
        </xdr:from>
        <xdr:to>
          <xdr:col>15</xdr:col>
          <xdr:colOff>0</xdr:colOff>
          <xdr:row>48</xdr:row>
          <xdr:rowOff>38100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44</xdr:row>
          <xdr:rowOff>144780</xdr:rowOff>
        </xdr:from>
        <xdr:to>
          <xdr:col>15</xdr:col>
          <xdr:colOff>0</xdr:colOff>
          <xdr:row>46</xdr:row>
          <xdr:rowOff>38100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44</xdr:row>
          <xdr:rowOff>144780</xdr:rowOff>
        </xdr:from>
        <xdr:to>
          <xdr:col>22</xdr:col>
          <xdr:colOff>0</xdr:colOff>
          <xdr:row>46</xdr:row>
          <xdr:rowOff>38100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46</xdr:row>
          <xdr:rowOff>144780</xdr:rowOff>
        </xdr:from>
        <xdr:to>
          <xdr:col>22</xdr:col>
          <xdr:colOff>0</xdr:colOff>
          <xdr:row>48</xdr:row>
          <xdr:rowOff>38100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40</xdr:col>
      <xdr:colOff>57150</xdr:colOff>
      <xdr:row>3</xdr:row>
      <xdr:rowOff>76200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6995160" y="236220"/>
          <a:ext cx="2205990" cy="2971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175260</xdr:colOff>
          <xdr:row>46</xdr:row>
          <xdr:rowOff>144780</xdr:rowOff>
        </xdr:from>
        <xdr:to>
          <xdr:col>15</xdr:col>
          <xdr:colOff>0</xdr:colOff>
          <xdr:row>48</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C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44</xdr:row>
          <xdr:rowOff>144780</xdr:rowOff>
        </xdr:from>
        <xdr:to>
          <xdr:col>15</xdr:col>
          <xdr:colOff>0</xdr:colOff>
          <xdr:row>46</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C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44</xdr:row>
          <xdr:rowOff>144780</xdr:rowOff>
        </xdr:from>
        <xdr:to>
          <xdr:col>22</xdr:col>
          <xdr:colOff>0</xdr:colOff>
          <xdr:row>46</xdr:row>
          <xdr:rowOff>38100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C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46</xdr:row>
          <xdr:rowOff>144780</xdr:rowOff>
        </xdr:from>
        <xdr:to>
          <xdr:col>22</xdr:col>
          <xdr:colOff>0</xdr:colOff>
          <xdr:row>48</xdr:row>
          <xdr:rowOff>38100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C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14</xdr:col>
      <xdr:colOff>238125</xdr:colOff>
      <xdr:row>0</xdr:row>
      <xdr:rowOff>123825</xdr:rowOff>
    </xdr:from>
    <xdr:to>
      <xdr:col>16</xdr:col>
      <xdr:colOff>74295</xdr:colOff>
      <xdr:row>2</xdr:row>
      <xdr:rowOff>123825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181725" y="123825"/>
          <a:ext cx="1207770" cy="32004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9342120" y="137160"/>
          <a:ext cx="139446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8945880" y="137160"/>
          <a:ext cx="191262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8983980" y="137160"/>
          <a:ext cx="190500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8945880" y="137160"/>
          <a:ext cx="16687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30</xdr:col>
      <xdr:colOff>137159</xdr:colOff>
      <xdr:row>1</xdr:row>
      <xdr:rowOff>83820</xdr:rowOff>
    </xdr:from>
    <xdr:to>
      <xdr:col>37</xdr:col>
      <xdr:colOff>28574</xdr:colOff>
      <xdr:row>3</xdr:row>
      <xdr:rowOff>76200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6995159" y="236220"/>
          <a:ext cx="1491615" cy="2971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175260</xdr:colOff>
          <xdr:row>45</xdr:row>
          <xdr:rowOff>144780</xdr:rowOff>
        </xdr:from>
        <xdr:to>
          <xdr:col>15</xdr:col>
          <xdr:colOff>0</xdr:colOff>
          <xdr:row>47</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43</xdr:row>
          <xdr:rowOff>144780</xdr:rowOff>
        </xdr:from>
        <xdr:to>
          <xdr:col>15</xdr:col>
          <xdr:colOff>0</xdr:colOff>
          <xdr:row>45</xdr:row>
          <xdr:rowOff>38100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43</xdr:row>
          <xdr:rowOff>144780</xdr:rowOff>
        </xdr:from>
        <xdr:to>
          <xdr:col>22</xdr:col>
          <xdr:colOff>0</xdr:colOff>
          <xdr:row>45</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45</xdr:row>
          <xdr:rowOff>144780</xdr:rowOff>
        </xdr:from>
        <xdr:to>
          <xdr:col>22</xdr:col>
          <xdr:colOff>0</xdr:colOff>
          <xdr:row>47</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1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37</xdr:col>
      <xdr:colOff>76200</xdr:colOff>
      <xdr:row>3</xdr:row>
      <xdr:rowOff>76200</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6995160" y="236220"/>
          <a:ext cx="1539240" cy="2971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175260</xdr:colOff>
          <xdr:row>45</xdr:row>
          <xdr:rowOff>144780</xdr:rowOff>
        </xdr:from>
        <xdr:to>
          <xdr:col>15</xdr:col>
          <xdr:colOff>0</xdr:colOff>
          <xdr:row>47</xdr:row>
          <xdr:rowOff>38100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43</xdr:row>
          <xdr:rowOff>144780</xdr:rowOff>
        </xdr:from>
        <xdr:to>
          <xdr:col>15</xdr:col>
          <xdr:colOff>0</xdr:colOff>
          <xdr:row>45</xdr:row>
          <xdr:rowOff>38100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43</xdr:row>
          <xdr:rowOff>144780</xdr:rowOff>
        </xdr:from>
        <xdr:to>
          <xdr:col>22</xdr:col>
          <xdr:colOff>0</xdr:colOff>
          <xdr:row>45</xdr:row>
          <xdr:rowOff>38100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45</xdr:row>
          <xdr:rowOff>144780</xdr:rowOff>
        </xdr:from>
        <xdr:to>
          <xdr:col>22</xdr:col>
          <xdr:colOff>0</xdr:colOff>
          <xdr:row>47</xdr:row>
          <xdr:rowOff>38100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13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36</xdr:col>
      <xdr:colOff>129540</xdr:colOff>
      <xdr:row>3</xdr:row>
      <xdr:rowOff>76200</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6995160" y="236220"/>
          <a:ext cx="1363980" cy="2971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175260</xdr:colOff>
          <xdr:row>45</xdr:row>
          <xdr:rowOff>144780</xdr:rowOff>
        </xdr:from>
        <xdr:to>
          <xdr:col>15</xdr:col>
          <xdr:colOff>0</xdr:colOff>
          <xdr:row>47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43</xdr:row>
          <xdr:rowOff>144780</xdr:rowOff>
        </xdr:from>
        <xdr:to>
          <xdr:col>15</xdr:col>
          <xdr:colOff>0</xdr:colOff>
          <xdr:row>45</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43</xdr:row>
          <xdr:rowOff>144780</xdr:rowOff>
        </xdr:from>
        <xdr:to>
          <xdr:col>22</xdr:col>
          <xdr:colOff>0</xdr:colOff>
          <xdr:row>45</xdr:row>
          <xdr:rowOff>38100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45</xdr:row>
          <xdr:rowOff>144780</xdr:rowOff>
        </xdr:from>
        <xdr:to>
          <xdr:col>22</xdr:col>
          <xdr:colOff>0</xdr:colOff>
          <xdr:row>47</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31</xdr:col>
      <xdr:colOff>0</xdr:colOff>
      <xdr:row>1</xdr:row>
      <xdr:rowOff>83820</xdr:rowOff>
    </xdr:from>
    <xdr:to>
      <xdr:col>37</xdr:col>
      <xdr:colOff>175260</xdr:colOff>
      <xdr:row>3</xdr:row>
      <xdr:rowOff>76200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7086600" y="236220"/>
          <a:ext cx="1546860" cy="2971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175260</xdr:colOff>
          <xdr:row>45</xdr:row>
          <xdr:rowOff>144780</xdr:rowOff>
        </xdr:from>
        <xdr:to>
          <xdr:col>15</xdr:col>
          <xdr:colOff>0</xdr:colOff>
          <xdr:row>47</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43</xdr:row>
          <xdr:rowOff>144780</xdr:rowOff>
        </xdr:from>
        <xdr:to>
          <xdr:col>15</xdr:col>
          <xdr:colOff>0</xdr:colOff>
          <xdr:row>45</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43</xdr:row>
          <xdr:rowOff>144780</xdr:rowOff>
        </xdr:from>
        <xdr:to>
          <xdr:col>22</xdr:col>
          <xdr:colOff>0</xdr:colOff>
          <xdr:row>45</xdr:row>
          <xdr:rowOff>38100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45</xdr:row>
          <xdr:rowOff>144780</xdr:rowOff>
        </xdr:from>
        <xdr:to>
          <xdr:col>22</xdr:col>
          <xdr:colOff>0</xdr:colOff>
          <xdr:row>47</xdr:row>
          <xdr:rowOff>38100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14</xdr:col>
      <xdr:colOff>238125</xdr:colOff>
      <xdr:row>0</xdr:row>
      <xdr:rowOff>123825</xdr:rowOff>
    </xdr:from>
    <xdr:to>
      <xdr:col>16</xdr:col>
      <xdr:colOff>74295</xdr:colOff>
      <xdr:row>2</xdr:row>
      <xdr:rowOff>123825</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181725" y="123825"/>
          <a:ext cx="1207770" cy="32004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8945880" y="137160"/>
          <a:ext cx="139446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8945880" y="137160"/>
          <a:ext cx="191262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8983980" y="137160"/>
          <a:ext cx="190500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44</xdr:col>
      <xdr:colOff>228600</xdr:colOff>
      <xdr:row>0</xdr:row>
      <xdr:rowOff>137160</xdr:rowOff>
    </xdr:from>
    <xdr:to>
      <xdr:col>46</xdr:col>
      <xdr:colOff>68580</xdr:colOff>
      <xdr:row>2</xdr:row>
      <xdr:rowOff>129540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8945880" y="137160"/>
          <a:ext cx="16687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36</xdr:col>
      <xdr:colOff>57150</xdr:colOff>
      <xdr:row>3</xdr:row>
      <xdr:rowOff>76200</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995160" y="236220"/>
          <a:ext cx="1291590" cy="2971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175260</xdr:colOff>
          <xdr:row>45</xdr:row>
          <xdr:rowOff>144780</xdr:rowOff>
        </xdr:from>
        <xdr:to>
          <xdr:col>15</xdr:col>
          <xdr:colOff>0</xdr:colOff>
          <xdr:row>47</xdr:row>
          <xdr:rowOff>38100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B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43</xdr:row>
          <xdr:rowOff>144780</xdr:rowOff>
        </xdr:from>
        <xdr:to>
          <xdr:col>15</xdr:col>
          <xdr:colOff>0</xdr:colOff>
          <xdr:row>45</xdr:row>
          <xdr:rowOff>38100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B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43</xdr:row>
          <xdr:rowOff>144780</xdr:rowOff>
        </xdr:from>
        <xdr:to>
          <xdr:col>22</xdr:col>
          <xdr:colOff>0</xdr:colOff>
          <xdr:row>45</xdr:row>
          <xdr:rowOff>38100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B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45</xdr:row>
          <xdr:rowOff>144780</xdr:rowOff>
        </xdr:from>
        <xdr:to>
          <xdr:col>22</xdr:col>
          <xdr:colOff>0</xdr:colOff>
          <xdr:row>47</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B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64</xdr:row>
          <xdr:rowOff>152400</xdr:rowOff>
        </xdr:from>
        <xdr:to>
          <xdr:col>9</xdr:col>
          <xdr:colOff>198120</xdr:colOff>
          <xdr:row>67</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B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65</xdr:row>
          <xdr:rowOff>7620</xdr:rowOff>
        </xdr:from>
        <xdr:to>
          <xdr:col>13</xdr:col>
          <xdr:colOff>0</xdr:colOff>
          <xdr:row>67</xdr:row>
          <xdr:rowOff>22860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B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65</xdr:row>
          <xdr:rowOff>0</xdr:rowOff>
        </xdr:from>
        <xdr:to>
          <xdr:col>15</xdr:col>
          <xdr:colOff>220980</xdr:colOff>
          <xdr:row>67</xdr:row>
          <xdr:rowOff>22860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B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31</xdr:col>
      <xdr:colOff>89535</xdr:colOff>
      <xdr:row>1</xdr:row>
      <xdr:rowOff>74295</xdr:rowOff>
    </xdr:from>
    <xdr:to>
      <xdr:col>37</xdr:col>
      <xdr:colOff>104775</xdr:colOff>
      <xdr:row>3</xdr:row>
      <xdr:rowOff>66675</xdr:rowOff>
    </xdr:to>
    <xdr:sp macro="" textlink="">
      <xdr:nvSpPr>
        <xdr:cNvPr id="4" name="正方形/長方形 3">
          <a:extLst>
            <a:ext uri="{FF2B5EF4-FFF2-40B4-BE49-F238E27FC236}">
              <a16:creationId xmlns:a16="http://schemas.microsoft.com/office/drawing/2014/main" id="{00000000-0008-0000-1C00-000004000000}"/>
            </a:ext>
          </a:extLst>
        </xdr:cNvPr>
        <xdr:cNvSpPr/>
      </xdr:nvSpPr>
      <xdr:spPr>
        <a:xfrm>
          <a:off x="7176135" y="226695"/>
          <a:ext cx="1386840" cy="2971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175260</xdr:colOff>
          <xdr:row>45</xdr:row>
          <xdr:rowOff>144780</xdr:rowOff>
        </xdr:from>
        <xdr:to>
          <xdr:col>15</xdr:col>
          <xdr:colOff>0</xdr:colOff>
          <xdr:row>47</xdr:row>
          <xdr:rowOff>38100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43</xdr:row>
          <xdr:rowOff>144780</xdr:rowOff>
        </xdr:from>
        <xdr:to>
          <xdr:col>15</xdr:col>
          <xdr:colOff>0</xdr:colOff>
          <xdr:row>45</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43</xdr:row>
          <xdr:rowOff>144780</xdr:rowOff>
        </xdr:from>
        <xdr:to>
          <xdr:col>22</xdr:col>
          <xdr:colOff>0</xdr:colOff>
          <xdr:row>45</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C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45</xdr:row>
          <xdr:rowOff>144780</xdr:rowOff>
        </xdr:from>
        <xdr:to>
          <xdr:col>22</xdr:col>
          <xdr:colOff>0</xdr:colOff>
          <xdr:row>47</xdr:row>
          <xdr:rowOff>38100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C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7.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5.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29.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3.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7.xml"/><Relationship Id="rId2" Type="http://schemas.openxmlformats.org/officeDocument/2006/relationships/drawing" Target="../drawings/drawing28.xml"/><Relationship Id="rId1" Type="http://schemas.openxmlformats.org/officeDocument/2006/relationships/printerSettings" Target="../printerSettings/printerSettings28.bin"/><Relationship Id="rId6" Type="http://schemas.openxmlformats.org/officeDocument/2006/relationships/ctrlProp" Target="../ctrlProps/ctrlProp36.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29.xml"/><Relationship Id="rId1" Type="http://schemas.openxmlformats.org/officeDocument/2006/relationships/printerSettings" Target="../printerSettings/printerSettings29.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E69"/>
  <sheetViews>
    <sheetView showGridLines="0" tabSelected="1" view="pageBreakPreview" zoomScaleNormal="60" zoomScaleSheetLayoutView="100" workbookViewId="0">
      <selection activeCell="V3" sqref="V3:W3"/>
    </sheetView>
  </sheetViews>
  <sheetFormatPr defaultColWidth="3" defaultRowHeight="12" customHeight="1" x14ac:dyDescent="0.15"/>
  <cols>
    <col min="1" max="30" width="3" style="5"/>
    <col min="31" max="31" width="3" style="4"/>
    <col min="32" max="16384" width="3" style="5"/>
  </cols>
  <sheetData>
    <row r="1" spans="1:31" ht="12" customHeight="1" x14ac:dyDescent="0.15">
      <c r="A1" s="1"/>
      <c r="C1" s="30" t="s">
        <v>0</v>
      </c>
      <c r="D1" s="1"/>
      <c r="E1" s="1"/>
      <c r="F1" s="1"/>
      <c r="G1" s="1"/>
      <c r="H1" s="1"/>
      <c r="I1" s="1"/>
      <c r="J1" s="1"/>
      <c r="K1" s="1"/>
      <c r="L1" s="1"/>
      <c r="M1" s="1"/>
      <c r="N1" s="1"/>
      <c r="O1" s="1"/>
      <c r="P1" s="1"/>
      <c r="Q1" s="1"/>
      <c r="R1" s="1"/>
      <c r="S1" s="1"/>
      <c r="T1" s="1"/>
      <c r="U1" s="1"/>
      <c r="V1" s="1"/>
      <c r="W1" s="1"/>
      <c r="X1" s="1"/>
      <c r="Y1" s="1"/>
      <c r="Z1" s="1"/>
      <c r="AA1" s="1"/>
      <c r="AB1" s="1"/>
      <c r="AC1" s="3"/>
      <c r="AD1" s="3"/>
    </row>
    <row r="2" spans="1:31"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3"/>
      <c r="AD2" s="3"/>
    </row>
    <row r="3" spans="1:31" ht="12" customHeight="1" x14ac:dyDescent="0.15">
      <c r="A3" s="1"/>
      <c r="B3" s="1"/>
      <c r="C3" s="1"/>
      <c r="D3" s="1"/>
      <c r="E3" s="1"/>
      <c r="F3" s="1"/>
      <c r="G3" s="1"/>
      <c r="H3" s="1"/>
      <c r="I3" s="1"/>
      <c r="J3" s="1"/>
      <c r="K3" s="1"/>
      <c r="L3" s="1"/>
      <c r="M3" s="1"/>
      <c r="N3" s="1"/>
      <c r="O3" s="1"/>
      <c r="P3" s="1"/>
      <c r="Q3" s="1"/>
      <c r="R3" s="1"/>
      <c r="S3" s="1"/>
      <c r="T3" s="1"/>
      <c r="U3" s="10"/>
      <c r="V3" s="267"/>
      <c r="W3" s="267"/>
      <c r="X3" s="1" t="s">
        <v>1</v>
      </c>
      <c r="Y3" s="11"/>
      <c r="Z3" s="1" t="s">
        <v>2</v>
      </c>
      <c r="AA3" s="11"/>
      <c r="AB3" s="1" t="s">
        <v>3</v>
      </c>
      <c r="AC3" s="3"/>
      <c r="AD3" s="3"/>
      <c r="AE3" s="13"/>
    </row>
    <row r="4" spans="1:31" ht="12" customHeight="1" x14ac:dyDescent="0.15">
      <c r="A4" s="1"/>
      <c r="B4" s="1"/>
      <c r="C4" s="1" t="s">
        <v>4</v>
      </c>
      <c r="D4" s="1"/>
      <c r="E4" s="1"/>
      <c r="F4" s="1"/>
      <c r="G4" s="1"/>
      <c r="H4" s="1"/>
      <c r="I4" s="1"/>
      <c r="J4" s="1"/>
      <c r="K4" s="1"/>
      <c r="L4" s="1"/>
      <c r="M4" s="1"/>
      <c r="N4" s="1"/>
      <c r="O4" s="1"/>
      <c r="P4" s="1"/>
      <c r="Q4" s="1"/>
      <c r="R4" s="1"/>
      <c r="S4" s="1"/>
      <c r="T4" s="1"/>
      <c r="U4" s="1"/>
      <c r="V4" s="3"/>
      <c r="W4" s="3"/>
      <c r="X4" s="3"/>
      <c r="Y4" s="3"/>
      <c r="Z4" s="3"/>
      <c r="AA4" s="3"/>
      <c r="AB4" s="3"/>
      <c r="AC4" s="3"/>
      <c r="AD4" s="3"/>
    </row>
    <row r="5" spans="1:31" ht="12" customHeight="1" x14ac:dyDescent="0.15">
      <c r="A5" s="1"/>
      <c r="B5" s="1"/>
      <c r="C5" s="1" t="s">
        <v>5</v>
      </c>
      <c r="D5" s="1"/>
      <c r="E5" s="1"/>
      <c r="F5" s="1"/>
      <c r="G5" s="1"/>
      <c r="H5" s="1"/>
      <c r="I5" s="1"/>
      <c r="J5" s="1"/>
      <c r="K5" s="1"/>
      <c r="L5" s="1"/>
      <c r="M5" s="1"/>
      <c r="N5" s="1"/>
      <c r="O5" s="1"/>
      <c r="P5" s="1"/>
      <c r="Q5" s="1"/>
      <c r="R5" s="1"/>
      <c r="S5" s="1"/>
      <c r="T5" s="1"/>
      <c r="U5" s="1"/>
      <c r="V5" s="1"/>
      <c r="W5" s="1"/>
      <c r="X5" s="1"/>
      <c r="Y5" s="1"/>
      <c r="Z5" s="1"/>
      <c r="AA5" s="1"/>
      <c r="AB5" s="1"/>
      <c r="AC5" s="3"/>
      <c r="AD5" s="3"/>
    </row>
    <row r="6" spans="1:31"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3"/>
      <c r="AD6" s="3"/>
    </row>
    <row r="7" spans="1:31" ht="12" customHeight="1" x14ac:dyDescent="0.15">
      <c r="A7" s="1"/>
      <c r="B7" s="1"/>
      <c r="C7" s="1"/>
      <c r="D7" s="1"/>
      <c r="E7" s="1"/>
      <c r="F7" s="1"/>
      <c r="G7" s="1"/>
      <c r="H7" s="1"/>
      <c r="I7" s="1"/>
      <c r="J7" s="1"/>
      <c r="K7" s="1"/>
      <c r="L7" s="1"/>
      <c r="M7" s="1"/>
      <c r="N7" s="1"/>
      <c r="O7" s="1"/>
      <c r="P7" s="1"/>
      <c r="Q7" s="1" t="s">
        <v>6</v>
      </c>
      <c r="R7" s="3"/>
      <c r="S7" s="1"/>
      <c r="T7" s="1"/>
      <c r="U7" s="1"/>
      <c r="V7" s="1"/>
      <c r="W7" s="1"/>
      <c r="X7" s="1"/>
      <c r="Y7" s="1"/>
      <c r="Z7" s="1"/>
      <c r="AA7" s="1"/>
      <c r="AB7" s="1"/>
      <c r="AC7" s="3"/>
      <c r="AD7" s="3"/>
    </row>
    <row r="8" spans="1:31" ht="12" customHeight="1" x14ac:dyDescent="0.15">
      <c r="A8" s="1"/>
      <c r="B8" s="1"/>
      <c r="C8" s="1"/>
      <c r="D8" s="1"/>
      <c r="E8" s="1"/>
      <c r="F8" s="1"/>
      <c r="G8" s="1"/>
      <c r="H8" s="1"/>
      <c r="I8" s="1"/>
      <c r="J8" s="1"/>
      <c r="K8" s="1"/>
      <c r="L8" s="1"/>
      <c r="M8" s="1"/>
      <c r="N8" s="1"/>
      <c r="O8" s="1"/>
      <c r="P8" s="1"/>
      <c r="Q8" s="268" t="s">
        <v>7</v>
      </c>
      <c r="R8" s="268"/>
      <c r="S8" s="268"/>
      <c r="T8" s="232"/>
      <c r="U8" s="232"/>
      <c r="V8" s="232"/>
      <c r="W8" s="232"/>
      <c r="X8" s="232"/>
      <c r="Y8" s="232"/>
      <c r="Z8" s="232"/>
      <c r="AA8" s="232"/>
      <c r="AB8" s="232"/>
      <c r="AC8" s="3"/>
      <c r="AD8" s="3"/>
    </row>
    <row r="9" spans="1:31" ht="12" customHeight="1" x14ac:dyDescent="0.15">
      <c r="A9" s="1"/>
      <c r="B9" s="1"/>
      <c r="C9" s="1"/>
      <c r="D9" s="1"/>
      <c r="E9" s="1"/>
      <c r="F9" s="1"/>
      <c r="G9" s="1"/>
      <c r="H9" s="1"/>
      <c r="I9" s="1"/>
      <c r="J9" s="1"/>
      <c r="K9" s="1"/>
      <c r="L9" s="1"/>
      <c r="M9" s="1"/>
      <c r="N9" s="1"/>
      <c r="O9" s="1"/>
      <c r="P9" s="1"/>
      <c r="Q9" s="268"/>
      <c r="R9" s="268"/>
      <c r="S9" s="268"/>
      <c r="T9" s="232"/>
      <c r="U9" s="232"/>
      <c r="V9" s="232"/>
      <c r="W9" s="232"/>
      <c r="X9" s="232"/>
      <c r="Y9" s="232"/>
      <c r="Z9" s="232"/>
      <c r="AA9" s="232"/>
      <c r="AB9" s="232"/>
      <c r="AC9" s="3"/>
      <c r="AD9" s="3"/>
    </row>
    <row r="10" spans="1:31" ht="12" customHeight="1" x14ac:dyDescent="0.15">
      <c r="A10" s="1"/>
      <c r="B10" s="1"/>
      <c r="C10" s="1"/>
      <c r="D10" s="1"/>
      <c r="E10" s="1"/>
      <c r="F10" s="1"/>
      <c r="G10" s="1"/>
      <c r="H10" s="1"/>
      <c r="I10" s="1"/>
      <c r="J10" s="1"/>
      <c r="K10" s="1"/>
      <c r="L10" s="1"/>
      <c r="M10" s="1"/>
      <c r="N10" s="1"/>
      <c r="O10" s="1"/>
      <c r="P10" s="1"/>
      <c r="Q10" s="268" t="s">
        <v>8</v>
      </c>
      <c r="R10" s="268"/>
      <c r="S10" s="268"/>
      <c r="T10" s="232"/>
      <c r="U10" s="232"/>
      <c r="V10" s="232"/>
      <c r="W10" s="232"/>
      <c r="X10" s="232"/>
      <c r="Y10" s="232"/>
      <c r="Z10" s="232"/>
      <c r="AA10" s="232"/>
      <c r="AB10" s="232"/>
      <c r="AC10" s="3"/>
      <c r="AD10" s="3"/>
    </row>
    <row r="11" spans="1:31" ht="12" customHeight="1" x14ac:dyDescent="0.15">
      <c r="A11" s="1"/>
      <c r="B11" s="1"/>
      <c r="C11" s="1"/>
      <c r="D11" s="1"/>
      <c r="E11" s="1"/>
      <c r="F11" s="1"/>
      <c r="G11" s="1"/>
      <c r="H11" s="1"/>
      <c r="I11" s="1"/>
      <c r="J11" s="1"/>
      <c r="K11" s="1"/>
      <c r="L11" s="1"/>
      <c r="M11" s="1"/>
      <c r="N11" s="1"/>
      <c r="O11" s="1"/>
      <c r="P11" s="1"/>
      <c r="Q11" s="268"/>
      <c r="R11" s="268"/>
      <c r="S11" s="268"/>
      <c r="T11" s="232"/>
      <c r="U11" s="232"/>
      <c r="V11" s="232"/>
      <c r="W11" s="232"/>
      <c r="X11" s="232"/>
      <c r="Y11" s="232"/>
      <c r="Z11" s="232"/>
      <c r="AA11" s="232"/>
      <c r="AB11" s="232"/>
      <c r="AC11" s="3"/>
      <c r="AD11" s="3"/>
    </row>
    <row r="12" spans="1:31" ht="12" customHeight="1" x14ac:dyDescent="0.15">
      <c r="A12" s="1"/>
      <c r="B12" s="1"/>
      <c r="C12" s="1"/>
      <c r="D12" s="1"/>
      <c r="E12" s="1"/>
      <c r="F12" s="1"/>
      <c r="G12" s="1"/>
      <c r="H12" s="1"/>
      <c r="I12" s="1"/>
      <c r="J12" s="1"/>
      <c r="K12" s="1"/>
      <c r="L12" s="1"/>
      <c r="M12" s="1"/>
      <c r="N12" s="1"/>
      <c r="O12" s="1"/>
      <c r="P12" s="1"/>
      <c r="Q12" s="269" t="s">
        <v>9</v>
      </c>
      <c r="R12" s="268"/>
      <c r="S12" s="268"/>
      <c r="T12" s="232"/>
      <c r="U12" s="232"/>
      <c r="V12" s="232"/>
      <c r="W12" s="232"/>
      <c r="X12" s="232"/>
      <c r="Y12" s="232"/>
      <c r="Z12" s="232"/>
      <c r="AA12" s="232"/>
      <c r="AB12" s="232"/>
      <c r="AC12" s="3"/>
      <c r="AD12" s="3"/>
    </row>
    <row r="13" spans="1:31" ht="12" customHeight="1" x14ac:dyDescent="0.15">
      <c r="A13" s="1"/>
      <c r="B13" s="1"/>
      <c r="C13" s="1"/>
      <c r="D13" s="1"/>
      <c r="E13" s="1"/>
      <c r="F13" s="1"/>
      <c r="G13" s="1"/>
      <c r="H13" s="1"/>
      <c r="I13" s="1"/>
      <c r="J13" s="1"/>
      <c r="K13" s="1"/>
      <c r="L13" s="1"/>
      <c r="M13" s="1"/>
      <c r="N13" s="1"/>
      <c r="O13" s="1"/>
      <c r="P13" s="1"/>
      <c r="Q13" s="268"/>
      <c r="R13" s="268"/>
      <c r="S13" s="268"/>
      <c r="T13" s="232"/>
      <c r="U13" s="232"/>
      <c r="V13" s="232"/>
      <c r="W13" s="232"/>
      <c r="X13" s="232"/>
      <c r="Y13" s="232"/>
      <c r="Z13" s="232"/>
      <c r="AA13" s="232"/>
      <c r="AB13" s="232"/>
      <c r="AC13" s="3"/>
      <c r="AD13" s="3"/>
    </row>
    <row r="14" spans="1:31" ht="12"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3"/>
      <c r="AD14" s="3"/>
    </row>
    <row r="15" spans="1:31" ht="12" customHeight="1" x14ac:dyDescent="0.15">
      <c r="A15" s="1"/>
      <c r="B15" s="1"/>
      <c r="C15" s="1"/>
      <c r="D15" s="1"/>
      <c r="E15" s="1"/>
      <c r="F15" s="1"/>
      <c r="G15" s="1"/>
      <c r="H15" s="1"/>
      <c r="I15" s="1"/>
      <c r="J15" s="1"/>
      <c r="K15" s="1"/>
      <c r="L15" s="1"/>
      <c r="M15" s="1"/>
      <c r="N15" s="1"/>
      <c r="O15" s="1"/>
      <c r="P15" s="1"/>
      <c r="Q15" s="1" t="s">
        <v>156</v>
      </c>
      <c r="R15" s="3"/>
      <c r="S15" s="1"/>
      <c r="T15" s="1"/>
      <c r="U15" s="1"/>
      <c r="V15" s="1"/>
      <c r="W15" s="1"/>
      <c r="X15" s="1"/>
      <c r="Y15" s="1"/>
      <c r="Z15" s="1"/>
      <c r="AA15" s="1"/>
      <c r="AB15" s="1"/>
      <c r="AC15" s="3"/>
      <c r="AD15" s="3"/>
    </row>
    <row r="16" spans="1:31" ht="12" customHeight="1" x14ac:dyDescent="0.15">
      <c r="A16" s="1"/>
      <c r="B16" s="1"/>
      <c r="C16" s="1"/>
      <c r="D16" s="1"/>
      <c r="E16" s="1"/>
      <c r="F16" s="1"/>
      <c r="G16" s="1"/>
      <c r="H16" s="1"/>
      <c r="I16" s="1"/>
      <c r="J16" s="1"/>
      <c r="K16" s="1"/>
      <c r="L16" s="1"/>
      <c r="M16" s="1"/>
      <c r="N16" s="1"/>
      <c r="O16" s="1"/>
      <c r="P16" s="1"/>
      <c r="Q16" s="226" t="s">
        <v>228</v>
      </c>
      <c r="R16" s="226"/>
      <c r="S16" s="226"/>
      <c r="T16" s="278"/>
      <c r="U16" s="278"/>
      <c r="V16" s="278"/>
      <c r="W16" s="278"/>
      <c r="X16" s="278"/>
      <c r="Y16" s="278"/>
      <c r="Z16" s="278"/>
      <c r="AA16" s="278"/>
      <c r="AB16" s="278"/>
      <c r="AC16" s="3"/>
      <c r="AD16" s="3"/>
    </row>
    <row r="17" spans="1:30" ht="12" customHeight="1" x14ac:dyDescent="0.15">
      <c r="A17" s="1"/>
      <c r="B17" s="1"/>
      <c r="C17" s="1"/>
      <c r="D17" s="1"/>
      <c r="E17" s="1"/>
      <c r="F17" s="1"/>
      <c r="G17" s="1"/>
      <c r="H17" s="1"/>
      <c r="I17" s="1"/>
      <c r="J17" s="1"/>
      <c r="K17" s="1"/>
      <c r="L17" s="1"/>
      <c r="M17" s="1"/>
      <c r="N17" s="1"/>
      <c r="O17" s="1"/>
      <c r="P17" s="1"/>
      <c r="Q17" s="226"/>
      <c r="R17" s="226"/>
      <c r="S17" s="226"/>
      <c r="T17" s="278"/>
      <c r="U17" s="278"/>
      <c r="V17" s="278"/>
      <c r="W17" s="278"/>
      <c r="X17" s="278"/>
      <c r="Y17" s="278"/>
      <c r="Z17" s="278"/>
      <c r="AA17" s="278"/>
      <c r="AB17" s="278"/>
      <c r="AC17" s="3"/>
      <c r="AD17" s="3"/>
    </row>
    <row r="18" spans="1:30" ht="12" customHeight="1" x14ac:dyDescent="0.15">
      <c r="A18" s="1"/>
      <c r="B18" s="1"/>
      <c r="C18" s="1"/>
      <c r="D18" s="1"/>
      <c r="E18" s="1"/>
      <c r="F18" s="1"/>
      <c r="G18" s="1"/>
      <c r="H18" s="1"/>
      <c r="I18" s="1"/>
      <c r="J18" s="1"/>
      <c r="K18" s="1"/>
      <c r="L18" s="1"/>
      <c r="M18" s="1"/>
      <c r="N18" s="1"/>
      <c r="O18" s="1"/>
      <c r="P18" s="1"/>
      <c r="Q18" s="268" t="s">
        <v>8</v>
      </c>
      <c r="R18" s="268"/>
      <c r="S18" s="268"/>
      <c r="T18" s="232"/>
      <c r="U18" s="232"/>
      <c r="V18" s="232"/>
      <c r="W18" s="232"/>
      <c r="X18" s="232"/>
      <c r="Y18" s="232"/>
      <c r="Z18" s="232"/>
      <c r="AA18" s="232"/>
      <c r="AB18" s="232"/>
      <c r="AC18" s="3"/>
      <c r="AD18" s="3"/>
    </row>
    <row r="19" spans="1:30" ht="12" customHeight="1" x14ac:dyDescent="0.15">
      <c r="A19" s="1"/>
      <c r="B19" s="1"/>
      <c r="C19" s="1"/>
      <c r="D19" s="1"/>
      <c r="E19" s="1"/>
      <c r="F19" s="1"/>
      <c r="G19" s="1"/>
      <c r="H19" s="1"/>
      <c r="I19" s="1"/>
      <c r="J19" s="1"/>
      <c r="K19" s="1"/>
      <c r="L19" s="1"/>
      <c r="M19" s="1"/>
      <c r="N19" s="1"/>
      <c r="O19" s="1"/>
      <c r="P19" s="1"/>
      <c r="Q19" s="268"/>
      <c r="R19" s="268"/>
      <c r="S19" s="268"/>
      <c r="T19" s="232"/>
      <c r="U19" s="232"/>
      <c r="V19" s="232"/>
      <c r="W19" s="232"/>
      <c r="X19" s="232"/>
      <c r="Y19" s="232"/>
      <c r="Z19" s="232"/>
      <c r="AA19" s="232"/>
      <c r="AB19" s="232"/>
      <c r="AC19" s="3"/>
      <c r="AD19" s="3"/>
    </row>
    <row r="20" spans="1:30" ht="12" customHeight="1" x14ac:dyDescent="0.15">
      <c r="A20" s="1"/>
      <c r="B20" s="1"/>
      <c r="C20" s="1"/>
      <c r="D20" s="1"/>
      <c r="E20" s="1"/>
      <c r="F20" s="1"/>
      <c r="G20" s="1"/>
      <c r="H20" s="1"/>
      <c r="I20" s="1"/>
      <c r="J20" s="1"/>
      <c r="K20" s="1"/>
      <c r="L20" s="1"/>
      <c r="M20" s="1"/>
      <c r="N20" s="1"/>
      <c r="O20" s="1"/>
      <c r="P20" s="1"/>
      <c r="Q20" s="269" t="s">
        <v>9</v>
      </c>
      <c r="R20" s="269"/>
      <c r="S20" s="269"/>
      <c r="T20" s="232"/>
      <c r="U20" s="232"/>
      <c r="V20" s="232"/>
      <c r="W20" s="232"/>
      <c r="X20" s="232"/>
      <c r="Y20" s="232"/>
      <c r="Z20" s="232"/>
      <c r="AA20" s="232"/>
      <c r="AB20" s="232"/>
      <c r="AC20" s="3"/>
      <c r="AD20" s="3"/>
    </row>
    <row r="21" spans="1:30" ht="12" customHeight="1" x14ac:dyDescent="0.15">
      <c r="A21" s="1"/>
      <c r="B21" s="1"/>
      <c r="C21" s="1"/>
      <c r="D21" s="1"/>
      <c r="E21" s="1"/>
      <c r="F21" s="1"/>
      <c r="G21" s="1"/>
      <c r="H21" s="1"/>
      <c r="I21" s="1"/>
      <c r="J21" s="1"/>
      <c r="K21" s="1"/>
      <c r="L21" s="1"/>
      <c r="M21" s="1"/>
      <c r="N21" s="1"/>
      <c r="O21" s="1"/>
      <c r="P21" s="1"/>
      <c r="Q21" s="269"/>
      <c r="R21" s="269"/>
      <c r="S21" s="269"/>
      <c r="T21" s="232"/>
      <c r="U21" s="232"/>
      <c r="V21" s="232"/>
      <c r="W21" s="232"/>
      <c r="X21" s="232"/>
      <c r="Y21" s="232"/>
      <c r="Z21" s="232"/>
      <c r="AA21" s="232"/>
      <c r="AB21" s="232"/>
      <c r="AC21" s="3"/>
      <c r="AD21" s="3"/>
    </row>
    <row r="22" spans="1:30" ht="12"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3"/>
      <c r="AD22" s="3"/>
    </row>
    <row r="23" spans="1:30" ht="12" customHeight="1" x14ac:dyDescent="0.15">
      <c r="A23" s="1"/>
      <c r="B23" s="1"/>
      <c r="C23" s="1"/>
      <c r="D23" s="1"/>
      <c r="E23" s="1"/>
      <c r="F23" s="1"/>
      <c r="G23" s="1"/>
      <c r="H23" s="1"/>
      <c r="I23" s="1"/>
      <c r="J23" s="1"/>
      <c r="K23" s="1"/>
      <c r="L23" s="1"/>
      <c r="M23" s="1"/>
      <c r="N23" s="1"/>
      <c r="O23" s="1"/>
      <c r="P23" s="1"/>
      <c r="Q23" s="1" t="s">
        <v>157</v>
      </c>
      <c r="R23" s="3"/>
      <c r="S23" s="1"/>
      <c r="T23" s="1"/>
      <c r="U23" s="1"/>
      <c r="V23" s="1"/>
      <c r="W23" s="1"/>
      <c r="X23" s="1"/>
      <c r="Y23" s="1"/>
      <c r="Z23" s="1"/>
      <c r="AA23" s="1"/>
      <c r="AB23" s="1"/>
      <c r="AC23" s="3"/>
      <c r="AD23" s="3"/>
    </row>
    <row r="24" spans="1:30" ht="12" customHeight="1" x14ac:dyDescent="0.15">
      <c r="A24" s="1"/>
      <c r="B24" s="1"/>
      <c r="C24" s="1"/>
      <c r="D24" s="1"/>
      <c r="E24" s="1"/>
      <c r="F24" s="1"/>
      <c r="G24" s="1"/>
      <c r="H24" s="1"/>
      <c r="I24" s="1"/>
      <c r="J24" s="1"/>
      <c r="K24" s="1"/>
      <c r="L24" s="1"/>
      <c r="M24" s="1"/>
      <c r="N24" s="1"/>
      <c r="O24" s="1"/>
      <c r="P24" s="1"/>
      <c r="Q24" s="226" t="s">
        <v>228</v>
      </c>
      <c r="R24" s="226"/>
      <c r="S24" s="226"/>
      <c r="T24" s="278"/>
      <c r="U24" s="278"/>
      <c r="V24" s="278"/>
      <c r="W24" s="278"/>
      <c r="X24" s="278"/>
      <c r="Y24" s="278"/>
      <c r="Z24" s="278"/>
      <c r="AA24" s="278"/>
      <c r="AB24" s="278"/>
      <c r="AC24" s="3"/>
      <c r="AD24" s="3"/>
    </row>
    <row r="25" spans="1:30" ht="12" customHeight="1" x14ac:dyDescent="0.15">
      <c r="A25" s="1"/>
      <c r="B25" s="1"/>
      <c r="C25" s="1"/>
      <c r="D25" s="1"/>
      <c r="E25" s="1"/>
      <c r="F25" s="1"/>
      <c r="G25" s="1"/>
      <c r="H25" s="1"/>
      <c r="I25" s="1"/>
      <c r="J25" s="1"/>
      <c r="K25" s="1"/>
      <c r="L25" s="1"/>
      <c r="M25" s="1"/>
      <c r="N25" s="1"/>
      <c r="O25" s="1"/>
      <c r="P25" s="1"/>
      <c r="Q25" s="226"/>
      <c r="R25" s="226"/>
      <c r="S25" s="226"/>
      <c r="T25" s="278"/>
      <c r="U25" s="278"/>
      <c r="V25" s="278"/>
      <c r="W25" s="278"/>
      <c r="X25" s="278"/>
      <c r="Y25" s="278"/>
      <c r="Z25" s="278"/>
      <c r="AA25" s="278"/>
      <c r="AB25" s="278"/>
      <c r="AC25" s="3"/>
      <c r="AD25" s="3"/>
    </row>
    <row r="26" spans="1:30" ht="12" customHeight="1" x14ac:dyDescent="0.15">
      <c r="A26" s="1"/>
      <c r="B26" s="1"/>
      <c r="C26" s="1"/>
      <c r="D26" s="1"/>
      <c r="E26" s="1"/>
      <c r="F26" s="1"/>
      <c r="G26" s="1"/>
      <c r="H26" s="1"/>
      <c r="I26" s="1"/>
      <c r="J26" s="1"/>
      <c r="K26" s="1"/>
      <c r="L26" s="1"/>
      <c r="M26" s="1"/>
      <c r="N26" s="1"/>
      <c r="O26" s="1"/>
      <c r="P26" s="1"/>
      <c r="Q26" s="268" t="s">
        <v>8</v>
      </c>
      <c r="R26" s="268"/>
      <c r="S26" s="268"/>
      <c r="T26" s="232"/>
      <c r="U26" s="232"/>
      <c r="V26" s="232"/>
      <c r="W26" s="232"/>
      <c r="X26" s="232"/>
      <c r="Y26" s="232"/>
      <c r="Z26" s="232"/>
      <c r="AA26" s="232"/>
      <c r="AB26" s="232"/>
      <c r="AC26" s="3"/>
      <c r="AD26" s="3"/>
    </row>
    <row r="27" spans="1:30" ht="12" customHeight="1" x14ac:dyDescent="0.15">
      <c r="A27" s="1"/>
      <c r="B27" s="1"/>
      <c r="C27" s="1"/>
      <c r="D27" s="1"/>
      <c r="E27" s="1"/>
      <c r="F27" s="1"/>
      <c r="G27" s="1"/>
      <c r="H27" s="1"/>
      <c r="I27" s="1"/>
      <c r="J27" s="1"/>
      <c r="K27" s="1"/>
      <c r="L27" s="1"/>
      <c r="M27" s="1"/>
      <c r="N27" s="1"/>
      <c r="O27" s="1"/>
      <c r="P27" s="1"/>
      <c r="Q27" s="268"/>
      <c r="R27" s="268"/>
      <c r="S27" s="268"/>
      <c r="T27" s="232"/>
      <c r="U27" s="232"/>
      <c r="V27" s="232"/>
      <c r="W27" s="232"/>
      <c r="X27" s="232"/>
      <c r="Y27" s="232"/>
      <c r="Z27" s="232"/>
      <c r="AA27" s="232"/>
      <c r="AB27" s="232"/>
      <c r="AC27" s="3"/>
      <c r="AD27" s="3"/>
    </row>
    <row r="28" spans="1:30" ht="12" customHeight="1" x14ac:dyDescent="0.15">
      <c r="A28" s="1"/>
      <c r="B28" s="1"/>
      <c r="C28" s="1"/>
      <c r="D28" s="1"/>
      <c r="E28" s="1"/>
      <c r="F28" s="1"/>
      <c r="G28" s="1"/>
      <c r="H28" s="1"/>
      <c r="I28" s="1"/>
      <c r="J28" s="1"/>
      <c r="K28" s="1"/>
      <c r="L28" s="1"/>
      <c r="M28" s="1"/>
      <c r="N28" s="1"/>
      <c r="O28" s="1"/>
      <c r="P28" s="1"/>
      <c r="Q28" s="269" t="s">
        <v>9</v>
      </c>
      <c r="R28" s="269"/>
      <c r="S28" s="269"/>
      <c r="T28" s="232"/>
      <c r="U28" s="232"/>
      <c r="V28" s="232"/>
      <c r="W28" s="232"/>
      <c r="X28" s="232"/>
      <c r="Y28" s="232"/>
      <c r="Z28" s="232"/>
      <c r="AA28" s="232"/>
      <c r="AB28" s="232"/>
      <c r="AC28" s="3"/>
      <c r="AD28" s="3"/>
    </row>
    <row r="29" spans="1:30" ht="12" customHeight="1" x14ac:dyDescent="0.15">
      <c r="A29" s="1"/>
      <c r="B29" s="1"/>
      <c r="C29" s="1"/>
      <c r="D29" s="1"/>
      <c r="E29" s="1"/>
      <c r="F29" s="1"/>
      <c r="G29" s="1"/>
      <c r="H29" s="1"/>
      <c r="I29" s="1"/>
      <c r="J29" s="1"/>
      <c r="K29" s="1"/>
      <c r="L29" s="1"/>
      <c r="M29" s="1"/>
      <c r="N29" s="1"/>
      <c r="O29" s="1"/>
      <c r="P29" s="1"/>
      <c r="Q29" s="269"/>
      <c r="R29" s="269"/>
      <c r="S29" s="269"/>
      <c r="T29" s="232"/>
      <c r="U29" s="232"/>
      <c r="V29" s="232"/>
      <c r="W29" s="232"/>
      <c r="X29" s="232"/>
      <c r="Y29" s="232"/>
      <c r="Z29" s="232"/>
      <c r="AA29" s="232"/>
      <c r="AB29" s="232"/>
      <c r="AC29" s="3"/>
      <c r="AD29" s="3"/>
    </row>
    <row r="30" spans="1:30" ht="12" customHeight="1" x14ac:dyDescent="0.15">
      <c r="A30" s="1"/>
      <c r="B30" s="1"/>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3"/>
      <c r="AD30" s="3"/>
    </row>
    <row r="31" spans="1:30" ht="12" customHeight="1" x14ac:dyDescent="0.15">
      <c r="A31" s="1"/>
      <c r="B31" s="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3"/>
      <c r="AD31" s="3"/>
    </row>
    <row r="32" spans="1:30" ht="12" customHeight="1" x14ac:dyDescent="0.15">
      <c r="A32" s="1"/>
      <c r="B32" s="1"/>
      <c r="C32" s="276" t="s">
        <v>92</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3"/>
      <c r="AD32" s="3"/>
    </row>
    <row r="33" spans="1:31" ht="12" customHeight="1" x14ac:dyDescent="0.15">
      <c r="A33" s="1"/>
      <c r="B33" s="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3"/>
      <c r="AD33" s="3"/>
    </row>
    <row r="34" spans="1:31" ht="12" customHeight="1" x14ac:dyDescent="0.15">
      <c r="A34" s="1"/>
      <c r="B34" s="1"/>
      <c r="C34" s="276" t="s">
        <v>93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3"/>
      <c r="AD34" s="3"/>
    </row>
    <row r="35" spans="1:31" ht="12" customHeight="1" x14ac:dyDescent="0.15">
      <c r="A35" s="1"/>
      <c r="B35" s="1"/>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3"/>
      <c r="AD35" s="3"/>
    </row>
    <row r="36" spans="1:31" ht="12" customHeight="1" x14ac:dyDescent="0.15">
      <c r="A36" s="1"/>
      <c r="B36" s="1"/>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3"/>
      <c r="AD36" s="3"/>
    </row>
    <row r="37" spans="1:31" ht="12" customHeight="1" x14ac:dyDescent="0.15">
      <c r="A37" s="1"/>
      <c r="B37" s="1"/>
      <c r="C37" s="277" t="s">
        <v>265</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3"/>
      <c r="AD37" s="3"/>
    </row>
    <row r="38" spans="1:31" ht="12" customHeight="1" x14ac:dyDescent="0.15">
      <c r="A38" s="1"/>
      <c r="B38" s="1"/>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3"/>
      <c r="AD38" s="3"/>
    </row>
    <row r="39" spans="1:31" ht="12" customHeight="1" x14ac:dyDescent="0.15">
      <c r="A39" s="1"/>
      <c r="B39" s="1"/>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3"/>
      <c r="AD39" s="3"/>
    </row>
    <row r="40" spans="1:31" ht="12"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3"/>
      <c r="AD40" s="3"/>
    </row>
    <row r="41" spans="1:31" ht="12" customHeight="1" x14ac:dyDescent="0.15">
      <c r="C41" s="270"/>
      <c r="D41" s="273" t="s">
        <v>251</v>
      </c>
      <c r="E41" s="273"/>
      <c r="F41" s="273"/>
      <c r="G41" s="273"/>
      <c r="H41" s="273"/>
      <c r="I41" s="273"/>
      <c r="J41" s="273"/>
      <c r="K41" s="273"/>
      <c r="L41" s="273"/>
      <c r="M41" s="273"/>
      <c r="N41" s="56"/>
      <c r="O41" s="57"/>
      <c r="P41" s="57"/>
      <c r="Q41" s="57"/>
      <c r="R41" s="57"/>
      <c r="S41" s="57"/>
      <c r="T41" s="57"/>
      <c r="U41" s="57"/>
      <c r="V41" s="57"/>
      <c r="W41" s="57"/>
      <c r="X41" s="57"/>
      <c r="Y41" s="57"/>
      <c r="Z41" s="57"/>
      <c r="AA41" s="57"/>
      <c r="AB41" s="58"/>
      <c r="AE41" s="5"/>
    </row>
    <row r="42" spans="1:31" ht="12" customHeight="1" x14ac:dyDescent="0.15">
      <c r="C42" s="271"/>
      <c r="D42" s="274"/>
      <c r="E42" s="274"/>
      <c r="F42" s="274"/>
      <c r="G42" s="274"/>
      <c r="H42" s="274"/>
      <c r="I42" s="274"/>
      <c r="J42" s="274"/>
      <c r="K42" s="274"/>
      <c r="L42" s="274"/>
      <c r="M42" s="274"/>
      <c r="N42" s="59"/>
      <c r="O42" s="55"/>
      <c r="P42" s="55" t="s">
        <v>94</v>
      </c>
      <c r="Q42" s="55"/>
      <c r="R42" s="55"/>
      <c r="S42" s="55"/>
      <c r="T42" s="55"/>
      <c r="U42" s="55"/>
      <c r="V42" s="55"/>
      <c r="W42" s="55" t="s">
        <v>95</v>
      </c>
      <c r="X42" s="55"/>
      <c r="Y42" s="55"/>
      <c r="Z42" s="55"/>
      <c r="AA42" s="55"/>
      <c r="AB42" s="60"/>
      <c r="AE42" s="5"/>
    </row>
    <row r="43" spans="1:31" ht="12" customHeight="1" x14ac:dyDescent="0.15">
      <c r="C43" s="271"/>
      <c r="D43" s="274"/>
      <c r="E43" s="274"/>
      <c r="F43" s="274"/>
      <c r="G43" s="274"/>
      <c r="H43" s="274"/>
      <c r="I43" s="274"/>
      <c r="J43" s="274"/>
      <c r="K43" s="274"/>
      <c r="L43" s="274"/>
      <c r="M43" s="274"/>
      <c r="N43" s="59"/>
      <c r="O43" s="55"/>
      <c r="P43" s="55"/>
      <c r="Q43" s="55"/>
      <c r="R43" s="55"/>
      <c r="S43" s="55"/>
      <c r="T43" s="55"/>
      <c r="U43" s="55"/>
      <c r="V43" s="55"/>
      <c r="W43" s="55"/>
      <c r="X43" s="55"/>
      <c r="Y43" s="55"/>
      <c r="Z43" s="55"/>
      <c r="AA43" s="55"/>
      <c r="AB43" s="60"/>
      <c r="AE43" s="5"/>
    </row>
    <row r="44" spans="1:31" ht="12" customHeight="1" x14ac:dyDescent="0.15">
      <c r="C44" s="271"/>
      <c r="D44" s="274"/>
      <c r="E44" s="274"/>
      <c r="F44" s="274"/>
      <c r="G44" s="274"/>
      <c r="H44" s="274"/>
      <c r="I44" s="274"/>
      <c r="J44" s="274"/>
      <c r="K44" s="274"/>
      <c r="L44" s="274"/>
      <c r="M44" s="274"/>
      <c r="N44" s="59"/>
      <c r="O44" s="55"/>
      <c r="P44" s="55" t="s">
        <v>96</v>
      </c>
      <c r="Q44" s="55"/>
      <c r="R44" s="55"/>
      <c r="S44" s="55"/>
      <c r="T44" s="55"/>
      <c r="U44" s="55"/>
      <c r="V44" s="55"/>
      <c r="W44" s="55" t="s">
        <v>97</v>
      </c>
      <c r="X44" s="55"/>
      <c r="Y44" s="55"/>
      <c r="Z44" s="55"/>
      <c r="AA44" s="55"/>
      <c r="AB44" s="60"/>
      <c r="AE44" s="5"/>
    </row>
    <row r="45" spans="1:31" ht="12" customHeight="1" x14ac:dyDescent="0.15">
      <c r="C45" s="272"/>
      <c r="D45" s="275"/>
      <c r="E45" s="275"/>
      <c r="F45" s="275"/>
      <c r="G45" s="275"/>
      <c r="H45" s="275"/>
      <c r="I45" s="275"/>
      <c r="J45" s="275"/>
      <c r="K45" s="275"/>
      <c r="L45" s="275"/>
      <c r="M45" s="275"/>
      <c r="N45" s="61"/>
      <c r="O45" s="62"/>
      <c r="P45" s="62"/>
      <c r="Q45" s="62"/>
      <c r="R45" s="62"/>
      <c r="S45" s="62"/>
      <c r="T45" s="62"/>
      <c r="U45" s="62"/>
      <c r="V45" s="62"/>
      <c r="W45" s="62"/>
      <c r="X45" s="62"/>
      <c r="Y45" s="62"/>
      <c r="Z45" s="62"/>
      <c r="AA45" s="62"/>
      <c r="AB45" s="63"/>
      <c r="AE45" s="5"/>
    </row>
    <row r="46" spans="1:31" s="16" customFormat="1" ht="12" customHeight="1" x14ac:dyDescent="0.15">
      <c r="A46" s="14"/>
      <c r="B46" s="14"/>
      <c r="C46" s="257"/>
      <c r="D46" s="224" t="s">
        <v>124</v>
      </c>
      <c r="E46" s="224"/>
      <c r="F46" s="224"/>
      <c r="G46" s="224"/>
      <c r="H46" s="224"/>
      <c r="I46" s="224"/>
      <c r="J46" s="224"/>
      <c r="K46" s="224"/>
      <c r="L46" s="224"/>
      <c r="M46" s="224"/>
      <c r="N46" s="237"/>
      <c r="O46" s="238"/>
      <c r="P46" s="238"/>
      <c r="Q46" s="238"/>
      <c r="R46" s="238"/>
      <c r="S46" s="238"/>
      <c r="T46" s="238"/>
      <c r="U46" s="238"/>
      <c r="V46" s="238"/>
      <c r="W46" s="238"/>
      <c r="X46" s="238"/>
      <c r="Y46" s="238"/>
      <c r="Z46" s="238"/>
      <c r="AA46" s="238"/>
      <c r="AB46" s="239"/>
      <c r="AC46" s="15"/>
      <c r="AD46" s="15"/>
      <c r="AE46" s="4"/>
    </row>
    <row r="47" spans="1:31" s="16" customFormat="1" ht="12" customHeight="1" x14ac:dyDescent="0.15">
      <c r="A47" s="14"/>
      <c r="B47" s="14"/>
      <c r="C47" s="258"/>
      <c r="D47" s="228"/>
      <c r="E47" s="228"/>
      <c r="F47" s="228"/>
      <c r="G47" s="228"/>
      <c r="H47" s="228"/>
      <c r="I47" s="228"/>
      <c r="J47" s="228"/>
      <c r="K47" s="228"/>
      <c r="L47" s="228"/>
      <c r="M47" s="228"/>
      <c r="N47" s="240"/>
      <c r="O47" s="241"/>
      <c r="P47" s="241"/>
      <c r="Q47" s="241"/>
      <c r="R47" s="241"/>
      <c r="S47" s="241"/>
      <c r="T47" s="241"/>
      <c r="U47" s="241"/>
      <c r="V47" s="241"/>
      <c r="W47" s="241"/>
      <c r="X47" s="241"/>
      <c r="Y47" s="241"/>
      <c r="Z47" s="241"/>
      <c r="AA47" s="241"/>
      <c r="AB47" s="242"/>
      <c r="AC47" s="15"/>
      <c r="AD47" s="15"/>
      <c r="AE47" s="17"/>
    </row>
    <row r="48" spans="1:31" s="16" customFormat="1" ht="12" customHeight="1" x14ac:dyDescent="0.15">
      <c r="A48" s="14"/>
      <c r="B48" s="14"/>
      <c r="C48" s="257"/>
      <c r="D48" s="224" t="s">
        <v>166</v>
      </c>
      <c r="E48" s="224"/>
      <c r="F48" s="224"/>
      <c r="G48" s="224"/>
      <c r="H48" s="224"/>
      <c r="I48" s="224"/>
      <c r="J48" s="224"/>
      <c r="K48" s="224"/>
      <c r="L48" s="224"/>
      <c r="M48" s="224"/>
      <c r="N48" s="237"/>
      <c r="O48" s="238"/>
      <c r="P48" s="238"/>
      <c r="Q48" s="238"/>
      <c r="R48" s="238"/>
      <c r="S48" s="238"/>
      <c r="T48" s="238"/>
      <c r="U48" s="238"/>
      <c r="V48" s="238"/>
      <c r="W48" s="238"/>
      <c r="X48" s="238"/>
      <c r="Y48" s="238"/>
      <c r="Z48" s="238"/>
      <c r="AA48" s="238"/>
      <c r="AB48" s="239"/>
      <c r="AC48" s="15"/>
      <c r="AD48" s="15"/>
      <c r="AE48" s="4"/>
    </row>
    <row r="49" spans="1:31" s="16" customFormat="1" ht="12" customHeight="1" x14ac:dyDescent="0.15">
      <c r="A49" s="14"/>
      <c r="B49" s="14"/>
      <c r="C49" s="258"/>
      <c r="D49" s="228"/>
      <c r="E49" s="228"/>
      <c r="F49" s="228"/>
      <c r="G49" s="228"/>
      <c r="H49" s="228"/>
      <c r="I49" s="228"/>
      <c r="J49" s="228"/>
      <c r="K49" s="228"/>
      <c r="L49" s="228"/>
      <c r="M49" s="228"/>
      <c r="N49" s="240"/>
      <c r="O49" s="241"/>
      <c r="P49" s="241"/>
      <c r="Q49" s="241"/>
      <c r="R49" s="241"/>
      <c r="S49" s="241"/>
      <c r="T49" s="241"/>
      <c r="U49" s="241"/>
      <c r="V49" s="241"/>
      <c r="W49" s="241"/>
      <c r="X49" s="241"/>
      <c r="Y49" s="241"/>
      <c r="Z49" s="241"/>
      <c r="AA49" s="241"/>
      <c r="AB49" s="242"/>
      <c r="AC49" s="15"/>
      <c r="AD49" s="15"/>
      <c r="AE49" s="17"/>
    </row>
    <row r="50" spans="1:31" ht="12" customHeight="1" x14ac:dyDescent="0.15">
      <c r="A50" s="1"/>
      <c r="B50" s="1"/>
      <c r="C50" s="221"/>
      <c r="D50" s="224" t="s">
        <v>181</v>
      </c>
      <c r="E50" s="224"/>
      <c r="F50" s="224"/>
      <c r="G50" s="224"/>
      <c r="H50" s="224"/>
      <c r="I50" s="224"/>
      <c r="J50" s="224"/>
      <c r="K50" s="224"/>
      <c r="L50" s="224"/>
      <c r="M50" s="224"/>
      <c r="N50" s="237"/>
      <c r="O50" s="238"/>
      <c r="P50" s="238"/>
      <c r="Q50" s="238"/>
      <c r="R50" s="238"/>
      <c r="S50" s="238"/>
      <c r="T50" s="238"/>
      <c r="U50" s="238"/>
      <c r="V50" s="238"/>
      <c r="W50" s="238"/>
      <c r="X50" s="238"/>
      <c r="Y50" s="238"/>
      <c r="Z50" s="238"/>
      <c r="AA50" s="238"/>
      <c r="AB50" s="239"/>
      <c r="AC50" s="3"/>
      <c r="AD50" s="3"/>
    </row>
    <row r="51" spans="1:31" ht="12" customHeight="1" x14ac:dyDescent="0.15">
      <c r="A51" s="1"/>
      <c r="B51" s="1"/>
      <c r="C51" s="223"/>
      <c r="D51" s="226"/>
      <c r="E51" s="226"/>
      <c r="F51" s="226"/>
      <c r="G51" s="226"/>
      <c r="H51" s="226"/>
      <c r="I51" s="228"/>
      <c r="J51" s="228"/>
      <c r="K51" s="228"/>
      <c r="L51" s="228"/>
      <c r="M51" s="228"/>
      <c r="N51" s="240"/>
      <c r="O51" s="241"/>
      <c r="P51" s="241"/>
      <c r="Q51" s="241"/>
      <c r="R51" s="241"/>
      <c r="S51" s="241"/>
      <c r="T51" s="241"/>
      <c r="U51" s="241"/>
      <c r="V51" s="241"/>
      <c r="W51" s="241"/>
      <c r="X51" s="241"/>
      <c r="Y51" s="241"/>
      <c r="Z51" s="241"/>
      <c r="AA51" s="241"/>
      <c r="AB51" s="242"/>
      <c r="AC51" s="3"/>
      <c r="AD51" s="3"/>
    </row>
    <row r="52" spans="1:31" ht="12" customHeight="1" x14ac:dyDescent="0.15">
      <c r="A52" s="1"/>
      <c r="B52" s="1"/>
      <c r="C52" s="221"/>
      <c r="D52" s="224" t="s">
        <v>10</v>
      </c>
      <c r="E52" s="224"/>
      <c r="F52" s="224"/>
      <c r="G52" s="224"/>
      <c r="H52" s="224"/>
      <c r="I52" s="224"/>
      <c r="J52" s="224"/>
      <c r="K52" s="224"/>
      <c r="L52" s="224"/>
      <c r="M52" s="224"/>
      <c r="N52" s="259">
        <f>'１号内訳書'!N47</f>
        <v>0</v>
      </c>
      <c r="O52" s="260"/>
      <c r="P52" s="260"/>
      <c r="Q52" s="260"/>
      <c r="R52" s="260"/>
      <c r="S52" s="260"/>
      <c r="T52" s="260"/>
      <c r="U52" s="260"/>
      <c r="V52" s="260"/>
      <c r="W52" s="260"/>
      <c r="X52" s="260"/>
      <c r="Y52" s="260"/>
      <c r="Z52" s="263" t="s">
        <v>76</v>
      </c>
      <c r="AA52" s="263"/>
      <c r="AB52" s="264"/>
      <c r="AC52" s="3"/>
      <c r="AD52" s="3"/>
    </row>
    <row r="53" spans="1:31" ht="12" customHeight="1" x14ac:dyDescent="0.15">
      <c r="A53" s="1"/>
      <c r="B53" s="1"/>
      <c r="C53" s="223"/>
      <c r="D53" s="226"/>
      <c r="E53" s="226"/>
      <c r="F53" s="226"/>
      <c r="G53" s="226"/>
      <c r="H53" s="226"/>
      <c r="I53" s="228"/>
      <c r="J53" s="228"/>
      <c r="K53" s="228"/>
      <c r="L53" s="228"/>
      <c r="M53" s="228"/>
      <c r="N53" s="261"/>
      <c r="O53" s="262"/>
      <c r="P53" s="262"/>
      <c r="Q53" s="262"/>
      <c r="R53" s="262"/>
      <c r="S53" s="262"/>
      <c r="T53" s="262"/>
      <c r="U53" s="262"/>
      <c r="V53" s="262"/>
      <c r="W53" s="262"/>
      <c r="X53" s="262"/>
      <c r="Y53" s="262"/>
      <c r="Z53" s="265"/>
      <c r="AA53" s="265"/>
      <c r="AB53" s="266"/>
      <c r="AC53" s="3"/>
      <c r="AD53" s="3"/>
    </row>
    <row r="54" spans="1:31" ht="12" customHeight="1" x14ac:dyDescent="0.15">
      <c r="A54" s="1"/>
      <c r="B54" s="1"/>
      <c r="C54" s="221"/>
      <c r="D54" s="251" t="s">
        <v>12</v>
      </c>
      <c r="E54" s="251"/>
      <c r="F54" s="251"/>
      <c r="G54" s="251"/>
      <c r="H54" s="252"/>
      <c r="I54" s="221"/>
      <c r="J54" s="224" t="s">
        <v>7</v>
      </c>
      <c r="K54" s="224"/>
      <c r="L54" s="224"/>
      <c r="M54" s="225"/>
      <c r="N54" s="18" t="s">
        <v>13</v>
      </c>
      <c r="O54" s="230"/>
      <c r="P54" s="230"/>
      <c r="Q54" s="19" t="s">
        <v>14</v>
      </c>
      <c r="R54" s="230"/>
      <c r="S54" s="230"/>
      <c r="T54" s="20" t="s">
        <v>15</v>
      </c>
      <c r="U54" s="20"/>
      <c r="V54" s="20"/>
      <c r="W54" s="20"/>
      <c r="X54" s="20"/>
      <c r="Y54" s="20"/>
      <c r="Z54" s="20"/>
      <c r="AA54" s="20"/>
      <c r="AB54" s="21"/>
      <c r="AC54" s="3"/>
      <c r="AD54" s="3"/>
    </row>
    <row r="55" spans="1:31" ht="12" customHeight="1" x14ac:dyDescent="0.15">
      <c r="A55" s="1"/>
      <c r="B55" s="1"/>
      <c r="C55" s="222"/>
      <c r="D55" s="253"/>
      <c r="E55" s="253"/>
      <c r="F55" s="253"/>
      <c r="G55" s="253"/>
      <c r="H55" s="254"/>
      <c r="I55" s="222"/>
      <c r="J55" s="226"/>
      <c r="K55" s="226"/>
      <c r="L55" s="226"/>
      <c r="M55" s="227"/>
      <c r="N55" s="231"/>
      <c r="O55" s="232"/>
      <c r="P55" s="232"/>
      <c r="Q55" s="232"/>
      <c r="R55" s="232"/>
      <c r="S55" s="232"/>
      <c r="T55" s="232"/>
      <c r="U55" s="232"/>
      <c r="V55" s="232"/>
      <c r="W55" s="232"/>
      <c r="X55" s="232"/>
      <c r="Y55" s="232"/>
      <c r="Z55" s="232"/>
      <c r="AA55" s="232"/>
      <c r="AB55" s="233"/>
      <c r="AC55" s="3"/>
      <c r="AD55" s="3"/>
    </row>
    <row r="56" spans="1:31" ht="12" customHeight="1" x14ac:dyDescent="0.15">
      <c r="A56" s="1"/>
      <c r="B56" s="1"/>
      <c r="C56" s="222"/>
      <c r="D56" s="253"/>
      <c r="E56" s="253"/>
      <c r="F56" s="253"/>
      <c r="G56" s="253"/>
      <c r="H56" s="254"/>
      <c r="I56" s="223"/>
      <c r="J56" s="228"/>
      <c r="K56" s="228"/>
      <c r="L56" s="228"/>
      <c r="M56" s="229"/>
      <c r="N56" s="234"/>
      <c r="O56" s="235"/>
      <c r="P56" s="235"/>
      <c r="Q56" s="235"/>
      <c r="R56" s="235"/>
      <c r="S56" s="235"/>
      <c r="T56" s="235"/>
      <c r="U56" s="235"/>
      <c r="V56" s="235"/>
      <c r="W56" s="235"/>
      <c r="X56" s="235"/>
      <c r="Y56" s="235"/>
      <c r="Z56" s="235"/>
      <c r="AA56" s="235"/>
      <c r="AB56" s="236"/>
      <c r="AC56" s="3"/>
      <c r="AD56" s="3"/>
    </row>
    <row r="57" spans="1:31" ht="12" customHeight="1" x14ac:dyDescent="0.15">
      <c r="A57" s="1"/>
      <c r="B57" s="1"/>
      <c r="C57" s="222"/>
      <c r="D57" s="253"/>
      <c r="E57" s="253"/>
      <c r="F57" s="253"/>
      <c r="G57" s="253"/>
      <c r="H57" s="254"/>
      <c r="I57" s="221"/>
      <c r="J57" s="224" t="s">
        <v>16</v>
      </c>
      <c r="K57" s="224"/>
      <c r="L57" s="224"/>
      <c r="M57" s="225"/>
      <c r="N57" s="237"/>
      <c r="O57" s="238"/>
      <c r="P57" s="238"/>
      <c r="Q57" s="238"/>
      <c r="R57" s="238"/>
      <c r="S57" s="238"/>
      <c r="T57" s="238"/>
      <c r="U57" s="238"/>
      <c r="V57" s="238"/>
      <c r="W57" s="238"/>
      <c r="X57" s="238"/>
      <c r="Y57" s="238"/>
      <c r="Z57" s="238"/>
      <c r="AA57" s="238"/>
      <c r="AB57" s="239"/>
      <c r="AC57" s="3"/>
      <c r="AD57" s="3"/>
    </row>
    <row r="58" spans="1:31" ht="12" customHeight="1" x14ac:dyDescent="0.15">
      <c r="A58" s="1"/>
      <c r="B58" s="1"/>
      <c r="C58" s="222"/>
      <c r="D58" s="253"/>
      <c r="E58" s="253"/>
      <c r="F58" s="253"/>
      <c r="G58" s="253"/>
      <c r="H58" s="254"/>
      <c r="I58" s="223"/>
      <c r="J58" s="228"/>
      <c r="K58" s="228"/>
      <c r="L58" s="228"/>
      <c r="M58" s="229"/>
      <c r="N58" s="240"/>
      <c r="O58" s="241"/>
      <c r="P58" s="241"/>
      <c r="Q58" s="241"/>
      <c r="R58" s="241"/>
      <c r="S58" s="241"/>
      <c r="T58" s="241"/>
      <c r="U58" s="241"/>
      <c r="V58" s="241"/>
      <c r="W58" s="241"/>
      <c r="X58" s="241"/>
      <c r="Y58" s="241"/>
      <c r="Z58" s="241"/>
      <c r="AA58" s="241"/>
      <c r="AB58" s="242"/>
      <c r="AC58" s="3"/>
      <c r="AD58" s="3"/>
    </row>
    <row r="59" spans="1:31" ht="12" customHeight="1" x14ac:dyDescent="0.15">
      <c r="A59" s="1"/>
      <c r="B59" s="1"/>
      <c r="C59" s="222"/>
      <c r="D59" s="253"/>
      <c r="E59" s="253"/>
      <c r="F59" s="253"/>
      <c r="G59" s="253"/>
      <c r="H59" s="254"/>
      <c r="I59" s="221"/>
      <c r="J59" s="224" t="s">
        <v>17</v>
      </c>
      <c r="K59" s="224"/>
      <c r="L59" s="224"/>
      <c r="M59" s="225"/>
      <c r="N59" s="237"/>
      <c r="O59" s="238"/>
      <c r="P59" s="238"/>
      <c r="Q59" s="238"/>
      <c r="R59" s="238"/>
      <c r="S59" s="238"/>
      <c r="T59" s="238"/>
      <c r="U59" s="238"/>
      <c r="V59" s="238"/>
      <c r="W59" s="238"/>
      <c r="X59" s="238"/>
      <c r="Y59" s="238"/>
      <c r="Z59" s="238"/>
      <c r="AA59" s="238"/>
      <c r="AB59" s="239"/>
      <c r="AC59" s="3"/>
      <c r="AD59" s="3"/>
    </row>
    <row r="60" spans="1:31" ht="12" customHeight="1" x14ac:dyDescent="0.15">
      <c r="A60" s="1"/>
      <c r="B60" s="1"/>
      <c r="C60" s="222"/>
      <c r="D60" s="253"/>
      <c r="E60" s="253"/>
      <c r="F60" s="253"/>
      <c r="G60" s="253"/>
      <c r="H60" s="254"/>
      <c r="I60" s="223"/>
      <c r="J60" s="228"/>
      <c r="K60" s="228"/>
      <c r="L60" s="228"/>
      <c r="M60" s="229"/>
      <c r="N60" s="240"/>
      <c r="O60" s="241"/>
      <c r="P60" s="241"/>
      <c r="Q60" s="241"/>
      <c r="R60" s="241"/>
      <c r="S60" s="241"/>
      <c r="T60" s="241"/>
      <c r="U60" s="241"/>
      <c r="V60" s="241"/>
      <c r="W60" s="241"/>
      <c r="X60" s="241"/>
      <c r="Y60" s="241"/>
      <c r="Z60" s="241"/>
      <c r="AA60" s="241"/>
      <c r="AB60" s="242"/>
      <c r="AC60" s="3"/>
      <c r="AD60" s="3"/>
    </row>
    <row r="61" spans="1:31" ht="12" customHeight="1" x14ac:dyDescent="0.15">
      <c r="A61" s="1"/>
      <c r="B61" s="1"/>
      <c r="C61" s="222"/>
      <c r="D61" s="253"/>
      <c r="E61" s="253"/>
      <c r="F61" s="253"/>
      <c r="G61" s="253"/>
      <c r="H61" s="254"/>
      <c r="I61" s="221"/>
      <c r="J61" s="224" t="s">
        <v>18</v>
      </c>
      <c r="K61" s="224"/>
      <c r="L61" s="224"/>
      <c r="M61" s="225"/>
      <c r="N61" s="237"/>
      <c r="O61" s="238"/>
      <c r="P61" s="238"/>
      <c r="Q61" s="238"/>
      <c r="R61" s="238"/>
      <c r="S61" s="238"/>
      <c r="T61" s="238"/>
      <c r="U61" s="238"/>
      <c r="V61" s="238"/>
      <c r="W61" s="238"/>
      <c r="X61" s="238"/>
      <c r="Y61" s="238"/>
      <c r="Z61" s="238"/>
      <c r="AA61" s="238"/>
      <c r="AB61" s="239"/>
      <c r="AC61" s="3"/>
      <c r="AD61" s="3"/>
    </row>
    <row r="62" spans="1:31" ht="12" customHeight="1" x14ac:dyDescent="0.15">
      <c r="A62" s="1"/>
      <c r="B62" s="1"/>
      <c r="C62" s="222"/>
      <c r="D62" s="253"/>
      <c r="E62" s="253"/>
      <c r="F62" s="253"/>
      <c r="G62" s="253"/>
      <c r="H62" s="254"/>
      <c r="I62" s="223"/>
      <c r="J62" s="228"/>
      <c r="K62" s="228"/>
      <c r="L62" s="228"/>
      <c r="M62" s="229"/>
      <c r="N62" s="240"/>
      <c r="O62" s="241"/>
      <c r="P62" s="241"/>
      <c r="Q62" s="241"/>
      <c r="R62" s="241"/>
      <c r="S62" s="241"/>
      <c r="T62" s="241"/>
      <c r="U62" s="241"/>
      <c r="V62" s="241"/>
      <c r="W62" s="241"/>
      <c r="X62" s="241"/>
      <c r="Y62" s="241"/>
      <c r="Z62" s="241"/>
      <c r="AA62" s="241"/>
      <c r="AB62" s="242"/>
      <c r="AC62" s="3"/>
      <c r="AD62" s="3"/>
    </row>
    <row r="63" spans="1:31" ht="12" customHeight="1" x14ac:dyDescent="0.15">
      <c r="A63" s="1"/>
      <c r="B63" s="1"/>
      <c r="C63" s="222"/>
      <c r="D63" s="253"/>
      <c r="E63" s="253"/>
      <c r="F63" s="253"/>
      <c r="G63" s="253"/>
      <c r="H63" s="254"/>
      <c r="I63" s="221"/>
      <c r="J63" s="224" t="s">
        <v>19</v>
      </c>
      <c r="K63" s="224"/>
      <c r="L63" s="224"/>
      <c r="M63" s="225"/>
      <c r="N63" s="243"/>
      <c r="O63" s="244"/>
      <c r="P63" s="244"/>
      <c r="Q63" s="244"/>
      <c r="R63" s="244"/>
      <c r="S63" s="244"/>
      <c r="T63" s="247" t="s">
        <v>20</v>
      </c>
      <c r="U63" s="247"/>
      <c r="V63" s="248"/>
      <c r="W63" s="238"/>
      <c r="X63" s="238"/>
      <c r="Y63" s="238"/>
      <c r="Z63" s="238"/>
      <c r="AA63" s="238"/>
      <c r="AB63" s="239"/>
      <c r="AC63" s="3"/>
      <c r="AD63" s="3"/>
    </row>
    <row r="64" spans="1:31" ht="12" customHeight="1" x14ac:dyDescent="0.15">
      <c r="A64" s="1"/>
      <c r="B64" s="1"/>
      <c r="C64" s="222"/>
      <c r="D64" s="253"/>
      <c r="E64" s="253"/>
      <c r="F64" s="253"/>
      <c r="G64" s="253"/>
      <c r="H64" s="254"/>
      <c r="I64" s="222"/>
      <c r="J64" s="226"/>
      <c r="K64" s="226"/>
      <c r="L64" s="226"/>
      <c r="M64" s="227"/>
      <c r="N64" s="245"/>
      <c r="O64" s="246"/>
      <c r="P64" s="246"/>
      <c r="Q64" s="246"/>
      <c r="R64" s="246"/>
      <c r="S64" s="246"/>
      <c r="T64" s="249"/>
      <c r="U64" s="249"/>
      <c r="V64" s="250"/>
      <c r="W64" s="241"/>
      <c r="X64" s="241"/>
      <c r="Y64" s="241"/>
      <c r="Z64" s="241"/>
      <c r="AA64" s="241"/>
      <c r="AB64" s="242"/>
      <c r="AC64" s="3"/>
      <c r="AD64" s="3"/>
    </row>
    <row r="65" spans="1:30" ht="12" customHeight="1" x14ac:dyDescent="0.15">
      <c r="A65" s="1"/>
      <c r="B65" s="1"/>
      <c r="C65" s="222"/>
      <c r="D65" s="253"/>
      <c r="E65" s="253"/>
      <c r="F65" s="253"/>
      <c r="G65" s="253"/>
      <c r="H65" s="254"/>
      <c r="I65" s="221"/>
      <c r="J65" s="224" t="s">
        <v>21</v>
      </c>
      <c r="K65" s="224"/>
      <c r="L65" s="224"/>
      <c r="M65" s="225"/>
      <c r="N65" s="237"/>
      <c r="O65" s="238"/>
      <c r="P65" s="238"/>
      <c r="Q65" s="238"/>
      <c r="R65" s="238"/>
      <c r="S65" s="238"/>
      <c r="T65" s="238"/>
      <c r="U65" s="238"/>
      <c r="V65" s="238"/>
      <c r="W65" s="238"/>
      <c r="X65" s="238"/>
      <c r="Y65" s="238"/>
      <c r="Z65" s="238"/>
      <c r="AA65" s="238"/>
      <c r="AB65" s="239"/>
      <c r="AC65" s="3"/>
      <c r="AD65" s="3"/>
    </row>
    <row r="66" spans="1:30" ht="12" customHeight="1" x14ac:dyDescent="0.15">
      <c r="A66" s="1"/>
      <c r="B66" s="1"/>
      <c r="C66" s="223"/>
      <c r="D66" s="255"/>
      <c r="E66" s="255"/>
      <c r="F66" s="255"/>
      <c r="G66" s="255"/>
      <c r="H66" s="256"/>
      <c r="I66" s="223"/>
      <c r="J66" s="228"/>
      <c r="K66" s="228"/>
      <c r="L66" s="228"/>
      <c r="M66" s="229"/>
      <c r="N66" s="240"/>
      <c r="O66" s="241"/>
      <c r="P66" s="241"/>
      <c r="Q66" s="241"/>
      <c r="R66" s="241"/>
      <c r="S66" s="241"/>
      <c r="T66" s="241"/>
      <c r="U66" s="241"/>
      <c r="V66" s="241"/>
      <c r="W66" s="241"/>
      <c r="X66" s="241"/>
      <c r="Y66" s="241"/>
      <c r="Z66" s="241"/>
      <c r="AA66" s="241"/>
      <c r="AB66" s="242"/>
      <c r="AC66" s="3"/>
      <c r="AD66" s="3"/>
    </row>
    <row r="67" spans="1:30" ht="12" customHeight="1" x14ac:dyDescent="0.15">
      <c r="A67" s="3"/>
      <c r="B67" s="3"/>
      <c r="C67" s="1"/>
      <c r="D67" s="1"/>
      <c r="E67" s="1"/>
      <c r="F67" s="74"/>
      <c r="G67" s="74"/>
      <c r="H67" s="74"/>
      <c r="I67" s="74"/>
      <c r="J67" s="75"/>
      <c r="K67" s="75"/>
      <c r="L67" s="75"/>
      <c r="M67" s="75"/>
      <c r="N67" s="75"/>
      <c r="O67" s="75"/>
      <c r="P67" s="75"/>
      <c r="Q67" s="75"/>
      <c r="R67" s="75"/>
      <c r="S67" s="75"/>
      <c r="T67" s="75"/>
      <c r="U67" s="75"/>
      <c r="V67" s="75"/>
      <c r="W67" s="75"/>
      <c r="X67" s="75"/>
      <c r="Y67" s="75"/>
      <c r="Z67" s="75"/>
      <c r="AA67" s="75"/>
      <c r="AB67" s="75"/>
      <c r="AC67" s="3"/>
      <c r="AD67" s="3"/>
    </row>
    <row r="68" spans="1:30" ht="12"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2"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54"/>
      <c r="AD69" s="3"/>
    </row>
  </sheetData>
  <sheetProtection algorithmName="SHA-512" hashValue="QBUCNY4qgA1lkDrMCakCt0V4hkRzIZtTTisNl2ykK/o1I6iOlKOCeh0jrNFJrP1AaamtN6QuIeIpIJeKCqrg6g==" saltValue="hZnFbMDQsPabT5tXEXtoug==" spinCount="100000" sheet="1" selectLockedCells="1"/>
  <mergeCells count="61">
    <mergeCell ref="T16:AB17"/>
    <mergeCell ref="Q24:S25"/>
    <mergeCell ref="T24:AB25"/>
    <mergeCell ref="Q12:S13"/>
    <mergeCell ref="T12:AB13"/>
    <mergeCell ref="Q16:S17"/>
    <mergeCell ref="C41:C45"/>
    <mergeCell ref="D41:M45"/>
    <mergeCell ref="C32:AB33"/>
    <mergeCell ref="C34:AB35"/>
    <mergeCell ref="C37:AB39"/>
    <mergeCell ref="Q26:S27"/>
    <mergeCell ref="T26:AB27"/>
    <mergeCell ref="Q28:S29"/>
    <mergeCell ref="T28:AB29"/>
    <mergeCell ref="Q18:S19"/>
    <mergeCell ref="T18:AB19"/>
    <mergeCell ref="Q20:S21"/>
    <mergeCell ref="T20:AB21"/>
    <mergeCell ref="V3:W3"/>
    <mergeCell ref="Q8:S9"/>
    <mergeCell ref="T8:AB9"/>
    <mergeCell ref="Q10:S11"/>
    <mergeCell ref="T10:AB11"/>
    <mergeCell ref="C46:C47"/>
    <mergeCell ref="D46:M47"/>
    <mergeCell ref="N46:AB47"/>
    <mergeCell ref="C52:C53"/>
    <mergeCell ref="D52:M53"/>
    <mergeCell ref="N52:Y53"/>
    <mergeCell ref="Z52:AB53"/>
    <mergeCell ref="C48:C49"/>
    <mergeCell ref="D48:M49"/>
    <mergeCell ref="N48:AB49"/>
    <mergeCell ref="C50:C51"/>
    <mergeCell ref="D50:M51"/>
    <mergeCell ref="N50:AB51"/>
    <mergeCell ref="I65:I66"/>
    <mergeCell ref="J65:M66"/>
    <mergeCell ref="N65:AB66"/>
    <mergeCell ref="D54:H66"/>
    <mergeCell ref="I59:I60"/>
    <mergeCell ref="J59:M60"/>
    <mergeCell ref="N59:AB60"/>
    <mergeCell ref="I61:I62"/>
    <mergeCell ref="C54:C66"/>
    <mergeCell ref="I54:I56"/>
    <mergeCell ref="J54:M56"/>
    <mergeCell ref="O54:P54"/>
    <mergeCell ref="R54:S54"/>
    <mergeCell ref="N55:AB56"/>
    <mergeCell ref="J61:M62"/>
    <mergeCell ref="N61:AB62"/>
    <mergeCell ref="I57:I58"/>
    <mergeCell ref="J57:M58"/>
    <mergeCell ref="N57:AB58"/>
    <mergeCell ref="I63:I64"/>
    <mergeCell ref="J63:M64"/>
    <mergeCell ref="N63:S64"/>
    <mergeCell ref="T63:V64"/>
    <mergeCell ref="W63:AB64"/>
  </mergeCells>
  <phoneticPr fontId="2"/>
  <printOptions horizontalCentered="1" verticalCentered="1"/>
  <pageMargins left="0" right="0" top="0"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13</xdr:col>
                    <xdr:colOff>175260</xdr:colOff>
                    <xdr:row>42</xdr:row>
                    <xdr:rowOff>144780</xdr:rowOff>
                  </from>
                  <to>
                    <xdr:col>15</xdr:col>
                    <xdr:colOff>0</xdr:colOff>
                    <xdr:row>44</xdr:row>
                    <xdr:rowOff>30480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13</xdr:col>
                    <xdr:colOff>175260</xdr:colOff>
                    <xdr:row>40</xdr:row>
                    <xdr:rowOff>144780</xdr:rowOff>
                  </from>
                  <to>
                    <xdr:col>15</xdr:col>
                    <xdr:colOff>0</xdr:colOff>
                    <xdr:row>42</xdr:row>
                    <xdr:rowOff>30480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20</xdr:col>
                    <xdr:colOff>175260</xdr:colOff>
                    <xdr:row>40</xdr:row>
                    <xdr:rowOff>144780</xdr:rowOff>
                  </from>
                  <to>
                    <xdr:col>22</xdr:col>
                    <xdr:colOff>0</xdr:colOff>
                    <xdr:row>42</xdr:row>
                    <xdr:rowOff>30480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20</xdr:col>
                    <xdr:colOff>175260</xdr:colOff>
                    <xdr:row>42</xdr:row>
                    <xdr:rowOff>144780</xdr:rowOff>
                  </from>
                  <to>
                    <xdr:col>22</xdr:col>
                    <xdr:colOff>0</xdr:colOff>
                    <xdr:row>44</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51"/>
  <sheetViews>
    <sheetView view="pageBreakPreview" zoomScaleNormal="60" zoomScaleSheetLayoutView="100" workbookViewId="0">
      <selection activeCell="V3" sqref="V3:W3"/>
    </sheetView>
  </sheetViews>
  <sheetFormatPr defaultColWidth="9" defaultRowHeight="12" x14ac:dyDescent="0.15"/>
  <cols>
    <col min="1" max="11" width="2.59765625" style="5" customWidth="1"/>
    <col min="12" max="14" width="21.3984375" style="5" customWidth="1"/>
    <col min="15" max="16384" width="9" style="5"/>
  </cols>
  <sheetData>
    <row r="1" spans="1:15" ht="12.9" customHeight="1" x14ac:dyDescent="0.15">
      <c r="A1" s="139" t="s">
        <v>83</v>
      </c>
      <c r="B1" s="140"/>
      <c r="C1" s="140"/>
      <c r="D1" s="140"/>
      <c r="E1" s="140"/>
      <c r="F1" s="140"/>
      <c r="G1" s="140"/>
      <c r="H1" s="140"/>
      <c r="I1" s="140"/>
      <c r="J1" s="140"/>
      <c r="K1" s="140"/>
      <c r="L1" s="140"/>
      <c r="M1" s="140"/>
      <c r="N1" s="140"/>
    </row>
    <row r="2" spans="1:15" ht="12.9" customHeight="1" x14ac:dyDescent="0.15">
      <c r="A2" s="141"/>
      <c r="B2" s="140"/>
      <c r="C2" s="140"/>
      <c r="D2" s="140"/>
      <c r="E2" s="140"/>
      <c r="F2" s="140"/>
      <c r="G2" s="140"/>
      <c r="H2" s="140"/>
      <c r="I2" s="140"/>
      <c r="J2" s="140"/>
      <c r="K2" s="140"/>
      <c r="L2" s="140"/>
      <c r="M2" s="140"/>
      <c r="N2" s="140"/>
    </row>
    <row r="3" spans="1:15" ht="24.75" customHeight="1" x14ac:dyDescent="0.15">
      <c r="A3" s="142" t="s">
        <v>99</v>
      </c>
      <c r="B3" s="142"/>
      <c r="C3" s="142"/>
      <c r="D3" s="142"/>
      <c r="E3" s="142"/>
      <c r="F3" s="142"/>
      <c r="G3" s="142"/>
      <c r="H3" s="142"/>
      <c r="I3" s="142"/>
      <c r="J3" s="142"/>
      <c r="K3" s="142"/>
      <c r="L3" s="142"/>
      <c r="M3" s="142"/>
      <c r="N3" s="142"/>
    </row>
    <row r="4" spans="1:15" ht="12.9" customHeight="1" x14ac:dyDescent="0.15">
      <c r="A4" s="143"/>
      <c r="B4" s="143"/>
      <c r="C4" s="143"/>
      <c r="D4" s="143"/>
      <c r="E4" s="143"/>
      <c r="F4" s="143"/>
      <c r="G4" s="143"/>
      <c r="H4" s="143"/>
      <c r="I4" s="143"/>
      <c r="J4" s="143"/>
      <c r="K4" s="143"/>
      <c r="L4" s="143"/>
      <c r="M4" s="143"/>
      <c r="N4" s="143"/>
    </row>
    <row r="5" spans="1:15" ht="12.9" customHeight="1" x14ac:dyDescent="0.15">
      <c r="A5" s="141" t="s">
        <v>102</v>
      </c>
      <c r="B5" s="140"/>
      <c r="C5" s="140"/>
      <c r="D5" s="140"/>
      <c r="E5" s="140"/>
      <c r="F5" s="140"/>
      <c r="G5" s="140"/>
      <c r="H5" s="140"/>
      <c r="I5" s="140"/>
      <c r="J5" s="140"/>
      <c r="K5" s="140"/>
      <c r="L5" s="140"/>
      <c r="M5" s="140"/>
      <c r="N5" s="140"/>
    </row>
    <row r="6" spans="1:15" ht="12.9" customHeight="1" x14ac:dyDescent="0.15">
      <c r="A6" s="279" t="s">
        <v>84</v>
      </c>
      <c r="B6" s="280"/>
      <c r="C6" s="280"/>
      <c r="D6" s="280"/>
      <c r="E6" s="280"/>
      <c r="F6" s="280"/>
      <c r="G6" s="280"/>
      <c r="H6" s="280"/>
      <c r="I6" s="280"/>
      <c r="J6" s="280"/>
      <c r="K6" s="281"/>
      <c r="L6" s="288" t="s">
        <v>87</v>
      </c>
      <c r="M6" s="290" t="s">
        <v>85</v>
      </c>
      <c r="N6" s="292" t="s">
        <v>86</v>
      </c>
    </row>
    <row r="7" spans="1:15" ht="12.9" customHeight="1" x14ac:dyDescent="0.15">
      <c r="A7" s="282"/>
      <c r="B7" s="283"/>
      <c r="C7" s="283"/>
      <c r="D7" s="283"/>
      <c r="E7" s="283"/>
      <c r="F7" s="283"/>
      <c r="G7" s="283"/>
      <c r="H7" s="283"/>
      <c r="I7" s="283"/>
      <c r="J7" s="283"/>
      <c r="K7" s="284"/>
      <c r="L7" s="289"/>
      <c r="M7" s="291"/>
      <c r="N7" s="293"/>
    </row>
    <row r="8" spans="1:15" ht="12.9" customHeight="1" thickBot="1" x14ac:dyDescent="0.2">
      <c r="A8" s="285"/>
      <c r="B8" s="286"/>
      <c r="C8" s="286"/>
      <c r="D8" s="286"/>
      <c r="E8" s="286"/>
      <c r="F8" s="286"/>
      <c r="G8" s="286"/>
      <c r="H8" s="286"/>
      <c r="I8" s="286"/>
      <c r="J8" s="286"/>
      <c r="K8" s="287"/>
      <c r="L8" s="144" t="s">
        <v>88</v>
      </c>
      <c r="M8" s="291"/>
      <c r="N8" s="293"/>
    </row>
    <row r="9" spans="1:15" s="32" customFormat="1" ht="18" customHeight="1" thickBot="1" x14ac:dyDescent="0.5">
      <c r="A9" s="297" t="s">
        <v>100</v>
      </c>
      <c r="B9" s="145" t="s">
        <v>101</v>
      </c>
      <c r="C9" s="145"/>
      <c r="D9" s="145"/>
      <c r="E9" s="145"/>
      <c r="F9" s="145"/>
      <c r="G9" s="145"/>
      <c r="H9" s="145"/>
      <c r="I9" s="145"/>
      <c r="J9" s="145"/>
      <c r="K9" s="145"/>
      <c r="L9" s="145"/>
      <c r="M9" s="151">
        <f>SUM(L10:L13)</f>
        <v>0</v>
      </c>
      <c r="N9" s="193">
        <f>'１号内訳明細①'!AF36</f>
        <v>0</v>
      </c>
      <c r="O9" s="31"/>
    </row>
    <row r="10" spans="1:15" s="32" customFormat="1" ht="18" customHeight="1" x14ac:dyDescent="0.45">
      <c r="A10" s="298"/>
      <c r="B10" s="300"/>
      <c r="C10" s="307" t="s">
        <v>205</v>
      </c>
      <c r="D10" s="308"/>
      <c r="E10" s="308"/>
      <c r="F10" s="308"/>
      <c r="G10" s="308"/>
      <c r="H10" s="308"/>
      <c r="I10" s="308"/>
      <c r="J10" s="308"/>
      <c r="K10" s="309"/>
      <c r="L10" s="146">
        <f>'１号内訳明細①'!AT8</f>
        <v>0</v>
      </c>
      <c r="M10" s="302"/>
      <c r="N10" s="303"/>
      <c r="O10" s="31"/>
    </row>
    <row r="11" spans="1:15" s="32" customFormat="1" ht="18" customHeight="1" x14ac:dyDescent="0.45">
      <c r="A11" s="298"/>
      <c r="B11" s="300"/>
      <c r="C11" s="307" t="s">
        <v>206</v>
      </c>
      <c r="D11" s="308"/>
      <c r="E11" s="308"/>
      <c r="F11" s="308"/>
      <c r="G11" s="308"/>
      <c r="H11" s="308"/>
      <c r="I11" s="308"/>
      <c r="J11" s="308"/>
      <c r="K11" s="309"/>
      <c r="L11" s="146">
        <f>'１号内訳明細①'!AT9</f>
        <v>0</v>
      </c>
      <c r="M11" s="302"/>
      <c r="N11" s="304"/>
      <c r="O11" s="31"/>
    </row>
    <row r="12" spans="1:15" s="32" customFormat="1" ht="18" customHeight="1" x14ac:dyDescent="0.45">
      <c r="A12" s="298"/>
      <c r="B12" s="300"/>
      <c r="C12" s="294" t="s">
        <v>207</v>
      </c>
      <c r="D12" s="295"/>
      <c r="E12" s="295"/>
      <c r="F12" s="295"/>
      <c r="G12" s="295"/>
      <c r="H12" s="295"/>
      <c r="I12" s="295"/>
      <c r="J12" s="295"/>
      <c r="K12" s="296"/>
      <c r="L12" s="146">
        <f>'１号内訳明細①'!AT10</f>
        <v>0</v>
      </c>
      <c r="M12" s="302"/>
      <c r="N12" s="304"/>
      <c r="O12" s="31"/>
    </row>
    <row r="13" spans="1:15" s="32" customFormat="1" ht="18" customHeight="1" x14ac:dyDescent="0.45">
      <c r="A13" s="299"/>
      <c r="B13" s="301"/>
      <c r="C13" s="294" t="s">
        <v>246</v>
      </c>
      <c r="D13" s="295"/>
      <c r="E13" s="295"/>
      <c r="F13" s="295"/>
      <c r="G13" s="295"/>
      <c r="H13" s="295"/>
      <c r="I13" s="295"/>
      <c r="J13" s="295"/>
      <c r="K13" s="296"/>
      <c r="L13" s="214">
        <f>'１号内訳明細①'!AT11</f>
        <v>0</v>
      </c>
      <c r="M13" s="305"/>
      <c r="N13" s="306"/>
      <c r="O13" s="31"/>
    </row>
    <row r="14" spans="1:15" ht="12.9" customHeight="1" x14ac:dyDescent="0.15">
      <c r="A14" s="141"/>
      <c r="B14" s="140"/>
      <c r="C14" s="140"/>
      <c r="D14" s="140"/>
      <c r="E14" s="140"/>
      <c r="F14" s="140"/>
      <c r="G14" s="140"/>
      <c r="H14" s="140"/>
      <c r="I14" s="140"/>
      <c r="J14" s="140"/>
      <c r="K14" s="140"/>
      <c r="L14" s="140"/>
      <c r="M14" s="140"/>
      <c r="N14" s="140"/>
    </row>
    <row r="15" spans="1:15" ht="12.9" customHeight="1" x14ac:dyDescent="0.15">
      <c r="A15" s="141" t="s">
        <v>103</v>
      </c>
      <c r="B15" s="140"/>
      <c r="C15" s="140"/>
      <c r="D15" s="140"/>
      <c r="E15" s="140"/>
      <c r="F15" s="140"/>
      <c r="G15" s="140"/>
      <c r="H15" s="140"/>
      <c r="I15" s="140"/>
      <c r="J15" s="140"/>
      <c r="K15" s="140"/>
      <c r="L15" s="140"/>
      <c r="M15" s="140"/>
      <c r="N15" s="140"/>
    </row>
    <row r="16" spans="1:15" ht="12.9" customHeight="1" x14ac:dyDescent="0.15">
      <c r="A16" s="279" t="s">
        <v>84</v>
      </c>
      <c r="B16" s="280"/>
      <c r="C16" s="280"/>
      <c r="D16" s="280"/>
      <c r="E16" s="280"/>
      <c r="F16" s="280"/>
      <c r="G16" s="280"/>
      <c r="H16" s="280"/>
      <c r="I16" s="280"/>
      <c r="J16" s="280"/>
      <c r="K16" s="281"/>
      <c r="L16" s="288" t="s">
        <v>87</v>
      </c>
      <c r="M16" s="290" t="s">
        <v>85</v>
      </c>
      <c r="N16" s="292" t="s">
        <v>86</v>
      </c>
    </row>
    <row r="17" spans="1:15" ht="12.9" customHeight="1" x14ac:dyDescent="0.15">
      <c r="A17" s="282"/>
      <c r="B17" s="283"/>
      <c r="C17" s="283"/>
      <c r="D17" s="283"/>
      <c r="E17" s="283"/>
      <c r="F17" s="283"/>
      <c r="G17" s="283"/>
      <c r="H17" s="283"/>
      <c r="I17" s="283"/>
      <c r="J17" s="283"/>
      <c r="K17" s="284"/>
      <c r="L17" s="289"/>
      <c r="M17" s="291"/>
      <c r="N17" s="293"/>
    </row>
    <row r="18" spans="1:15" ht="12.9" customHeight="1" thickBot="1" x14ac:dyDescent="0.2">
      <c r="A18" s="285"/>
      <c r="B18" s="286"/>
      <c r="C18" s="286"/>
      <c r="D18" s="286"/>
      <c r="E18" s="286"/>
      <c r="F18" s="286"/>
      <c r="G18" s="286"/>
      <c r="H18" s="286"/>
      <c r="I18" s="286"/>
      <c r="J18" s="286"/>
      <c r="K18" s="287"/>
      <c r="L18" s="144" t="s">
        <v>88</v>
      </c>
      <c r="M18" s="291"/>
      <c r="N18" s="293"/>
    </row>
    <row r="19" spans="1:15" s="32" customFormat="1" ht="18" customHeight="1" thickBot="1" x14ac:dyDescent="0.5">
      <c r="A19" s="341" t="s">
        <v>89</v>
      </c>
      <c r="B19" s="147" t="s">
        <v>107</v>
      </c>
      <c r="C19" s="145"/>
      <c r="D19" s="145"/>
      <c r="E19" s="145"/>
      <c r="F19" s="145"/>
      <c r="G19" s="145"/>
      <c r="H19" s="145"/>
      <c r="I19" s="145"/>
      <c r="J19" s="145"/>
      <c r="K19" s="145"/>
      <c r="L19" s="145"/>
      <c r="M19" s="148">
        <f>SUM(L20:L22)</f>
        <v>0</v>
      </c>
      <c r="N19" s="195">
        <f>'１号内訳明細②'!AF36</f>
        <v>0</v>
      </c>
      <c r="O19" s="31"/>
    </row>
    <row r="20" spans="1:15" s="32" customFormat="1" ht="18" customHeight="1" x14ac:dyDescent="0.45">
      <c r="A20" s="342"/>
      <c r="B20" s="300"/>
      <c r="C20" s="307" t="s">
        <v>104</v>
      </c>
      <c r="D20" s="308"/>
      <c r="E20" s="308"/>
      <c r="F20" s="308"/>
      <c r="G20" s="308"/>
      <c r="H20" s="308"/>
      <c r="I20" s="308"/>
      <c r="J20" s="308"/>
      <c r="K20" s="309"/>
      <c r="L20" s="214">
        <f>'１号内訳明細②'!AT10</f>
        <v>0</v>
      </c>
      <c r="M20" s="310"/>
      <c r="N20" s="304"/>
      <c r="O20" s="31"/>
    </row>
    <row r="21" spans="1:15" s="32" customFormat="1" ht="18" customHeight="1" x14ac:dyDescent="0.45">
      <c r="A21" s="342"/>
      <c r="B21" s="300"/>
      <c r="C21" s="307" t="s">
        <v>105</v>
      </c>
      <c r="D21" s="308"/>
      <c r="E21" s="308"/>
      <c r="F21" s="308"/>
      <c r="G21" s="308"/>
      <c r="H21" s="308"/>
      <c r="I21" s="308"/>
      <c r="J21" s="308"/>
      <c r="K21" s="309"/>
      <c r="L21" s="214">
        <f>'１号内訳明細②'!AT11</f>
        <v>0</v>
      </c>
      <c r="M21" s="302"/>
      <c r="N21" s="304"/>
      <c r="O21" s="31"/>
    </row>
    <row r="22" spans="1:15" s="32" customFormat="1" ht="18" customHeight="1" thickBot="1" x14ac:dyDescent="0.5">
      <c r="A22" s="342"/>
      <c r="B22" s="300"/>
      <c r="C22" s="307" t="s">
        <v>106</v>
      </c>
      <c r="D22" s="308"/>
      <c r="E22" s="308"/>
      <c r="F22" s="308"/>
      <c r="G22" s="308"/>
      <c r="H22" s="308"/>
      <c r="I22" s="308"/>
      <c r="J22" s="308"/>
      <c r="K22" s="309"/>
      <c r="L22" s="214">
        <f>'１号内訳明細②'!AT12</f>
        <v>0</v>
      </c>
      <c r="M22" s="311"/>
      <c r="N22" s="304"/>
      <c r="O22" s="31"/>
    </row>
    <row r="23" spans="1:15" s="32" customFormat="1" ht="18" customHeight="1" thickBot="1" x14ac:dyDescent="0.5">
      <c r="A23" s="342"/>
      <c r="B23" s="147" t="s">
        <v>108</v>
      </c>
      <c r="C23" s="145"/>
      <c r="D23" s="145"/>
      <c r="E23" s="145"/>
      <c r="F23" s="145"/>
      <c r="G23" s="145"/>
      <c r="H23" s="145"/>
      <c r="I23" s="145"/>
      <c r="J23" s="145"/>
      <c r="K23" s="145"/>
      <c r="L23" s="145"/>
      <c r="M23" s="148">
        <f>SUM(L24:L26)</f>
        <v>0</v>
      </c>
      <c r="N23" s="195">
        <f>'１号内訳明細③ '!AF36</f>
        <v>0</v>
      </c>
      <c r="O23" s="31"/>
    </row>
    <row r="24" spans="1:15" s="32" customFormat="1" ht="18" customHeight="1" x14ac:dyDescent="0.45">
      <c r="A24" s="342"/>
      <c r="B24" s="300"/>
      <c r="C24" s="307" t="s">
        <v>104</v>
      </c>
      <c r="D24" s="308"/>
      <c r="E24" s="308"/>
      <c r="F24" s="308"/>
      <c r="G24" s="308"/>
      <c r="H24" s="308"/>
      <c r="I24" s="308"/>
      <c r="J24" s="308"/>
      <c r="K24" s="309"/>
      <c r="L24" s="214">
        <f>'１号内訳明細③ '!AT10</f>
        <v>0</v>
      </c>
      <c r="M24" s="310"/>
      <c r="N24" s="304"/>
      <c r="O24" s="31"/>
    </row>
    <row r="25" spans="1:15" s="32" customFormat="1" ht="18" customHeight="1" x14ac:dyDescent="0.45">
      <c r="A25" s="342"/>
      <c r="B25" s="300"/>
      <c r="C25" s="307" t="s">
        <v>105</v>
      </c>
      <c r="D25" s="308"/>
      <c r="E25" s="308"/>
      <c r="F25" s="308"/>
      <c r="G25" s="308"/>
      <c r="H25" s="308"/>
      <c r="I25" s="308"/>
      <c r="J25" s="308"/>
      <c r="K25" s="309"/>
      <c r="L25" s="214">
        <f>'１号内訳明細③ '!AT11</f>
        <v>0</v>
      </c>
      <c r="M25" s="302"/>
      <c r="N25" s="304"/>
      <c r="O25" s="31"/>
    </row>
    <row r="26" spans="1:15" s="32" customFormat="1" ht="18" customHeight="1" thickBot="1" x14ac:dyDescent="0.5">
      <c r="A26" s="342"/>
      <c r="B26" s="300"/>
      <c r="C26" s="307" t="s">
        <v>106</v>
      </c>
      <c r="D26" s="308"/>
      <c r="E26" s="308"/>
      <c r="F26" s="308"/>
      <c r="G26" s="308"/>
      <c r="H26" s="308"/>
      <c r="I26" s="308"/>
      <c r="J26" s="308"/>
      <c r="K26" s="309"/>
      <c r="L26" s="214">
        <f>'１号内訳明細③ '!AT12</f>
        <v>0</v>
      </c>
      <c r="M26" s="302"/>
      <c r="N26" s="304"/>
      <c r="O26" s="31"/>
    </row>
    <row r="27" spans="1:15" s="32" customFormat="1" ht="18" customHeight="1" thickBot="1" x14ac:dyDescent="0.5">
      <c r="A27" s="342"/>
      <c r="B27" s="147" t="s">
        <v>109</v>
      </c>
      <c r="C27" s="145"/>
      <c r="D27" s="145"/>
      <c r="E27" s="145"/>
      <c r="F27" s="145"/>
      <c r="G27" s="145"/>
      <c r="H27" s="145"/>
      <c r="I27" s="145"/>
      <c r="J27" s="145"/>
      <c r="K27" s="145"/>
      <c r="L27" s="145"/>
      <c r="M27" s="148">
        <f>SUM(L28:L30)</f>
        <v>0</v>
      </c>
      <c r="N27" s="195">
        <f>'１号内訳明細④'!AF37</f>
        <v>0</v>
      </c>
      <c r="O27" s="31"/>
    </row>
    <row r="28" spans="1:15" s="32" customFormat="1" ht="18" customHeight="1" x14ac:dyDescent="0.45">
      <c r="A28" s="342"/>
      <c r="B28" s="300"/>
      <c r="C28" s="307" t="s">
        <v>104</v>
      </c>
      <c r="D28" s="308"/>
      <c r="E28" s="308"/>
      <c r="F28" s="308"/>
      <c r="G28" s="308"/>
      <c r="H28" s="308"/>
      <c r="I28" s="308"/>
      <c r="J28" s="308"/>
      <c r="K28" s="309"/>
      <c r="L28" s="214">
        <f>'１号内訳明細④'!AT8</f>
        <v>0</v>
      </c>
      <c r="M28" s="310"/>
      <c r="N28" s="304"/>
      <c r="O28" s="31"/>
    </row>
    <row r="29" spans="1:15" s="32" customFormat="1" ht="18" customHeight="1" x14ac:dyDescent="0.45">
      <c r="A29" s="342"/>
      <c r="B29" s="300"/>
      <c r="C29" s="307" t="s">
        <v>105</v>
      </c>
      <c r="D29" s="308"/>
      <c r="E29" s="308"/>
      <c r="F29" s="308"/>
      <c r="G29" s="308"/>
      <c r="H29" s="308"/>
      <c r="I29" s="308"/>
      <c r="J29" s="308"/>
      <c r="K29" s="309"/>
      <c r="L29" s="214">
        <f>'１号内訳明細④'!AT9</f>
        <v>0</v>
      </c>
      <c r="M29" s="302"/>
      <c r="N29" s="304"/>
      <c r="O29" s="31"/>
    </row>
    <row r="30" spans="1:15" s="32" customFormat="1" ht="18" customHeight="1" thickBot="1" x14ac:dyDescent="0.5">
      <c r="A30" s="342"/>
      <c r="B30" s="300"/>
      <c r="C30" s="307" t="s">
        <v>106</v>
      </c>
      <c r="D30" s="308"/>
      <c r="E30" s="308"/>
      <c r="F30" s="308"/>
      <c r="G30" s="308"/>
      <c r="H30" s="308"/>
      <c r="I30" s="308"/>
      <c r="J30" s="308"/>
      <c r="K30" s="309"/>
      <c r="L30" s="214">
        <f>'１号内訳明細④'!AT10</f>
        <v>0</v>
      </c>
      <c r="M30" s="302"/>
      <c r="N30" s="304"/>
      <c r="O30" s="31"/>
    </row>
    <row r="31" spans="1:15" s="32" customFormat="1" ht="18" customHeight="1" thickBot="1" x14ac:dyDescent="0.5">
      <c r="A31" s="340" t="s">
        <v>110</v>
      </c>
      <c r="B31" s="338"/>
      <c r="C31" s="338"/>
      <c r="D31" s="338"/>
      <c r="E31" s="338"/>
      <c r="F31" s="338"/>
      <c r="G31" s="338"/>
      <c r="H31" s="338"/>
      <c r="I31" s="338"/>
      <c r="J31" s="338"/>
      <c r="K31" s="338"/>
      <c r="L31" s="205"/>
      <c r="M31" s="149">
        <f>M9+M19+M23+M27</f>
        <v>0</v>
      </c>
      <c r="N31" s="218">
        <f>N9+N19+N23+N27</f>
        <v>0</v>
      </c>
      <c r="O31" s="31"/>
    </row>
    <row r="32" spans="1:15" s="32" customFormat="1" ht="18" customHeight="1" thickBot="1" x14ac:dyDescent="0.5">
      <c r="A32" s="150"/>
      <c r="B32" s="150"/>
      <c r="C32" s="150"/>
      <c r="D32" s="150"/>
      <c r="E32" s="150"/>
      <c r="F32" s="150"/>
      <c r="G32" s="150"/>
      <c r="H32" s="150"/>
      <c r="I32" s="150"/>
      <c r="J32" s="150"/>
      <c r="K32" s="150"/>
      <c r="L32" s="150"/>
      <c r="M32" s="150"/>
      <c r="N32" s="150"/>
      <c r="O32" s="31"/>
    </row>
    <row r="33" spans="1:15" s="32" customFormat="1" ht="18" customHeight="1" thickBot="1" x14ac:dyDescent="0.5">
      <c r="A33" s="297" t="s">
        <v>119</v>
      </c>
      <c r="B33" s="147" t="s">
        <v>120</v>
      </c>
      <c r="C33" s="145"/>
      <c r="D33" s="145"/>
      <c r="E33" s="145"/>
      <c r="F33" s="145"/>
      <c r="G33" s="145"/>
      <c r="H33" s="145"/>
      <c r="I33" s="145"/>
      <c r="J33" s="145"/>
      <c r="K33" s="145"/>
      <c r="L33" s="145"/>
      <c r="M33" s="151">
        <f>SUM(L34:L37)</f>
        <v>0</v>
      </c>
      <c r="N33" s="219"/>
      <c r="O33" s="31"/>
    </row>
    <row r="34" spans="1:15" s="32" customFormat="1" ht="18" customHeight="1" x14ac:dyDescent="0.45">
      <c r="A34" s="298"/>
      <c r="B34" s="300"/>
      <c r="C34" s="307" t="s">
        <v>44</v>
      </c>
      <c r="D34" s="308"/>
      <c r="E34" s="308"/>
      <c r="F34" s="308"/>
      <c r="G34" s="308"/>
      <c r="H34" s="308"/>
      <c r="I34" s="308"/>
      <c r="J34" s="308"/>
      <c r="K34" s="309"/>
      <c r="L34" s="214">
        <f>SUM('１号内訳明細①'!AT12:AT15)</f>
        <v>0</v>
      </c>
      <c r="M34" s="312"/>
      <c r="N34" s="313"/>
      <c r="O34" s="31"/>
    </row>
    <row r="35" spans="1:15" s="32" customFormat="1" ht="18" customHeight="1" x14ac:dyDescent="0.45">
      <c r="A35" s="298"/>
      <c r="B35" s="300"/>
      <c r="C35" s="307" t="s">
        <v>229</v>
      </c>
      <c r="D35" s="308"/>
      <c r="E35" s="308"/>
      <c r="F35" s="308"/>
      <c r="G35" s="308"/>
      <c r="H35" s="308"/>
      <c r="I35" s="308"/>
      <c r="J35" s="308"/>
      <c r="K35" s="309"/>
      <c r="L35" s="214">
        <f>SUM('１号内訳明細②'!AT14:AT16)</f>
        <v>0</v>
      </c>
      <c r="M35" s="313"/>
      <c r="N35" s="313"/>
      <c r="O35" s="31"/>
    </row>
    <row r="36" spans="1:15" s="32" customFormat="1" ht="18" customHeight="1" x14ac:dyDescent="0.45">
      <c r="A36" s="298"/>
      <c r="B36" s="300"/>
      <c r="C36" s="307" t="s">
        <v>230</v>
      </c>
      <c r="D36" s="308"/>
      <c r="E36" s="308"/>
      <c r="F36" s="308"/>
      <c r="G36" s="308"/>
      <c r="H36" s="308"/>
      <c r="I36" s="308"/>
      <c r="J36" s="308"/>
      <c r="K36" s="309"/>
      <c r="L36" s="214">
        <f>SUM('１号内訳明細③ '!AT14:AT16)</f>
        <v>0</v>
      </c>
      <c r="M36" s="313"/>
      <c r="N36" s="313"/>
      <c r="O36" s="31"/>
    </row>
    <row r="37" spans="1:15" s="32" customFormat="1" ht="18" customHeight="1" x14ac:dyDescent="0.45">
      <c r="A37" s="299"/>
      <c r="B37" s="301"/>
      <c r="C37" s="294" t="s">
        <v>231</v>
      </c>
      <c r="D37" s="295"/>
      <c r="E37" s="295"/>
      <c r="F37" s="295"/>
      <c r="G37" s="295"/>
      <c r="H37" s="295"/>
      <c r="I37" s="295"/>
      <c r="J37" s="295"/>
      <c r="K37" s="296"/>
      <c r="L37" s="214">
        <f>SUM('１号内訳明細④'!AT12:AT14)</f>
        <v>0</v>
      </c>
      <c r="M37" s="313"/>
      <c r="N37" s="313"/>
      <c r="O37" s="31"/>
    </row>
    <row r="38" spans="1:15" s="32" customFormat="1" ht="22.95" customHeight="1" x14ac:dyDescent="0.45">
      <c r="A38" s="337" t="s">
        <v>234</v>
      </c>
      <c r="B38" s="338"/>
      <c r="C38" s="338"/>
      <c r="D38" s="338"/>
      <c r="E38" s="338"/>
      <c r="F38" s="338"/>
      <c r="G38" s="338"/>
      <c r="H38" s="338"/>
      <c r="I38" s="338"/>
      <c r="J38" s="338"/>
      <c r="K38" s="339"/>
      <c r="L38" s="214">
        <f>M31+M33</f>
        <v>0</v>
      </c>
      <c r="M38" s="321"/>
      <c r="N38" s="321"/>
      <c r="O38" s="31"/>
    </row>
    <row r="39" spans="1:15" s="32" customFormat="1" ht="18" customHeight="1" x14ac:dyDescent="0.45">
      <c r="A39" s="315" t="s">
        <v>98</v>
      </c>
      <c r="B39" s="316"/>
      <c r="C39" s="316"/>
      <c r="D39" s="316"/>
      <c r="E39" s="316"/>
      <c r="F39" s="316"/>
      <c r="G39" s="316"/>
      <c r="H39" s="316"/>
      <c r="I39" s="316"/>
      <c r="J39" s="316"/>
      <c r="K39" s="317"/>
      <c r="L39" s="215">
        <f>ROUNDDOWN(L38*0.1,0)</f>
        <v>0</v>
      </c>
      <c r="M39" s="321"/>
      <c r="N39" s="321"/>
    </row>
    <row r="40" spans="1:15" ht="12.9" customHeight="1" x14ac:dyDescent="0.15">
      <c r="A40" s="318" t="s">
        <v>121</v>
      </c>
      <c r="B40" s="314"/>
      <c r="C40" s="314"/>
      <c r="D40" s="314"/>
      <c r="E40" s="314"/>
      <c r="F40" s="314"/>
      <c r="G40" s="314"/>
      <c r="H40" s="314"/>
      <c r="I40" s="314"/>
      <c r="J40" s="314"/>
      <c r="K40" s="314"/>
      <c r="L40" s="319">
        <f>L38+L39</f>
        <v>0</v>
      </c>
      <c r="M40" s="321"/>
      <c r="N40" s="321"/>
    </row>
    <row r="41" spans="1:15" ht="12.9" customHeight="1" x14ac:dyDescent="0.15">
      <c r="A41" s="314"/>
      <c r="B41" s="314"/>
      <c r="C41" s="314"/>
      <c r="D41" s="314"/>
      <c r="E41" s="314"/>
      <c r="F41" s="314"/>
      <c r="G41" s="314"/>
      <c r="H41" s="314"/>
      <c r="I41" s="314"/>
      <c r="J41" s="314"/>
      <c r="K41" s="314"/>
      <c r="L41" s="320"/>
      <c r="M41" s="321"/>
      <c r="N41" s="321"/>
    </row>
    <row r="42" spans="1:15" ht="12.9" customHeight="1" x14ac:dyDescent="0.15">
      <c r="A42" s="139"/>
      <c r="B42" s="153"/>
      <c r="C42" s="153"/>
      <c r="D42" s="153"/>
      <c r="E42" s="153"/>
      <c r="F42" s="153"/>
      <c r="G42" s="153"/>
      <c r="H42" s="153"/>
      <c r="I42" s="153"/>
      <c r="J42" s="153"/>
      <c r="K42" s="153"/>
      <c r="L42" s="140"/>
      <c r="M42" s="140"/>
      <c r="N42" s="140"/>
    </row>
    <row r="43" spans="1:15" s="32" customFormat="1" ht="12.9" customHeight="1" x14ac:dyDescent="0.45">
      <c r="A43" s="139" t="s">
        <v>90</v>
      </c>
      <c r="B43" s="154"/>
      <c r="C43" s="154"/>
      <c r="D43" s="154"/>
      <c r="E43" s="154"/>
      <c r="F43" s="154"/>
      <c r="G43" s="154"/>
      <c r="H43" s="154"/>
      <c r="I43" s="154"/>
      <c r="J43" s="154"/>
      <c r="K43" s="154"/>
      <c r="L43" s="154"/>
      <c r="M43" s="154"/>
      <c r="N43" s="154"/>
      <c r="O43" s="31"/>
    </row>
    <row r="44" spans="1:15" s="32" customFormat="1" ht="12.9" customHeight="1" x14ac:dyDescent="0.45">
      <c r="A44" s="322"/>
      <c r="B44" s="323"/>
      <c r="C44" s="323"/>
      <c r="D44" s="323"/>
      <c r="E44" s="323"/>
      <c r="F44" s="323"/>
      <c r="G44" s="323"/>
      <c r="H44" s="323"/>
      <c r="I44" s="323"/>
      <c r="J44" s="323"/>
      <c r="K44" s="324"/>
      <c r="L44" s="331"/>
      <c r="M44" s="334" t="s">
        <v>247</v>
      </c>
      <c r="N44" s="335" t="s">
        <v>248</v>
      </c>
      <c r="O44" s="31"/>
    </row>
    <row r="45" spans="1:15" s="32" customFormat="1" ht="12.9" customHeight="1" x14ac:dyDescent="0.45">
      <c r="A45" s="325"/>
      <c r="B45" s="326"/>
      <c r="C45" s="326"/>
      <c r="D45" s="326"/>
      <c r="E45" s="326"/>
      <c r="F45" s="326"/>
      <c r="G45" s="326"/>
      <c r="H45" s="326"/>
      <c r="I45" s="326"/>
      <c r="J45" s="326"/>
      <c r="K45" s="327"/>
      <c r="L45" s="332"/>
      <c r="M45" s="332"/>
      <c r="N45" s="336"/>
      <c r="O45" s="31"/>
    </row>
    <row r="46" spans="1:15" s="32" customFormat="1" ht="12.9" customHeight="1" thickBot="1" x14ac:dyDescent="0.5">
      <c r="A46" s="328"/>
      <c r="B46" s="329"/>
      <c r="C46" s="329"/>
      <c r="D46" s="329"/>
      <c r="E46" s="329"/>
      <c r="F46" s="329"/>
      <c r="G46" s="329"/>
      <c r="H46" s="329"/>
      <c r="I46" s="329"/>
      <c r="J46" s="329"/>
      <c r="K46" s="330"/>
      <c r="L46" s="333"/>
      <c r="M46" s="332"/>
      <c r="N46" s="300"/>
      <c r="O46" s="31"/>
    </row>
    <row r="47" spans="1:15" s="32" customFormat="1" ht="18" customHeight="1" thickBot="1" x14ac:dyDescent="0.5">
      <c r="A47" s="314" t="s">
        <v>91</v>
      </c>
      <c r="B47" s="314"/>
      <c r="C47" s="314"/>
      <c r="D47" s="314"/>
      <c r="E47" s="314"/>
      <c r="F47" s="314"/>
      <c r="G47" s="314"/>
      <c r="H47" s="314"/>
      <c r="I47" s="314"/>
      <c r="J47" s="314"/>
      <c r="K47" s="314"/>
      <c r="L47" s="155" t="s">
        <v>111</v>
      </c>
      <c r="M47" s="148">
        <f>M31</f>
        <v>0</v>
      </c>
      <c r="N47" s="151">
        <f>N31</f>
        <v>0</v>
      </c>
      <c r="O47" s="31"/>
    </row>
    <row r="48" spans="1:15" s="32" customFormat="1" ht="12.9" customHeight="1" x14ac:dyDescent="0.45">
      <c r="A48" s="139"/>
      <c r="B48" s="156"/>
      <c r="C48" s="156"/>
      <c r="D48" s="156"/>
      <c r="E48" s="156"/>
      <c r="F48" s="156"/>
      <c r="G48" s="156"/>
      <c r="H48" s="156"/>
      <c r="I48" s="156"/>
      <c r="J48" s="156"/>
      <c r="K48" s="156"/>
      <c r="L48" s="156"/>
      <c r="M48" s="156"/>
      <c r="N48" s="156"/>
      <c r="O48" s="31"/>
    </row>
    <row r="49" spans="1:1" ht="12.9" customHeight="1" x14ac:dyDescent="0.15">
      <c r="A49" s="64"/>
    </row>
    <row r="50" spans="1:1" ht="12.9" customHeight="1" x14ac:dyDescent="0.15">
      <c r="A50" s="64"/>
    </row>
    <row r="51" spans="1:1" ht="12.9" customHeight="1" x14ac:dyDescent="0.15"/>
  </sheetData>
  <sheetProtection algorithmName="SHA-512" hashValue="p23Xcmqd5I7HkpbTVfJeYnNwweeHH7Sgj7dqH53Fzzog5DBKJjTXs9TiRzYzdqFyIJOwsWNp/sg9AT1IcsyZKA==" saltValue="YS9SIl9BSAUeELv0NU521Q==" spinCount="100000" sheet="1" formatCells="0" selectLockedCells="1"/>
  <mergeCells count="49">
    <mergeCell ref="C35:K35"/>
    <mergeCell ref="C34:K34"/>
    <mergeCell ref="A31:K31"/>
    <mergeCell ref="A19:A30"/>
    <mergeCell ref="B28:B30"/>
    <mergeCell ref="C28:K28"/>
    <mergeCell ref="C29:K29"/>
    <mergeCell ref="C30:K30"/>
    <mergeCell ref="C25:K25"/>
    <mergeCell ref="C26:K26"/>
    <mergeCell ref="B20:B22"/>
    <mergeCell ref="C20:K20"/>
    <mergeCell ref="M34:N37"/>
    <mergeCell ref="M28:N30"/>
    <mergeCell ref="C37:K37"/>
    <mergeCell ref="A47:K47"/>
    <mergeCell ref="A39:K39"/>
    <mergeCell ref="A40:K41"/>
    <mergeCell ref="L40:L41"/>
    <mergeCell ref="M38:N41"/>
    <mergeCell ref="A44:K46"/>
    <mergeCell ref="L44:L46"/>
    <mergeCell ref="M44:M46"/>
    <mergeCell ref="N44:N46"/>
    <mergeCell ref="A38:K38"/>
    <mergeCell ref="A33:A37"/>
    <mergeCell ref="B34:B37"/>
    <mergeCell ref="C36:K36"/>
    <mergeCell ref="M20:N22"/>
    <mergeCell ref="C21:K21"/>
    <mergeCell ref="C22:K22"/>
    <mergeCell ref="B24:B26"/>
    <mergeCell ref="C24:K24"/>
    <mergeCell ref="M24:N26"/>
    <mergeCell ref="A16:K18"/>
    <mergeCell ref="L16:L17"/>
    <mergeCell ref="M16:M18"/>
    <mergeCell ref="N16:N18"/>
    <mergeCell ref="A6:K8"/>
    <mergeCell ref="L6:L7"/>
    <mergeCell ref="M6:M8"/>
    <mergeCell ref="N6:N8"/>
    <mergeCell ref="C12:K12"/>
    <mergeCell ref="C13:K13"/>
    <mergeCell ref="A9:A13"/>
    <mergeCell ref="B10:B13"/>
    <mergeCell ref="M10:N13"/>
    <mergeCell ref="C11:K11"/>
    <mergeCell ref="C10:K10"/>
  </mergeCells>
  <phoneticPr fontId="2"/>
  <printOptions horizontalCentered="1" verticalCentered="1"/>
  <pageMargins left="0" right="0" top="0" bottom="0" header="0" footer="0"/>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U54"/>
  <sheetViews>
    <sheetView showGridLines="0" view="pageBreakPreview" zoomScaleNormal="60" zoomScaleSheetLayoutView="100" workbookViewId="0">
      <selection activeCell="K3" sqref="K3:AR4"/>
    </sheetView>
  </sheetViews>
  <sheetFormatPr defaultColWidth="9" defaultRowHeight="12" x14ac:dyDescent="0.15"/>
  <cols>
    <col min="1" max="31" width="2.59765625" style="5" customWidth="1"/>
    <col min="32" max="35" width="3.69921875" style="5" customWidth="1"/>
    <col min="36" max="44" width="2.19921875" style="5" customWidth="1"/>
    <col min="45" max="45" width="15.69921875" style="4" customWidth="1"/>
    <col min="46" max="46" width="11.3984375" style="5" bestFit="1" customWidth="1"/>
    <col min="47" max="16384" width="9" style="5"/>
  </cols>
  <sheetData>
    <row r="1" spans="1:47" ht="12.9" customHeight="1" x14ac:dyDescent="0.15">
      <c r="A1" s="30" t="s">
        <v>112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63"/>
      <c r="AT1" s="163"/>
      <c r="AU1" s="163"/>
    </row>
    <row r="2" spans="1:47"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63"/>
      <c r="AT2" s="163"/>
      <c r="AU2" s="163"/>
    </row>
    <row r="3" spans="1:47" ht="12.9" customHeight="1" x14ac:dyDescent="0.15">
      <c r="A3" s="1"/>
      <c r="B3" s="1"/>
      <c r="C3" s="221" t="s">
        <v>25</v>
      </c>
      <c r="D3" s="392"/>
      <c r="E3" s="392"/>
      <c r="F3" s="392"/>
      <c r="G3" s="392"/>
      <c r="H3" s="392"/>
      <c r="I3" s="392"/>
      <c r="J3" s="393"/>
      <c r="K3" s="396" t="s">
        <v>44</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163"/>
      <c r="AT3" s="163"/>
      <c r="AU3" s="163"/>
    </row>
    <row r="4" spans="1:47"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163"/>
      <c r="AT4" s="163"/>
      <c r="AU4" s="163"/>
    </row>
    <row r="5" spans="1:47" ht="12.9"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163"/>
      <c r="AT5" s="163"/>
      <c r="AU5" s="163"/>
    </row>
    <row r="6" spans="1:47" ht="12.9" customHeight="1" x14ac:dyDescent="0.15">
      <c r="A6" s="397" t="s">
        <v>26</v>
      </c>
      <c r="B6" s="397"/>
      <c r="C6" s="398" t="s">
        <v>27</v>
      </c>
      <c r="D6" s="398"/>
      <c r="E6" s="399" t="s">
        <v>28</v>
      </c>
      <c r="F6" s="399"/>
      <c r="G6" s="399"/>
      <c r="H6" s="399"/>
      <c r="I6" s="399"/>
      <c r="J6" s="399"/>
      <c r="K6" s="400" t="s">
        <v>29</v>
      </c>
      <c r="L6" s="400"/>
      <c r="M6" s="400"/>
      <c r="N6" s="400"/>
      <c r="O6" s="400"/>
      <c r="P6" s="400"/>
      <c r="Q6" s="400"/>
      <c r="R6" s="400"/>
      <c r="S6" s="400"/>
      <c r="T6" s="400"/>
      <c r="U6" s="400"/>
      <c r="V6" s="400"/>
      <c r="W6" s="400"/>
      <c r="X6" s="400"/>
      <c r="Y6" s="400"/>
      <c r="Z6" s="400" t="s">
        <v>30</v>
      </c>
      <c r="AA6" s="400"/>
      <c r="AB6" s="401" t="s">
        <v>31</v>
      </c>
      <c r="AC6" s="401"/>
      <c r="AD6" s="401"/>
      <c r="AE6" s="401"/>
      <c r="AF6" s="401" t="s">
        <v>32</v>
      </c>
      <c r="AG6" s="401"/>
      <c r="AH6" s="401"/>
      <c r="AI6" s="401"/>
      <c r="AJ6" s="400" t="s">
        <v>33</v>
      </c>
      <c r="AK6" s="400"/>
      <c r="AL6" s="400"/>
      <c r="AM6" s="400"/>
      <c r="AN6" s="400"/>
      <c r="AO6" s="400"/>
      <c r="AP6" s="400"/>
      <c r="AQ6" s="400"/>
      <c r="AR6" s="400"/>
      <c r="AS6" s="163"/>
      <c r="AT6" s="163"/>
      <c r="AU6" s="163"/>
    </row>
    <row r="7" spans="1:47" ht="12.9" customHeight="1" x14ac:dyDescent="0.15">
      <c r="A7" s="397" t="s">
        <v>34</v>
      </c>
      <c r="B7" s="397"/>
      <c r="C7" s="398"/>
      <c r="D7" s="398"/>
      <c r="E7" s="399"/>
      <c r="F7" s="399"/>
      <c r="G7" s="399"/>
      <c r="H7" s="399"/>
      <c r="I7" s="399"/>
      <c r="J7" s="399"/>
      <c r="K7" s="400"/>
      <c r="L7" s="400"/>
      <c r="M7" s="400"/>
      <c r="N7" s="400"/>
      <c r="O7" s="400"/>
      <c r="P7" s="400"/>
      <c r="Q7" s="400"/>
      <c r="R7" s="400"/>
      <c r="S7" s="400"/>
      <c r="T7" s="400"/>
      <c r="U7" s="400"/>
      <c r="V7" s="400"/>
      <c r="W7" s="400"/>
      <c r="X7" s="400"/>
      <c r="Y7" s="400"/>
      <c r="Z7" s="400"/>
      <c r="AA7" s="400"/>
      <c r="AB7" s="401"/>
      <c r="AC7" s="401"/>
      <c r="AD7" s="401"/>
      <c r="AE7" s="401"/>
      <c r="AF7" s="401"/>
      <c r="AG7" s="401"/>
      <c r="AH7" s="401"/>
      <c r="AI7" s="401"/>
      <c r="AJ7" s="400"/>
      <c r="AK7" s="400"/>
      <c r="AL7" s="400"/>
      <c r="AM7" s="400"/>
      <c r="AN7" s="400"/>
      <c r="AO7" s="400"/>
      <c r="AP7" s="400"/>
      <c r="AQ7" s="400"/>
      <c r="AR7" s="400"/>
      <c r="AS7" s="163"/>
      <c r="AT7" s="163"/>
      <c r="AU7" s="163"/>
    </row>
    <row r="8" spans="1:47" ht="12.9" customHeight="1" x14ac:dyDescent="0.15">
      <c r="A8" s="353">
        <v>1</v>
      </c>
      <c r="B8" s="353"/>
      <c r="C8" s="383"/>
      <c r="D8" s="383"/>
      <c r="E8" s="356"/>
      <c r="F8" s="356"/>
      <c r="G8" s="356"/>
      <c r="H8" s="356"/>
      <c r="I8" s="356"/>
      <c r="J8" s="356"/>
      <c r="K8" s="356"/>
      <c r="L8" s="356"/>
      <c r="M8" s="356"/>
      <c r="N8" s="356"/>
      <c r="O8" s="356"/>
      <c r="P8" s="356"/>
      <c r="Q8" s="356"/>
      <c r="R8" s="356"/>
      <c r="S8" s="356"/>
      <c r="T8" s="356"/>
      <c r="U8" s="356"/>
      <c r="V8" s="356"/>
      <c r="W8" s="356"/>
      <c r="X8" s="356"/>
      <c r="Y8" s="356"/>
      <c r="Z8" s="383"/>
      <c r="AA8" s="383"/>
      <c r="AB8" s="389"/>
      <c r="AC8" s="389"/>
      <c r="AD8" s="389"/>
      <c r="AE8" s="389"/>
      <c r="AF8" s="346" t="str">
        <f t="shared" ref="AF8:AF32" si="0">IF(Z8*AB8=0,"",Z8*AB8)</f>
        <v/>
      </c>
      <c r="AG8" s="346"/>
      <c r="AH8" s="346"/>
      <c r="AI8" s="346"/>
      <c r="AJ8" s="391"/>
      <c r="AK8" s="391"/>
      <c r="AL8" s="391"/>
      <c r="AM8" s="391"/>
      <c r="AN8" s="391"/>
      <c r="AO8" s="391"/>
      <c r="AP8" s="391"/>
      <c r="AQ8" s="391"/>
      <c r="AR8" s="391"/>
      <c r="AS8" s="164" t="s">
        <v>238</v>
      </c>
      <c r="AT8" s="165">
        <f>SUMIFS(AF8:AF32,E8:E32,"システムの設計・開発費",C8:C32,"〇")</f>
        <v>0</v>
      </c>
      <c r="AU8" s="163"/>
    </row>
    <row r="9" spans="1:47" ht="12.9" customHeight="1" x14ac:dyDescent="0.15">
      <c r="A9" s="353">
        <v>2</v>
      </c>
      <c r="B9" s="353"/>
      <c r="C9" s="383"/>
      <c r="D9" s="383"/>
      <c r="E9" s="356"/>
      <c r="F9" s="356"/>
      <c r="G9" s="356"/>
      <c r="H9" s="356"/>
      <c r="I9" s="356"/>
      <c r="J9" s="356"/>
      <c r="K9" s="356"/>
      <c r="L9" s="356"/>
      <c r="M9" s="356"/>
      <c r="N9" s="356"/>
      <c r="O9" s="356"/>
      <c r="P9" s="356"/>
      <c r="Q9" s="356"/>
      <c r="R9" s="356"/>
      <c r="S9" s="356"/>
      <c r="T9" s="356"/>
      <c r="U9" s="356"/>
      <c r="V9" s="356"/>
      <c r="W9" s="356"/>
      <c r="X9" s="356"/>
      <c r="Y9" s="356"/>
      <c r="Z9" s="383"/>
      <c r="AA9" s="383"/>
      <c r="AB9" s="389"/>
      <c r="AC9" s="389"/>
      <c r="AD9" s="389"/>
      <c r="AE9" s="389"/>
      <c r="AF9" s="346" t="str">
        <f t="shared" si="0"/>
        <v/>
      </c>
      <c r="AG9" s="346"/>
      <c r="AH9" s="346"/>
      <c r="AI9" s="346"/>
      <c r="AJ9" s="391"/>
      <c r="AK9" s="391"/>
      <c r="AL9" s="391"/>
      <c r="AM9" s="391"/>
      <c r="AN9" s="391"/>
      <c r="AO9" s="391"/>
      <c r="AP9" s="391"/>
      <c r="AQ9" s="391"/>
      <c r="AR9" s="391"/>
      <c r="AS9" s="164" t="s">
        <v>239</v>
      </c>
      <c r="AT9" s="166">
        <f>SUMIFS(AF8:AF32,E8:E32,"ソフトウェアのカスタマイズ・設定費",C8:C32,"〇")</f>
        <v>0</v>
      </c>
      <c r="AU9" s="163"/>
    </row>
    <row r="10" spans="1:47" ht="12.9" customHeight="1" x14ac:dyDescent="0.15">
      <c r="A10" s="353">
        <v>3</v>
      </c>
      <c r="B10" s="353"/>
      <c r="C10" s="383"/>
      <c r="D10" s="383"/>
      <c r="E10" s="356"/>
      <c r="F10" s="356"/>
      <c r="G10" s="356"/>
      <c r="H10" s="356"/>
      <c r="I10" s="356"/>
      <c r="J10" s="356"/>
      <c r="K10" s="356"/>
      <c r="L10" s="356"/>
      <c r="M10" s="356"/>
      <c r="N10" s="356"/>
      <c r="O10" s="356"/>
      <c r="P10" s="356"/>
      <c r="Q10" s="356"/>
      <c r="R10" s="356"/>
      <c r="S10" s="356"/>
      <c r="T10" s="356"/>
      <c r="U10" s="356"/>
      <c r="V10" s="356"/>
      <c r="W10" s="356"/>
      <c r="X10" s="356"/>
      <c r="Y10" s="356"/>
      <c r="Z10" s="383"/>
      <c r="AA10" s="383"/>
      <c r="AB10" s="389"/>
      <c r="AC10" s="389"/>
      <c r="AD10" s="389"/>
      <c r="AE10" s="389"/>
      <c r="AF10" s="346" t="str">
        <f t="shared" si="0"/>
        <v/>
      </c>
      <c r="AG10" s="346"/>
      <c r="AH10" s="346"/>
      <c r="AI10" s="346"/>
      <c r="AJ10" s="391"/>
      <c r="AK10" s="391"/>
      <c r="AL10" s="391"/>
      <c r="AM10" s="391"/>
      <c r="AN10" s="391"/>
      <c r="AO10" s="391"/>
      <c r="AP10" s="391"/>
      <c r="AQ10" s="391"/>
      <c r="AR10" s="391"/>
      <c r="AS10" s="164" t="s">
        <v>240</v>
      </c>
      <c r="AT10" s="166">
        <f>SUMIFS(AF8:AF32,E8:E32,"クラウドサービスの初期設定料",C8:C32,"〇")</f>
        <v>0</v>
      </c>
      <c r="AU10" s="163"/>
    </row>
    <row r="11" spans="1:47" ht="12.9" customHeight="1" x14ac:dyDescent="0.15">
      <c r="A11" s="353">
        <v>4</v>
      </c>
      <c r="B11" s="353"/>
      <c r="C11" s="383"/>
      <c r="D11" s="383"/>
      <c r="E11" s="356"/>
      <c r="F11" s="356"/>
      <c r="G11" s="356"/>
      <c r="H11" s="356"/>
      <c r="I11" s="356"/>
      <c r="J11" s="356"/>
      <c r="K11" s="356"/>
      <c r="L11" s="356"/>
      <c r="M11" s="356"/>
      <c r="N11" s="356"/>
      <c r="O11" s="356"/>
      <c r="P11" s="356"/>
      <c r="Q11" s="356"/>
      <c r="R11" s="356"/>
      <c r="S11" s="356"/>
      <c r="T11" s="356"/>
      <c r="U11" s="356"/>
      <c r="V11" s="356"/>
      <c r="W11" s="356"/>
      <c r="X11" s="356"/>
      <c r="Y11" s="356"/>
      <c r="Z11" s="383"/>
      <c r="AA11" s="383"/>
      <c r="AB11" s="389"/>
      <c r="AC11" s="389"/>
      <c r="AD11" s="389"/>
      <c r="AE11" s="389"/>
      <c r="AF11" s="346" t="str">
        <f t="shared" si="0"/>
        <v/>
      </c>
      <c r="AG11" s="346"/>
      <c r="AH11" s="346"/>
      <c r="AI11" s="346"/>
      <c r="AJ11" s="391"/>
      <c r="AK11" s="391"/>
      <c r="AL11" s="391"/>
      <c r="AM11" s="391"/>
      <c r="AN11" s="391"/>
      <c r="AO11" s="391"/>
      <c r="AP11" s="391"/>
      <c r="AQ11" s="391"/>
      <c r="AR11" s="391"/>
      <c r="AS11" s="164" t="s">
        <v>241</v>
      </c>
      <c r="AT11" s="166">
        <f>SUMIFS(AF8:AF32,E8:E32,"その他",C8:C32,"〇")</f>
        <v>0</v>
      </c>
      <c r="AU11" s="163"/>
    </row>
    <row r="12" spans="1:47" ht="12.9" customHeight="1" x14ac:dyDescent="0.15">
      <c r="A12" s="353">
        <v>5</v>
      </c>
      <c r="B12" s="353"/>
      <c r="C12" s="383"/>
      <c r="D12" s="383"/>
      <c r="E12" s="356"/>
      <c r="F12" s="356"/>
      <c r="G12" s="356"/>
      <c r="H12" s="356"/>
      <c r="I12" s="356"/>
      <c r="J12" s="356"/>
      <c r="K12" s="356"/>
      <c r="L12" s="356"/>
      <c r="M12" s="356"/>
      <c r="N12" s="356"/>
      <c r="O12" s="356"/>
      <c r="P12" s="356"/>
      <c r="Q12" s="356"/>
      <c r="R12" s="356"/>
      <c r="S12" s="356"/>
      <c r="T12" s="356"/>
      <c r="U12" s="356"/>
      <c r="V12" s="356"/>
      <c r="W12" s="356"/>
      <c r="X12" s="356"/>
      <c r="Y12" s="356"/>
      <c r="Z12" s="383"/>
      <c r="AA12" s="383"/>
      <c r="AB12" s="389"/>
      <c r="AC12" s="389"/>
      <c r="AD12" s="389"/>
      <c r="AE12" s="389"/>
      <c r="AF12" s="346" t="str">
        <f t="shared" si="0"/>
        <v/>
      </c>
      <c r="AG12" s="346"/>
      <c r="AH12" s="346"/>
      <c r="AI12" s="346"/>
      <c r="AJ12" s="391"/>
      <c r="AK12" s="391"/>
      <c r="AL12" s="391"/>
      <c r="AM12" s="391"/>
      <c r="AN12" s="391"/>
      <c r="AO12" s="391"/>
      <c r="AP12" s="391"/>
      <c r="AQ12" s="391"/>
      <c r="AR12" s="391"/>
      <c r="AS12" s="164" t="s">
        <v>242</v>
      </c>
      <c r="AT12" s="166">
        <f>SUMIFS(AF8:AF32,E8:E32,"システムの設計・開発費",C8:C32,"×")</f>
        <v>0</v>
      </c>
      <c r="AU12" s="163"/>
    </row>
    <row r="13" spans="1:47" ht="12.9" customHeight="1" x14ac:dyDescent="0.15">
      <c r="A13" s="353">
        <v>6</v>
      </c>
      <c r="B13" s="353"/>
      <c r="C13" s="383"/>
      <c r="D13" s="383"/>
      <c r="E13" s="356"/>
      <c r="F13" s="356"/>
      <c r="G13" s="356"/>
      <c r="H13" s="356"/>
      <c r="I13" s="356"/>
      <c r="J13" s="356"/>
      <c r="K13" s="356"/>
      <c r="L13" s="356"/>
      <c r="M13" s="356"/>
      <c r="N13" s="356"/>
      <c r="O13" s="356"/>
      <c r="P13" s="356"/>
      <c r="Q13" s="356"/>
      <c r="R13" s="356"/>
      <c r="S13" s="356"/>
      <c r="T13" s="356"/>
      <c r="U13" s="356"/>
      <c r="V13" s="356"/>
      <c r="W13" s="356"/>
      <c r="X13" s="356"/>
      <c r="Y13" s="356"/>
      <c r="Z13" s="383"/>
      <c r="AA13" s="383"/>
      <c r="AB13" s="389"/>
      <c r="AC13" s="389"/>
      <c r="AD13" s="389"/>
      <c r="AE13" s="389"/>
      <c r="AF13" s="346" t="str">
        <f t="shared" si="0"/>
        <v/>
      </c>
      <c r="AG13" s="346"/>
      <c r="AH13" s="346"/>
      <c r="AI13" s="346"/>
      <c r="AJ13" s="391"/>
      <c r="AK13" s="391"/>
      <c r="AL13" s="391"/>
      <c r="AM13" s="391"/>
      <c r="AN13" s="391"/>
      <c r="AO13" s="391"/>
      <c r="AP13" s="391"/>
      <c r="AQ13" s="391"/>
      <c r="AR13" s="391"/>
      <c r="AS13" s="164" t="s">
        <v>243</v>
      </c>
      <c r="AT13" s="166">
        <f>SUMIFS(AF8:AF32,E8:E32,"ソフトウェアのカスタマイズ・設定費",C8:C32,"×")</f>
        <v>0</v>
      </c>
      <c r="AU13" s="163"/>
    </row>
    <row r="14" spans="1:47" ht="12.9" customHeight="1" x14ac:dyDescent="0.15">
      <c r="A14" s="353">
        <v>7</v>
      </c>
      <c r="B14" s="353"/>
      <c r="C14" s="383"/>
      <c r="D14" s="383"/>
      <c r="E14" s="356"/>
      <c r="F14" s="356"/>
      <c r="G14" s="356"/>
      <c r="H14" s="356"/>
      <c r="I14" s="356"/>
      <c r="J14" s="356"/>
      <c r="K14" s="356"/>
      <c r="L14" s="356"/>
      <c r="M14" s="356"/>
      <c r="N14" s="356"/>
      <c r="O14" s="356"/>
      <c r="P14" s="356"/>
      <c r="Q14" s="356"/>
      <c r="R14" s="356"/>
      <c r="S14" s="356"/>
      <c r="T14" s="356"/>
      <c r="U14" s="356"/>
      <c r="V14" s="356"/>
      <c r="W14" s="356"/>
      <c r="X14" s="356"/>
      <c r="Y14" s="356"/>
      <c r="Z14" s="383"/>
      <c r="AA14" s="383"/>
      <c r="AB14" s="389"/>
      <c r="AC14" s="389"/>
      <c r="AD14" s="389"/>
      <c r="AE14" s="389"/>
      <c r="AF14" s="346" t="str">
        <f t="shared" si="0"/>
        <v/>
      </c>
      <c r="AG14" s="346"/>
      <c r="AH14" s="346"/>
      <c r="AI14" s="346"/>
      <c r="AJ14" s="391"/>
      <c r="AK14" s="391"/>
      <c r="AL14" s="391"/>
      <c r="AM14" s="391"/>
      <c r="AN14" s="391"/>
      <c r="AO14" s="391"/>
      <c r="AP14" s="391"/>
      <c r="AQ14" s="391"/>
      <c r="AR14" s="391"/>
      <c r="AS14" s="164" t="s">
        <v>244</v>
      </c>
      <c r="AT14" s="166">
        <f>SUMIFS(AF8:AF32,E8:E32,"クラウドサービスの初期設定料",C8:C32,"×")</f>
        <v>0</v>
      </c>
      <c r="AU14" s="163"/>
    </row>
    <row r="15" spans="1:47" ht="12.9" customHeight="1" x14ac:dyDescent="0.15">
      <c r="A15" s="353">
        <v>8</v>
      </c>
      <c r="B15" s="353"/>
      <c r="C15" s="383"/>
      <c r="D15" s="383"/>
      <c r="E15" s="356"/>
      <c r="F15" s="356"/>
      <c r="G15" s="356"/>
      <c r="H15" s="356"/>
      <c r="I15" s="356"/>
      <c r="J15" s="356"/>
      <c r="K15" s="356"/>
      <c r="L15" s="356"/>
      <c r="M15" s="356"/>
      <c r="N15" s="356"/>
      <c r="O15" s="356"/>
      <c r="P15" s="356"/>
      <c r="Q15" s="356"/>
      <c r="R15" s="356"/>
      <c r="S15" s="356"/>
      <c r="T15" s="356"/>
      <c r="U15" s="356"/>
      <c r="V15" s="356"/>
      <c r="W15" s="356"/>
      <c r="X15" s="356"/>
      <c r="Y15" s="356"/>
      <c r="Z15" s="383"/>
      <c r="AA15" s="383"/>
      <c r="AB15" s="389"/>
      <c r="AC15" s="389"/>
      <c r="AD15" s="389"/>
      <c r="AE15" s="389"/>
      <c r="AF15" s="346" t="str">
        <f t="shared" si="0"/>
        <v/>
      </c>
      <c r="AG15" s="346"/>
      <c r="AH15" s="346"/>
      <c r="AI15" s="346"/>
      <c r="AJ15" s="391"/>
      <c r="AK15" s="391"/>
      <c r="AL15" s="391"/>
      <c r="AM15" s="391"/>
      <c r="AN15" s="391"/>
      <c r="AO15" s="391"/>
      <c r="AP15" s="391"/>
      <c r="AQ15" s="391"/>
      <c r="AR15" s="391"/>
      <c r="AS15" s="163" t="s">
        <v>245</v>
      </c>
      <c r="AT15" s="166">
        <f>SUMIFS(AF8:AF32,E8:E32,"その他",C8:C32,"×")</f>
        <v>0</v>
      </c>
      <c r="AU15" s="163"/>
    </row>
    <row r="16" spans="1:47" ht="12.9" customHeight="1" x14ac:dyDescent="0.15">
      <c r="A16" s="353">
        <v>9</v>
      </c>
      <c r="B16" s="353"/>
      <c r="C16" s="383"/>
      <c r="D16" s="383"/>
      <c r="E16" s="356"/>
      <c r="F16" s="356"/>
      <c r="G16" s="356"/>
      <c r="H16" s="356"/>
      <c r="I16" s="356"/>
      <c r="J16" s="356"/>
      <c r="K16" s="356"/>
      <c r="L16" s="356"/>
      <c r="M16" s="356"/>
      <c r="N16" s="356"/>
      <c r="O16" s="356"/>
      <c r="P16" s="356"/>
      <c r="Q16" s="356"/>
      <c r="R16" s="356"/>
      <c r="S16" s="356"/>
      <c r="T16" s="356"/>
      <c r="U16" s="356"/>
      <c r="V16" s="356"/>
      <c r="W16" s="356"/>
      <c r="X16" s="356"/>
      <c r="Y16" s="356"/>
      <c r="Z16" s="383"/>
      <c r="AA16" s="383"/>
      <c r="AB16" s="389"/>
      <c r="AC16" s="389"/>
      <c r="AD16" s="389"/>
      <c r="AE16" s="389"/>
      <c r="AF16" s="346" t="str">
        <f t="shared" si="0"/>
        <v/>
      </c>
      <c r="AG16" s="346"/>
      <c r="AH16" s="346"/>
      <c r="AI16" s="346"/>
      <c r="AJ16" s="391"/>
      <c r="AK16" s="391"/>
      <c r="AL16" s="391"/>
      <c r="AM16" s="391"/>
      <c r="AN16" s="391"/>
      <c r="AO16" s="391"/>
      <c r="AP16" s="391"/>
      <c r="AQ16" s="391"/>
      <c r="AR16" s="391"/>
      <c r="AS16" s="163"/>
      <c r="AT16" s="163"/>
      <c r="AU16" s="163"/>
    </row>
    <row r="17" spans="1:47" ht="12.9" customHeight="1" x14ac:dyDescent="0.15">
      <c r="A17" s="353">
        <v>10</v>
      </c>
      <c r="B17" s="353"/>
      <c r="C17" s="383"/>
      <c r="D17" s="383"/>
      <c r="E17" s="356"/>
      <c r="F17" s="356"/>
      <c r="G17" s="356"/>
      <c r="H17" s="356"/>
      <c r="I17" s="356"/>
      <c r="J17" s="356"/>
      <c r="K17" s="356"/>
      <c r="L17" s="356"/>
      <c r="M17" s="356"/>
      <c r="N17" s="356"/>
      <c r="O17" s="356"/>
      <c r="P17" s="356"/>
      <c r="Q17" s="356"/>
      <c r="R17" s="356"/>
      <c r="S17" s="356"/>
      <c r="T17" s="356"/>
      <c r="U17" s="356"/>
      <c r="V17" s="356"/>
      <c r="W17" s="356"/>
      <c r="X17" s="356"/>
      <c r="Y17" s="356"/>
      <c r="Z17" s="383"/>
      <c r="AA17" s="383"/>
      <c r="AB17" s="389"/>
      <c r="AC17" s="389"/>
      <c r="AD17" s="389"/>
      <c r="AE17" s="389"/>
      <c r="AF17" s="346" t="str">
        <f t="shared" si="0"/>
        <v/>
      </c>
      <c r="AG17" s="346"/>
      <c r="AH17" s="346"/>
      <c r="AI17" s="346"/>
      <c r="AJ17" s="391"/>
      <c r="AK17" s="391"/>
      <c r="AL17" s="391"/>
      <c r="AM17" s="391"/>
      <c r="AN17" s="391"/>
      <c r="AO17" s="391"/>
      <c r="AP17" s="391"/>
      <c r="AQ17" s="391"/>
      <c r="AR17" s="391"/>
      <c r="AS17" s="163"/>
      <c r="AT17" s="163"/>
      <c r="AU17" s="163"/>
    </row>
    <row r="18" spans="1:47" ht="12.9" customHeight="1" x14ac:dyDescent="0.15">
      <c r="A18" s="353">
        <v>11</v>
      </c>
      <c r="B18" s="353"/>
      <c r="C18" s="383"/>
      <c r="D18" s="383"/>
      <c r="E18" s="356"/>
      <c r="F18" s="356"/>
      <c r="G18" s="356"/>
      <c r="H18" s="356"/>
      <c r="I18" s="356"/>
      <c r="J18" s="356"/>
      <c r="K18" s="356"/>
      <c r="L18" s="356"/>
      <c r="M18" s="356"/>
      <c r="N18" s="356"/>
      <c r="O18" s="356"/>
      <c r="P18" s="356"/>
      <c r="Q18" s="356"/>
      <c r="R18" s="356"/>
      <c r="S18" s="356"/>
      <c r="T18" s="356"/>
      <c r="U18" s="356"/>
      <c r="V18" s="356"/>
      <c r="W18" s="356"/>
      <c r="X18" s="356"/>
      <c r="Y18" s="356"/>
      <c r="Z18" s="383"/>
      <c r="AA18" s="383"/>
      <c r="AB18" s="389"/>
      <c r="AC18" s="389"/>
      <c r="AD18" s="389"/>
      <c r="AE18" s="389"/>
      <c r="AF18" s="346" t="str">
        <f t="shared" si="0"/>
        <v/>
      </c>
      <c r="AG18" s="346"/>
      <c r="AH18" s="346"/>
      <c r="AI18" s="346"/>
      <c r="AJ18" s="390"/>
      <c r="AK18" s="390"/>
      <c r="AL18" s="390"/>
      <c r="AM18" s="390"/>
      <c r="AN18" s="390"/>
      <c r="AO18" s="390"/>
      <c r="AP18" s="390"/>
      <c r="AQ18" s="390"/>
      <c r="AR18" s="390"/>
      <c r="AS18" s="163"/>
      <c r="AT18" s="163"/>
      <c r="AU18" s="163"/>
    </row>
    <row r="19" spans="1:47" ht="12.9" customHeight="1" x14ac:dyDescent="0.15">
      <c r="A19" s="353">
        <v>12</v>
      </c>
      <c r="B19" s="353"/>
      <c r="C19" s="383"/>
      <c r="D19" s="383"/>
      <c r="E19" s="356"/>
      <c r="F19" s="356"/>
      <c r="G19" s="356"/>
      <c r="H19" s="356"/>
      <c r="I19" s="356"/>
      <c r="J19" s="356"/>
      <c r="K19" s="356"/>
      <c r="L19" s="356"/>
      <c r="M19" s="356"/>
      <c r="N19" s="356"/>
      <c r="O19" s="356"/>
      <c r="P19" s="356"/>
      <c r="Q19" s="356"/>
      <c r="R19" s="356"/>
      <c r="S19" s="356"/>
      <c r="T19" s="356"/>
      <c r="U19" s="356"/>
      <c r="V19" s="356"/>
      <c r="W19" s="356"/>
      <c r="X19" s="356"/>
      <c r="Y19" s="356"/>
      <c r="Z19" s="383"/>
      <c r="AA19" s="383"/>
      <c r="AB19" s="389"/>
      <c r="AC19" s="389"/>
      <c r="AD19" s="389"/>
      <c r="AE19" s="389"/>
      <c r="AF19" s="346" t="str">
        <f t="shared" si="0"/>
        <v/>
      </c>
      <c r="AG19" s="346"/>
      <c r="AH19" s="346"/>
      <c r="AI19" s="346"/>
      <c r="AJ19" s="390"/>
      <c r="AK19" s="390"/>
      <c r="AL19" s="390"/>
      <c r="AM19" s="390"/>
      <c r="AN19" s="390"/>
      <c r="AO19" s="390"/>
      <c r="AP19" s="390"/>
      <c r="AQ19" s="390"/>
      <c r="AR19" s="390"/>
      <c r="AS19" s="163"/>
      <c r="AT19" s="163"/>
      <c r="AU19" s="163"/>
    </row>
    <row r="20" spans="1:47" ht="12.9" customHeight="1" x14ac:dyDescent="0.15">
      <c r="A20" s="353">
        <v>13</v>
      </c>
      <c r="B20" s="353"/>
      <c r="C20" s="383"/>
      <c r="D20" s="383"/>
      <c r="E20" s="356"/>
      <c r="F20" s="356"/>
      <c r="G20" s="356"/>
      <c r="H20" s="356"/>
      <c r="I20" s="356"/>
      <c r="J20" s="356"/>
      <c r="K20" s="356"/>
      <c r="L20" s="356"/>
      <c r="M20" s="356"/>
      <c r="N20" s="356"/>
      <c r="O20" s="356"/>
      <c r="P20" s="356"/>
      <c r="Q20" s="356"/>
      <c r="R20" s="356"/>
      <c r="S20" s="356"/>
      <c r="T20" s="356"/>
      <c r="U20" s="356"/>
      <c r="V20" s="356"/>
      <c r="W20" s="356"/>
      <c r="X20" s="356"/>
      <c r="Y20" s="356"/>
      <c r="Z20" s="383"/>
      <c r="AA20" s="383"/>
      <c r="AB20" s="389"/>
      <c r="AC20" s="389"/>
      <c r="AD20" s="389"/>
      <c r="AE20" s="389"/>
      <c r="AF20" s="346" t="str">
        <f t="shared" si="0"/>
        <v/>
      </c>
      <c r="AG20" s="346"/>
      <c r="AH20" s="346"/>
      <c r="AI20" s="346"/>
      <c r="AJ20" s="390"/>
      <c r="AK20" s="390"/>
      <c r="AL20" s="390"/>
      <c r="AM20" s="390"/>
      <c r="AN20" s="390"/>
      <c r="AO20" s="390"/>
      <c r="AP20" s="390"/>
      <c r="AQ20" s="390"/>
      <c r="AR20" s="390"/>
      <c r="AS20" s="163"/>
      <c r="AT20" s="163"/>
      <c r="AU20" s="163"/>
    </row>
    <row r="21" spans="1:47" ht="12.9" customHeight="1" x14ac:dyDescent="0.15">
      <c r="A21" s="353">
        <v>14</v>
      </c>
      <c r="B21" s="353"/>
      <c r="C21" s="383"/>
      <c r="D21" s="383"/>
      <c r="E21" s="356"/>
      <c r="F21" s="356"/>
      <c r="G21" s="356"/>
      <c r="H21" s="356"/>
      <c r="I21" s="356"/>
      <c r="J21" s="356"/>
      <c r="K21" s="356"/>
      <c r="L21" s="356"/>
      <c r="M21" s="356"/>
      <c r="N21" s="356"/>
      <c r="O21" s="356"/>
      <c r="P21" s="356"/>
      <c r="Q21" s="356"/>
      <c r="R21" s="356"/>
      <c r="S21" s="356"/>
      <c r="T21" s="356"/>
      <c r="U21" s="356"/>
      <c r="V21" s="356"/>
      <c r="W21" s="356"/>
      <c r="X21" s="356"/>
      <c r="Y21" s="356"/>
      <c r="Z21" s="383"/>
      <c r="AA21" s="383"/>
      <c r="AB21" s="389"/>
      <c r="AC21" s="389"/>
      <c r="AD21" s="389"/>
      <c r="AE21" s="389"/>
      <c r="AF21" s="346" t="str">
        <f t="shared" si="0"/>
        <v/>
      </c>
      <c r="AG21" s="346"/>
      <c r="AH21" s="346"/>
      <c r="AI21" s="346"/>
      <c r="AJ21" s="390"/>
      <c r="AK21" s="390"/>
      <c r="AL21" s="390"/>
      <c r="AM21" s="390"/>
      <c r="AN21" s="390"/>
      <c r="AO21" s="390"/>
      <c r="AP21" s="390"/>
      <c r="AQ21" s="390"/>
      <c r="AR21" s="390"/>
      <c r="AS21" s="163"/>
      <c r="AT21" s="163"/>
      <c r="AU21" s="163"/>
    </row>
    <row r="22" spans="1:47" ht="12.9" customHeight="1" x14ac:dyDescent="0.15">
      <c r="A22" s="353">
        <v>15</v>
      </c>
      <c r="B22" s="353"/>
      <c r="C22" s="383"/>
      <c r="D22" s="383"/>
      <c r="E22" s="356"/>
      <c r="F22" s="356"/>
      <c r="G22" s="356"/>
      <c r="H22" s="356"/>
      <c r="I22" s="356"/>
      <c r="J22" s="356"/>
      <c r="K22" s="356"/>
      <c r="L22" s="356"/>
      <c r="M22" s="356"/>
      <c r="N22" s="356"/>
      <c r="O22" s="356"/>
      <c r="P22" s="356"/>
      <c r="Q22" s="356"/>
      <c r="R22" s="356"/>
      <c r="S22" s="356"/>
      <c r="T22" s="356"/>
      <c r="U22" s="356"/>
      <c r="V22" s="356"/>
      <c r="W22" s="356"/>
      <c r="X22" s="356"/>
      <c r="Y22" s="356"/>
      <c r="Z22" s="383"/>
      <c r="AA22" s="383"/>
      <c r="AB22" s="389"/>
      <c r="AC22" s="389"/>
      <c r="AD22" s="389"/>
      <c r="AE22" s="389"/>
      <c r="AF22" s="346" t="str">
        <f t="shared" si="0"/>
        <v/>
      </c>
      <c r="AG22" s="346"/>
      <c r="AH22" s="346"/>
      <c r="AI22" s="346"/>
      <c r="AJ22" s="390"/>
      <c r="AK22" s="390"/>
      <c r="AL22" s="390"/>
      <c r="AM22" s="390"/>
      <c r="AN22" s="390"/>
      <c r="AO22" s="390"/>
      <c r="AP22" s="390"/>
      <c r="AQ22" s="390"/>
      <c r="AR22" s="390"/>
    </row>
    <row r="23" spans="1:47" s="32" customFormat="1" ht="12.9" customHeight="1" x14ac:dyDescent="0.45">
      <c r="A23" s="353">
        <v>16</v>
      </c>
      <c r="B23" s="353"/>
      <c r="C23" s="383"/>
      <c r="D23" s="383"/>
      <c r="E23" s="356"/>
      <c r="F23" s="356"/>
      <c r="G23" s="356"/>
      <c r="H23" s="356"/>
      <c r="I23" s="356"/>
      <c r="J23" s="356"/>
      <c r="K23" s="356"/>
      <c r="L23" s="356"/>
      <c r="M23" s="356"/>
      <c r="N23" s="356"/>
      <c r="O23" s="356"/>
      <c r="P23" s="356"/>
      <c r="Q23" s="356"/>
      <c r="R23" s="356"/>
      <c r="S23" s="356"/>
      <c r="T23" s="356"/>
      <c r="U23" s="356"/>
      <c r="V23" s="356"/>
      <c r="W23" s="356"/>
      <c r="X23" s="356"/>
      <c r="Y23" s="356"/>
      <c r="Z23" s="383"/>
      <c r="AA23" s="383"/>
      <c r="AB23" s="389"/>
      <c r="AC23" s="389"/>
      <c r="AD23" s="389"/>
      <c r="AE23" s="389"/>
      <c r="AF23" s="346" t="str">
        <f t="shared" si="0"/>
        <v/>
      </c>
      <c r="AG23" s="346"/>
      <c r="AH23" s="346"/>
      <c r="AI23" s="346"/>
      <c r="AJ23" s="390"/>
      <c r="AK23" s="390"/>
      <c r="AL23" s="390"/>
      <c r="AM23" s="390"/>
      <c r="AN23" s="390"/>
      <c r="AO23" s="390"/>
      <c r="AP23" s="390"/>
      <c r="AQ23" s="390"/>
      <c r="AR23" s="390"/>
      <c r="AS23" s="31"/>
    </row>
    <row r="24" spans="1:47" s="32" customFormat="1" ht="12.9" customHeight="1" x14ac:dyDescent="0.45">
      <c r="A24" s="353">
        <v>17</v>
      </c>
      <c r="B24" s="353"/>
      <c r="C24" s="383"/>
      <c r="D24" s="383"/>
      <c r="E24" s="356"/>
      <c r="F24" s="356"/>
      <c r="G24" s="356"/>
      <c r="H24" s="356"/>
      <c r="I24" s="356"/>
      <c r="J24" s="356"/>
      <c r="K24" s="356"/>
      <c r="L24" s="356"/>
      <c r="M24" s="356"/>
      <c r="N24" s="356"/>
      <c r="O24" s="356"/>
      <c r="P24" s="356"/>
      <c r="Q24" s="356"/>
      <c r="R24" s="356"/>
      <c r="S24" s="356"/>
      <c r="T24" s="356"/>
      <c r="U24" s="356"/>
      <c r="V24" s="356"/>
      <c r="W24" s="356"/>
      <c r="X24" s="356"/>
      <c r="Y24" s="356"/>
      <c r="Z24" s="383"/>
      <c r="AA24" s="383"/>
      <c r="AB24" s="389"/>
      <c r="AC24" s="389"/>
      <c r="AD24" s="389"/>
      <c r="AE24" s="389"/>
      <c r="AF24" s="346" t="str">
        <f t="shared" si="0"/>
        <v/>
      </c>
      <c r="AG24" s="346"/>
      <c r="AH24" s="346"/>
      <c r="AI24" s="346"/>
      <c r="AJ24" s="390"/>
      <c r="AK24" s="390"/>
      <c r="AL24" s="390"/>
      <c r="AM24" s="390"/>
      <c r="AN24" s="390"/>
      <c r="AO24" s="390"/>
      <c r="AP24" s="390"/>
      <c r="AQ24" s="390"/>
      <c r="AR24" s="390"/>
      <c r="AS24" s="31"/>
    </row>
    <row r="25" spans="1:47" s="32" customFormat="1" ht="12.9" customHeight="1" x14ac:dyDescent="0.45">
      <c r="A25" s="353">
        <v>18</v>
      </c>
      <c r="B25" s="353"/>
      <c r="C25" s="383"/>
      <c r="D25" s="383"/>
      <c r="E25" s="356"/>
      <c r="F25" s="356"/>
      <c r="G25" s="356"/>
      <c r="H25" s="356"/>
      <c r="I25" s="356"/>
      <c r="J25" s="356"/>
      <c r="K25" s="356"/>
      <c r="L25" s="356"/>
      <c r="M25" s="356"/>
      <c r="N25" s="356"/>
      <c r="O25" s="356"/>
      <c r="P25" s="356"/>
      <c r="Q25" s="356"/>
      <c r="R25" s="356"/>
      <c r="S25" s="356"/>
      <c r="T25" s="356"/>
      <c r="U25" s="356"/>
      <c r="V25" s="356"/>
      <c r="W25" s="356"/>
      <c r="X25" s="356"/>
      <c r="Y25" s="356"/>
      <c r="Z25" s="383"/>
      <c r="AA25" s="383"/>
      <c r="AB25" s="389"/>
      <c r="AC25" s="389"/>
      <c r="AD25" s="389"/>
      <c r="AE25" s="389"/>
      <c r="AF25" s="346" t="str">
        <f t="shared" si="0"/>
        <v/>
      </c>
      <c r="AG25" s="346"/>
      <c r="AH25" s="346"/>
      <c r="AI25" s="346"/>
      <c r="AJ25" s="390"/>
      <c r="AK25" s="390"/>
      <c r="AL25" s="390"/>
      <c r="AM25" s="390"/>
      <c r="AN25" s="390"/>
      <c r="AO25" s="390"/>
      <c r="AP25" s="390"/>
      <c r="AQ25" s="390"/>
      <c r="AR25" s="390"/>
      <c r="AS25" s="31"/>
    </row>
    <row r="26" spans="1:47" s="32" customFormat="1" ht="12.9" customHeight="1" x14ac:dyDescent="0.45">
      <c r="A26" s="353">
        <v>19</v>
      </c>
      <c r="B26" s="353"/>
      <c r="C26" s="383"/>
      <c r="D26" s="383"/>
      <c r="E26" s="356"/>
      <c r="F26" s="356"/>
      <c r="G26" s="356"/>
      <c r="H26" s="356"/>
      <c r="I26" s="356"/>
      <c r="J26" s="356"/>
      <c r="K26" s="356"/>
      <c r="L26" s="356"/>
      <c r="M26" s="356"/>
      <c r="N26" s="356"/>
      <c r="O26" s="356"/>
      <c r="P26" s="356"/>
      <c r="Q26" s="356"/>
      <c r="R26" s="356"/>
      <c r="S26" s="356"/>
      <c r="T26" s="356"/>
      <c r="U26" s="356"/>
      <c r="V26" s="356"/>
      <c r="W26" s="356"/>
      <c r="X26" s="356"/>
      <c r="Y26" s="356"/>
      <c r="Z26" s="383"/>
      <c r="AA26" s="383"/>
      <c r="AB26" s="389"/>
      <c r="AC26" s="389"/>
      <c r="AD26" s="389"/>
      <c r="AE26" s="389"/>
      <c r="AF26" s="346" t="str">
        <f t="shared" si="0"/>
        <v/>
      </c>
      <c r="AG26" s="346"/>
      <c r="AH26" s="346"/>
      <c r="AI26" s="346"/>
      <c r="AJ26" s="390"/>
      <c r="AK26" s="390"/>
      <c r="AL26" s="390"/>
      <c r="AM26" s="390"/>
      <c r="AN26" s="390"/>
      <c r="AO26" s="390"/>
      <c r="AP26" s="390"/>
      <c r="AQ26" s="390"/>
      <c r="AR26" s="390"/>
      <c r="AS26" s="31"/>
    </row>
    <row r="27" spans="1:47" s="32" customFormat="1" ht="12.9" customHeight="1" x14ac:dyDescent="0.45">
      <c r="A27" s="353">
        <v>20</v>
      </c>
      <c r="B27" s="353"/>
      <c r="C27" s="383"/>
      <c r="D27" s="383"/>
      <c r="E27" s="356"/>
      <c r="F27" s="356"/>
      <c r="G27" s="356"/>
      <c r="H27" s="356"/>
      <c r="I27" s="356"/>
      <c r="J27" s="356"/>
      <c r="K27" s="356"/>
      <c r="L27" s="356"/>
      <c r="M27" s="356"/>
      <c r="N27" s="356"/>
      <c r="O27" s="356"/>
      <c r="P27" s="356"/>
      <c r="Q27" s="356"/>
      <c r="R27" s="356"/>
      <c r="S27" s="356"/>
      <c r="T27" s="356"/>
      <c r="U27" s="356"/>
      <c r="V27" s="356"/>
      <c r="W27" s="356"/>
      <c r="X27" s="356"/>
      <c r="Y27" s="356"/>
      <c r="Z27" s="383"/>
      <c r="AA27" s="383"/>
      <c r="AB27" s="389"/>
      <c r="AC27" s="389"/>
      <c r="AD27" s="389"/>
      <c r="AE27" s="389"/>
      <c r="AF27" s="346" t="str">
        <f t="shared" si="0"/>
        <v/>
      </c>
      <c r="AG27" s="346"/>
      <c r="AH27" s="346"/>
      <c r="AI27" s="346"/>
      <c r="AJ27" s="390"/>
      <c r="AK27" s="390"/>
      <c r="AL27" s="390"/>
      <c r="AM27" s="390"/>
      <c r="AN27" s="390"/>
      <c r="AO27" s="390"/>
      <c r="AP27" s="390"/>
      <c r="AQ27" s="390"/>
      <c r="AR27" s="390"/>
      <c r="AS27" s="31"/>
    </row>
    <row r="28" spans="1:47" s="32" customFormat="1" ht="12.9" customHeight="1" x14ac:dyDescent="0.45">
      <c r="A28" s="353">
        <v>21</v>
      </c>
      <c r="B28" s="354"/>
      <c r="C28" s="383"/>
      <c r="D28" s="383"/>
      <c r="E28" s="356"/>
      <c r="F28" s="356"/>
      <c r="G28" s="356"/>
      <c r="H28" s="356"/>
      <c r="I28" s="356"/>
      <c r="J28" s="356"/>
      <c r="K28" s="384"/>
      <c r="L28" s="385"/>
      <c r="M28" s="385"/>
      <c r="N28" s="385"/>
      <c r="O28" s="385"/>
      <c r="P28" s="385"/>
      <c r="Q28" s="385"/>
      <c r="R28" s="385"/>
      <c r="S28" s="385"/>
      <c r="T28" s="385"/>
      <c r="U28" s="385"/>
      <c r="V28" s="385"/>
      <c r="W28" s="385"/>
      <c r="X28" s="385"/>
      <c r="Y28" s="386"/>
      <c r="Z28" s="387"/>
      <c r="AA28" s="388"/>
      <c r="AB28" s="380"/>
      <c r="AC28" s="381"/>
      <c r="AD28" s="381"/>
      <c r="AE28" s="382"/>
      <c r="AF28" s="346" t="str">
        <f t="shared" si="0"/>
        <v/>
      </c>
      <c r="AG28" s="346"/>
      <c r="AH28" s="346"/>
      <c r="AI28" s="346"/>
      <c r="AJ28" s="343"/>
      <c r="AK28" s="344"/>
      <c r="AL28" s="344"/>
      <c r="AM28" s="344"/>
      <c r="AN28" s="344"/>
      <c r="AO28" s="344"/>
      <c r="AP28" s="344"/>
      <c r="AQ28" s="344"/>
      <c r="AR28" s="345"/>
      <c r="AS28" s="31"/>
    </row>
    <row r="29" spans="1:47" s="32" customFormat="1" ht="12.9" customHeight="1" x14ac:dyDescent="0.45">
      <c r="A29" s="353">
        <v>22</v>
      </c>
      <c r="B29" s="354"/>
      <c r="C29" s="383"/>
      <c r="D29" s="383"/>
      <c r="E29" s="356"/>
      <c r="F29" s="356"/>
      <c r="G29" s="356"/>
      <c r="H29" s="356"/>
      <c r="I29" s="356"/>
      <c r="J29" s="356"/>
      <c r="K29" s="384"/>
      <c r="L29" s="385"/>
      <c r="M29" s="385"/>
      <c r="N29" s="385"/>
      <c r="O29" s="385"/>
      <c r="P29" s="385"/>
      <c r="Q29" s="385"/>
      <c r="R29" s="385"/>
      <c r="S29" s="385"/>
      <c r="T29" s="385"/>
      <c r="U29" s="385"/>
      <c r="V29" s="385"/>
      <c r="W29" s="385"/>
      <c r="X29" s="385"/>
      <c r="Y29" s="386"/>
      <c r="Z29" s="387"/>
      <c r="AA29" s="388"/>
      <c r="AB29" s="380"/>
      <c r="AC29" s="381"/>
      <c r="AD29" s="381"/>
      <c r="AE29" s="382"/>
      <c r="AF29" s="346" t="str">
        <f t="shared" si="0"/>
        <v/>
      </c>
      <c r="AG29" s="346"/>
      <c r="AH29" s="346"/>
      <c r="AI29" s="346"/>
      <c r="AJ29" s="343"/>
      <c r="AK29" s="344"/>
      <c r="AL29" s="344"/>
      <c r="AM29" s="344"/>
      <c r="AN29" s="344"/>
      <c r="AO29" s="344"/>
      <c r="AP29" s="344"/>
      <c r="AQ29" s="344"/>
      <c r="AR29" s="345"/>
      <c r="AS29" s="31"/>
    </row>
    <row r="30" spans="1:47" s="32" customFormat="1" ht="12.9" customHeight="1" x14ac:dyDescent="0.45">
      <c r="A30" s="353">
        <v>23</v>
      </c>
      <c r="B30" s="354"/>
      <c r="C30" s="383"/>
      <c r="D30" s="383"/>
      <c r="E30" s="356"/>
      <c r="F30" s="356"/>
      <c r="G30" s="356"/>
      <c r="H30" s="356"/>
      <c r="I30" s="356"/>
      <c r="J30" s="356"/>
      <c r="K30" s="384"/>
      <c r="L30" s="385"/>
      <c r="M30" s="385"/>
      <c r="N30" s="385"/>
      <c r="O30" s="385"/>
      <c r="P30" s="385"/>
      <c r="Q30" s="385"/>
      <c r="R30" s="385"/>
      <c r="S30" s="385"/>
      <c r="T30" s="385"/>
      <c r="U30" s="385"/>
      <c r="V30" s="385"/>
      <c r="W30" s="385"/>
      <c r="X30" s="385"/>
      <c r="Y30" s="386"/>
      <c r="Z30" s="387"/>
      <c r="AA30" s="388"/>
      <c r="AB30" s="380"/>
      <c r="AC30" s="381"/>
      <c r="AD30" s="381"/>
      <c r="AE30" s="382"/>
      <c r="AF30" s="346" t="str">
        <f t="shared" si="0"/>
        <v/>
      </c>
      <c r="AG30" s="346"/>
      <c r="AH30" s="346"/>
      <c r="AI30" s="346"/>
      <c r="AJ30" s="343"/>
      <c r="AK30" s="344"/>
      <c r="AL30" s="344"/>
      <c r="AM30" s="344"/>
      <c r="AN30" s="344"/>
      <c r="AO30" s="344"/>
      <c r="AP30" s="344"/>
      <c r="AQ30" s="344"/>
      <c r="AR30" s="345"/>
      <c r="AS30" s="31"/>
    </row>
    <row r="31" spans="1:47" s="32" customFormat="1" ht="12.9" customHeight="1" x14ac:dyDescent="0.45">
      <c r="A31" s="353">
        <v>24</v>
      </c>
      <c r="B31" s="354"/>
      <c r="C31" s="383"/>
      <c r="D31" s="383"/>
      <c r="E31" s="356"/>
      <c r="F31" s="356"/>
      <c r="G31" s="356"/>
      <c r="H31" s="356"/>
      <c r="I31" s="356"/>
      <c r="J31" s="356"/>
      <c r="K31" s="384"/>
      <c r="L31" s="385"/>
      <c r="M31" s="385"/>
      <c r="N31" s="385"/>
      <c r="O31" s="385"/>
      <c r="P31" s="385"/>
      <c r="Q31" s="385"/>
      <c r="R31" s="385"/>
      <c r="S31" s="385"/>
      <c r="T31" s="385"/>
      <c r="U31" s="385"/>
      <c r="V31" s="385"/>
      <c r="W31" s="385"/>
      <c r="X31" s="385"/>
      <c r="Y31" s="386"/>
      <c r="Z31" s="387"/>
      <c r="AA31" s="388"/>
      <c r="AB31" s="380"/>
      <c r="AC31" s="381"/>
      <c r="AD31" s="381"/>
      <c r="AE31" s="382"/>
      <c r="AF31" s="346" t="str">
        <f t="shared" si="0"/>
        <v/>
      </c>
      <c r="AG31" s="346"/>
      <c r="AH31" s="346"/>
      <c r="AI31" s="346"/>
      <c r="AJ31" s="343"/>
      <c r="AK31" s="344"/>
      <c r="AL31" s="344"/>
      <c r="AM31" s="344"/>
      <c r="AN31" s="344"/>
      <c r="AO31" s="344"/>
      <c r="AP31" s="344"/>
      <c r="AQ31" s="344"/>
      <c r="AR31" s="345"/>
      <c r="AS31" s="31"/>
    </row>
    <row r="32" spans="1:47" s="32" customFormat="1" ht="12.9" customHeight="1" x14ac:dyDescent="0.45">
      <c r="A32" s="353">
        <v>25</v>
      </c>
      <c r="B32" s="354"/>
      <c r="C32" s="355"/>
      <c r="D32" s="355"/>
      <c r="E32" s="356"/>
      <c r="F32" s="356"/>
      <c r="G32" s="356"/>
      <c r="H32" s="356"/>
      <c r="I32" s="356"/>
      <c r="J32" s="356"/>
      <c r="K32" s="357"/>
      <c r="L32" s="358"/>
      <c r="M32" s="358"/>
      <c r="N32" s="358"/>
      <c r="O32" s="358"/>
      <c r="P32" s="358"/>
      <c r="Q32" s="358"/>
      <c r="R32" s="358"/>
      <c r="S32" s="358"/>
      <c r="T32" s="358"/>
      <c r="U32" s="358"/>
      <c r="V32" s="358"/>
      <c r="W32" s="358"/>
      <c r="X32" s="358"/>
      <c r="Y32" s="359"/>
      <c r="Z32" s="360"/>
      <c r="AA32" s="361"/>
      <c r="AB32" s="362"/>
      <c r="AC32" s="363"/>
      <c r="AD32" s="363"/>
      <c r="AE32" s="364"/>
      <c r="AF32" s="346" t="str">
        <f t="shared" si="0"/>
        <v/>
      </c>
      <c r="AG32" s="346"/>
      <c r="AH32" s="346"/>
      <c r="AI32" s="346"/>
      <c r="AJ32" s="343"/>
      <c r="AK32" s="344"/>
      <c r="AL32" s="344"/>
      <c r="AM32" s="344"/>
      <c r="AN32" s="344"/>
      <c r="AO32" s="344"/>
      <c r="AP32" s="344"/>
      <c r="AQ32" s="344"/>
      <c r="AR32" s="345"/>
      <c r="AS32" s="31"/>
    </row>
    <row r="33" spans="1:45" s="32" customFormat="1" ht="12.9" customHeight="1" x14ac:dyDescent="0.45">
      <c r="A33" s="34"/>
      <c r="B33" s="34"/>
      <c r="C33" s="370"/>
      <c r="D33" s="371"/>
      <c r="E33" s="371"/>
      <c r="F33" s="371"/>
      <c r="G33" s="371"/>
      <c r="H33" s="371"/>
      <c r="I33" s="371"/>
      <c r="J33" s="371"/>
      <c r="K33" s="371"/>
      <c r="L33" s="371"/>
      <c r="M33" s="371"/>
      <c r="N33" s="371"/>
      <c r="O33" s="371"/>
      <c r="P33" s="371"/>
      <c r="Q33" s="371"/>
      <c r="R33" s="371"/>
      <c r="S33" s="371"/>
      <c r="T33" s="371"/>
      <c r="U33" s="371"/>
      <c r="V33" s="371"/>
      <c r="W33" s="371"/>
      <c r="X33" s="371"/>
      <c r="Y33" s="372"/>
      <c r="Z33" s="368" t="s">
        <v>188</v>
      </c>
      <c r="AA33" s="368"/>
      <c r="AB33" s="368"/>
      <c r="AC33" s="368"/>
      <c r="AD33" s="368"/>
      <c r="AE33" s="368"/>
      <c r="AF33" s="346">
        <f>SUM(AF8:AI32)</f>
        <v>0</v>
      </c>
      <c r="AG33" s="346"/>
      <c r="AH33" s="346"/>
      <c r="AI33" s="346"/>
      <c r="AJ33" s="347"/>
      <c r="AK33" s="348"/>
      <c r="AL33" s="348"/>
      <c r="AM33" s="348"/>
      <c r="AN33" s="348"/>
      <c r="AO33" s="348"/>
      <c r="AP33" s="348"/>
      <c r="AQ33" s="348"/>
      <c r="AR33" s="349"/>
      <c r="AS33" s="31"/>
    </row>
    <row r="34" spans="1:45" s="32" customFormat="1" ht="12.9" customHeight="1" x14ac:dyDescent="0.45">
      <c r="A34" s="34"/>
      <c r="B34" s="34"/>
      <c r="C34" s="373"/>
      <c r="D34" s="374"/>
      <c r="E34" s="374"/>
      <c r="F34" s="374"/>
      <c r="G34" s="374"/>
      <c r="H34" s="374"/>
      <c r="I34" s="374"/>
      <c r="J34" s="374"/>
      <c r="K34" s="374"/>
      <c r="L34" s="374"/>
      <c r="M34" s="374"/>
      <c r="N34" s="374"/>
      <c r="O34" s="374"/>
      <c r="P34" s="374"/>
      <c r="Q34" s="374"/>
      <c r="R34" s="374"/>
      <c r="S34" s="374"/>
      <c r="T34" s="375"/>
      <c r="U34" s="375"/>
      <c r="V34" s="375"/>
      <c r="W34" s="375"/>
      <c r="X34" s="375"/>
      <c r="Y34" s="376"/>
      <c r="Z34" s="369" t="s">
        <v>203</v>
      </c>
      <c r="AA34" s="369"/>
      <c r="AB34" s="369"/>
      <c r="AC34" s="369"/>
      <c r="AD34" s="369"/>
      <c r="AE34" s="369"/>
      <c r="AF34" s="350">
        <f>SUMIF(C8:D32,"×",AF8:AI32)</f>
        <v>0</v>
      </c>
      <c r="AG34" s="350"/>
      <c r="AH34" s="350"/>
      <c r="AI34" s="350"/>
      <c r="AJ34" s="131"/>
      <c r="AK34" s="118"/>
      <c r="AL34" s="118"/>
      <c r="AM34" s="118"/>
      <c r="AN34" s="118"/>
      <c r="AO34" s="118"/>
      <c r="AP34" s="118"/>
      <c r="AQ34" s="118"/>
      <c r="AR34" s="132"/>
      <c r="AS34" s="31"/>
    </row>
    <row r="35" spans="1:45" s="32" customFormat="1" ht="12.9" customHeight="1" thickBot="1" x14ac:dyDescent="0.5">
      <c r="A35" s="34"/>
      <c r="B35" s="34"/>
      <c r="C35" s="377" t="s">
        <v>204</v>
      </c>
      <c r="D35" s="378"/>
      <c r="E35" s="378"/>
      <c r="F35" s="378"/>
      <c r="G35" s="378"/>
      <c r="H35" s="378"/>
      <c r="I35" s="378"/>
      <c r="J35" s="378"/>
      <c r="K35" s="378"/>
      <c r="L35" s="378"/>
      <c r="M35" s="378"/>
      <c r="N35" s="378"/>
      <c r="O35" s="379"/>
      <c r="P35" s="402"/>
      <c r="Q35" s="403"/>
      <c r="R35" s="403"/>
      <c r="S35" s="404"/>
      <c r="T35" s="111"/>
      <c r="U35" s="112"/>
      <c r="V35" s="112"/>
      <c r="W35" s="112"/>
      <c r="X35" s="112"/>
      <c r="Y35" s="113"/>
      <c r="Z35" s="369" t="s">
        <v>45</v>
      </c>
      <c r="AA35" s="369"/>
      <c r="AB35" s="369"/>
      <c r="AC35" s="369"/>
      <c r="AD35" s="369"/>
      <c r="AE35" s="369"/>
      <c r="AF35" s="350">
        <f>SUMIF(C8:D32,"〇",AF8:AI32)-P35</f>
        <v>0</v>
      </c>
      <c r="AG35" s="350"/>
      <c r="AH35" s="350"/>
      <c r="AI35" s="350"/>
      <c r="AJ35" s="131"/>
      <c r="AK35" s="118"/>
      <c r="AL35" s="118"/>
      <c r="AM35" s="118"/>
      <c r="AN35" s="118"/>
      <c r="AO35" s="118"/>
      <c r="AP35" s="118"/>
      <c r="AQ35" s="118"/>
      <c r="AR35" s="132"/>
      <c r="AS35" s="31"/>
    </row>
    <row r="36" spans="1:45" s="32" customFormat="1" ht="12.9" customHeight="1" thickBot="1" x14ac:dyDescent="0.5">
      <c r="A36" s="34"/>
      <c r="B36" s="34"/>
      <c r="C36" s="365" t="s">
        <v>118</v>
      </c>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51">
        <f>ROUNDDOWN(IF(AF35*0.5&lt;12500000,AF35*0.5,12500000),-3)</f>
        <v>0</v>
      </c>
      <c r="AG36" s="351"/>
      <c r="AH36" s="351"/>
      <c r="AI36" s="352"/>
      <c r="AJ36" s="117"/>
      <c r="AK36" s="118"/>
      <c r="AL36" s="118"/>
      <c r="AM36" s="118"/>
      <c r="AN36" s="118"/>
      <c r="AO36" s="118"/>
      <c r="AP36" s="118"/>
      <c r="AQ36" s="118"/>
      <c r="AR36" s="118"/>
      <c r="AS36" s="31"/>
    </row>
    <row r="37" spans="1:45" s="32" customFormat="1" ht="12.9" customHeight="1" x14ac:dyDescent="0.45">
      <c r="A37" s="34"/>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8"/>
      <c r="AG37" s="38"/>
      <c r="AH37" s="38"/>
      <c r="AI37" s="38"/>
      <c r="AJ37" s="37"/>
      <c r="AK37" s="37"/>
      <c r="AL37" s="37"/>
      <c r="AM37" s="37"/>
      <c r="AN37" s="37"/>
      <c r="AO37" s="37"/>
      <c r="AP37" s="37"/>
      <c r="AQ37" s="37"/>
      <c r="AR37" s="37"/>
      <c r="AS37" s="31"/>
    </row>
    <row r="38" spans="1:45" s="1" customFormat="1" ht="12.9" customHeight="1" x14ac:dyDescent="0.15">
      <c r="A38" s="3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8"/>
      <c r="AG38" s="38"/>
      <c r="AH38" s="38"/>
      <c r="AI38" s="38"/>
      <c r="AJ38" s="68"/>
      <c r="AK38" s="68"/>
      <c r="AL38" s="68"/>
      <c r="AM38" s="68"/>
      <c r="AN38" s="68"/>
      <c r="AO38" s="68"/>
      <c r="AP38" s="68"/>
      <c r="AQ38" s="68"/>
      <c r="AR38" s="68"/>
    </row>
    <row r="39" spans="1:45" s="3" customFormat="1" ht="12.9" customHeight="1" x14ac:dyDescent="0.15">
      <c r="A39" s="34"/>
      <c r="B39" s="157"/>
      <c r="C39" s="158" t="s">
        <v>35</v>
      </c>
      <c r="D39" s="159"/>
      <c r="E39" s="158" t="s">
        <v>208</v>
      </c>
      <c r="F39" s="158"/>
      <c r="G39" s="158"/>
      <c r="H39" s="158"/>
      <c r="I39" s="158"/>
      <c r="J39" s="158"/>
      <c r="K39" s="158"/>
      <c r="L39" s="158"/>
      <c r="M39" s="158"/>
      <c r="N39" s="159"/>
      <c r="O39" s="35"/>
      <c r="P39" s="35"/>
      <c r="Q39" s="35"/>
      <c r="R39" s="35"/>
      <c r="S39" s="35"/>
      <c r="T39" s="35"/>
      <c r="U39" s="35"/>
      <c r="V39" s="35"/>
      <c r="W39" s="35"/>
      <c r="X39" s="35"/>
      <c r="Y39" s="35"/>
      <c r="Z39" s="35"/>
      <c r="AA39" s="35"/>
      <c r="AB39" s="35"/>
      <c r="AC39" s="35"/>
      <c r="AD39" s="35"/>
      <c r="AE39" s="35"/>
      <c r="AF39" s="38"/>
      <c r="AG39" s="38"/>
      <c r="AH39" s="38"/>
      <c r="AI39" s="38"/>
      <c r="AJ39" s="68"/>
      <c r="AK39" s="68"/>
      <c r="AL39" s="68"/>
      <c r="AM39" s="68"/>
      <c r="AN39" s="68"/>
      <c r="AO39" s="68"/>
      <c r="AP39" s="68"/>
      <c r="AQ39" s="68"/>
      <c r="AR39" s="68"/>
    </row>
    <row r="40" spans="1:45" s="3" customFormat="1" ht="12.9" customHeight="1" x14ac:dyDescent="0.15">
      <c r="A40" s="34"/>
      <c r="B40" s="157"/>
      <c r="C40" s="158" t="s">
        <v>36</v>
      </c>
      <c r="D40" s="159"/>
      <c r="E40" s="158" t="s">
        <v>210</v>
      </c>
      <c r="F40" s="158"/>
      <c r="G40" s="158"/>
      <c r="H40" s="158"/>
      <c r="I40" s="158"/>
      <c r="J40" s="158"/>
      <c r="K40" s="158"/>
      <c r="L40" s="158"/>
      <c r="M40" s="158"/>
      <c r="N40" s="159"/>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row>
    <row r="41" spans="1:45" s="3" customFormat="1" ht="12.9" customHeight="1" x14ac:dyDescent="0.15">
      <c r="A41" s="34"/>
      <c r="B41" s="157"/>
      <c r="C41" s="159"/>
      <c r="D41" s="159"/>
      <c r="E41" s="158" t="s">
        <v>209</v>
      </c>
      <c r="F41" s="158"/>
      <c r="G41" s="158"/>
      <c r="H41" s="158"/>
      <c r="I41" s="158"/>
      <c r="J41" s="158"/>
      <c r="K41" s="158"/>
      <c r="L41" s="158"/>
      <c r="M41" s="158"/>
      <c r="N41" s="159"/>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row>
    <row r="42" spans="1:45" s="3" customFormat="1" ht="12.9" customHeight="1" x14ac:dyDescent="0.15">
      <c r="A42" s="34"/>
      <c r="B42" s="157"/>
      <c r="C42" s="159"/>
      <c r="D42" s="159"/>
      <c r="E42" s="160" t="s">
        <v>221</v>
      </c>
      <c r="F42" s="158"/>
      <c r="G42" s="158"/>
      <c r="H42" s="158"/>
      <c r="I42" s="158"/>
      <c r="J42" s="158"/>
      <c r="K42" s="158"/>
      <c r="L42" s="158"/>
      <c r="M42" s="158"/>
      <c r="N42" s="159"/>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45" s="3" customFormat="1" ht="12.9" customHeight="1" x14ac:dyDescent="0.15">
      <c r="A43" s="34"/>
      <c r="B43" s="157"/>
      <c r="C43" s="159"/>
      <c r="D43" s="159"/>
      <c r="E43" s="160"/>
      <c r="F43" s="159"/>
      <c r="G43" s="159"/>
      <c r="H43" s="159"/>
      <c r="I43" s="159"/>
      <c r="J43" s="159"/>
      <c r="K43" s="159"/>
      <c r="L43" s="159"/>
      <c r="M43" s="159"/>
      <c r="N43" s="159"/>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45" s="3" customFormat="1" ht="12.9" customHeight="1" x14ac:dyDescent="0.15">
      <c r="A44" s="34"/>
      <c r="B44" s="157"/>
      <c r="C44" s="159"/>
      <c r="D44" s="159"/>
      <c r="E44" s="158"/>
      <c r="F44" s="159"/>
      <c r="G44" s="159"/>
      <c r="H44" s="159"/>
      <c r="I44" s="159"/>
      <c r="J44" s="159"/>
      <c r="K44" s="159"/>
      <c r="L44" s="159"/>
      <c r="M44" s="159"/>
      <c r="N44" s="159"/>
      <c r="O44" s="35"/>
      <c r="P44" s="35"/>
      <c r="Q44" s="35"/>
      <c r="R44" s="35"/>
      <c r="S44" s="35"/>
      <c r="T44" s="35"/>
      <c r="U44" s="35"/>
      <c r="V44" s="35"/>
      <c r="W44" s="35"/>
      <c r="X44" s="35"/>
      <c r="Y44" s="35"/>
      <c r="Z44" s="35"/>
      <c r="AA44" s="35"/>
      <c r="AB44" s="35"/>
      <c r="AC44" s="35"/>
      <c r="AD44" s="35"/>
      <c r="AE44" s="35"/>
      <c r="AF44" s="38"/>
      <c r="AG44" s="38"/>
      <c r="AH44" s="38"/>
      <c r="AI44" s="38"/>
      <c r="AJ44" s="68"/>
      <c r="AK44" s="68"/>
      <c r="AL44" s="68"/>
      <c r="AM44" s="68"/>
      <c r="AN44" s="68"/>
      <c r="AO44" s="68"/>
      <c r="AP44" s="68"/>
      <c r="AQ44" s="68"/>
      <c r="AR44" s="68"/>
    </row>
    <row r="45" spans="1:45"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40"/>
      <c r="AG45" s="40"/>
      <c r="AH45" s="40"/>
      <c r="AI45" s="40"/>
      <c r="AJ45" s="41"/>
      <c r="AK45" s="41"/>
      <c r="AL45" s="41"/>
      <c r="AM45" s="41"/>
      <c r="AN45" s="41"/>
      <c r="AO45" s="41"/>
      <c r="AP45" s="41"/>
      <c r="AQ45" s="41"/>
      <c r="AR45" s="41"/>
    </row>
    <row r="46" spans="1:45"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45"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45"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sheetData>
  <sheetProtection algorithmName="SHA-512" hashValue="+JtjsElepjwER3xvyQNl6vfi1agtsu9VOzT6bdoeflXasnAcNId3UfmmeLZx2vFrictoFDWamtWVPKx0FmkQOQ==" saltValue="ZtYESavyaFXYwh4twCpBWg==" spinCount="100000" sheet="1" selectLockedCells="1"/>
  <mergeCells count="223">
    <mergeCell ref="AJ8:AR8"/>
    <mergeCell ref="A9:B9"/>
    <mergeCell ref="C9:D9"/>
    <mergeCell ref="AF9:AI9"/>
    <mergeCell ref="AJ9:AR9"/>
    <mergeCell ref="AB10:AE10"/>
    <mergeCell ref="AF10:AI10"/>
    <mergeCell ref="AJ10:AR10"/>
    <mergeCell ref="P35:S35"/>
    <mergeCell ref="A8:B8"/>
    <mergeCell ref="C8:D8"/>
    <mergeCell ref="E8:J8"/>
    <mergeCell ref="K8:Y8"/>
    <mergeCell ref="Z8:AA8"/>
    <mergeCell ref="AB8:AE8"/>
    <mergeCell ref="AF8:AI8"/>
    <mergeCell ref="A10:B10"/>
    <mergeCell ref="C10:D10"/>
    <mergeCell ref="E10:J10"/>
    <mergeCell ref="K10:Y10"/>
    <mergeCell ref="Z10:AA10"/>
    <mergeCell ref="E9:J9"/>
    <mergeCell ref="K9:Y9"/>
    <mergeCell ref="Z9:AA9"/>
    <mergeCell ref="C3:J4"/>
    <mergeCell ref="K3:AR4"/>
    <mergeCell ref="A6:B6"/>
    <mergeCell ref="C6:D7"/>
    <mergeCell ref="E6:J7"/>
    <mergeCell ref="K6:Y7"/>
    <mergeCell ref="Z6:AA7"/>
    <mergeCell ref="AB6:AE7"/>
    <mergeCell ref="AF6:AI7"/>
    <mergeCell ref="AJ6:AR7"/>
    <mergeCell ref="A7:B7"/>
    <mergeCell ref="AB9:AE9"/>
    <mergeCell ref="A13:B13"/>
    <mergeCell ref="C13:D13"/>
    <mergeCell ref="E13:J13"/>
    <mergeCell ref="K13:Y13"/>
    <mergeCell ref="Z13:AA13"/>
    <mergeCell ref="AB13:AE13"/>
    <mergeCell ref="AF13:AI13"/>
    <mergeCell ref="AJ13:AR13"/>
    <mergeCell ref="AF11:AI11"/>
    <mergeCell ref="AJ11:AR11"/>
    <mergeCell ref="A12:B12"/>
    <mergeCell ref="C12:D12"/>
    <mergeCell ref="E12:J12"/>
    <mergeCell ref="K12:Y12"/>
    <mergeCell ref="Z12:AA12"/>
    <mergeCell ref="AB12:AE12"/>
    <mergeCell ref="AF12:AI12"/>
    <mergeCell ref="AJ12:AR12"/>
    <mergeCell ref="A11:B11"/>
    <mergeCell ref="C11:D11"/>
    <mergeCell ref="E11:J11"/>
    <mergeCell ref="K11:Y11"/>
    <mergeCell ref="Z11:AA11"/>
    <mergeCell ref="AB11:AE11"/>
    <mergeCell ref="AB14:AE14"/>
    <mergeCell ref="AF14:AI14"/>
    <mergeCell ref="AJ14:AR14"/>
    <mergeCell ref="A15:B15"/>
    <mergeCell ref="C15:D15"/>
    <mergeCell ref="E15:J15"/>
    <mergeCell ref="K15:Y15"/>
    <mergeCell ref="Z15:AA15"/>
    <mergeCell ref="AB15:AE15"/>
    <mergeCell ref="A14:B14"/>
    <mergeCell ref="C14:D14"/>
    <mergeCell ref="E14:J14"/>
    <mergeCell ref="K14:Y14"/>
    <mergeCell ref="Z14:AA14"/>
    <mergeCell ref="AF15:AI15"/>
    <mergeCell ref="AJ15:AR15"/>
    <mergeCell ref="A17:B17"/>
    <mergeCell ref="C17:D17"/>
    <mergeCell ref="E17:J17"/>
    <mergeCell ref="K17:Y17"/>
    <mergeCell ref="Z17:AA17"/>
    <mergeCell ref="AB17:AE17"/>
    <mergeCell ref="AF17:AI17"/>
    <mergeCell ref="AJ17:AR17"/>
    <mergeCell ref="A16:B16"/>
    <mergeCell ref="C16:D16"/>
    <mergeCell ref="E16:J16"/>
    <mergeCell ref="K16:Y16"/>
    <mergeCell ref="Z16:AA16"/>
    <mergeCell ref="AB16:AE16"/>
    <mergeCell ref="AF16:AI16"/>
    <mergeCell ref="AJ16:AR16"/>
    <mergeCell ref="AB18:AE18"/>
    <mergeCell ref="AF18:AI18"/>
    <mergeCell ref="AJ18:AR18"/>
    <mergeCell ref="A19:B19"/>
    <mergeCell ref="C19:D19"/>
    <mergeCell ref="E19:J19"/>
    <mergeCell ref="K19:Y19"/>
    <mergeCell ref="Z19:AA19"/>
    <mergeCell ref="AB19:AE19"/>
    <mergeCell ref="A18:B18"/>
    <mergeCell ref="C18:D18"/>
    <mergeCell ref="E18:J18"/>
    <mergeCell ref="K18:Y18"/>
    <mergeCell ref="Z18:AA18"/>
    <mergeCell ref="AF19:AI19"/>
    <mergeCell ref="AJ19:AR19"/>
    <mergeCell ref="A21:B21"/>
    <mergeCell ref="C21:D21"/>
    <mergeCell ref="E21:J21"/>
    <mergeCell ref="K21:Y21"/>
    <mergeCell ref="Z21:AA21"/>
    <mergeCell ref="AB21:AE21"/>
    <mergeCell ref="AF21:AI21"/>
    <mergeCell ref="AJ21:AR21"/>
    <mergeCell ref="A20:B20"/>
    <mergeCell ref="C20:D20"/>
    <mergeCell ref="E20:J20"/>
    <mergeCell ref="K20:Y20"/>
    <mergeCell ref="Z20:AA20"/>
    <mergeCell ref="AB20:AE20"/>
    <mergeCell ref="AF20:AI20"/>
    <mergeCell ref="AJ20:AR20"/>
    <mergeCell ref="AB22:AE22"/>
    <mergeCell ref="AF22:AI22"/>
    <mergeCell ref="AJ22:AR22"/>
    <mergeCell ref="A23:B23"/>
    <mergeCell ref="C23:D23"/>
    <mergeCell ref="E23:J23"/>
    <mergeCell ref="K23:Y23"/>
    <mergeCell ref="Z23:AA23"/>
    <mergeCell ref="AB23:AE23"/>
    <mergeCell ref="A22:B22"/>
    <mergeCell ref="C22:D22"/>
    <mergeCell ref="E22:J22"/>
    <mergeCell ref="K22:Y22"/>
    <mergeCell ref="Z22:AA22"/>
    <mergeCell ref="AF23:AI23"/>
    <mergeCell ref="AJ23:AR23"/>
    <mergeCell ref="A25:B25"/>
    <mergeCell ref="C25:D25"/>
    <mergeCell ref="E25:J25"/>
    <mergeCell ref="K25:Y25"/>
    <mergeCell ref="Z25:AA25"/>
    <mergeCell ref="AB25:AE25"/>
    <mergeCell ref="AF25:AI25"/>
    <mergeCell ref="AJ25:AR25"/>
    <mergeCell ref="A24:B24"/>
    <mergeCell ref="C24:D24"/>
    <mergeCell ref="E24:J24"/>
    <mergeCell ref="K24:Y24"/>
    <mergeCell ref="Z24:AA24"/>
    <mergeCell ref="AB24:AE24"/>
    <mergeCell ref="AF24:AI24"/>
    <mergeCell ref="AJ24:AR24"/>
    <mergeCell ref="AB26:AE26"/>
    <mergeCell ref="AF26:AI26"/>
    <mergeCell ref="AJ26:AR26"/>
    <mergeCell ref="A27:B27"/>
    <mergeCell ref="C27:D27"/>
    <mergeCell ref="E27:J27"/>
    <mergeCell ref="K27:Y27"/>
    <mergeCell ref="Z27:AA27"/>
    <mergeCell ref="AB27:AE27"/>
    <mergeCell ref="A26:B26"/>
    <mergeCell ref="C26:D26"/>
    <mergeCell ref="E26:J26"/>
    <mergeCell ref="K26:Y26"/>
    <mergeCell ref="Z26:AA26"/>
    <mergeCell ref="AF27:AI27"/>
    <mergeCell ref="AJ27:AR27"/>
    <mergeCell ref="A29:B29"/>
    <mergeCell ref="C29:D29"/>
    <mergeCell ref="E29:J29"/>
    <mergeCell ref="K29:Y29"/>
    <mergeCell ref="Z29:AA29"/>
    <mergeCell ref="AB29:AE29"/>
    <mergeCell ref="AF29:AI29"/>
    <mergeCell ref="AJ29:AR29"/>
    <mergeCell ref="A28:B28"/>
    <mergeCell ref="C28:D28"/>
    <mergeCell ref="E28:J28"/>
    <mergeCell ref="K28:Y28"/>
    <mergeCell ref="Z28:AA28"/>
    <mergeCell ref="AB28:AE28"/>
    <mergeCell ref="AF28:AI28"/>
    <mergeCell ref="AJ28:AR28"/>
    <mergeCell ref="AB30:AE30"/>
    <mergeCell ref="AF30:AI30"/>
    <mergeCell ref="AJ30:AR30"/>
    <mergeCell ref="A31:B31"/>
    <mergeCell ref="C31:D31"/>
    <mergeCell ref="E31:J31"/>
    <mergeCell ref="K31:Y31"/>
    <mergeCell ref="Z31:AA31"/>
    <mergeCell ref="AB31:AE31"/>
    <mergeCell ref="A30:B30"/>
    <mergeCell ref="C30:D30"/>
    <mergeCell ref="E30:J30"/>
    <mergeCell ref="K30:Y30"/>
    <mergeCell ref="Z30:AA30"/>
    <mergeCell ref="AJ32:AR32"/>
    <mergeCell ref="AF33:AI33"/>
    <mergeCell ref="AJ33:AR33"/>
    <mergeCell ref="AF35:AI35"/>
    <mergeCell ref="AF36:AI36"/>
    <mergeCell ref="AF31:AI31"/>
    <mergeCell ref="AJ31:AR31"/>
    <mergeCell ref="A32:B32"/>
    <mergeCell ref="C32:D32"/>
    <mergeCell ref="E32:J32"/>
    <mergeCell ref="K32:Y32"/>
    <mergeCell ref="Z32:AA32"/>
    <mergeCell ref="AB32:AE32"/>
    <mergeCell ref="AF32:AI32"/>
    <mergeCell ref="C36:AE36"/>
    <mergeCell ref="Z33:AE33"/>
    <mergeCell ref="Z35:AE35"/>
    <mergeCell ref="Z34:AE34"/>
    <mergeCell ref="AF34:AI34"/>
    <mergeCell ref="C33:Y34"/>
    <mergeCell ref="C35:O35"/>
  </mergeCells>
  <phoneticPr fontId="2"/>
  <conditionalFormatting sqref="AF8:AI32">
    <cfRule type="cellIs" dxfId="11" priority="1" operator="equal">
      <formula>0</formula>
    </cfRule>
  </conditionalFormatting>
  <dataValidations count="2">
    <dataValidation type="list" allowBlank="1" showInputMessage="1" showErrorMessage="1" sqref="C8:D32" xr:uid="{00000000-0002-0000-0200-000000000000}">
      <formula1>$C$38:$C$40</formula1>
    </dataValidation>
    <dataValidation type="list" allowBlank="1" showInputMessage="1" showErrorMessage="1" sqref="E8:J32" xr:uid="{00000000-0002-0000-0200-000001000000}">
      <formula1>$E$38:$E$42</formula1>
    </dataValidation>
  </dataValidations>
  <printOptions horizontalCentered="1" verticalCentered="1"/>
  <pageMargins left="0" right="0" top="0" bottom="0" header="0" footer="0"/>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X54"/>
  <sheetViews>
    <sheetView showGridLines="0" view="pageBreakPreview" zoomScaleNormal="60" zoomScaleSheetLayoutView="100" workbookViewId="0">
      <selection activeCell="V3" sqref="V3:W3"/>
    </sheetView>
  </sheetViews>
  <sheetFormatPr defaultColWidth="9" defaultRowHeight="12" x14ac:dyDescent="0.15"/>
  <cols>
    <col min="1" max="31" width="2.59765625" style="5" customWidth="1"/>
    <col min="32" max="35" width="3.69921875" style="5" customWidth="1"/>
    <col min="36" max="41" width="2.19921875" style="5" customWidth="1"/>
    <col min="42" max="44" width="2.59765625" style="5" customWidth="1"/>
    <col min="45" max="45" width="17.59765625" style="4" customWidth="1"/>
    <col min="46" max="46" width="9.59765625" style="5" bestFit="1" customWidth="1"/>
    <col min="47" max="16384" width="9" style="5"/>
  </cols>
  <sheetData>
    <row r="1" spans="1:50" ht="12.9" customHeight="1" x14ac:dyDescent="0.15">
      <c r="A1" s="30" t="s">
        <v>112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61"/>
      <c r="AT1" s="162"/>
      <c r="AU1" s="162"/>
      <c r="AV1" s="162"/>
      <c r="AW1" s="162"/>
      <c r="AX1" s="162"/>
    </row>
    <row r="2" spans="1:50"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61"/>
      <c r="AT2" s="162"/>
      <c r="AU2" s="162"/>
      <c r="AV2" s="162"/>
      <c r="AW2" s="162"/>
      <c r="AX2" s="162"/>
    </row>
    <row r="3" spans="1:50" ht="12.9" customHeight="1" x14ac:dyDescent="0.15">
      <c r="A3" s="1"/>
      <c r="B3" s="1"/>
      <c r="C3" s="221" t="s">
        <v>25</v>
      </c>
      <c r="D3" s="392"/>
      <c r="E3" s="392"/>
      <c r="F3" s="392"/>
      <c r="G3" s="392"/>
      <c r="H3" s="392"/>
      <c r="I3" s="392"/>
      <c r="J3" s="393"/>
      <c r="K3" s="396" t="s">
        <v>127</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161"/>
      <c r="AT3" s="162"/>
      <c r="AU3" s="162"/>
      <c r="AV3" s="162"/>
      <c r="AW3" s="162"/>
      <c r="AX3" s="162"/>
    </row>
    <row r="4" spans="1:50"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161"/>
      <c r="AT4" s="162"/>
      <c r="AU4" s="162"/>
      <c r="AV4" s="162"/>
      <c r="AW4" s="162"/>
      <c r="AX4" s="162"/>
    </row>
    <row r="5" spans="1:50" ht="12.9" customHeight="1" x14ac:dyDescent="0.15">
      <c r="A5" s="1"/>
      <c r="B5" s="1"/>
      <c r="C5" s="37"/>
      <c r="D5" s="37"/>
      <c r="E5" s="37"/>
      <c r="F5" s="37"/>
      <c r="G5" s="37"/>
      <c r="H5" s="37"/>
      <c r="I5" s="37"/>
      <c r="J5" s="37"/>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161"/>
      <c r="AT5" s="162"/>
      <c r="AU5" s="162"/>
      <c r="AV5" s="162"/>
      <c r="AW5" s="162"/>
      <c r="AX5" s="162"/>
    </row>
    <row r="6" spans="1:50" ht="12.9" customHeight="1" x14ac:dyDescent="0.15">
      <c r="A6" s="1"/>
      <c r="B6" s="1"/>
      <c r="C6" s="405" t="s">
        <v>236</v>
      </c>
      <c r="D6" s="405"/>
      <c r="E6" s="405"/>
      <c r="F6" s="405"/>
      <c r="G6" s="405"/>
      <c r="H6" s="405"/>
      <c r="I6" s="405"/>
      <c r="J6" s="405"/>
      <c r="K6" s="405"/>
      <c r="L6" s="405"/>
      <c r="M6" s="405"/>
      <c r="N6" s="405"/>
      <c r="O6" s="405"/>
      <c r="P6" s="405"/>
      <c r="Q6" s="405"/>
      <c r="R6" s="405"/>
      <c r="S6" s="405"/>
      <c r="T6" s="383"/>
      <c r="U6" s="383"/>
      <c r="V6" s="127" t="s">
        <v>187</v>
      </c>
      <c r="W6" s="33"/>
      <c r="X6" s="33"/>
      <c r="Y6" s="405" t="s">
        <v>237</v>
      </c>
      <c r="Z6" s="405"/>
      <c r="AA6" s="405"/>
      <c r="AB6" s="405"/>
      <c r="AC6" s="405"/>
      <c r="AD6" s="405"/>
      <c r="AE6" s="405"/>
      <c r="AF6" s="405"/>
      <c r="AG6" s="405"/>
      <c r="AH6" s="405"/>
      <c r="AI6" s="405"/>
      <c r="AJ6" s="405"/>
      <c r="AK6" s="405"/>
      <c r="AL6" s="405"/>
      <c r="AM6" s="405"/>
      <c r="AN6" s="405"/>
      <c r="AO6" s="405"/>
      <c r="AP6" s="383"/>
      <c r="AQ6" s="383"/>
      <c r="AR6" s="127" t="s">
        <v>187</v>
      </c>
      <c r="AS6" s="161"/>
      <c r="AT6" s="162"/>
      <c r="AU6" s="162"/>
      <c r="AV6" s="162"/>
      <c r="AW6" s="162"/>
      <c r="AX6" s="162"/>
    </row>
    <row r="7" spans="1:50" ht="12.9"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163"/>
      <c r="AT7" s="162"/>
      <c r="AU7" s="162"/>
      <c r="AV7" s="162"/>
      <c r="AW7" s="162"/>
      <c r="AX7" s="162"/>
    </row>
    <row r="8" spans="1:50" ht="12.9" customHeight="1" x14ac:dyDescent="0.15">
      <c r="A8" s="397" t="s">
        <v>26</v>
      </c>
      <c r="B8" s="397"/>
      <c r="C8" s="398" t="s">
        <v>27</v>
      </c>
      <c r="D8" s="398"/>
      <c r="E8" s="399" t="s">
        <v>28</v>
      </c>
      <c r="F8" s="399"/>
      <c r="G8" s="399"/>
      <c r="H8" s="399"/>
      <c r="I8" s="399"/>
      <c r="J8" s="399"/>
      <c r="K8" s="400" t="s">
        <v>29</v>
      </c>
      <c r="L8" s="400"/>
      <c r="M8" s="400"/>
      <c r="N8" s="400"/>
      <c r="O8" s="400"/>
      <c r="P8" s="400"/>
      <c r="Q8" s="400"/>
      <c r="R8" s="400"/>
      <c r="S8" s="400"/>
      <c r="T8" s="400"/>
      <c r="U8" s="400"/>
      <c r="V8" s="400"/>
      <c r="W8" s="400"/>
      <c r="X8" s="400"/>
      <c r="Y8" s="400"/>
      <c r="Z8" s="400" t="s">
        <v>30</v>
      </c>
      <c r="AA8" s="400"/>
      <c r="AB8" s="401" t="s">
        <v>31</v>
      </c>
      <c r="AC8" s="401"/>
      <c r="AD8" s="401"/>
      <c r="AE8" s="401"/>
      <c r="AF8" s="401" t="s">
        <v>32</v>
      </c>
      <c r="AG8" s="401"/>
      <c r="AH8" s="401"/>
      <c r="AI8" s="401"/>
      <c r="AJ8" s="400" t="s">
        <v>33</v>
      </c>
      <c r="AK8" s="400"/>
      <c r="AL8" s="400"/>
      <c r="AM8" s="400"/>
      <c r="AN8" s="400"/>
      <c r="AO8" s="400"/>
      <c r="AP8" s="400"/>
      <c r="AQ8" s="400"/>
      <c r="AR8" s="400"/>
      <c r="AS8" s="163"/>
      <c r="AT8" s="163"/>
      <c r="AU8" s="162"/>
      <c r="AV8" s="162"/>
      <c r="AW8" s="162"/>
      <c r="AX8" s="162"/>
    </row>
    <row r="9" spans="1:50" ht="12.9" customHeight="1" x14ac:dyDescent="0.15">
      <c r="A9" s="397" t="s">
        <v>34</v>
      </c>
      <c r="B9" s="397"/>
      <c r="C9" s="398"/>
      <c r="D9" s="398"/>
      <c r="E9" s="399"/>
      <c r="F9" s="399"/>
      <c r="G9" s="399"/>
      <c r="H9" s="399"/>
      <c r="I9" s="399"/>
      <c r="J9" s="399"/>
      <c r="K9" s="400"/>
      <c r="L9" s="400"/>
      <c r="M9" s="400"/>
      <c r="N9" s="400"/>
      <c r="O9" s="400"/>
      <c r="P9" s="400"/>
      <c r="Q9" s="400"/>
      <c r="R9" s="400"/>
      <c r="S9" s="400"/>
      <c r="T9" s="400"/>
      <c r="U9" s="400"/>
      <c r="V9" s="400"/>
      <c r="W9" s="400"/>
      <c r="X9" s="400"/>
      <c r="Y9" s="400"/>
      <c r="Z9" s="400"/>
      <c r="AA9" s="400"/>
      <c r="AB9" s="401"/>
      <c r="AC9" s="401"/>
      <c r="AD9" s="401"/>
      <c r="AE9" s="401"/>
      <c r="AF9" s="401"/>
      <c r="AG9" s="401"/>
      <c r="AH9" s="401"/>
      <c r="AI9" s="401"/>
      <c r="AJ9" s="400"/>
      <c r="AK9" s="400"/>
      <c r="AL9" s="400"/>
      <c r="AM9" s="400"/>
      <c r="AN9" s="400"/>
      <c r="AO9" s="400"/>
      <c r="AP9" s="400"/>
      <c r="AQ9" s="400"/>
      <c r="AR9" s="400"/>
      <c r="AS9" s="163"/>
      <c r="AT9" s="163"/>
      <c r="AU9" s="162"/>
      <c r="AV9" s="162"/>
      <c r="AW9" s="162"/>
      <c r="AX9" s="162"/>
    </row>
    <row r="10" spans="1:50" ht="12.9" customHeight="1" x14ac:dyDescent="0.15">
      <c r="A10" s="353">
        <v>1</v>
      </c>
      <c r="B10" s="353"/>
      <c r="C10" s="383"/>
      <c r="D10" s="383"/>
      <c r="E10" s="356"/>
      <c r="F10" s="356"/>
      <c r="G10" s="356"/>
      <c r="H10" s="356"/>
      <c r="I10" s="356"/>
      <c r="J10" s="356"/>
      <c r="K10" s="356"/>
      <c r="L10" s="356"/>
      <c r="M10" s="356"/>
      <c r="N10" s="356"/>
      <c r="O10" s="356"/>
      <c r="P10" s="356"/>
      <c r="Q10" s="356"/>
      <c r="R10" s="356"/>
      <c r="S10" s="356"/>
      <c r="T10" s="356"/>
      <c r="U10" s="356"/>
      <c r="V10" s="356"/>
      <c r="W10" s="356"/>
      <c r="X10" s="356"/>
      <c r="Y10" s="356"/>
      <c r="Z10" s="406"/>
      <c r="AA10" s="406"/>
      <c r="AB10" s="407"/>
      <c r="AC10" s="407"/>
      <c r="AD10" s="407"/>
      <c r="AE10" s="407"/>
      <c r="AF10" s="346" t="str">
        <f t="shared" ref="AF10" si="0">IF(Z10*AB10=0,"",Z10*AB10)</f>
        <v/>
      </c>
      <c r="AG10" s="346"/>
      <c r="AH10" s="346"/>
      <c r="AI10" s="346"/>
      <c r="AJ10" s="391"/>
      <c r="AK10" s="391"/>
      <c r="AL10" s="391"/>
      <c r="AM10" s="391"/>
      <c r="AN10" s="391"/>
      <c r="AO10" s="391"/>
      <c r="AP10" s="391"/>
      <c r="AQ10" s="391"/>
      <c r="AR10" s="391"/>
      <c r="AS10" s="164" t="s">
        <v>197</v>
      </c>
      <c r="AT10" s="166">
        <f>SUMIFS(AF10:AF31,E10:E31,"設計費",C10:C31,"〇")</f>
        <v>0</v>
      </c>
      <c r="AU10" s="167"/>
      <c r="AV10" s="167"/>
      <c r="AW10" s="167"/>
      <c r="AX10" s="162"/>
    </row>
    <row r="11" spans="1:50" ht="12.9" customHeight="1" x14ac:dyDescent="0.15">
      <c r="A11" s="353">
        <v>2</v>
      </c>
      <c r="B11" s="353"/>
      <c r="C11" s="383"/>
      <c r="D11" s="383"/>
      <c r="E11" s="356"/>
      <c r="F11" s="356"/>
      <c r="G11" s="356"/>
      <c r="H11" s="356"/>
      <c r="I11" s="356"/>
      <c r="J11" s="356"/>
      <c r="K11" s="356"/>
      <c r="L11" s="356"/>
      <c r="M11" s="356"/>
      <c r="N11" s="356"/>
      <c r="O11" s="356"/>
      <c r="P11" s="356"/>
      <c r="Q11" s="356"/>
      <c r="R11" s="356"/>
      <c r="S11" s="356"/>
      <c r="T11" s="356"/>
      <c r="U11" s="356"/>
      <c r="V11" s="356"/>
      <c r="W11" s="356"/>
      <c r="X11" s="356"/>
      <c r="Y11" s="356"/>
      <c r="Z11" s="406"/>
      <c r="AA11" s="406"/>
      <c r="AB11" s="407"/>
      <c r="AC11" s="407"/>
      <c r="AD11" s="407"/>
      <c r="AE11" s="407"/>
      <c r="AF11" s="346" t="str">
        <f t="shared" ref="AF11:AF31" si="1">IF(Z11*AB11=0,"",Z11*AB11)</f>
        <v/>
      </c>
      <c r="AG11" s="346"/>
      <c r="AH11" s="346"/>
      <c r="AI11" s="346"/>
      <c r="AJ11" s="391"/>
      <c r="AK11" s="391"/>
      <c r="AL11" s="391"/>
      <c r="AM11" s="391"/>
      <c r="AN11" s="391"/>
      <c r="AO11" s="391"/>
      <c r="AP11" s="391"/>
      <c r="AQ11" s="391"/>
      <c r="AR11" s="391"/>
      <c r="AS11" s="164" t="s">
        <v>198</v>
      </c>
      <c r="AT11" s="166">
        <f>SUMIFS(AF10:AF31,E10:E31,"設備費",C10:C31,"〇")</f>
        <v>0</v>
      </c>
      <c r="AU11" s="162"/>
      <c r="AV11" s="162"/>
      <c r="AW11" s="162"/>
      <c r="AX11" s="162"/>
    </row>
    <row r="12" spans="1:50" ht="12.9" customHeight="1" x14ac:dyDescent="0.15">
      <c r="A12" s="353">
        <v>3</v>
      </c>
      <c r="B12" s="353"/>
      <c r="C12" s="383"/>
      <c r="D12" s="383"/>
      <c r="E12" s="356"/>
      <c r="F12" s="356"/>
      <c r="G12" s="356"/>
      <c r="H12" s="356"/>
      <c r="I12" s="356"/>
      <c r="J12" s="356"/>
      <c r="K12" s="356"/>
      <c r="L12" s="356"/>
      <c r="M12" s="356"/>
      <c r="N12" s="356"/>
      <c r="O12" s="356"/>
      <c r="P12" s="356"/>
      <c r="Q12" s="356"/>
      <c r="R12" s="356"/>
      <c r="S12" s="356"/>
      <c r="T12" s="356"/>
      <c r="U12" s="356"/>
      <c r="V12" s="356"/>
      <c r="W12" s="356"/>
      <c r="X12" s="356"/>
      <c r="Y12" s="356"/>
      <c r="Z12" s="406"/>
      <c r="AA12" s="406"/>
      <c r="AB12" s="407"/>
      <c r="AC12" s="407"/>
      <c r="AD12" s="407"/>
      <c r="AE12" s="407"/>
      <c r="AF12" s="346" t="str">
        <f t="shared" si="1"/>
        <v/>
      </c>
      <c r="AG12" s="346"/>
      <c r="AH12" s="346"/>
      <c r="AI12" s="346"/>
      <c r="AJ12" s="391"/>
      <c r="AK12" s="391"/>
      <c r="AL12" s="391"/>
      <c r="AM12" s="391"/>
      <c r="AN12" s="391"/>
      <c r="AO12" s="391"/>
      <c r="AP12" s="391"/>
      <c r="AQ12" s="391"/>
      <c r="AR12" s="391"/>
      <c r="AS12" s="164" t="s">
        <v>199</v>
      </c>
      <c r="AT12" s="166">
        <f>SUMIFS(AF10:AF31,E10:E31,"工事費",C10:C31,"〇")</f>
        <v>0</v>
      </c>
      <c r="AU12" s="162"/>
      <c r="AV12" s="162"/>
      <c r="AW12" s="162"/>
      <c r="AX12" s="162"/>
    </row>
    <row r="13" spans="1:50" ht="12.9" customHeight="1" x14ac:dyDescent="0.15">
      <c r="A13" s="353">
        <v>4</v>
      </c>
      <c r="B13" s="353"/>
      <c r="C13" s="383"/>
      <c r="D13" s="383"/>
      <c r="E13" s="356"/>
      <c r="F13" s="356"/>
      <c r="G13" s="356"/>
      <c r="H13" s="356"/>
      <c r="I13" s="356"/>
      <c r="J13" s="356"/>
      <c r="K13" s="356"/>
      <c r="L13" s="356"/>
      <c r="M13" s="356"/>
      <c r="N13" s="356"/>
      <c r="O13" s="356"/>
      <c r="P13" s="356"/>
      <c r="Q13" s="356"/>
      <c r="R13" s="356"/>
      <c r="S13" s="356"/>
      <c r="T13" s="356"/>
      <c r="U13" s="356"/>
      <c r="V13" s="356"/>
      <c r="W13" s="356"/>
      <c r="X13" s="356"/>
      <c r="Y13" s="356"/>
      <c r="Z13" s="406"/>
      <c r="AA13" s="406"/>
      <c r="AB13" s="407"/>
      <c r="AC13" s="407"/>
      <c r="AD13" s="407"/>
      <c r="AE13" s="407"/>
      <c r="AF13" s="346" t="str">
        <f t="shared" si="1"/>
        <v/>
      </c>
      <c r="AG13" s="346"/>
      <c r="AH13" s="346"/>
      <c r="AI13" s="346"/>
      <c r="AJ13" s="391"/>
      <c r="AK13" s="391"/>
      <c r="AL13" s="391"/>
      <c r="AM13" s="391"/>
      <c r="AN13" s="391"/>
      <c r="AO13" s="391"/>
      <c r="AP13" s="391"/>
      <c r="AQ13" s="391"/>
      <c r="AR13" s="391"/>
      <c r="AS13" s="164"/>
      <c r="AT13" s="164"/>
      <c r="AU13" s="162"/>
      <c r="AV13" s="162"/>
      <c r="AW13" s="162"/>
      <c r="AX13" s="162"/>
    </row>
    <row r="14" spans="1:50" ht="12.9" customHeight="1" x14ac:dyDescent="0.15">
      <c r="A14" s="353">
        <v>5</v>
      </c>
      <c r="B14" s="353"/>
      <c r="C14" s="383"/>
      <c r="D14" s="383"/>
      <c r="E14" s="356"/>
      <c r="F14" s="356"/>
      <c r="G14" s="356"/>
      <c r="H14" s="356"/>
      <c r="I14" s="356"/>
      <c r="J14" s="356"/>
      <c r="K14" s="356"/>
      <c r="L14" s="356"/>
      <c r="M14" s="356"/>
      <c r="N14" s="356"/>
      <c r="O14" s="356"/>
      <c r="P14" s="356"/>
      <c r="Q14" s="356"/>
      <c r="R14" s="356"/>
      <c r="S14" s="356"/>
      <c r="T14" s="356"/>
      <c r="U14" s="356"/>
      <c r="V14" s="356"/>
      <c r="W14" s="356"/>
      <c r="X14" s="356"/>
      <c r="Y14" s="356"/>
      <c r="Z14" s="406"/>
      <c r="AA14" s="406"/>
      <c r="AB14" s="407"/>
      <c r="AC14" s="407"/>
      <c r="AD14" s="407"/>
      <c r="AE14" s="407"/>
      <c r="AF14" s="346" t="str">
        <f t="shared" si="1"/>
        <v/>
      </c>
      <c r="AG14" s="346"/>
      <c r="AH14" s="346"/>
      <c r="AI14" s="346"/>
      <c r="AJ14" s="391"/>
      <c r="AK14" s="391"/>
      <c r="AL14" s="391"/>
      <c r="AM14" s="391"/>
      <c r="AN14" s="391"/>
      <c r="AO14" s="391"/>
      <c r="AP14" s="391"/>
      <c r="AQ14" s="391"/>
      <c r="AR14" s="391"/>
      <c r="AS14" s="164" t="s">
        <v>200</v>
      </c>
      <c r="AT14" s="166">
        <f>SUMIFS(AF10:AF31,E10:E31,"設計費",C10:C31,"×")</f>
        <v>0</v>
      </c>
      <c r="AU14" s="162"/>
      <c r="AV14" s="162"/>
      <c r="AW14" s="162"/>
      <c r="AX14" s="162"/>
    </row>
    <row r="15" spans="1:50" ht="12.9" customHeight="1" x14ac:dyDescent="0.15">
      <c r="A15" s="353">
        <v>6</v>
      </c>
      <c r="B15" s="353"/>
      <c r="C15" s="383"/>
      <c r="D15" s="383"/>
      <c r="E15" s="356"/>
      <c r="F15" s="356"/>
      <c r="G15" s="356"/>
      <c r="H15" s="356"/>
      <c r="I15" s="356"/>
      <c r="J15" s="356"/>
      <c r="K15" s="356"/>
      <c r="L15" s="356"/>
      <c r="M15" s="356"/>
      <c r="N15" s="356"/>
      <c r="O15" s="356"/>
      <c r="P15" s="356"/>
      <c r="Q15" s="356"/>
      <c r="R15" s="356"/>
      <c r="S15" s="356"/>
      <c r="T15" s="356"/>
      <c r="U15" s="356"/>
      <c r="V15" s="356"/>
      <c r="W15" s="356"/>
      <c r="X15" s="356"/>
      <c r="Y15" s="356"/>
      <c r="Z15" s="406"/>
      <c r="AA15" s="406"/>
      <c r="AB15" s="407"/>
      <c r="AC15" s="407"/>
      <c r="AD15" s="407"/>
      <c r="AE15" s="407"/>
      <c r="AF15" s="346" t="str">
        <f t="shared" si="1"/>
        <v/>
      </c>
      <c r="AG15" s="346"/>
      <c r="AH15" s="346"/>
      <c r="AI15" s="346"/>
      <c r="AJ15" s="391"/>
      <c r="AK15" s="391"/>
      <c r="AL15" s="391"/>
      <c r="AM15" s="391"/>
      <c r="AN15" s="391"/>
      <c r="AO15" s="391"/>
      <c r="AP15" s="391"/>
      <c r="AQ15" s="391"/>
      <c r="AR15" s="391"/>
      <c r="AS15" s="164" t="s">
        <v>201</v>
      </c>
      <c r="AT15" s="166">
        <f>SUMIFS(AF10:AF31,E10:E31,"設備費",C10:C31,"×")</f>
        <v>0</v>
      </c>
      <c r="AU15" s="162"/>
      <c r="AV15" s="162"/>
      <c r="AW15" s="162"/>
      <c r="AX15" s="162"/>
    </row>
    <row r="16" spans="1:50" ht="12.9" customHeight="1" x14ac:dyDescent="0.15">
      <c r="A16" s="353">
        <v>7</v>
      </c>
      <c r="B16" s="353"/>
      <c r="C16" s="383"/>
      <c r="D16" s="383"/>
      <c r="E16" s="356"/>
      <c r="F16" s="356"/>
      <c r="G16" s="356"/>
      <c r="H16" s="356"/>
      <c r="I16" s="356"/>
      <c r="J16" s="356"/>
      <c r="K16" s="356"/>
      <c r="L16" s="356"/>
      <c r="M16" s="356"/>
      <c r="N16" s="356"/>
      <c r="O16" s="356"/>
      <c r="P16" s="356"/>
      <c r="Q16" s="356"/>
      <c r="R16" s="356"/>
      <c r="S16" s="356"/>
      <c r="T16" s="356"/>
      <c r="U16" s="356"/>
      <c r="V16" s="356"/>
      <c r="W16" s="356"/>
      <c r="X16" s="356"/>
      <c r="Y16" s="356"/>
      <c r="Z16" s="406"/>
      <c r="AA16" s="406"/>
      <c r="AB16" s="407"/>
      <c r="AC16" s="407"/>
      <c r="AD16" s="407"/>
      <c r="AE16" s="407"/>
      <c r="AF16" s="346" t="str">
        <f t="shared" si="1"/>
        <v/>
      </c>
      <c r="AG16" s="346"/>
      <c r="AH16" s="346"/>
      <c r="AI16" s="346"/>
      <c r="AJ16" s="391"/>
      <c r="AK16" s="391"/>
      <c r="AL16" s="391"/>
      <c r="AM16" s="391"/>
      <c r="AN16" s="391"/>
      <c r="AO16" s="391"/>
      <c r="AP16" s="391"/>
      <c r="AQ16" s="391"/>
      <c r="AR16" s="391"/>
      <c r="AS16" s="164" t="s">
        <v>202</v>
      </c>
      <c r="AT16" s="166">
        <f>SUMIFS(AF10:AF31,E10:E31,"工事費",C10:C31,"×")</f>
        <v>0</v>
      </c>
      <c r="AU16" s="162"/>
      <c r="AV16" s="162"/>
      <c r="AW16" s="162"/>
      <c r="AX16" s="162"/>
    </row>
    <row r="17" spans="1:50" ht="12.9" customHeight="1" x14ac:dyDescent="0.15">
      <c r="A17" s="353">
        <v>8</v>
      </c>
      <c r="B17" s="353"/>
      <c r="C17" s="383"/>
      <c r="D17" s="383"/>
      <c r="E17" s="356"/>
      <c r="F17" s="356"/>
      <c r="G17" s="356"/>
      <c r="H17" s="356"/>
      <c r="I17" s="356"/>
      <c r="J17" s="356"/>
      <c r="K17" s="356"/>
      <c r="L17" s="356"/>
      <c r="M17" s="356"/>
      <c r="N17" s="356"/>
      <c r="O17" s="356"/>
      <c r="P17" s="356"/>
      <c r="Q17" s="356"/>
      <c r="R17" s="356"/>
      <c r="S17" s="356"/>
      <c r="T17" s="356"/>
      <c r="U17" s="356"/>
      <c r="V17" s="356"/>
      <c r="W17" s="356"/>
      <c r="X17" s="356"/>
      <c r="Y17" s="356"/>
      <c r="Z17" s="406"/>
      <c r="AA17" s="406"/>
      <c r="AB17" s="407"/>
      <c r="AC17" s="407"/>
      <c r="AD17" s="407"/>
      <c r="AE17" s="407"/>
      <c r="AF17" s="346" t="str">
        <f t="shared" si="1"/>
        <v/>
      </c>
      <c r="AG17" s="346"/>
      <c r="AH17" s="346"/>
      <c r="AI17" s="346"/>
      <c r="AJ17" s="391"/>
      <c r="AK17" s="391"/>
      <c r="AL17" s="391"/>
      <c r="AM17" s="391"/>
      <c r="AN17" s="391"/>
      <c r="AO17" s="391"/>
      <c r="AP17" s="391"/>
      <c r="AQ17" s="391"/>
      <c r="AR17" s="391"/>
      <c r="AS17" s="164"/>
      <c r="AT17" s="164"/>
      <c r="AU17" s="162"/>
      <c r="AV17" s="162"/>
      <c r="AW17" s="162"/>
      <c r="AX17" s="162"/>
    </row>
    <row r="18" spans="1:50" ht="12.9" customHeight="1" x14ac:dyDescent="0.15">
      <c r="A18" s="353">
        <v>9</v>
      </c>
      <c r="B18" s="353"/>
      <c r="C18" s="383"/>
      <c r="D18" s="383"/>
      <c r="E18" s="356"/>
      <c r="F18" s="356"/>
      <c r="G18" s="356"/>
      <c r="H18" s="356"/>
      <c r="I18" s="356"/>
      <c r="J18" s="356"/>
      <c r="K18" s="356"/>
      <c r="L18" s="356"/>
      <c r="M18" s="356"/>
      <c r="N18" s="356"/>
      <c r="O18" s="356"/>
      <c r="P18" s="356"/>
      <c r="Q18" s="356"/>
      <c r="R18" s="356"/>
      <c r="S18" s="356"/>
      <c r="T18" s="356"/>
      <c r="U18" s="356"/>
      <c r="V18" s="356"/>
      <c r="W18" s="356"/>
      <c r="X18" s="356"/>
      <c r="Y18" s="356"/>
      <c r="Z18" s="406"/>
      <c r="AA18" s="406"/>
      <c r="AB18" s="407"/>
      <c r="AC18" s="407"/>
      <c r="AD18" s="407"/>
      <c r="AE18" s="407"/>
      <c r="AF18" s="346" t="str">
        <f t="shared" si="1"/>
        <v/>
      </c>
      <c r="AG18" s="346"/>
      <c r="AH18" s="346"/>
      <c r="AI18" s="346"/>
      <c r="AJ18" s="391"/>
      <c r="AK18" s="391"/>
      <c r="AL18" s="391"/>
      <c r="AM18" s="391"/>
      <c r="AN18" s="391"/>
      <c r="AO18" s="391"/>
      <c r="AP18" s="391"/>
      <c r="AQ18" s="391"/>
      <c r="AR18" s="391"/>
      <c r="AS18" s="164"/>
      <c r="AT18" s="164"/>
      <c r="AU18" s="162"/>
      <c r="AV18" s="162"/>
      <c r="AW18" s="162"/>
      <c r="AX18" s="162"/>
    </row>
    <row r="19" spans="1:50" ht="12.9" customHeight="1" x14ac:dyDescent="0.15">
      <c r="A19" s="353">
        <v>10</v>
      </c>
      <c r="B19" s="353"/>
      <c r="C19" s="383"/>
      <c r="D19" s="383"/>
      <c r="E19" s="356"/>
      <c r="F19" s="356"/>
      <c r="G19" s="356"/>
      <c r="H19" s="356"/>
      <c r="I19" s="356"/>
      <c r="J19" s="356"/>
      <c r="K19" s="356"/>
      <c r="L19" s="356"/>
      <c r="M19" s="356"/>
      <c r="N19" s="356"/>
      <c r="O19" s="356"/>
      <c r="P19" s="356"/>
      <c r="Q19" s="356"/>
      <c r="R19" s="356"/>
      <c r="S19" s="356"/>
      <c r="T19" s="356"/>
      <c r="U19" s="356"/>
      <c r="V19" s="356"/>
      <c r="W19" s="356"/>
      <c r="X19" s="356"/>
      <c r="Y19" s="356"/>
      <c r="Z19" s="406"/>
      <c r="AA19" s="406"/>
      <c r="AB19" s="407"/>
      <c r="AC19" s="407"/>
      <c r="AD19" s="407"/>
      <c r="AE19" s="407"/>
      <c r="AF19" s="346" t="str">
        <f t="shared" si="1"/>
        <v/>
      </c>
      <c r="AG19" s="346"/>
      <c r="AH19" s="346"/>
      <c r="AI19" s="346"/>
      <c r="AJ19" s="391"/>
      <c r="AK19" s="391"/>
      <c r="AL19" s="391"/>
      <c r="AM19" s="391"/>
      <c r="AN19" s="391"/>
      <c r="AO19" s="391"/>
      <c r="AP19" s="391"/>
      <c r="AQ19" s="391"/>
      <c r="AR19" s="391"/>
      <c r="AS19" s="164"/>
      <c r="AT19" s="168"/>
      <c r="AU19" s="162"/>
      <c r="AV19" s="162"/>
      <c r="AW19" s="162"/>
      <c r="AX19" s="162"/>
    </row>
    <row r="20" spans="1:50" ht="12.9" customHeight="1" x14ac:dyDescent="0.15">
      <c r="A20" s="353">
        <v>11</v>
      </c>
      <c r="B20" s="353"/>
      <c r="C20" s="383"/>
      <c r="D20" s="383"/>
      <c r="E20" s="356"/>
      <c r="F20" s="356"/>
      <c r="G20" s="356"/>
      <c r="H20" s="356"/>
      <c r="I20" s="356"/>
      <c r="J20" s="356"/>
      <c r="K20" s="356"/>
      <c r="L20" s="356"/>
      <c r="M20" s="356"/>
      <c r="N20" s="356"/>
      <c r="O20" s="356"/>
      <c r="P20" s="356"/>
      <c r="Q20" s="356"/>
      <c r="R20" s="356"/>
      <c r="S20" s="356"/>
      <c r="T20" s="356"/>
      <c r="U20" s="356"/>
      <c r="V20" s="356"/>
      <c r="W20" s="356"/>
      <c r="X20" s="356"/>
      <c r="Y20" s="356"/>
      <c r="Z20" s="406"/>
      <c r="AA20" s="406"/>
      <c r="AB20" s="407"/>
      <c r="AC20" s="407"/>
      <c r="AD20" s="407"/>
      <c r="AE20" s="407"/>
      <c r="AF20" s="346" t="str">
        <f t="shared" si="1"/>
        <v/>
      </c>
      <c r="AG20" s="346"/>
      <c r="AH20" s="346"/>
      <c r="AI20" s="346"/>
      <c r="AJ20" s="391"/>
      <c r="AK20" s="391"/>
      <c r="AL20" s="391"/>
      <c r="AM20" s="391"/>
      <c r="AN20" s="391"/>
      <c r="AO20" s="391"/>
      <c r="AP20" s="391"/>
      <c r="AQ20" s="391"/>
      <c r="AR20" s="391"/>
      <c r="AS20" s="164"/>
      <c r="AT20" s="168"/>
      <c r="AU20" s="162"/>
      <c r="AV20" s="162"/>
      <c r="AW20" s="162"/>
      <c r="AX20" s="162"/>
    </row>
    <row r="21" spans="1:50" ht="12.9" customHeight="1" x14ac:dyDescent="0.15">
      <c r="A21" s="353">
        <v>12</v>
      </c>
      <c r="B21" s="353"/>
      <c r="C21" s="383"/>
      <c r="D21" s="383"/>
      <c r="E21" s="356"/>
      <c r="F21" s="356"/>
      <c r="G21" s="356"/>
      <c r="H21" s="356"/>
      <c r="I21" s="356"/>
      <c r="J21" s="356"/>
      <c r="K21" s="356"/>
      <c r="L21" s="356"/>
      <c r="M21" s="356"/>
      <c r="N21" s="356"/>
      <c r="O21" s="356"/>
      <c r="P21" s="356"/>
      <c r="Q21" s="356"/>
      <c r="R21" s="356"/>
      <c r="S21" s="356"/>
      <c r="T21" s="356"/>
      <c r="U21" s="356"/>
      <c r="V21" s="356"/>
      <c r="W21" s="356"/>
      <c r="X21" s="356"/>
      <c r="Y21" s="356"/>
      <c r="Z21" s="406"/>
      <c r="AA21" s="406"/>
      <c r="AB21" s="407"/>
      <c r="AC21" s="407"/>
      <c r="AD21" s="407"/>
      <c r="AE21" s="407"/>
      <c r="AF21" s="346" t="str">
        <f t="shared" si="1"/>
        <v/>
      </c>
      <c r="AG21" s="346"/>
      <c r="AH21" s="346"/>
      <c r="AI21" s="346"/>
      <c r="AJ21" s="391"/>
      <c r="AK21" s="391"/>
      <c r="AL21" s="391"/>
      <c r="AM21" s="391"/>
      <c r="AN21" s="391"/>
      <c r="AO21" s="391"/>
      <c r="AP21" s="391"/>
      <c r="AQ21" s="391"/>
      <c r="AR21" s="391"/>
      <c r="AS21" s="164"/>
      <c r="AT21" s="168"/>
      <c r="AU21" s="162"/>
      <c r="AV21" s="162"/>
      <c r="AW21" s="162"/>
      <c r="AX21" s="162"/>
    </row>
    <row r="22" spans="1:50" ht="12.9" customHeight="1" x14ac:dyDescent="0.15">
      <c r="A22" s="353">
        <v>13</v>
      </c>
      <c r="B22" s="353"/>
      <c r="C22" s="383"/>
      <c r="D22" s="383"/>
      <c r="E22" s="356"/>
      <c r="F22" s="356"/>
      <c r="G22" s="356"/>
      <c r="H22" s="356"/>
      <c r="I22" s="356"/>
      <c r="J22" s="356"/>
      <c r="K22" s="356"/>
      <c r="L22" s="356"/>
      <c r="M22" s="356"/>
      <c r="N22" s="356"/>
      <c r="O22" s="356"/>
      <c r="P22" s="356"/>
      <c r="Q22" s="356"/>
      <c r="R22" s="356"/>
      <c r="S22" s="356"/>
      <c r="T22" s="356"/>
      <c r="U22" s="356"/>
      <c r="V22" s="356"/>
      <c r="W22" s="356"/>
      <c r="X22" s="356"/>
      <c r="Y22" s="356"/>
      <c r="Z22" s="406"/>
      <c r="AA22" s="406"/>
      <c r="AB22" s="407"/>
      <c r="AC22" s="407"/>
      <c r="AD22" s="407"/>
      <c r="AE22" s="407"/>
      <c r="AF22" s="346" t="str">
        <f t="shared" si="1"/>
        <v/>
      </c>
      <c r="AG22" s="346"/>
      <c r="AH22" s="346"/>
      <c r="AI22" s="346"/>
      <c r="AJ22" s="391"/>
      <c r="AK22" s="391"/>
      <c r="AL22" s="391"/>
      <c r="AM22" s="391"/>
      <c r="AN22" s="391"/>
      <c r="AO22" s="391"/>
      <c r="AP22" s="391"/>
      <c r="AQ22" s="391"/>
      <c r="AR22" s="391"/>
      <c r="AS22" s="164"/>
      <c r="AT22" s="168"/>
      <c r="AU22" s="162"/>
      <c r="AV22" s="162"/>
      <c r="AW22" s="162"/>
      <c r="AX22" s="162"/>
    </row>
    <row r="23" spans="1:50" ht="12.9" customHeight="1" x14ac:dyDescent="0.15">
      <c r="A23" s="353">
        <v>14</v>
      </c>
      <c r="B23" s="353"/>
      <c r="C23" s="383"/>
      <c r="D23" s="383"/>
      <c r="E23" s="356"/>
      <c r="F23" s="356"/>
      <c r="G23" s="356"/>
      <c r="H23" s="356"/>
      <c r="I23" s="356"/>
      <c r="J23" s="356"/>
      <c r="K23" s="356"/>
      <c r="L23" s="356"/>
      <c r="M23" s="356"/>
      <c r="N23" s="356"/>
      <c r="O23" s="356"/>
      <c r="P23" s="356"/>
      <c r="Q23" s="356"/>
      <c r="R23" s="356"/>
      <c r="S23" s="356"/>
      <c r="T23" s="356"/>
      <c r="U23" s="356"/>
      <c r="V23" s="356"/>
      <c r="W23" s="356"/>
      <c r="X23" s="356"/>
      <c r="Y23" s="356"/>
      <c r="Z23" s="406"/>
      <c r="AA23" s="406"/>
      <c r="AB23" s="407"/>
      <c r="AC23" s="407"/>
      <c r="AD23" s="407"/>
      <c r="AE23" s="407"/>
      <c r="AF23" s="346" t="str">
        <f t="shared" si="1"/>
        <v/>
      </c>
      <c r="AG23" s="346"/>
      <c r="AH23" s="346"/>
      <c r="AI23" s="346"/>
      <c r="AJ23" s="391"/>
      <c r="AK23" s="391"/>
      <c r="AL23" s="391"/>
      <c r="AM23" s="391"/>
      <c r="AN23" s="391"/>
      <c r="AO23" s="391"/>
      <c r="AP23" s="391"/>
      <c r="AQ23" s="391"/>
      <c r="AR23" s="391"/>
      <c r="AS23" s="164"/>
      <c r="AT23" s="168"/>
      <c r="AU23" s="162"/>
      <c r="AV23" s="162"/>
      <c r="AW23" s="162"/>
      <c r="AX23" s="162"/>
    </row>
    <row r="24" spans="1:50" ht="12.9" customHeight="1" x14ac:dyDescent="0.15">
      <c r="A24" s="353">
        <v>15</v>
      </c>
      <c r="B24" s="353"/>
      <c r="C24" s="383"/>
      <c r="D24" s="383"/>
      <c r="E24" s="356"/>
      <c r="F24" s="356"/>
      <c r="G24" s="356"/>
      <c r="H24" s="356"/>
      <c r="I24" s="356"/>
      <c r="J24" s="356"/>
      <c r="K24" s="356"/>
      <c r="L24" s="356"/>
      <c r="M24" s="356"/>
      <c r="N24" s="356"/>
      <c r="O24" s="356"/>
      <c r="P24" s="356"/>
      <c r="Q24" s="356"/>
      <c r="R24" s="356"/>
      <c r="S24" s="356"/>
      <c r="T24" s="356"/>
      <c r="U24" s="356"/>
      <c r="V24" s="356"/>
      <c r="W24" s="356"/>
      <c r="X24" s="356"/>
      <c r="Y24" s="356"/>
      <c r="Z24" s="406"/>
      <c r="AA24" s="406"/>
      <c r="AB24" s="407"/>
      <c r="AC24" s="407"/>
      <c r="AD24" s="407"/>
      <c r="AE24" s="407"/>
      <c r="AF24" s="346" t="str">
        <f t="shared" si="1"/>
        <v/>
      </c>
      <c r="AG24" s="346"/>
      <c r="AH24" s="346"/>
      <c r="AI24" s="346"/>
      <c r="AJ24" s="391"/>
      <c r="AK24" s="391"/>
      <c r="AL24" s="391"/>
      <c r="AM24" s="391"/>
      <c r="AN24" s="391"/>
      <c r="AO24" s="391"/>
      <c r="AP24" s="391"/>
      <c r="AQ24" s="391"/>
      <c r="AR24" s="391"/>
      <c r="AS24" s="164"/>
      <c r="AT24" s="168"/>
      <c r="AU24" s="162"/>
      <c r="AV24" s="162"/>
      <c r="AW24" s="162"/>
      <c r="AX24" s="162"/>
    </row>
    <row r="25" spans="1:50" s="32" customFormat="1" ht="12.9" customHeight="1" x14ac:dyDescent="0.15">
      <c r="A25" s="353">
        <v>16</v>
      </c>
      <c r="B25" s="353"/>
      <c r="C25" s="383"/>
      <c r="D25" s="383"/>
      <c r="E25" s="356"/>
      <c r="F25" s="356"/>
      <c r="G25" s="356"/>
      <c r="H25" s="356"/>
      <c r="I25" s="356"/>
      <c r="J25" s="356"/>
      <c r="K25" s="356"/>
      <c r="L25" s="356"/>
      <c r="M25" s="356"/>
      <c r="N25" s="356"/>
      <c r="O25" s="356"/>
      <c r="P25" s="356"/>
      <c r="Q25" s="356"/>
      <c r="R25" s="356"/>
      <c r="S25" s="356"/>
      <c r="T25" s="356"/>
      <c r="U25" s="356"/>
      <c r="V25" s="356"/>
      <c r="W25" s="356"/>
      <c r="X25" s="356"/>
      <c r="Y25" s="356"/>
      <c r="Z25" s="406"/>
      <c r="AA25" s="406"/>
      <c r="AB25" s="407"/>
      <c r="AC25" s="407"/>
      <c r="AD25" s="407"/>
      <c r="AE25" s="407"/>
      <c r="AF25" s="346" t="str">
        <f t="shared" si="1"/>
        <v/>
      </c>
      <c r="AG25" s="346"/>
      <c r="AH25" s="346"/>
      <c r="AI25" s="346"/>
      <c r="AJ25" s="391"/>
      <c r="AK25" s="391"/>
      <c r="AL25" s="391"/>
      <c r="AM25" s="391"/>
      <c r="AN25" s="391"/>
      <c r="AO25" s="391"/>
      <c r="AP25" s="391"/>
      <c r="AQ25" s="391"/>
      <c r="AR25" s="391"/>
      <c r="AS25" s="174"/>
      <c r="AT25" s="170"/>
      <c r="AU25" s="162"/>
      <c r="AV25" s="171"/>
      <c r="AW25" s="171"/>
      <c r="AX25" s="171"/>
    </row>
    <row r="26" spans="1:50" s="32" customFormat="1" ht="12.9" customHeight="1" x14ac:dyDescent="0.45">
      <c r="A26" s="353">
        <v>17</v>
      </c>
      <c r="B26" s="353"/>
      <c r="C26" s="383"/>
      <c r="D26" s="383"/>
      <c r="E26" s="356"/>
      <c r="F26" s="356"/>
      <c r="G26" s="356"/>
      <c r="H26" s="356"/>
      <c r="I26" s="356"/>
      <c r="J26" s="356"/>
      <c r="K26" s="356"/>
      <c r="L26" s="356"/>
      <c r="M26" s="356"/>
      <c r="N26" s="356"/>
      <c r="O26" s="356"/>
      <c r="P26" s="356"/>
      <c r="Q26" s="356"/>
      <c r="R26" s="356"/>
      <c r="S26" s="356"/>
      <c r="T26" s="356"/>
      <c r="U26" s="356"/>
      <c r="V26" s="356"/>
      <c r="W26" s="356"/>
      <c r="X26" s="356"/>
      <c r="Y26" s="356"/>
      <c r="Z26" s="406"/>
      <c r="AA26" s="406"/>
      <c r="AB26" s="407"/>
      <c r="AC26" s="407"/>
      <c r="AD26" s="407"/>
      <c r="AE26" s="407"/>
      <c r="AF26" s="346" t="str">
        <f t="shared" si="1"/>
        <v/>
      </c>
      <c r="AG26" s="346"/>
      <c r="AH26" s="346"/>
      <c r="AI26" s="346"/>
      <c r="AJ26" s="391"/>
      <c r="AK26" s="391"/>
      <c r="AL26" s="391"/>
      <c r="AM26" s="391"/>
      <c r="AN26" s="391"/>
      <c r="AO26" s="391"/>
      <c r="AP26" s="391"/>
      <c r="AQ26" s="391"/>
      <c r="AR26" s="391"/>
      <c r="AS26" s="174"/>
      <c r="AT26" s="170"/>
      <c r="AU26" s="171"/>
      <c r="AV26" s="171"/>
      <c r="AW26" s="171"/>
      <c r="AX26" s="171"/>
    </row>
    <row r="27" spans="1:50" s="32" customFormat="1" ht="12.9" customHeight="1" x14ac:dyDescent="0.45">
      <c r="A27" s="353">
        <v>18</v>
      </c>
      <c r="B27" s="353"/>
      <c r="C27" s="383"/>
      <c r="D27" s="383"/>
      <c r="E27" s="356"/>
      <c r="F27" s="356"/>
      <c r="G27" s="356"/>
      <c r="H27" s="356"/>
      <c r="I27" s="356"/>
      <c r="J27" s="356"/>
      <c r="K27" s="356"/>
      <c r="L27" s="356"/>
      <c r="M27" s="356"/>
      <c r="N27" s="356"/>
      <c r="O27" s="356"/>
      <c r="P27" s="356"/>
      <c r="Q27" s="356"/>
      <c r="R27" s="356"/>
      <c r="S27" s="356"/>
      <c r="T27" s="356"/>
      <c r="U27" s="356"/>
      <c r="V27" s="356"/>
      <c r="W27" s="356"/>
      <c r="X27" s="356"/>
      <c r="Y27" s="356"/>
      <c r="Z27" s="406"/>
      <c r="AA27" s="406"/>
      <c r="AB27" s="407"/>
      <c r="AC27" s="407"/>
      <c r="AD27" s="407"/>
      <c r="AE27" s="407"/>
      <c r="AF27" s="346" t="str">
        <f t="shared" si="1"/>
        <v/>
      </c>
      <c r="AG27" s="346"/>
      <c r="AH27" s="346"/>
      <c r="AI27" s="346"/>
      <c r="AJ27" s="391"/>
      <c r="AK27" s="391"/>
      <c r="AL27" s="391"/>
      <c r="AM27" s="391"/>
      <c r="AN27" s="391"/>
      <c r="AO27" s="391"/>
      <c r="AP27" s="391"/>
      <c r="AQ27" s="391"/>
      <c r="AR27" s="391"/>
      <c r="AS27" s="174"/>
      <c r="AT27" s="170"/>
      <c r="AU27" s="171"/>
      <c r="AV27" s="171"/>
      <c r="AW27" s="171"/>
      <c r="AX27" s="171"/>
    </row>
    <row r="28" spans="1:50" s="32" customFormat="1" ht="12.9" customHeight="1" x14ac:dyDescent="0.45">
      <c r="A28" s="353">
        <v>19</v>
      </c>
      <c r="B28" s="353"/>
      <c r="C28" s="383"/>
      <c r="D28" s="383"/>
      <c r="E28" s="356"/>
      <c r="F28" s="356"/>
      <c r="G28" s="356"/>
      <c r="H28" s="356"/>
      <c r="I28" s="356"/>
      <c r="J28" s="356"/>
      <c r="K28" s="356"/>
      <c r="L28" s="356"/>
      <c r="M28" s="356"/>
      <c r="N28" s="356"/>
      <c r="O28" s="356"/>
      <c r="P28" s="356"/>
      <c r="Q28" s="356"/>
      <c r="R28" s="356"/>
      <c r="S28" s="356"/>
      <c r="T28" s="356"/>
      <c r="U28" s="356"/>
      <c r="V28" s="356"/>
      <c r="W28" s="356"/>
      <c r="X28" s="356"/>
      <c r="Y28" s="356"/>
      <c r="Z28" s="406"/>
      <c r="AA28" s="406"/>
      <c r="AB28" s="407"/>
      <c r="AC28" s="407"/>
      <c r="AD28" s="407"/>
      <c r="AE28" s="407"/>
      <c r="AF28" s="346" t="str">
        <f t="shared" si="1"/>
        <v/>
      </c>
      <c r="AG28" s="346"/>
      <c r="AH28" s="346"/>
      <c r="AI28" s="346"/>
      <c r="AJ28" s="391"/>
      <c r="AK28" s="391"/>
      <c r="AL28" s="391"/>
      <c r="AM28" s="391"/>
      <c r="AN28" s="391"/>
      <c r="AO28" s="391"/>
      <c r="AP28" s="391"/>
      <c r="AQ28" s="391"/>
      <c r="AR28" s="391"/>
      <c r="AS28" s="174"/>
      <c r="AT28" s="170"/>
      <c r="AU28" s="171"/>
      <c r="AV28" s="171"/>
      <c r="AW28" s="171"/>
      <c r="AX28" s="171"/>
    </row>
    <row r="29" spans="1:50" s="32" customFormat="1" ht="12.9" customHeight="1" x14ac:dyDescent="0.45">
      <c r="A29" s="353">
        <v>20</v>
      </c>
      <c r="B29" s="353"/>
      <c r="C29" s="383"/>
      <c r="D29" s="383"/>
      <c r="E29" s="356"/>
      <c r="F29" s="356"/>
      <c r="G29" s="356"/>
      <c r="H29" s="356"/>
      <c r="I29" s="356"/>
      <c r="J29" s="356"/>
      <c r="K29" s="356"/>
      <c r="L29" s="356"/>
      <c r="M29" s="356"/>
      <c r="N29" s="356"/>
      <c r="O29" s="356"/>
      <c r="P29" s="356"/>
      <c r="Q29" s="356"/>
      <c r="R29" s="356"/>
      <c r="S29" s="356"/>
      <c r="T29" s="356"/>
      <c r="U29" s="356"/>
      <c r="V29" s="356"/>
      <c r="W29" s="356"/>
      <c r="X29" s="356"/>
      <c r="Y29" s="356"/>
      <c r="Z29" s="406"/>
      <c r="AA29" s="406"/>
      <c r="AB29" s="407"/>
      <c r="AC29" s="407"/>
      <c r="AD29" s="407"/>
      <c r="AE29" s="407"/>
      <c r="AF29" s="346" t="str">
        <f t="shared" si="1"/>
        <v/>
      </c>
      <c r="AG29" s="346"/>
      <c r="AH29" s="346"/>
      <c r="AI29" s="346"/>
      <c r="AJ29" s="391"/>
      <c r="AK29" s="391"/>
      <c r="AL29" s="391"/>
      <c r="AM29" s="391"/>
      <c r="AN29" s="391"/>
      <c r="AO29" s="391"/>
      <c r="AP29" s="391"/>
      <c r="AQ29" s="391"/>
      <c r="AR29" s="391"/>
      <c r="AS29" s="174"/>
      <c r="AT29" s="170"/>
      <c r="AU29" s="171"/>
      <c r="AV29" s="171"/>
      <c r="AW29" s="171"/>
      <c r="AX29" s="171"/>
    </row>
    <row r="30" spans="1:50" s="32" customFormat="1" ht="12.9" customHeight="1" x14ac:dyDescent="0.45">
      <c r="A30" s="353">
        <v>21</v>
      </c>
      <c r="B30" s="354"/>
      <c r="C30" s="383"/>
      <c r="D30" s="383"/>
      <c r="E30" s="356"/>
      <c r="F30" s="356"/>
      <c r="G30" s="356"/>
      <c r="H30" s="356"/>
      <c r="I30" s="356"/>
      <c r="J30" s="356"/>
      <c r="K30" s="384"/>
      <c r="L30" s="385"/>
      <c r="M30" s="385"/>
      <c r="N30" s="385"/>
      <c r="O30" s="385"/>
      <c r="P30" s="385"/>
      <c r="Q30" s="385"/>
      <c r="R30" s="385"/>
      <c r="S30" s="385"/>
      <c r="T30" s="385"/>
      <c r="U30" s="385"/>
      <c r="V30" s="385"/>
      <c r="W30" s="385"/>
      <c r="X30" s="385"/>
      <c r="Y30" s="386"/>
      <c r="Z30" s="413"/>
      <c r="AA30" s="414"/>
      <c r="AB30" s="415"/>
      <c r="AC30" s="416"/>
      <c r="AD30" s="416"/>
      <c r="AE30" s="417"/>
      <c r="AF30" s="346" t="str">
        <f t="shared" si="1"/>
        <v/>
      </c>
      <c r="AG30" s="346"/>
      <c r="AH30" s="346"/>
      <c r="AI30" s="346"/>
      <c r="AJ30" s="410"/>
      <c r="AK30" s="411"/>
      <c r="AL30" s="411"/>
      <c r="AM30" s="411"/>
      <c r="AN30" s="411"/>
      <c r="AO30" s="411"/>
      <c r="AP30" s="411"/>
      <c r="AQ30" s="411"/>
      <c r="AR30" s="412"/>
      <c r="AS30" s="174"/>
      <c r="AT30" s="170"/>
      <c r="AU30" s="171"/>
      <c r="AV30" s="171"/>
      <c r="AW30" s="171"/>
      <c r="AX30" s="171"/>
    </row>
    <row r="31" spans="1:50" s="32" customFormat="1" ht="12.9" customHeight="1" x14ac:dyDescent="0.45">
      <c r="A31" s="353">
        <v>22</v>
      </c>
      <c r="B31" s="354"/>
      <c r="C31" s="383"/>
      <c r="D31" s="383"/>
      <c r="E31" s="356"/>
      <c r="F31" s="356"/>
      <c r="G31" s="356"/>
      <c r="H31" s="356"/>
      <c r="I31" s="356"/>
      <c r="J31" s="356"/>
      <c r="K31" s="384"/>
      <c r="L31" s="385"/>
      <c r="M31" s="385"/>
      <c r="N31" s="385"/>
      <c r="O31" s="385"/>
      <c r="P31" s="385"/>
      <c r="Q31" s="385"/>
      <c r="R31" s="385"/>
      <c r="S31" s="385"/>
      <c r="T31" s="385"/>
      <c r="U31" s="385"/>
      <c r="V31" s="385"/>
      <c r="W31" s="385"/>
      <c r="X31" s="385"/>
      <c r="Y31" s="386"/>
      <c r="Z31" s="413"/>
      <c r="AA31" s="414"/>
      <c r="AB31" s="415"/>
      <c r="AC31" s="416"/>
      <c r="AD31" s="416"/>
      <c r="AE31" s="417"/>
      <c r="AF31" s="346" t="str">
        <f t="shared" si="1"/>
        <v/>
      </c>
      <c r="AG31" s="346"/>
      <c r="AH31" s="346"/>
      <c r="AI31" s="346"/>
      <c r="AJ31" s="410"/>
      <c r="AK31" s="411"/>
      <c r="AL31" s="411"/>
      <c r="AM31" s="411"/>
      <c r="AN31" s="411"/>
      <c r="AO31" s="411"/>
      <c r="AP31" s="411"/>
      <c r="AQ31" s="411"/>
      <c r="AR31" s="412"/>
      <c r="AS31" s="174"/>
      <c r="AT31" s="170"/>
      <c r="AU31" s="171"/>
      <c r="AV31" s="171"/>
      <c r="AW31" s="171"/>
      <c r="AX31" s="171"/>
    </row>
    <row r="32" spans="1:50" s="32" customFormat="1" ht="12.9" customHeight="1" x14ac:dyDescent="0.45">
      <c r="A32" s="34"/>
      <c r="B32" s="34"/>
      <c r="C32" s="370"/>
      <c r="D32" s="371"/>
      <c r="E32" s="371"/>
      <c r="F32" s="371"/>
      <c r="G32" s="371"/>
      <c r="H32" s="371"/>
      <c r="I32" s="371"/>
      <c r="J32" s="371"/>
      <c r="K32" s="371"/>
      <c r="L32" s="371"/>
      <c r="M32" s="371"/>
      <c r="N32" s="371"/>
      <c r="O32" s="371"/>
      <c r="P32" s="371"/>
      <c r="Q32" s="371"/>
      <c r="R32" s="371"/>
      <c r="S32" s="371"/>
      <c r="T32" s="371"/>
      <c r="U32" s="371"/>
      <c r="V32" s="371"/>
      <c r="W32" s="371"/>
      <c r="X32" s="371"/>
      <c r="Y32" s="372"/>
      <c r="Z32" s="409" t="s">
        <v>188</v>
      </c>
      <c r="AA32" s="409"/>
      <c r="AB32" s="409"/>
      <c r="AC32" s="409"/>
      <c r="AD32" s="409"/>
      <c r="AE32" s="409"/>
      <c r="AF32" s="346">
        <f>SUM(AF10:AI31)</f>
        <v>0</v>
      </c>
      <c r="AG32" s="346"/>
      <c r="AH32" s="346"/>
      <c r="AI32" s="346"/>
      <c r="AJ32" s="408"/>
      <c r="AK32" s="408"/>
      <c r="AL32" s="408"/>
      <c r="AM32" s="408"/>
      <c r="AN32" s="408"/>
      <c r="AO32" s="408"/>
      <c r="AP32" s="408"/>
      <c r="AQ32" s="408"/>
      <c r="AR32" s="408"/>
      <c r="AS32" s="174"/>
      <c r="AT32" s="170"/>
      <c r="AU32" s="171"/>
      <c r="AV32" s="171"/>
      <c r="AW32" s="171"/>
      <c r="AX32" s="171"/>
    </row>
    <row r="33" spans="1:50" s="32" customFormat="1" ht="12.9" customHeight="1" x14ac:dyDescent="0.45">
      <c r="A33" s="34"/>
      <c r="B33" s="34"/>
      <c r="C33" s="373"/>
      <c r="D33" s="374"/>
      <c r="E33" s="374"/>
      <c r="F33" s="374"/>
      <c r="G33" s="374"/>
      <c r="H33" s="374"/>
      <c r="I33" s="374"/>
      <c r="J33" s="374"/>
      <c r="K33" s="374"/>
      <c r="L33" s="374"/>
      <c r="M33" s="374"/>
      <c r="N33" s="374"/>
      <c r="O33" s="374"/>
      <c r="P33" s="374"/>
      <c r="Q33" s="374"/>
      <c r="R33" s="374"/>
      <c r="S33" s="374"/>
      <c r="T33" s="375"/>
      <c r="U33" s="375"/>
      <c r="V33" s="375"/>
      <c r="W33" s="375"/>
      <c r="X33" s="375"/>
      <c r="Y33" s="376"/>
      <c r="Z33" s="409" t="s">
        <v>189</v>
      </c>
      <c r="AA33" s="409"/>
      <c r="AB33" s="409"/>
      <c r="AC33" s="409"/>
      <c r="AD33" s="409"/>
      <c r="AE33" s="409"/>
      <c r="AF33" s="346">
        <f>SUMIF(C9:D30,"×",AF9:AI30)</f>
        <v>0</v>
      </c>
      <c r="AG33" s="346"/>
      <c r="AH33" s="346"/>
      <c r="AI33" s="346"/>
      <c r="AJ33" s="1"/>
      <c r="AK33" s="1"/>
      <c r="AL33" s="1"/>
      <c r="AM33" s="1"/>
      <c r="AN33" s="1"/>
      <c r="AO33" s="1"/>
      <c r="AP33" s="1"/>
      <c r="AQ33" s="1"/>
      <c r="AR33" s="1"/>
      <c r="AS33" s="174"/>
      <c r="AT33" s="170"/>
      <c r="AU33" s="171"/>
      <c r="AV33" s="171"/>
      <c r="AW33" s="171"/>
      <c r="AX33" s="171"/>
    </row>
    <row r="34" spans="1:50" s="32" customFormat="1" ht="12.9" customHeight="1" x14ac:dyDescent="0.45">
      <c r="A34" s="34"/>
      <c r="B34" s="34"/>
      <c r="C34" s="368" t="s">
        <v>190</v>
      </c>
      <c r="D34" s="368"/>
      <c r="E34" s="368"/>
      <c r="F34" s="368"/>
      <c r="G34" s="368"/>
      <c r="H34" s="368"/>
      <c r="I34" s="368"/>
      <c r="J34" s="368"/>
      <c r="K34" s="368"/>
      <c r="L34" s="368"/>
      <c r="M34" s="368"/>
      <c r="N34" s="368"/>
      <c r="O34" s="368"/>
      <c r="P34" s="419">
        <f>T6*150000</f>
        <v>0</v>
      </c>
      <c r="Q34" s="419"/>
      <c r="R34" s="419"/>
      <c r="S34" s="419"/>
      <c r="T34" s="420"/>
      <c r="U34" s="375"/>
      <c r="V34" s="375"/>
      <c r="W34" s="375"/>
      <c r="X34" s="375"/>
      <c r="Y34" s="376"/>
      <c r="Z34" s="409" t="s">
        <v>45</v>
      </c>
      <c r="AA34" s="409"/>
      <c r="AB34" s="409"/>
      <c r="AC34" s="409"/>
      <c r="AD34" s="409"/>
      <c r="AE34" s="409"/>
      <c r="AF34" s="346">
        <f>SUMIF(C10:D31,"〇",AF10:AI31)-P35</f>
        <v>0</v>
      </c>
      <c r="AG34" s="346"/>
      <c r="AH34" s="346"/>
      <c r="AI34" s="346"/>
      <c r="AJ34" s="36"/>
      <c r="AK34" s="37"/>
      <c r="AL34" s="37"/>
      <c r="AM34" s="37"/>
      <c r="AN34" s="37"/>
      <c r="AO34" s="37"/>
      <c r="AP34" s="37"/>
      <c r="AQ34" s="37"/>
      <c r="AR34" s="37"/>
      <c r="AS34" s="174"/>
      <c r="AT34" s="170"/>
      <c r="AU34" s="171"/>
      <c r="AV34" s="171"/>
      <c r="AW34" s="171"/>
      <c r="AX34" s="171"/>
    </row>
    <row r="35" spans="1:50" s="32" customFormat="1" ht="12.9" customHeight="1" thickBot="1" x14ac:dyDescent="0.5">
      <c r="A35" s="34"/>
      <c r="B35" s="34"/>
      <c r="C35" s="368" t="s">
        <v>195</v>
      </c>
      <c r="D35" s="368"/>
      <c r="E35" s="368"/>
      <c r="F35" s="368"/>
      <c r="G35" s="368"/>
      <c r="H35" s="368"/>
      <c r="I35" s="368"/>
      <c r="J35" s="368"/>
      <c r="K35" s="368"/>
      <c r="L35" s="368"/>
      <c r="M35" s="368"/>
      <c r="N35" s="368"/>
      <c r="O35" s="368"/>
      <c r="P35" s="418"/>
      <c r="Q35" s="418"/>
      <c r="R35" s="418"/>
      <c r="S35" s="418"/>
      <c r="T35" s="35"/>
      <c r="U35" s="35"/>
      <c r="V35" s="35"/>
      <c r="W35" s="35"/>
      <c r="X35" s="35"/>
      <c r="Y35" s="35"/>
      <c r="Z35" s="378"/>
      <c r="AA35" s="378"/>
      <c r="AB35" s="378"/>
      <c r="AC35" s="378"/>
      <c r="AD35" s="378"/>
      <c r="AE35" s="378"/>
      <c r="AF35" s="378"/>
      <c r="AG35" s="378"/>
      <c r="AH35" s="378"/>
      <c r="AI35" s="378"/>
      <c r="AJ35" s="36"/>
      <c r="AK35" s="37"/>
      <c r="AL35" s="37"/>
      <c r="AM35" s="37"/>
      <c r="AN35" s="37"/>
      <c r="AO35" s="37"/>
      <c r="AP35" s="37"/>
      <c r="AQ35" s="37"/>
      <c r="AR35" s="37"/>
      <c r="AS35" s="175">
        <v>75000000</v>
      </c>
      <c r="AT35" s="170"/>
      <c r="AU35" s="171"/>
      <c r="AV35" s="171"/>
      <c r="AW35" s="171"/>
      <c r="AX35" s="171"/>
    </row>
    <row r="36" spans="1:50" s="32" customFormat="1" ht="12.9" customHeight="1" thickBot="1" x14ac:dyDescent="0.5">
      <c r="A36" s="34"/>
      <c r="B36" s="34"/>
      <c r="C36" s="365" t="s">
        <v>130</v>
      </c>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51">
        <f>IF(AS36&gt;AS35,AS35,AS36)</f>
        <v>0</v>
      </c>
      <c r="AG36" s="351"/>
      <c r="AH36" s="351"/>
      <c r="AI36" s="352"/>
      <c r="AJ36" s="36"/>
      <c r="AK36" s="37"/>
      <c r="AL36" s="37"/>
      <c r="AM36" s="37"/>
      <c r="AN36" s="37"/>
      <c r="AO36" s="37"/>
      <c r="AP36" s="37"/>
      <c r="AQ36" s="37"/>
      <c r="AR36" s="37"/>
      <c r="AS36" s="175">
        <f>ROUNDDOWN(IF(P34&gt;AF34*0.5,AF34*0.5,P34),-3)</f>
        <v>0</v>
      </c>
      <c r="AT36" s="170"/>
      <c r="AU36" s="171"/>
      <c r="AV36" s="171"/>
      <c r="AW36" s="171"/>
      <c r="AX36" s="171"/>
    </row>
    <row r="37" spans="1:50" s="32" customFormat="1" ht="12.9" customHeight="1" x14ac:dyDescent="0.45">
      <c r="A37" s="34"/>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8"/>
      <c r="AG37" s="38"/>
      <c r="AH37" s="38"/>
      <c r="AI37" s="38"/>
      <c r="AJ37" s="37"/>
      <c r="AK37" s="37"/>
      <c r="AL37" s="37"/>
      <c r="AM37" s="37"/>
      <c r="AN37" s="37"/>
      <c r="AO37" s="37"/>
      <c r="AP37" s="37"/>
      <c r="AQ37" s="37"/>
      <c r="AR37" s="37"/>
      <c r="AS37" s="169"/>
      <c r="AT37" s="170"/>
      <c r="AU37" s="171"/>
      <c r="AV37" s="171"/>
      <c r="AW37" s="171"/>
      <c r="AX37" s="171"/>
    </row>
    <row r="38" spans="1:50" s="1" customFormat="1" ht="12.9" customHeight="1" x14ac:dyDescent="0.15">
      <c r="A38" s="3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8"/>
      <c r="AG38" s="38"/>
      <c r="AH38" s="38"/>
      <c r="AI38" s="38"/>
      <c r="AJ38" s="68"/>
      <c r="AK38" s="68"/>
      <c r="AL38" s="68"/>
      <c r="AM38" s="68"/>
      <c r="AN38" s="68"/>
      <c r="AO38" s="68"/>
      <c r="AP38" s="68"/>
      <c r="AQ38" s="68"/>
      <c r="AR38" s="68"/>
      <c r="AS38" s="172"/>
      <c r="AT38" s="172"/>
      <c r="AU38" s="172"/>
      <c r="AV38" s="172"/>
      <c r="AW38" s="172"/>
      <c r="AX38" s="172"/>
    </row>
    <row r="39" spans="1:50" s="3" customFormat="1" ht="12.9" customHeight="1" x14ac:dyDescent="0.15">
      <c r="A39" s="34"/>
      <c r="B39" s="157"/>
      <c r="C39" s="158" t="s">
        <v>35</v>
      </c>
      <c r="D39" s="158"/>
      <c r="E39" s="176" t="s">
        <v>104</v>
      </c>
      <c r="F39" s="158"/>
      <c r="G39" s="158"/>
      <c r="H39" s="158"/>
      <c r="I39" s="158"/>
      <c r="J39" s="30"/>
      <c r="K39" s="30"/>
      <c r="L39" s="30"/>
      <c r="M39" s="30"/>
      <c r="N39" s="35"/>
      <c r="O39" s="35"/>
      <c r="P39" s="35"/>
      <c r="Q39" s="35"/>
      <c r="R39" s="35"/>
      <c r="S39" s="35"/>
      <c r="T39" s="35"/>
      <c r="U39" s="35"/>
      <c r="V39" s="35"/>
      <c r="W39" s="35"/>
      <c r="X39" s="35"/>
      <c r="Y39" s="35"/>
      <c r="Z39" s="35"/>
      <c r="AA39" s="35"/>
      <c r="AB39" s="35"/>
      <c r="AC39" s="35"/>
      <c r="AD39" s="35"/>
      <c r="AE39" s="35"/>
      <c r="AF39" s="38"/>
      <c r="AG39" s="38"/>
      <c r="AH39" s="38"/>
      <c r="AI39" s="38"/>
      <c r="AJ39" s="68"/>
      <c r="AK39" s="68"/>
      <c r="AL39" s="68"/>
      <c r="AM39" s="68"/>
      <c r="AN39" s="68"/>
      <c r="AO39" s="68"/>
      <c r="AP39" s="68"/>
      <c r="AQ39" s="68"/>
      <c r="AR39" s="68"/>
      <c r="AS39" s="173"/>
      <c r="AT39" s="173"/>
      <c r="AU39" s="173"/>
      <c r="AV39" s="173"/>
      <c r="AW39" s="173"/>
      <c r="AX39" s="173"/>
    </row>
    <row r="40" spans="1:50" s="3" customFormat="1" ht="12.9" customHeight="1" x14ac:dyDescent="0.15">
      <c r="A40" s="34"/>
      <c r="B40" s="157"/>
      <c r="C40" s="158" t="s">
        <v>36</v>
      </c>
      <c r="D40" s="159"/>
      <c r="E40" s="158" t="s">
        <v>105</v>
      </c>
      <c r="F40" s="158"/>
      <c r="G40" s="158"/>
      <c r="H40" s="158"/>
      <c r="I40" s="158"/>
      <c r="J40" s="30"/>
      <c r="K40" s="30"/>
      <c r="L40" s="30"/>
      <c r="M40" s="30"/>
      <c r="N40" s="35"/>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c r="AS40" s="173"/>
      <c r="AT40" s="173"/>
      <c r="AU40" s="173"/>
      <c r="AV40" s="173"/>
      <c r="AW40" s="173"/>
      <c r="AX40" s="173"/>
    </row>
    <row r="41" spans="1:50" s="3" customFormat="1" ht="12.9" customHeight="1" x14ac:dyDescent="0.15">
      <c r="A41" s="34"/>
      <c r="B41" s="157"/>
      <c r="C41" s="159"/>
      <c r="D41" s="159"/>
      <c r="E41" s="158" t="s">
        <v>155</v>
      </c>
      <c r="F41" s="158"/>
      <c r="G41" s="158"/>
      <c r="H41" s="158"/>
      <c r="I41" s="158"/>
      <c r="J41" s="30"/>
      <c r="K41" s="30"/>
      <c r="L41" s="30"/>
      <c r="M41" s="30"/>
      <c r="N41" s="35"/>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c r="AS41" s="173"/>
      <c r="AT41" s="173"/>
      <c r="AU41" s="173"/>
      <c r="AV41" s="173"/>
      <c r="AW41" s="173"/>
      <c r="AX41" s="173"/>
    </row>
    <row r="42" spans="1:50" s="3" customFormat="1" ht="12.9" customHeight="1" x14ac:dyDescent="0.15">
      <c r="A42" s="34"/>
      <c r="B42" s="157"/>
      <c r="C42" s="159"/>
      <c r="D42" s="159"/>
      <c r="E42" s="160"/>
      <c r="F42" s="158"/>
      <c r="G42" s="158"/>
      <c r="H42" s="158"/>
      <c r="I42" s="158"/>
      <c r="J42" s="30"/>
      <c r="K42" s="30"/>
      <c r="L42" s="30"/>
      <c r="M42" s="30"/>
      <c r="N42" s="35"/>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50" s="3" customFormat="1" ht="12.9" customHeight="1" x14ac:dyDescent="0.15">
      <c r="A43" s="34"/>
      <c r="B43" s="34"/>
      <c r="C43" s="35"/>
      <c r="D43" s="35"/>
      <c r="E43" s="69"/>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50" ht="12.9" customHeight="1" x14ac:dyDescent="0.15">
      <c r="A44" s="39"/>
      <c r="B44" s="39"/>
      <c r="C44" s="43"/>
      <c r="D44" s="43"/>
      <c r="E44" s="42"/>
      <c r="F44" s="43"/>
      <c r="G44" s="43"/>
      <c r="H44" s="35"/>
      <c r="I44" s="35"/>
      <c r="J44" s="35"/>
      <c r="K44" s="35"/>
      <c r="L44" s="35"/>
      <c r="M44" s="35"/>
      <c r="N44" s="35"/>
      <c r="O44" s="35"/>
      <c r="P44" s="35"/>
      <c r="Q44" s="35"/>
      <c r="R44" s="35"/>
      <c r="S44" s="35"/>
      <c r="T44" s="35"/>
      <c r="U44" s="35"/>
      <c r="V44" s="35"/>
      <c r="W44" s="35"/>
      <c r="X44" s="35"/>
      <c r="Y44" s="35"/>
      <c r="Z44" s="35"/>
      <c r="AA44" s="35"/>
      <c r="AB44" s="35"/>
      <c r="AC44" s="35"/>
      <c r="AD44" s="35"/>
      <c r="AE44" s="35"/>
      <c r="AF44" s="40"/>
      <c r="AG44" s="40"/>
      <c r="AH44" s="40"/>
      <c r="AI44" s="40"/>
      <c r="AJ44" s="41"/>
      <c r="AK44" s="41"/>
      <c r="AL44" s="41"/>
      <c r="AM44" s="41"/>
      <c r="AN44" s="41"/>
      <c r="AO44" s="41"/>
      <c r="AP44" s="41"/>
      <c r="AQ44" s="41"/>
      <c r="AR44" s="41"/>
    </row>
    <row r="45" spans="1:50"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40"/>
      <c r="AG45" s="40"/>
      <c r="AH45" s="40"/>
      <c r="AI45" s="40"/>
      <c r="AJ45" s="41"/>
      <c r="AK45" s="41"/>
      <c r="AL45" s="41"/>
      <c r="AM45" s="41"/>
      <c r="AN45" s="41"/>
      <c r="AO45" s="41"/>
      <c r="AP45" s="41"/>
      <c r="AQ45" s="41"/>
      <c r="AR45" s="41"/>
    </row>
    <row r="46" spans="1:50"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50"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50"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sheetData>
  <sheetProtection algorithmName="SHA-512" hashValue="LL9dfiej5Rb8jbFMKek3/qmrURkJkqGNVXIeaG652Yb3vnOp1eiSVn5WC+sOo7zOYWPxtWu/+EZlqaQSdPy4Bw==" saltValue="YweMlKBg/ONBON6yodt2TA==" spinCount="100000" sheet="1" selectLockedCells="1"/>
  <mergeCells count="207">
    <mergeCell ref="C36:AE36"/>
    <mergeCell ref="AF36:AI36"/>
    <mergeCell ref="AF33:AI33"/>
    <mergeCell ref="Z32:AE32"/>
    <mergeCell ref="AF32:AI32"/>
    <mergeCell ref="C35:O35"/>
    <mergeCell ref="P35:S35"/>
    <mergeCell ref="C32:Y33"/>
    <mergeCell ref="C34:O34"/>
    <mergeCell ref="P34:S34"/>
    <mergeCell ref="T34:Y34"/>
    <mergeCell ref="Z35:AI35"/>
    <mergeCell ref="AJ32:AR32"/>
    <mergeCell ref="Z34:AE34"/>
    <mergeCell ref="AF34:AI34"/>
    <mergeCell ref="Z33:AE33"/>
    <mergeCell ref="AJ31:AR31"/>
    <mergeCell ref="A30:B30"/>
    <mergeCell ref="C30:D30"/>
    <mergeCell ref="E30:J30"/>
    <mergeCell ref="K30:Y30"/>
    <mergeCell ref="Z30:AA30"/>
    <mergeCell ref="AB30:AE30"/>
    <mergeCell ref="AF30:AI30"/>
    <mergeCell ref="AJ30:AR30"/>
    <mergeCell ref="A31:B31"/>
    <mergeCell ref="C31:D31"/>
    <mergeCell ref="E31:J31"/>
    <mergeCell ref="K31:Y31"/>
    <mergeCell ref="Z31:AA31"/>
    <mergeCell ref="AB31:AE31"/>
    <mergeCell ref="AF31:AI31"/>
    <mergeCell ref="AB28:AE28"/>
    <mergeCell ref="AF28:AI28"/>
    <mergeCell ref="AJ28:AR28"/>
    <mergeCell ref="A29:B29"/>
    <mergeCell ref="C29:D29"/>
    <mergeCell ref="E29:J29"/>
    <mergeCell ref="K29:Y29"/>
    <mergeCell ref="Z29:AA29"/>
    <mergeCell ref="AB29:AE29"/>
    <mergeCell ref="A28:B28"/>
    <mergeCell ref="C28:D28"/>
    <mergeCell ref="E28:J28"/>
    <mergeCell ref="K28:Y28"/>
    <mergeCell ref="Z28:AA28"/>
    <mergeCell ref="AF29:AI29"/>
    <mergeCell ref="AJ29:AR29"/>
    <mergeCell ref="A27:B27"/>
    <mergeCell ref="C27:D27"/>
    <mergeCell ref="E27:J27"/>
    <mergeCell ref="K27:Y27"/>
    <mergeCell ref="Z27:AA27"/>
    <mergeCell ref="AB27:AE27"/>
    <mergeCell ref="AF27:AI27"/>
    <mergeCell ref="AJ27:AR27"/>
    <mergeCell ref="A26:B26"/>
    <mergeCell ref="C26:D26"/>
    <mergeCell ref="E26:J26"/>
    <mergeCell ref="K26:Y26"/>
    <mergeCell ref="Z26:AA26"/>
    <mergeCell ref="AB26:AE26"/>
    <mergeCell ref="AF26:AI26"/>
    <mergeCell ref="AJ26:AR26"/>
    <mergeCell ref="AB24:AE24"/>
    <mergeCell ref="AF24:AI24"/>
    <mergeCell ref="AJ24:AR24"/>
    <mergeCell ref="A25:B25"/>
    <mergeCell ref="C25:D25"/>
    <mergeCell ref="E25:J25"/>
    <mergeCell ref="K25:Y25"/>
    <mergeCell ref="Z25:AA25"/>
    <mergeCell ref="AB25:AE25"/>
    <mergeCell ref="A24:B24"/>
    <mergeCell ref="C24:D24"/>
    <mergeCell ref="E24:J24"/>
    <mergeCell ref="K24:Y24"/>
    <mergeCell ref="Z24:AA24"/>
    <mergeCell ref="AF25:AI25"/>
    <mergeCell ref="AJ25:AR25"/>
    <mergeCell ref="A23:B23"/>
    <mergeCell ref="C23:D23"/>
    <mergeCell ref="E23:J23"/>
    <mergeCell ref="K23:Y23"/>
    <mergeCell ref="Z23:AA23"/>
    <mergeCell ref="AB23:AE23"/>
    <mergeCell ref="AF23:AI23"/>
    <mergeCell ref="AJ23:AR23"/>
    <mergeCell ref="A22:B22"/>
    <mergeCell ref="C22:D22"/>
    <mergeCell ref="E22:J22"/>
    <mergeCell ref="K22:Y22"/>
    <mergeCell ref="Z22:AA22"/>
    <mergeCell ref="AB22:AE22"/>
    <mergeCell ref="AF22:AI22"/>
    <mergeCell ref="AJ22:AR22"/>
    <mergeCell ref="AB20:AE20"/>
    <mergeCell ref="AF20:AI20"/>
    <mergeCell ref="AJ20:AR20"/>
    <mergeCell ref="A21:B21"/>
    <mergeCell ref="C21:D21"/>
    <mergeCell ref="E21:J21"/>
    <mergeCell ref="K21:Y21"/>
    <mergeCell ref="Z21:AA21"/>
    <mergeCell ref="AB21:AE21"/>
    <mergeCell ref="A20:B20"/>
    <mergeCell ref="C20:D20"/>
    <mergeCell ref="E20:J20"/>
    <mergeCell ref="K20:Y20"/>
    <mergeCell ref="Z20:AA20"/>
    <mergeCell ref="AF21:AI21"/>
    <mergeCell ref="AJ21:AR21"/>
    <mergeCell ref="A19:B19"/>
    <mergeCell ref="C19:D19"/>
    <mergeCell ref="E19:J19"/>
    <mergeCell ref="K19:Y19"/>
    <mergeCell ref="Z19:AA19"/>
    <mergeCell ref="AB19:AE19"/>
    <mergeCell ref="AF19:AI19"/>
    <mergeCell ref="AJ19:AR19"/>
    <mergeCell ref="A18:B18"/>
    <mergeCell ref="C18:D18"/>
    <mergeCell ref="E18:J18"/>
    <mergeCell ref="K18:Y18"/>
    <mergeCell ref="Z18:AA18"/>
    <mergeCell ref="AB18:AE18"/>
    <mergeCell ref="AF18:AI18"/>
    <mergeCell ref="AJ18:AR18"/>
    <mergeCell ref="AB16:AE16"/>
    <mergeCell ref="AF16:AI16"/>
    <mergeCell ref="AJ16:AR16"/>
    <mergeCell ref="A17:B17"/>
    <mergeCell ref="C17:D17"/>
    <mergeCell ref="E17:J17"/>
    <mergeCell ref="K17:Y17"/>
    <mergeCell ref="Z17:AA17"/>
    <mergeCell ref="AB17:AE17"/>
    <mergeCell ref="A16:B16"/>
    <mergeCell ref="C16:D16"/>
    <mergeCell ref="E16:J16"/>
    <mergeCell ref="K16:Y16"/>
    <mergeCell ref="Z16:AA16"/>
    <mergeCell ref="AF17:AI17"/>
    <mergeCell ref="AJ17:AR17"/>
    <mergeCell ref="A15:B15"/>
    <mergeCell ref="C15:D15"/>
    <mergeCell ref="E15:J15"/>
    <mergeCell ref="K15:Y15"/>
    <mergeCell ref="Z15:AA15"/>
    <mergeCell ref="AB15:AE15"/>
    <mergeCell ref="AF15:AI15"/>
    <mergeCell ref="AJ15:AR15"/>
    <mergeCell ref="A14:B14"/>
    <mergeCell ref="C14:D14"/>
    <mergeCell ref="E14:J14"/>
    <mergeCell ref="K14:Y14"/>
    <mergeCell ref="Z14:AA14"/>
    <mergeCell ref="AB14:AE14"/>
    <mergeCell ref="AF14:AI14"/>
    <mergeCell ref="AJ14:AR14"/>
    <mergeCell ref="AB12:AE12"/>
    <mergeCell ref="AF12:AI12"/>
    <mergeCell ref="AJ12:AR12"/>
    <mergeCell ref="A13:B13"/>
    <mergeCell ref="C13:D13"/>
    <mergeCell ref="E13:J13"/>
    <mergeCell ref="K13:Y13"/>
    <mergeCell ref="Z13:AA13"/>
    <mergeCell ref="AB13:AE13"/>
    <mergeCell ref="A12:B12"/>
    <mergeCell ref="C12:D12"/>
    <mergeCell ref="E12:J12"/>
    <mergeCell ref="K12:Y12"/>
    <mergeCell ref="Z12:AA12"/>
    <mergeCell ref="AF13:AI13"/>
    <mergeCell ref="AJ13:AR13"/>
    <mergeCell ref="A11:B11"/>
    <mergeCell ref="C11:D11"/>
    <mergeCell ref="E11:J11"/>
    <mergeCell ref="K11:Y11"/>
    <mergeCell ref="Z11:AA11"/>
    <mergeCell ref="AB11:AE11"/>
    <mergeCell ref="AF11:AI11"/>
    <mergeCell ref="AJ11:AR11"/>
    <mergeCell ref="A10:B10"/>
    <mergeCell ref="C10:D10"/>
    <mergeCell ref="E10:J10"/>
    <mergeCell ref="K10:Y10"/>
    <mergeCell ref="Z10:AA10"/>
    <mergeCell ref="AB10:AE10"/>
    <mergeCell ref="AF10:AI10"/>
    <mergeCell ref="AJ10:AR10"/>
    <mergeCell ref="C3:J4"/>
    <mergeCell ref="K3:AR4"/>
    <mergeCell ref="A8:B8"/>
    <mergeCell ref="C8:D9"/>
    <mergeCell ref="E8:J9"/>
    <mergeCell ref="K8:Y9"/>
    <mergeCell ref="Z8:AA9"/>
    <mergeCell ref="AB8:AE9"/>
    <mergeCell ref="AF8:AI9"/>
    <mergeCell ref="AJ8:AR9"/>
    <mergeCell ref="A9:B9"/>
    <mergeCell ref="C6:S6"/>
    <mergeCell ref="T6:U6"/>
    <mergeCell ref="AP6:AQ6"/>
    <mergeCell ref="Y6:AO6"/>
  </mergeCells>
  <phoneticPr fontId="2"/>
  <conditionalFormatting sqref="AF10:AI31">
    <cfRule type="cellIs" dxfId="10" priority="1" operator="equal">
      <formula>0</formula>
    </cfRule>
  </conditionalFormatting>
  <dataValidations count="2">
    <dataValidation type="list" allowBlank="1" showInputMessage="1" showErrorMessage="1" sqref="C10:D31" xr:uid="{00000000-0002-0000-0300-000000000000}">
      <formula1>$C$38:$C$40</formula1>
    </dataValidation>
    <dataValidation type="list" allowBlank="1" showInputMessage="1" showErrorMessage="1" sqref="E10:J31" xr:uid="{00000000-0002-0000-0300-000001000000}">
      <formula1>$E$38:$E$44</formula1>
    </dataValidation>
  </dataValidations>
  <printOptions horizontalCentered="1" verticalCentered="1"/>
  <pageMargins left="0" right="0" top="0" bottom="0" header="0" footer="0"/>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V54"/>
  <sheetViews>
    <sheetView showGridLines="0" view="pageBreakPreview" zoomScaleNormal="60" zoomScaleSheetLayoutView="100" workbookViewId="0">
      <selection activeCell="V3" sqref="V3:W3"/>
    </sheetView>
  </sheetViews>
  <sheetFormatPr defaultColWidth="9" defaultRowHeight="12" x14ac:dyDescent="0.15"/>
  <cols>
    <col min="1" max="31" width="2.59765625" style="5" customWidth="1"/>
    <col min="32" max="35" width="3.69921875" style="5" customWidth="1"/>
    <col min="36" max="44" width="2.5" style="5" customWidth="1"/>
    <col min="45" max="45" width="16.19921875" style="4" customWidth="1"/>
    <col min="46" max="46" width="10.8984375" style="5" customWidth="1"/>
    <col min="47" max="16384" width="9" style="5"/>
  </cols>
  <sheetData>
    <row r="1" spans="1:48" ht="12.9" customHeight="1" x14ac:dyDescent="0.15">
      <c r="A1" s="30" t="s">
        <v>112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76"/>
      <c r="AT1" s="176"/>
      <c r="AU1" s="176"/>
      <c r="AV1" s="176"/>
    </row>
    <row r="2" spans="1:48"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76"/>
      <c r="AT2" s="176"/>
      <c r="AU2" s="176"/>
      <c r="AV2" s="176"/>
    </row>
    <row r="3" spans="1:48" ht="12.9" customHeight="1" x14ac:dyDescent="0.15">
      <c r="A3" s="1"/>
      <c r="B3" s="1"/>
      <c r="C3" s="221" t="s">
        <v>25</v>
      </c>
      <c r="D3" s="392"/>
      <c r="E3" s="392"/>
      <c r="F3" s="392"/>
      <c r="G3" s="392"/>
      <c r="H3" s="392"/>
      <c r="I3" s="392"/>
      <c r="J3" s="393"/>
      <c r="K3" s="396" t="s">
        <v>128</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176"/>
      <c r="AT3" s="176"/>
      <c r="AU3" s="176"/>
      <c r="AV3" s="176"/>
    </row>
    <row r="4" spans="1:48"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176"/>
      <c r="AT4" s="176"/>
      <c r="AU4" s="176"/>
      <c r="AV4" s="176"/>
    </row>
    <row r="5" spans="1:48" ht="12.9" customHeight="1" x14ac:dyDescent="0.15">
      <c r="A5" s="1"/>
      <c r="B5" s="1"/>
      <c r="C5" s="37"/>
      <c r="D5" s="37"/>
      <c r="E5" s="37"/>
      <c r="F5" s="37"/>
      <c r="G5" s="37"/>
      <c r="H5" s="37"/>
      <c r="I5" s="37"/>
      <c r="J5" s="37"/>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129"/>
      <c r="AS5" s="176"/>
      <c r="AT5" s="176"/>
      <c r="AU5" s="176"/>
      <c r="AV5" s="176"/>
    </row>
    <row r="6" spans="1:48" ht="12.9" customHeight="1" x14ac:dyDescent="0.15">
      <c r="A6" s="1"/>
      <c r="B6" s="1"/>
      <c r="C6" s="405" t="s">
        <v>192</v>
      </c>
      <c r="D6" s="405"/>
      <c r="E6" s="405"/>
      <c r="F6" s="405"/>
      <c r="G6" s="405"/>
      <c r="H6" s="405"/>
      <c r="I6" s="405"/>
      <c r="J6" s="405"/>
      <c r="K6" s="405"/>
      <c r="L6" s="405"/>
      <c r="M6" s="405"/>
      <c r="N6" s="405"/>
      <c r="O6" s="405"/>
      <c r="P6" s="405"/>
      <c r="Q6" s="405"/>
      <c r="R6" s="405"/>
      <c r="S6" s="405"/>
      <c r="T6" s="383"/>
      <c r="U6" s="383"/>
      <c r="V6" s="420" t="s">
        <v>193</v>
      </c>
      <c r="W6" s="375"/>
      <c r="X6" s="33"/>
      <c r="Y6" s="109"/>
      <c r="Z6" s="109"/>
      <c r="AA6" s="109"/>
      <c r="AB6" s="109"/>
      <c r="AC6" s="109"/>
      <c r="AD6" s="109"/>
      <c r="AE6" s="109"/>
      <c r="AF6" s="109"/>
      <c r="AG6" s="109"/>
      <c r="AH6" s="109"/>
      <c r="AI6" s="109"/>
      <c r="AJ6" s="109"/>
      <c r="AK6" s="109"/>
      <c r="AL6" s="109"/>
      <c r="AM6" s="109"/>
      <c r="AN6" s="109"/>
      <c r="AO6" s="109"/>
      <c r="AP6" s="33"/>
      <c r="AQ6" s="33"/>
      <c r="AR6" s="35"/>
      <c r="AS6" s="176"/>
      <c r="AT6" s="176"/>
      <c r="AU6" s="176"/>
      <c r="AV6" s="176"/>
    </row>
    <row r="7" spans="1:48" ht="12.9"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130"/>
      <c r="AS7" s="176"/>
      <c r="AT7" s="176"/>
      <c r="AU7" s="176"/>
      <c r="AV7" s="176"/>
    </row>
    <row r="8" spans="1:48" ht="12.9" customHeight="1" x14ac:dyDescent="0.15">
      <c r="A8" s="397" t="s">
        <v>26</v>
      </c>
      <c r="B8" s="397"/>
      <c r="C8" s="398" t="s">
        <v>27</v>
      </c>
      <c r="D8" s="398"/>
      <c r="E8" s="399" t="s">
        <v>28</v>
      </c>
      <c r="F8" s="399"/>
      <c r="G8" s="399"/>
      <c r="H8" s="399"/>
      <c r="I8" s="399"/>
      <c r="J8" s="399"/>
      <c r="K8" s="400" t="s">
        <v>29</v>
      </c>
      <c r="L8" s="400"/>
      <c r="M8" s="400"/>
      <c r="N8" s="400"/>
      <c r="O8" s="400"/>
      <c r="P8" s="400"/>
      <c r="Q8" s="400"/>
      <c r="R8" s="400"/>
      <c r="S8" s="400"/>
      <c r="T8" s="400"/>
      <c r="U8" s="400"/>
      <c r="V8" s="400"/>
      <c r="W8" s="400"/>
      <c r="X8" s="400"/>
      <c r="Y8" s="400"/>
      <c r="Z8" s="400" t="s">
        <v>30</v>
      </c>
      <c r="AA8" s="400"/>
      <c r="AB8" s="401" t="s">
        <v>31</v>
      </c>
      <c r="AC8" s="401"/>
      <c r="AD8" s="401"/>
      <c r="AE8" s="401"/>
      <c r="AF8" s="401" t="s">
        <v>32</v>
      </c>
      <c r="AG8" s="401"/>
      <c r="AH8" s="401"/>
      <c r="AI8" s="401"/>
      <c r="AJ8" s="400" t="s">
        <v>33</v>
      </c>
      <c r="AK8" s="400"/>
      <c r="AL8" s="400"/>
      <c r="AM8" s="400"/>
      <c r="AN8" s="400"/>
      <c r="AO8" s="400"/>
      <c r="AP8" s="400"/>
      <c r="AQ8" s="400"/>
      <c r="AR8" s="400"/>
      <c r="AS8" s="176"/>
      <c r="AT8" s="176"/>
      <c r="AU8" s="176"/>
      <c r="AV8" s="176"/>
    </row>
    <row r="9" spans="1:48" ht="12.9" customHeight="1" x14ac:dyDescent="0.15">
      <c r="A9" s="397" t="s">
        <v>34</v>
      </c>
      <c r="B9" s="397"/>
      <c r="C9" s="398"/>
      <c r="D9" s="398"/>
      <c r="E9" s="399"/>
      <c r="F9" s="399"/>
      <c r="G9" s="399"/>
      <c r="H9" s="399"/>
      <c r="I9" s="399"/>
      <c r="J9" s="399"/>
      <c r="K9" s="400"/>
      <c r="L9" s="400"/>
      <c r="M9" s="400"/>
      <c r="N9" s="400"/>
      <c r="O9" s="400"/>
      <c r="P9" s="400"/>
      <c r="Q9" s="400"/>
      <c r="R9" s="400"/>
      <c r="S9" s="400"/>
      <c r="T9" s="400"/>
      <c r="U9" s="400"/>
      <c r="V9" s="400"/>
      <c r="W9" s="400"/>
      <c r="X9" s="400"/>
      <c r="Y9" s="400"/>
      <c r="Z9" s="400"/>
      <c r="AA9" s="400"/>
      <c r="AB9" s="401"/>
      <c r="AC9" s="401"/>
      <c r="AD9" s="401"/>
      <c r="AE9" s="401"/>
      <c r="AF9" s="401"/>
      <c r="AG9" s="401"/>
      <c r="AH9" s="401"/>
      <c r="AI9" s="401"/>
      <c r="AJ9" s="400"/>
      <c r="AK9" s="400"/>
      <c r="AL9" s="400"/>
      <c r="AM9" s="400"/>
      <c r="AN9" s="400"/>
      <c r="AO9" s="400"/>
      <c r="AP9" s="400"/>
      <c r="AQ9" s="400"/>
      <c r="AR9" s="400"/>
      <c r="AS9" s="177"/>
      <c r="AT9" s="177"/>
      <c r="AU9" s="176"/>
      <c r="AV9" s="176"/>
    </row>
    <row r="10" spans="1:48" ht="12.9" customHeight="1" x14ac:dyDescent="0.15">
      <c r="A10" s="353">
        <v>1</v>
      </c>
      <c r="B10" s="353"/>
      <c r="C10" s="406"/>
      <c r="D10" s="406"/>
      <c r="E10" s="421"/>
      <c r="F10" s="421"/>
      <c r="G10" s="421"/>
      <c r="H10" s="421"/>
      <c r="I10" s="421"/>
      <c r="J10" s="421"/>
      <c r="K10" s="421"/>
      <c r="L10" s="421"/>
      <c r="M10" s="421"/>
      <c r="N10" s="421"/>
      <c r="O10" s="421"/>
      <c r="P10" s="421"/>
      <c r="Q10" s="421"/>
      <c r="R10" s="421"/>
      <c r="S10" s="421"/>
      <c r="T10" s="421"/>
      <c r="U10" s="421"/>
      <c r="V10" s="421"/>
      <c r="W10" s="421"/>
      <c r="X10" s="421"/>
      <c r="Y10" s="421"/>
      <c r="Z10" s="406"/>
      <c r="AA10" s="406"/>
      <c r="AB10" s="407"/>
      <c r="AC10" s="407"/>
      <c r="AD10" s="407"/>
      <c r="AE10" s="407"/>
      <c r="AF10" s="346" t="str">
        <f t="shared" ref="AF10" si="0">IF(Z10*AB10=0,"",Z10*AB10)</f>
        <v/>
      </c>
      <c r="AG10" s="346"/>
      <c r="AH10" s="346"/>
      <c r="AI10" s="346"/>
      <c r="AJ10" s="391"/>
      <c r="AK10" s="391"/>
      <c r="AL10" s="391"/>
      <c r="AM10" s="391"/>
      <c r="AN10" s="391"/>
      <c r="AO10" s="391"/>
      <c r="AP10" s="391"/>
      <c r="AQ10" s="391"/>
      <c r="AR10" s="391"/>
      <c r="AS10" s="177" t="s">
        <v>197</v>
      </c>
      <c r="AT10" s="181">
        <f>SUMIFS(AF10:AF31,E10:E31,"設計費",C10:C31,"〇")</f>
        <v>0</v>
      </c>
      <c r="AU10" s="176"/>
      <c r="AV10" s="176"/>
    </row>
    <row r="11" spans="1:48" ht="12.9" customHeight="1" x14ac:dyDescent="0.15">
      <c r="A11" s="353">
        <v>2</v>
      </c>
      <c r="B11" s="353"/>
      <c r="C11" s="406"/>
      <c r="D11" s="406"/>
      <c r="E11" s="421"/>
      <c r="F11" s="421"/>
      <c r="G11" s="421"/>
      <c r="H11" s="421"/>
      <c r="I11" s="421"/>
      <c r="J11" s="421"/>
      <c r="K11" s="421"/>
      <c r="L11" s="421"/>
      <c r="M11" s="421"/>
      <c r="N11" s="421"/>
      <c r="O11" s="421"/>
      <c r="P11" s="421"/>
      <c r="Q11" s="421"/>
      <c r="R11" s="421"/>
      <c r="S11" s="421"/>
      <c r="T11" s="421"/>
      <c r="U11" s="421"/>
      <c r="V11" s="421"/>
      <c r="W11" s="421"/>
      <c r="X11" s="421"/>
      <c r="Y11" s="421"/>
      <c r="Z11" s="406"/>
      <c r="AA11" s="406"/>
      <c r="AB11" s="407"/>
      <c r="AC11" s="407"/>
      <c r="AD11" s="407"/>
      <c r="AE11" s="407"/>
      <c r="AF11" s="346" t="str">
        <f t="shared" ref="AF11:AF31" si="1">IF(Z11*AB11=0,"",Z11*AB11)</f>
        <v/>
      </c>
      <c r="AG11" s="346"/>
      <c r="AH11" s="346"/>
      <c r="AI11" s="346"/>
      <c r="AJ11" s="391"/>
      <c r="AK11" s="391"/>
      <c r="AL11" s="391"/>
      <c r="AM11" s="391"/>
      <c r="AN11" s="391"/>
      <c r="AO11" s="391"/>
      <c r="AP11" s="391"/>
      <c r="AQ11" s="391"/>
      <c r="AR11" s="391"/>
      <c r="AS11" s="177" t="s">
        <v>198</v>
      </c>
      <c r="AT11" s="181">
        <f>SUMIFS(AF10:AF31,E10:E31,"設備費",C10:C31,"〇")</f>
        <v>0</v>
      </c>
      <c r="AU11" s="176"/>
      <c r="AV11" s="176"/>
    </row>
    <row r="12" spans="1:48" ht="12.9" customHeight="1" x14ac:dyDescent="0.15">
      <c r="A12" s="353">
        <v>3</v>
      </c>
      <c r="B12" s="353"/>
      <c r="C12" s="406"/>
      <c r="D12" s="406"/>
      <c r="E12" s="421"/>
      <c r="F12" s="421"/>
      <c r="G12" s="421"/>
      <c r="H12" s="421"/>
      <c r="I12" s="421"/>
      <c r="J12" s="421"/>
      <c r="K12" s="421"/>
      <c r="L12" s="421"/>
      <c r="M12" s="421"/>
      <c r="N12" s="421"/>
      <c r="O12" s="421"/>
      <c r="P12" s="421"/>
      <c r="Q12" s="421"/>
      <c r="R12" s="421"/>
      <c r="S12" s="421"/>
      <c r="T12" s="421"/>
      <c r="U12" s="421"/>
      <c r="V12" s="421"/>
      <c r="W12" s="421"/>
      <c r="X12" s="421"/>
      <c r="Y12" s="421"/>
      <c r="Z12" s="406"/>
      <c r="AA12" s="406"/>
      <c r="AB12" s="407"/>
      <c r="AC12" s="407"/>
      <c r="AD12" s="407"/>
      <c r="AE12" s="407"/>
      <c r="AF12" s="346" t="str">
        <f t="shared" si="1"/>
        <v/>
      </c>
      <c r="AG12" s="346"/>
      <c r="AH12" s="346"/>
      <c r="AI12" s="346"/>
      <c r="AJ12" s="391"/>
      <c r="AK12" s="391"/>
      <c r="AL12" s="391"/>
      <c r="AM12" s="391"/>
      <c r="AN12" s="391"/>
      <c r="AO12" s="391"/>
      <c r="AP12" s="391"/>
      <c r="AQ12" s="391"/>
      <c r="AR12" s="391"/>
      <c r="AS12" s="177" t="s">
        <v>199</v>
      </c>
      <c r="AT12" s="181">
        <f>SUMIFS(AF10:AF31,E10:E31,"工事費",C10:C31,"〇")</f>
        <v>0</v>
      </c>
      <c r="AU12" s="176"/>
      <c r="AV12" s="176"/>
    </row>
    <row r="13" spans="1:48" ht="12.9" customHeight="1" x14ac:dyDescent="0.15">
      <c r="A13" s="353">
        <v>4</v>
      </c>
      <c r="B13" s="353"/>
      <c r="C13" s="406"/>
      <c r="D13" s="406"/>
      <c r="E13" s="421"/>
      <c r="F13" s="421"/>
      <c r="G13" s="421"/>
      <c r="H13" s="421"/>
      <c r="I13" s="421"/>
      <c r="J13" s="421"/>
      <c r="K13" s="421"/>
      <c r="L13" s="421"/>
      <c r="M13" s="421"/>
      <c r="N13" s="421"/>
      <c r="O13" s="421"/>
      <c r="P13" s="421"/>
      <c r="Q13" s="421"/>
      <c r="R13" s="421"/>
      <c r="S13" s="421"/>
      <c r="T13" s="421"/>
      <c r="U13" s="421"/>
      <c r="V13" s="421"/>
      <c r="W13" s="421"/>
      <c r="X13" s="421"/>
      <c r="Y13" s="421"/>
      <c r="Z13" s="406"/>
      <c r="AA13" s="406"/>
      <c r="AB13" s="407"/>
      <c r="AC13" s="407"/>
      <c r="AD13" s="407"/>
      <c r="AE13" s="407"/>
      <c r="AF13" s="346" t="str">
        <f t="shared" si="1"/>
        <v/>
      </c>
      <c r="AG13" s="346"/>
      <c r="AH13" s="346"/>
      <c r="AI13" s="346"/>
      <c r="AJ13" s="391"/>
      <c r="AK13" s="391"/>
      <c r="AL13" s="391"/>
      <c r="AM13" s="391"/>
      <c r="AN13" s="391"/>
      <c r="AO13" s="391"/>
      <c r="AP13" s="391"/>
      <c r="AQ13" s="391"/>
      <c r="AR13" s="391"/>
      <c r="AS13" s="177"/>
      <c r="AT13" s="177"/>
      <c r="AU13" s="176"/>
      <c r="AV13" s="176"/>
    </row>
    <row r="14" spans="1:48" ht="12.9" customHeight="1" x14ac:dyDescent="0.15">
      <c r="A14" s="353">
        <v>5</v>
      </c>
      <c r="B14" s="353"/>
      <c r="C14" s="406"/>
      <c r="D14" s="406"/>
      <c r="E14" s="421"/>
      <c r="F14" s="421"/>
      <c r="G14" s="421"/>
      <c r="H14" s="421"/>
      <c r="I14" s="421"/>
      <c r="J14" s="421"/>
      <c r="K14" s="421"/>
      <c r="L14" s="421"/>
      <c r="M14" s="421"/>
      <c r="N14" s="421"/>
      <c r="O14" s="421"/>
      <c r="P14" s="421"/>
      <c r="Q14" s="421"/>
      <c r="R14" s="421"/>
      <c r="S14" s="421"/>
      <c r="T14" s="421"/>
      <c r="U14" s="421"/>
      <c r="V14" s="421"/>
      <c r="W14" s="421"/>
      <c r="X14" s="421"/>
      <c r="Y14" s="421"/>
      <c r="Z14" s="406"/>
      <c r="AA14" s="406"/>
      <c r="AB14" s="407"/>
      <c r="AC14" s="407"/>
      <c r="AD14" s="407"/>
      <c r="AE14" s="407"/>
      <c r="AF14" s="346" t="str">
        <f t="shared" si="1"/>
        <v/>
      </c>
      <c r="AG14" s="346"/>
      <c r="AH14" s="346"/>
      <c r="AI14" s="346"/>
      <c r="AJ14" s="391"/>
      <c r="AK14" s="391"/>
      <c r="AL14" s="391"/>
      <c r="AM14" s="391"/>
      <c r="AN14" s="391"/>
      <c r="AO14" s="391"/>
      <c r="AP14" s="391"/>
      <c r="AQ14" s="391"/>
      <c r="AR14" s="391"/>
      <c r="AS14" s="177" t="s">
        <v>200</v>
      </c>
      <c r="AT14" s="181">
        <f>SUMIFS(AF10:AF31,E10:E31,"設計費",C10:C31,"×")</f>
        <v>0</v>
      </c>
      <c r="AU14" s="176"/>
      <c r="AV14" s="176"/>
    </row>
    <row r="15" spans="1:48" ht="12.9" customHeight="1" x14ac:dyDescent="0.15">
      <c r="A15" s="353">
        <v>6</v>
      </c>
      <c r="B15" s="353"/>
      <c r="C15" s="406"/>
      <c r="D15" s="406"/>
      <c r="E15" s="421"/>
      <c r="F15" s="421"/>
      <c r="G15" s="421"/>
      <c r="H15" s="421"/>
      <c r="I15" s="421"/>
      <c r="J15" s="421"/>
      <c r="K15" s="421"/>
      <c r="L15" s="421"/>
      <c r="M15" s="421"/>
      <c r="N15" s="421"/>
      <c r="O15" s="421"/>
      <c r="P15" s="421"/>
      <c r="Q15" s="421"/>
      <c r="R15" s="421"/>
      <c r="S15" s="421"/>
      <c r="T15" s="421"/>
      <c r="U15" s="421"/>
      <c r="V15" s="421"/>
      <c r="W15" s="421"/>
      <c r="X15" s="421"/>
      <c r="Y15" s="421"/>
      <c r="Z15" s="406"/>
      <c r="AA15" s="406"/>
      <c r="AB15" s="407"/>
      <c r="AC15" s="407"/>
      <c r="AD15" s="407"/>
      <c r="AE15" s="407"/>
      <c r="AF15" s="346" t="str">
        <f t="shared" si="1"/>
        <v/>
      </c>
      <c r="AG15" s="346"/>
      <c r="AH15" s="346"/>
      <c r="AI15" s="346"/>
      <c r="AJ15" s="391"/>
      <c r="AK15" s="391"/>
      <c r="AL15" s="391"/>
      <c r="AM15" s="391"/>
      <c r="AN15" s="391"/>
      <c r="AO15" s="391"/>
      <c r="AP15" s="391"/>
      <c r="AQ15" s="391"/>
      <c r="AR15" s="391"/>
      <c r="AS15" s="177" t="s">
        <v>201</v>
      </c>
      <c r="AT15" s="181">
        <f>SUMIFS(AF10:AF31,E10:E31,"設備費",C10:C31,"×")</f>
        <v>0</v>
      </c>
      <c r="AU15" s="176"/>
      <c r="AV15" s="176"/>
    </row>
    <row r="16" spans="1:48" ht="12.9" customHeight="1" x14ac:dyDescent="0.15">
      <c r="A16" s="353">
        <v>7</v>
      </c>
      <c r="B16" s="353"/>
      <c r="C16" s="406"/>
      <c r="D16" s="406"/>
      <c r="E16" s="421"/>
      <c r="F16" s="421"/>
      <c r="G16" s="421"/>
      <c r="H16" s="421"/>
      <c r="I16" s="421"/>
      <c r="J16" s="421"/>
      <c r="K16" s="421"/>
      <c r="L16" s="421"/>
      <c r="M16" s="421"/>
      <c r="N16" s="421"/>
      <c r="O16" s="421"/>
      <c r="P16" s="421"/>
      <c r="Q16" s="421"/>
      <c r="R16" s="421"/>
      <c r="S16" s="421"/>
      <c r="T16" s="421"/>
      <c r="U16" s="421"/>
      <c r="V16" s="421"/>
      <c r="W16" s="421"/>
      <c r="X16" s="421"/>
      <c r="Y16" s="421"/>
      <c r="Z16" s="406"/>
      <c r="AA16" s="406"/>
      <c r="AB16" s="407"/>
      <c r="AC16" s="407"/>
      <c r="AD16" s="407"/>
      <c r="AE16" s="407"/>
      <c r="AF16" s="346" t="str">
        <f t="shared" si="1"/>
        <v/>
      </c>
      <c r="AG16" s="346"/>
      <c r="AH16" s="346"/>
      <c r="AI16" s="346"/>
      <c r="AJ16" s="391"/>
      <c r="AK16" s="391"/>
      <c r="AL16" s="391"/>
      <c r="AM16" s="391"/>
      <c r="AN16" s="391"/>
      <c r="AO16" s="391"/>
      <c r="AP16" s="391"/>
      <c r="AQ16" s="391"/>
      <c r="AR16" s="391"/>
      <c r="AS16" s="177" t="s">
        <v>202</v>
      </c>
      <c r="AT16" s="181">
        <f>SUMIFS(AF10:AF31,E10:E31,"工事費",C10:C31,"×")</f>
        <v>0</v>
      </c>
      <c r="AU16" s="176"/>
      <c r="AV16" s="176"/>
    </row>
    <row r="17" spans="1:48" ht="12.9" customHeight="1" x14ac:dyDescent="0.15">
      <c r="A17" s="353">
        <v>8</v>
      </c>
      <c r="B17" s="353"/>
      <c r="C17" s="406"/>
      <c r="D17" s="406"/>
      <c r="E17" s="421"/>
      <c r="F17" s="421"/>
      <c r="G17" s="421"/>
      <c r="H17" s="421"/>
      <c r="I17" s="421"/>
      <c r="J17" s="421"/>
      <c r="K17" s="421"/>
      <c r="L17" s="421"/>
      <c r="M17" s="421"/>
      <c r="N17" s="421"/>
      <c r="O17" s="421"/>
      <c r="P17" s="421"/>
      <c r="Q17" s="421"/>
      <c r="R17" s="421"/>
      <c r="S17" s="421"/>
      <c r="T17" s="421"/>
      <c r="U17" s="421"/>
      <c r="V17" s="421"/>
      <c r="W17" s="421"/>
      <c r="X17" s="421"/>
      <c r="Y17" s="421"/>
      <c r="Z17" s="406"/>
      <c r="AA17" s="406"/>
      <c r="AB17" s="407"/>
      <c r="AC17" s="407"/>
      <c r="AD17" s="407"/>
      <c r="AE17" s="407"/>
      <c r="AF17" s="346" t="str">
        <f t="shared" si="1"/>
        <v/>
      </c>
      <c r="AG17" s="346"/>
      <c r="AH17" s="346"/>
      <c r="AI17" s="346"/>
      <c r="AJ17" s="391"/>
      <c r="AK17" s="391"/>
      <c r="AL17" s="391"/>
      <c r="AM17" s="391"/>
      <c r="AN17" s="391"/>
      <c r="AO17" s="391"/>
      <c r="AP17" s="391"/>
      <c r="AQ17" s="391"/>
      <c r="AR17" s="391"/>
      <c r="AS17" s="177"/>
      <c r="AT17" s="177"/>
      <c r="AU17" s="176"/>
      <c r="AV17" s="176"/>
    </row>
    <row r="18" spans="1:48" ht="12.9" customHeight="1" x14ac:dyDescent="0.15">
      <c r="A18" s="353">
        <v>9</v>
      </c>
      <c r="B18" s="353"/>
      <c r="C18" s="406"/>
      <c r="D18" s="406"/>
      <c r="E18" s="421"/>
      <c r="F18" s="421"/>
      <c r="G18" s="421"/>
      <c r="H18" s="421"/>
      <c r="I18" s="421"/>
      <c r="J18" s="421"/>
      <c r="K18" s="421"/>
      <c r="L18" s="421"/>
      <c r="M18" s="421"/>
      <c r="N18" s="421"/>
      <c r="O18" s="421"/>
      <c r="P18" s="421"/>
      <c r="Q18" s="421"/>
      <c r="R18" s="421"/>
      <c r="S18" s="421"/>
      <c r="T18" s="421"/>
      <c r="U18" s="421"/>
      <c r="V18" s="421"/>
      <c r="W18" s="421"/>
      <c r="X18" s="421"/>
      <c r="Y18" s="421"/>
      <c r="Z18" s="406"/>
      <c r="AA18" s="406"/>
      <c r="AB18" s="407"/>
      <c r="AC18" s="407"/>
      <c r="AD18" s="407"/>
      <c r="AE18" s="407"/>
      <c r="AF18" s="346" t="str">
        <f t="shared" si="1"/>
        <v/>
      </c>
      <c r="AG18" s="346"/>
      <c r="AH18" s="346"/>
      <c r="AI18" s="346"/>
      <c r="AJ18" s="391"/>
      <c r="AK18" s="391"/>
      <c r="AL18" s="391"/>
      <c r="AM18" s="391"/>
      <c r="AN18" s="391"/>
      <c r="AO18" s="391"/>
      <c r="AP18" s="391"/>
      <c r="AQ18" s="391"/>
      <c r="AR18" s="391"/>
      <c r="AS18" s="177"/>
      <c r="AT18" s="177"/>
      <c r="AU18" s="176"/>
      <c r="AV18" s="176"/>
    </row>
    <row r="19" spans="1:48" ht="12.9" customHeight="1" x14ac:dyDescent="0.15">
      <c r="A19" s="353">
        <v>10</v>
      </c>
      <c r="B19" s="353"/>
      <c r="C19" s="406"/>
      <c r="D19" s="406"/>
      <c r="E19" s="421"/>
      <c r="F19" s="421"/>
      <c r="G19" s="421"/>
      <c r="H19" s="421"/>
      <c r="I19" s="421"/>
      <c r="J19" s="421"/>
      <c r="K19" s="421"/>
      <c r="L19" s="421"/>
      <c r="M19" s="421"/>
      <c r="N19" s="421"/>
      <c r="O19" s="421"/>
      <c r="P19" s="421"/>
      <c r="Q19" s="421"/>
      <c r="R19" s="421"/>
      <c r="S19" s="421"/>
      <c r="T19" s="421"/>
      <c r="U19" s="421"/>
      <c r="V19" s="421"/>
      <c r="W19" s="421"/>
      <c r="X19" s="421"/>
      <c r="Y19" s="421"/>
      <c r="Z19" s="406"/>
      <c r="AA19" s="406"/>
      <c r="AB19" s="407"/>
      <c r="AC19" s="407"/>
      <c r="AD19" s="407"/>
      <c r="AE19" s="407"/>
      <c r="AF19" s="346" t="str">
        <f t="shared" si="1"/>
        <v/>
      </c>
      <c r="AG19" s="346"/>
      <c r="AH19" s="346"/>
      <c r="AI19" s="346"/>
      <c r="AJ19" s="391"/>
      <c r="AK19" s="391"/>
      <c r="AL19" s="391"/>
      <c r="AM19" s="391"/>
      <c r="AN19" s="391"/>
      <c r="AO19" s="391"/>
      <c r="AP19" s="391"/>
      <c r="AQ19" s="391"/>
      <c r="AR19" s="391"/>
      <c r="AS19" s="177"/>
      <c r="AT19" s="177"/>
      <c r="AU19" s="176"/>
      <c r="AV19" s="176"/>
    </row>
    <row r="20" spans="1:48" ht="12.9" customHeight="1" x14ac:dyDescent="0.15">
      <c r="A20" s="353">
        <v>11</v>
      </c>
      <c r="B20" s="353"/>
      <c r="C20" s="406"/>
      <c r="D20" s="406"/>
      <c r="E20" s="421"/>
      <c r="F20" s="421"/>
      <c r="G20" s="421"/>
      <c r="H20" s="421"/>
      <c r="I20" s="421"/>
      <c r="J20" s="421"/>
      <c r="K20" s="421"/>
      <c r="L20" s="421"/>
      <c r="M20" s="421"/>
      <c r="N20" s="421"/>
      <c r="O20" s="421"/>
      <c r="P20" s="421"/>
      <c r="Q20" s="421"/>
      <c r="R20" s="421"/>
      <c r="S20" s="421"/>
      <c r="T20" s="421"/>
      <c r="U20" s="421"/>
      <c r="V20" s="421"/>
      <c r="W20" s="421"/>
      <c r="X20" s="421"/>
      <c r="Y20" s="421"/>
      <c r="Z20" s="406"/>
      <c r="AA20" s="406"/>
      <c r="AB20" s="407"/>
      <c r="AC20" s="407"/>
      <c r="AD20" s="407"/>
      <c r="AE20" s="407"/>
      <c r="AF20" s="346" t="str">
        <f t="shared" si="1"/>
        <v/>
      </c>
      <c r="AG20" s="346"/>
      <c r="AH20" s="346"/>
      <c r="AI20" s="346"/>
      <c r="AJ20" s="391"/>
      <c r="AK20" s="391"/>
      <c r="AL20" s="391"/>
      <c r="AM20" s="391"/>
      <c r="AN20" s="391"/>
      <c r="AO20" s="391"/>
      <c r="AP20" s="391"/>
      <c r="AQ20" s="391"/>
      <c r="AR20" s="391"/>
      <c r="AS20" s="177"/>
      <c r="AT20" s="177"/>
      <c r="AU20" s="176"/>
      <c r="AV20" s="176"/>
    </row>
    <row r="21" spans="1:48" ht="12.9" customHeight="1" x14ac:dyDescent="0.15">
      <c r="A21" s="353">
        <v>12</v>
      </c>
      <c r="B21" s="353"/>
      <c r="C21" s="406"/>
      <c r="D21" s="406"/>
      <c r="E21" s="421"/>
      <c r="F21" s="421"/>
      <c r="G21" s="421"/>
      <c r="H21" s="421"/>
      <c r="I21" s="421"/>
      <c r="J21" s="421"/>
      <c r="K21" s="421"/>
      <c r="L21" s="421"/>
      <c r="M21" s="421"/>
      <c r="N21" s="421"/>
      <c r="O21" s="421"/>
      <c r="P21" s="421"/>
      <c r="Q21" s="421"/>
      <c r="R21" s="421"/>
      <c r="S21" s="421"/>
      <c r="T21" s="421"/>
      <c r="U21" s="421"/>
      <c r="V21" s="421"/>
      <c r="W21" s="421"/>
      <c r="X21" s="421"/>
      <c r="Y21" s="421"/>
      <c r="Z21" s="406"/>
      <c r="AA21" s="406"/>
      <c r="AB21" s="407"/>
      <c r="AC21" s="407"/>
      <c r="AD21" s="407"/>
      <c r="AE21" s="407"/>
      <c r="AF21" s="346" t="str">
        <f t="shared" si="1"/>
        <v/>
      </c>
      <c r="AG21" s="346"/>
      <c r="AH21" s="346"/>
      <c r="AI21" s="346"/>
      <c r="AJ21" s="391"/>
      <c r="AK21" s="391"/>
      <c r="AL21" s="391"/>
      <c r="AM21" s="391"/>
      <c r="AN21" s="391"/>
      <c r="AO21" s="391"/>
      <c r="AP21" s="391"/>
      <c r="AQ21" s="391"/>
      <c r="AR21" s="391"/>
      <c r="AS21" s="177"/>
      <c r="AT21" s="177"/>
      <c r="AU21" s="176"/>
      <c r="AV21" s="176"/>
    </row>
    <row r="22" spans="1:48" ht="12.9" customHeight="1" x14ac:dyDescent="0.15">
      <c r="A22" s="353">
        <v>13</v>
      </c>
      <c r="B22" s="353"/>
      <c r="C22" s="406"/>
      <c r="D22" s="406"/>
      <c r="E22" s="421"/>
      <c r="F22" s="421"/>
      <c r="G22" s="421"/>
      <c r="H22" s="421"/>
      <c r="I22" s="421"/>
      <c r="J22" s="421"/>
      <c r="K22" s="421"/>
      <c r="L22" s="421"/>
      <c r="M22" s="421"/>
      <c r="N22" s="421"/>
      <c r="O22" s="421"/>
      <c r="P22" s="421"/>
      <c r="Q22" s="421"/>
      <c r="R22" s="421"/>
      <c r="S22" s="421"/>
      <c r="T22" s="421"/>
      <c r="U22" s="421"/>
      <c r="V22" s="421"/>
      <c r="W22" s="421"/>
      <c r="X22" s="421"/>
      <c r="Y22" s="421"/>
      <c r="Z22" s="406"/>
      <c r="AA22" s="406"/>
      <c r="AB22" s="407"/>
      <c r="AC22" s="407"/>
      <c r="AD22" s="407"/>
      <c r="AE22" s="407"/>
      <c r="AF22" s="346" t="str">
        <f t="shared" si="1"/>
        <v/>
      </c>
      <c r="AG22" s="346"/>
      <c r="AH22" s="346"/>
      <c r="AI22" s="346"/>
      <c r="AJ22" s="391"/>
      <c r="AK22" s="391"/>
      <c r="AL22" s="391"/>
      <c r="AM22" s="391"/>
      <c r="AN22" s="391"/>
      <c r="AO22" s="391"/>
      <c r="AP22" s="391"/>
      <c r="AQ22" s="391"/>
      <c r="AR22" s="391"/>
      <c r="AS22" s="177"/>
      <c r="AT22" s="177"/>
      <c r="AU22" s="176"/>
      <c r="AV22" s="176"/>
    </row>
    <row r="23" spans="1:48" ht="12.9" customHeight="1" x14ac:dyDescent="0.15">
      <c r="A23" s="353">
        <v>14</v>
      </c>
      <c r="B23" s="353"/>
      <c r="C23" s="406"/>
      <c r="D23" s="406"/>
      <c r="E23" s="421"/>
      <c r="F23" s="421"/>
      <c r="G23" s="421"/>
      <c r="H23" s="421"/>
      <c r="I23" s="421"/>
      <c r="J23" s="421"/>
      <c r="K23" s="421"/>
      <c r="L23" s="421"/>
      <c r="M23" s="421"/>
      <c r="N23" s="421"/>
      <c r="O23" s="421"/>
      <c r="P23" s="421"/>
      <c r="Q23" s="421"/>
      <c r="R23" s="421"/>
      <c r="S23" s="421"/>
      <c r="T23" s="421"/>
      <c r="U23" s="421"/>
      <c r="V23" s="421"/>
      <c r="W23" s="421"/>
      <c r="X23" s="421"/>
      <c r="Y23" s="421"/>
      <c r="Z23" s="406"/>
      <c r="AA23" s="406"/>
      <c r="AB23" s="407"/>
      <c r="AC23" s="407"/>
      <c r="AD23" s="407"/>
      <c r="AE23" s="407"/>
      <c r="AF23" s="346" t="str">
        <f t="shared" si="1"/>
        <v/>
      </c>
      <c r="AG23" s="346"/>
      <c r="AH23" s="346"/>
      <c r="AI23" s="346"/>
      <c r="AJ23" s="391"/>
      <c r="AK23" s="391"/>
      <c r="AL23" s="391"/>
      <c r="AM23" s="391"/>
      <c r="AN23" s="391"/>
      <c r="AO23" s="391"/>
      <c r="AP23" s="391"/>
      <c r="AQ23" s="391"/>
      <c r="AR23" s="391"/>
      <c r="AS23" s="177"/>
      <c r="AT23" s="177"/>
      <c r="AU23" s="176"/>
      <c r="AV23" s="176"/>
    </row>
    <row r="24" spans="1:48" ht="12.9" customHeight="1" x14ac:dyDescent="0.15">
      <c r="A24" s="353">
        <v>15</v>
      </c>
      <c r="B24" s="353"/>
      <c r="C24" s="406"/>
      <c r="D24" s="406"/>
      <c r="E24" s="421"/>
      <c r="F24" s="421"/>
      <c r="G24" s="421"/>
      <c r="H24" s="421"/>
      <c r="I24" s="421"/>
      <c r="J24" s="421"/>
      <c r="K24" s="421"/>
      <c r="L24" s="421"/>
      <c r="M24" s="421"/>
      <c r="N24" s="421"/>
      <c r="O24" s="421"/>
      <c r="P24" s="421"/>
      <c r="Q24" s="421"/>
      <c r="R24" s="421"/>
      <c r="S24" s="421"/>
      <c r="T24" s="421"/>
      <c r="U24" s="421"/>
      <c r="V24" s="421"/>
      <c r="W24" s="421"/>
      <c r="X24" s="421"/>
      <c r="Y24" s="421"/>
      <c r="Z24" s="406"/>
      <c r="AA24" s="406"/>
      <c r="AB24" s="407"/>
      <c r="AC24" s="407"/>
      <c r="AD24" s="407"/>
      <c r="AE24" s="407"/>
      <c r="AF24" s="346" t="str">
        <f t="shared" si="1"/>
        <v/>
      </c>
      <c r="AG24" s="346"/>
      <c r="AH24" s="346"/>
      <c r="AI24" s="346"/>
      <c r="AJ24" s="391"/>
      <c r="AK24" s="391"/>
      <c r="AL24" s="391"/>
      <c r="AM24" s="391"/>
      <c r="AN24" s="391"/>
      <c r="AO24" s="391"/>
      <c r="AP24" s="391"/>
      <c r="AQ24" s="391"/>
      <c r="AR24" s="391"/>
      <c r="AS24" s="177"/>
      <c r="AT24" s="177"/>
      <c r="AU24" s="176"/>
      <c r="AV24" s="176"/>
    </row>
    <row r="25" spans="1:48" s="32" customFormat="1" ht="12.9" customHeight="1" x14ac:dyDescent="0.15">
      <c r="A25" s="353">
        <v>16</v>
      </c>
      <c r="B25" s="353"/>
      <c r="C25" s="406"/>
      <c r="D25" s="406"/>
      <c r="E25" s="421"/>
      <c r="F25" s="421"/>
      <c r="G25" s="421"/>
      <c r="H25" s="421"/>
      <c r="I25" s="421"/>
      <c r="J25" s="421"/>
      <c r="K25" s="421"/>
      <c r="L25" s="421"/>
      <c r="M25" s="421"/>
      <c r="N25" s="421"/>
      <c r="O25" s="421"/>
      <c r="P25" s="421"/>
      <c r="Q25" s="421"/>
      <c r="R25" s="421"/>
      <c r="S25" s="421"/>
      <c r="T25" s="421"/>
      <c r="U25" s="421"/>
      <c r="V25" s="421"/>
      <c r="W25" s="421"/>
      <c r="X25" s="421"/>
      <c r="Y25" s="421"/>
      <c r="Z25" s="406"/>
      <c r="AA25" s="406"/>
      <c r="AB25" s="407"/>
      <c r="AC25" s="407"/>
      <c r="AD25" s="407"/>
      <c r="AE25" s="407"/>
      <c r="AF25" s="346" t="str">
        <f t="shared" si="1"/>
        <v/>
      </c>
      <c r="AG25" s="346"/>
      <c r="AH25" s="346"/>
      <c r="AI25" s="346"/>
      <c r="AJ25" s="391"/>
      <c r="AK25" s="391"/>
      <c r="AL25" s="391"/>
      <c r="AM25" s="391"/>
      <c r="AN25" s="391"/>
      <c r="AO25" s="391"/>
      <c r="AP25" s="391"/>
      <c r="AQ25" s="391"/>
      <c r="AR25" s="391"/>
      <c r="AS25" s="178"/>
      <c r="AT25" s="178"/>
      <c r="AU25" s="176"/>
      <c r="AV25" s="179"/>
    </row>
    <row r="26" spans="1:48" s="32" customFormat="1" ht="12.9" customHeight="1" x14ac:dyDescent="0.45">
      <c r="A26" s="353">
        <v>17</v>
      </c>
      <c r="B26" s="353"/>
      <c r="C26" s="406"/>
      <c r="D26" s="406"/>
      <c r="E26" s="421"/>
      <c r="F26" s="421"/>
      <c r="G26" s="421"/>
      <c r="H26" s="421"/>
      <c r="I26" s="421"/>
      <c r="J26" s="421"/>
      <c r="K26" s="421"/>
      <c r="L26" s="421"/>
      <c r="M26" s="421"/>
      <c r="N26" s="421"/>
      <c r="O26" s="421"/>
      <c r="P26" s="421"/>
      <c r="Q26" s="421"/>
      <c r="R26" s="421"/>
      <c r="S26" s="421"/>
      <c r="T26" s="421"/>
      <c r="U26" s="421"/>
      <c r="V26" s="421"/>
      <c r="W26" s="421"/>
      <c r="X26" s="421"/>
      <c r="Y26" s="421"/>
      <c r="Z26" s="406"/>
      <c r="AA26" s="406"/>
      <c r="AB26" s="407"/>
      <c r="AC26" s="407"/>
      <c r="AD26" s="407"/>
      <c r="AE26" s="407"/>
      <c r="AF26" s="346" t="str">
        <f t="shared" si="1"/>
        <v/>
      </c>
      <c r="AG26" s="346"/>
      <c r="AH26" s="346"/>
      <c r="AI26" s="346"/>
      <c r="AJ26" s="391"/>
      <c r="AK26" s="391"/>
      <c r="AL26" s="391"/>
      <c r="AM26" s="391"/>
      <c r="AN26" s="391"/>
      <c r="AO26" s="391"/>
      <c r="AP26" s="391"/>
      <c r="AQ26" s="391"/>
      <c r="AR26" s="391"/>
      <c r="AS26" s="178"/>
      <c r="AT26" s="178"/>
      <c r="AU26" s="179"/>
      <c r="AV26" s="179"/>
    </row>
    <row r="27" spans="1:48" s="32" customFormat="1" ht="12.9" customHeight="1" x14ac:dyDescent="0.45">
      <c r="A27" s="353">
        <v>18</v>
      </c>
      <c r="B27" s="353"/>
      <c r="C27" s="406"/>
      <c r="D27" s="406"/>
      <c r="E27" s="421"/>
      <c r="F27" s="421"/>
      <c r="G27" s="421"/>
      <c r="H27" s="421"/>
      <c r="I27" s="421"/>
      <c r="J27" s="421"/>
      <c r="K27" s="421"/>
      <c r="L27" s="421"/>
      <c r="M27" s="421"/>
      <c r="N27" s="421"/>
      <c r="O27" s="421"/>
      <c r="P27" s="421"/>
      <c r="Q27" s="421"/>
      <c r="R27" s="421"/>
      <c r="S27" s="421"/>
      <c r="T27" s="421"/>
      <c r="U27" s="421"/>
      <c r="V27" s="421"/>
      <c r="W27" s="421"/>
      <c r="X27" s="421"/>
      <c r="Y27" s="421"/>
      <c r="Z27" s="406"/>
      <c r="AA27" s="406"/>
      <c r="AB27" s="407"/>
      <c r="AC27" s="407"/>
      <c r="AD27" s="407"/>
      <c r="AE27" s="407"/>
      <c r="AF27" s="346" t="str">
        <f t="shared" si="1"/>
        <v/>
      </c>
      <c r="AG27" s="346"/>
      <c r="AH27" s="346"/>
      <c r="AI27" s="346"/>
      <c r="AJ27" s="391"/>
      <c r="AK27" s="391"/>
      <c r="AL27" s="391"/>
      <c r="AM27" s="391"/>
      <c r="AN27" s="391"/>
      <c r="AO27" s="391"/>
      <c r="AP27" s="391"/>
      <c r="AQ27" s="391"/>
      <c r="AR27" s="391"/>
      <c r="AS27" s="178"/>
      <c r="AT27" s="178"/>
      <c r="AU27" s="179"/>
      <c r="AV27" s="179"/>
    </row>
    <row r="28" spans="1:48" s="32" customFormat="1" ht="12.9" customHeight="1" x14ac:dyDescent="0.45">
      <c r="A28" s="353">
        <v>19</v>
      </c>
      <c r="B28" s="353"/>
      <c r="C28" s="406"/>
      <c r="D28" s="406"/>
      <c r="E28" s="421"/>
      <c r="F28" s="421"/>
      <c r="G28" s="421"/>
      <c r="H28" s="421"/>
      <c r="I28" s="421"/>
      <c r="J28" s="421"/>
      <c r="K28" s="421"/>
      <c r="L28" s="421"/>
      <c r="M28" s="421"/>
      <c r="N28" s="421"/>
      <c r="O28" s="421"/>
      <c r="P28" s="421"/>
      <c r="Q28" s="421"/>
      <c r="R28" s="421"/>
      <c r="S28" s="421"/>
      <c r="T28" s="421"/>
      <c r="U28" s="421"/>
      <c r="V28" s="421"/>
      <c r="W28" s="421"/>
      <c r="X28" s="421"/>
      <c r="Y28" s="421"/>
      <c r="Z28" s="406"/>
      <c r="AA28" s="406"/>
      <c r="AB28" s="407"/>
      <c r="AC28" s="407"/>
      <c r="AD28" s="407"/>
      <c r="AE28" s="407"/>
      <c r="AF28" s="346" t="str">
        <f t="shared" si="1"/>
        <v/>
      </c>
      <c r="AG28" s="346"/>
      <c r="AH28" s="346"/>
      <c r="AI28" s="346"/>
      <c r="AJ28" s="391"/>
      <c r="AK28" s="391"/>
      <c r="AL28" s="391"/>
      <c r="AM28" s="391"/>
      <c r="AN28" s="391"/>
      <c r="AO28" s="391"/>
      <c r="AP28" s="391"/>
      <c r="AQ28" s="391"/>
      <c r="AR28" s="391"/>
      <c r="AS28" s="178"/>
      <c r="AT28" s="178"/>
      <c r="AU28" s="179"/>
      <c r="AV28" s="179"/>
    </row>
    <row r="29" spans="1:48" s="32" customFormat="1" ht="12.9" customHeight="1" x14ac:dyDescent="0.45">
      <c r="A29" s="353">
        <v>20</v>
      </c>
      <c r="B29" s="353"/>
      <c r="C29" s="406"/>
      <c r="D29" s="406"/>
      <c r="E29" s="421"/>
      <c r="F29" s="421"/>
      <c r="G29" s="421"/>
      <c r="H29" s="421"/>
      <c r="I29" s="421"/>
      <c r="J29" s="421"/>
      <c r="K29" s="421"/>
      <c r="L29" s="421"/>
      <c r="M29" s="421"/>
      <c r="N29" s="421"/>
      <c r="O29" s="421"/>
      <c r="P29" s="421"/>
      <c r="Q29" s="421"/>
      <c r="R29" s="421"/>
      <c r="S29" s="421"/>
      <c r="T29" s="421"/>
      <c r="U29" s="421"/>
      <c r="V29" s="421"/>
      <c r="W29" s="421"/>
      <c r="X29" s="421"/>
      <c r="Y29" s="421"/>
      <c r="Z29" s="406"/>
      <c r="AA29" s="406"/>
      <c r="AB29" s="407"/>
      <c r="AC29" s="407"/>
      <c r="AD29" s="407"/>
      <c r="AE29" s="407"/>
      <c r="AF29" s="346" t="str">
        <f t="shared" si="1"/>
        <v/>
      </c>
      <c r="AG29" s="346"/>
      <c r="AH29" s="346"/>
      <c r="AI29" s="346"/>
      <c r="AJ29" s="391"/>
      <c r="AK29" s="391"/>
      <c r="AL29" s="391"/>
      <c r="AM29" s="391"/>
      <c r="AN29" s="391"/>
      <c r="AO29" s="391"/>
      <c r="AP29" s="391"/>
      <c r="AQ29" s="391"/>
      <c r="AR29" s="391"/>
      <c r="AS29" s="178"/>
      <c r="AT29" s="178"/>
      <c r="AU29" s="179"/>
      <c r="AV29" s="179"/>
    </row>
    <row r="30" spans="1:48" s="32" customFormat="1" ht="12.9" customHeight="1" x14ac:dyDescent="0.45">
      <c r="A30" s="353">
        <v>21</v>
      </c>
      <c r="B30" s="354"/>
      <c r="C30" s="406"/>
      <c r="D30" s="406"/>
      <c r="E30" s="421"/>
      <c r="F30" s="421"/>
      <c r="G30" s="421"/>
      <c r="H30" s="421"/>
      <c r="I30" s="421"/>
      <c r="J30" s="421"/>
      <c r="K30" s="422"/>
      <c r="L30" s="423"/>
      <c r="M30" s="423"/>
      <c r="N30" s="423"/>
      <c r="O30" s="423"/>
      <c r="P30" s="423"/>
      <c r="Q30" s="423"/>
      <c r="R30" s="423"/>
      <c r="S30" s="423"/>
      <c r="T30" s="423"/>
      <c r="U30" s="423"/>
      <c r="V30" s="423"/>
      <c r="W30" s="423"/>
      <c r="X30" s="423"/>
      <c r="Y30" s="424"/>
      <c r="Z30" s="413"/>
      <c r="AA30" s="414"/>
      <c r="AB30" s="415"/>
      <c r="AC30" s="416"/>
      <c r="AD30" s="416"/>
      <c r="AE30" s="417"/>
      <c r="AF30" s="346" t="str">
        <f t="shared" si="1"/>
        <v/>
      </c>
      <c r="AG30" s="346"/>
      <c r="AH30" s="346"/>
      <c r="AI30" s="346"/>
      <c r="AJ30" s="410"/>
      <c r="AK30" s="411"/>
      <c r="AL30" s="411"/>
      <c r="AM30" s="411"/>
      <c r="AN30" s="411"/>
      <c r="AO30" s="411"/>
      <c r="AP30" s="411"/>
      <c r="AQ30" s="411"/>
      <c r="AR30" s="412"/>
      <c r="AS30" s="178"/>
      <c r="AT30" s="178"/>
      <c r="AU30" s="179"/>
      <c r="AV30" s="179"/>
    </row>
    <row r="31" spans="1:48" s="32" customFormat="1" ht="12.9" customHeight="1" x14ac:dyDescent="0.45">
      <c r="A31" s="353">
        <v>22</v>
      </c>
      <c r="B31" s="354"/>
      <c r="C31" s="406"/>
      <c r="D31" s="406"/>
      <c r="E31" s="421"/>
      <c r="F31" s="421"/>
      <c r="G31" s="421"/>
      <c r="H31" s="421"/>
      <c r="I31" s="421"/>
      <c r="J31" s="421"/>
      <c r="K31" s="422"/>
      <c r="L31" s="423"/>
      <c r="M31" s="423"/>
      <c r="N31" s="423"/>
      <c r="O31" s="423"/>
      <c r="P31" s="423"/>
      <c r="Q31" s="423"/>
      <c r="R31" s="423"/>
      <c r="S31" s="423"/>
      <c r="T31" s="423"/>
      <c r="U31" s="423"/>
      <c r="V31" s="423"/>
      <c r="W31" s="423"/>
      <c r="X31" s="423"/>
      <c r="Y31" s="424"/>
      <c r="Z31" s="413"/>
      <c r="AA31" s="414"/>
      <c r="AB31" s="415"/>
      <c r="AC31" s="416"/>
      <c r="AD31" s="416"/>
      <c r="AE31" s="417"/>
      <c r="AF31" s="346" t="str">
        <f t="shared" si="1"/>
        <v/>
      </c>
      <c r="AG31" s="346"/>
      <c r="AH31" s="346"/>
      <c r="AI31" s="346"/>
      <c r="AJ31" s="410"/>
      <c r="AK31" s="411"/>
      <c r="AL31" s="411"/>
      <c r="AM31" s="411"/>
      <c r="AN31" s="411"/>
      <c r="AO31" s="411"/>
      <c r="AP31" s="411"/>
      <c r="AQ31" s="411"/>
      <c r="AR31" s="412"/>
      <c r="AS31" s="178"/>
      <c r="AT31" s="178"/>
      <c r="AU31" s="179"/>
      <c r="AV31" s="179"/>
    </row>
    <row r="32" spans="1:48" s="32" customFormat="1" ht="12.9" customHeight="1" x14ac:dyDescent="0.45">
      <c r="A32" s="34"/>
      <c r="B32" s="34"/>
      <c r="C32" s="433"/>
      <c r="D32" s="434"/>
      <c r="E32" s="434"/>
      <c r="F32" s="434"/>
      <c r="G32" s="434"/>
      <c r="H32" s="434"/>
      <c r="I32" s="434"/>
      <c r="J32" s="434"/>
      <c r="K32" s="434"/>
      <c r="L32" s="434"/>
      <c r="M32" s="434"/>
      <c r="N32" s="434"/>
      <c r="O32" s="434"/>
      <c r="P32" s="434"/>
      <c r="Q32" s="434"/>
      <c r="R32" s="434"/>
      <c r="S32" s="434"/>
      <c r="T32" s="434"/>
      <c r="U32" s="434"/>
      <c r="V32" s="434"/>
      <c r="W32" s="434"/>
      <c r="X32" s="434"/>
      <c r="Y32" s="435"/>
      <c r="Z32" s="409" t="s">
        <v>188</v>
      </c>
      <c r="AA32" s="409"/>
      <c r="AB32" s="409"/>
      <c r="AC32" s="409"/>
      <c r="AD32" s="409"/>
      <c r="AE32" s="409"/>
      <c r="AF32" s="346">
        <f>SUM(AF10:AI31)</f>
        <v>0</v>
      </c>
      <c r="AG32" s="346"/>
      <c r="AH32" s="346"/>
      <c r="AI32" s="346"/>
      <c r="AJ32" s="408"/>
      <c r="AK32" s="408"/>
      <c r="AL32" s="408"/>
      <c r="AM32" s="408"/>
      <c r="AN32" s="408"/>
      <c r="AO32" s="408"/>
      <c r="AP32" s="408"/>
      <c r="AQ32" s="408"/>
      <c r="AR32" s="408"/>
      <c r="AS32" s="178"/>
      <c r="AT32" s="178"/>
      <c r="AU32" s="179"/>
      <c r="AV32" s="179"/>
    </row>
    <row r="33" spans="1:48" s="32" customFormat="1" ht="12.9" customHeight="1" x14ac:dyDescent="0.45">
      <c r="A33" s="34"/>
      <c r="B33" s="34"/>
      <c r="C33" s="436"/>
      <c r="D33" s="437"/>
      <c r="E33" s="437"/>
      <c r="F33" s="437"/>
      <c r="G33" s="437"/>
      <c r="H33" s="437"/>
      <c r="I33" s="437"/>
      <c r="J33" s="437"/>
      <c r="K33" s="437"/>
      <c r="L33" s="437"/>
      <c r="M33" s="437"/>
      <c r="N33" s="437"/>
      <c r="O33" s="437"/>
      <c r="P33" s="437"/>
      <c r="Q33" s="437"/>
      <c r="R33" s="437"/>
      <c r="S33" s="437"/>
      <c r="T33" s="430"/>
      <c r="U33" s="430"/>
      <c r="V33" s="430"/>
      <c r="W33" s="430"/>
      <c r="X33" s="430"/>
      <c r="Y33" s="431"/>
      <c r="Z33" s="409" t="s">
        <v>189</v>
      </c>
      <c r="AA33" s="409"/>
      <c r="AB33" s="409"/>
      <c r="AC33" s="409"/>
      <c r="AD33" s="409"/>
      <c r="AE33" s="409"/>
      <c r="AF33" s="346">
        <f>SUMIF(C9:D30,"×",AF9:AI30)</f>
        <v>0</v>
      </c>
      <c r="AG33" s="346"/>
      <c r="AH33" s="346"/>
      <c r="AI33" s="346"/>
      <c r="AJ33" s="1"/>
      <c r="AK33" s="1"/>
      <c r="AL33" s="1"/>
      <c r="AM33" s="1"/>
      <c r="AN33" s="1"/>
      <c r="AO33" s="1"/>
      <c r="AP33" s="1"/>
      <c r="AQ33" s="1"/>
      <c r="AR33" s="1"/>
      <c r="AS33" s="178"/>
      <c r="AT33" s="178"/>
      <c r="AU33" s="179"/>
      <c r="AV33" s="179"/>
    </row>
    <row r="34" spans="1:48" s="32" customFormat="1" ht="12.9" customHeight="1" x14ac:dyDescent="0.45">
      <c r="A34" s="34"/>
      <c r="B34" s="34"/>
      <c r="C34" s="409" t="s">
        <v>194</v>
      </c>
      <c r="D34" s="409"/>
      <c r="E34" s="409"/>
      <c r="F34" s="409"/>
      <c r="G34" s="409"/>
      <c r="H34" s="409"/>
      <c r="I34" s="409"/>
      <c r="J34" s="409"/>
      <c r="K34" s="409"/>
      <c r="L34" s="409"/>
      <c r="M34" s="409"/>
      <c r="N34" s="409"/>
      <c r="O34" s="409"/>
      <c r="P34" s="428">
        <f>T6*130000</f>
        <v>0</v>
      </c>
      <c r="Q34" s="428"/>
      <c r="R34" s="428"/>
      <c r="S34" s="428"/>
      <c r="T34" s="429"/>
      <c r="U34" s="430"/>
      <c r="V34" s="430"/>
      <c r="W34" s="430"/>
      <c r="X34" s="430"/>
      <c r="Y34" s="431"/>
      <c r="Z34" s="409" t="s">
        <v>45</v>
      </c>
      <c r="AA34" s="409"/>
      <c r="AB34" s="409"/>
      <c r="AC34" s="409"/>
      <c r="AD34" s="409"/>
      <c r="AE34" s="409"/>
      <c r="AF34" s="346">
        <f>SUMIF(C10:D31,"〇",AF10:AI31)-P35</f>
        <v>0</v>
      </c>
      <c r="AG34" s="346"/>
      <c r="AH34" s="346"/>
      <c r="AI34" s="346"/>
      <c r="AJ34" s="36"/>
      <c r="AK34" s="37"/>
      <c r="AL34" s="37"/>
      <c r="AM34" s="37"/>
      <c r="AN34" s="37"/>
      <c r="AO34" s="37"/>
      <c r="AP34" s="37"/>
      <c r="AQ34" s="37"/>
      <c r="AR34" s="37"/>
      <c r="AS34" s="178"/>
      <c r="AT34" s="178"/>
      <c r="AU34" s="179"/>
      <c r="AV34" s="179"/>
    </row>
    <row r="35" spans="1:48" s="32" customFormat="1" ht="12.9" customHeight="1" thickBot="1" x14ac:dyDescent="0.5">
      <c r="A35" s="34"/>
      <c r="B35" s="34"/>
      <c r="C35" s="409" t="s">
        <v>195</v>
      </c>
      <c r="D35" s="409"/>
      <c r="E35" s="409"/>
      <c r="F35" s="409"/>
      <c r="G35" s="409"/>
      <c r="H35" s="409"/>
      <c r="I35" s="409"/>
      <c r="J35" s="409"/>
      <c r="K35" s="409"/>
      <c r="L35" s="409"/>
      <c r="M35" s="409"/>
      <c r="N35" s="409"/>
      <c r="O35" s="409"/>
      <c r="P35" s="418"/>
      <c r="Q35" s="418"/>
      <c r="R35" s="418"/>
      <c r="S35" s="418"/>
      <c r="T35" s="114"/>
      <c r="U35" s="114"/>
      <c r="V35" s="114"/>
      <c r="W35" s="114"/>
      <c r="X35" s="114"/>
      <c r="Y35" s="114"/>
      <c r="Z35" s="432"/>
      <c r="AA35" s="432"/>
      <c r="AB35" s="432"/>
      <c r="AC35" s="432"/>
      <c r="AD35" s="432"/>
      <c r="AE35" s="432"/>
      <c r="AF35" s="432"/>
      <c r="AG35" s="432"/>
      <c r="AH35" s="432"/>
      <c r="AI35" s="432"/>
      <c r="AJ35" s="36"/>
      <c r="AK35" s="37"/>
      <c r="AL35" s="37"/>
      <c r="AM35" s="37"/>
      <c r="AN35" s="37"/>
      <c r="AO35" s="37"/>
      <c r="AP35" s="37"/>
      <c r="AQ35" s="37"/>
      <c r="AR35" s="37"/>
      <c r="AS35" s="182">
        <v>150000000</v>
      </c>
      <c r="AT35" s="178"/>
      <c r="AU35" s="179"/>
      <c r="AV35" s="179"/>
    </row>
    <row r="36" spans="1:48" s="32" customFormat="1" ht="12.9" customHeight="1" thickBot="1" x14ac:dyDescent="0.5">
      <c r="A36" s="34"/>
      <c r="B36" s="34"/>
      <c r="C36" s="425" t="s">
        <v>131</v>
      </c>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7"/>
      <c r="AF36" s="351">
        <f>IF(AS36&gt;AS35,AS35,AS36)</f>
        <v>0</v>
      </c>
      <c r="AG36" s="351"/>
      <c r="AH36" s="351"/>
      <c r="AI36" s="352"/>
      <c r="AJ36" s="36"/>
      <c r="AK36" s="37"/>
      <c r="AL36" s="37"/>
      <c r="AM36" s="37"/>
      <c r="AN36" s="37"/>
      <c r="AO36" s="37"/>
      <c r="AP36" s="37"/>
      <c r="AQ36" s="37"/>
      <c r="AR36" s="37"/>
      <c r="AS36" s="182">
        <f>ROUNDDOWN(IF(P34&gt;AF34*0.5,ROUNDDOWN(AF34*0.5,-3),P34),-3)</f>
        <v>0</v>
      </c>
      <c r="AT36" s="178"/>
      <c r="AU36" s="179"/>
      <c r="AV36" s="179"/>
    </row>
    <row r="37" spans="1:48" s="32" customFormat="1" ht="12.9" customHeight="1" x14ac:dyDescent="0.45">
      <c r="A37" s="34"/>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8"/>
      <c r="AG37" s="38"/>
      <c r="AH37" s="38"/>
      <c r="AI37" s="38"/>
      <c r="AJ37" s="37"/>
      <c r="AK37" s="37"/>
      <c r="AL37" s="37"/>
      <c r="AM37" s="37"/>
      <c r="AN37" s="37"/>
      <c r="AO37" s="37"/>
      <c r="AP37" s="37"/>
      <c r="AQ37" s="37"/>
      <c r="AR37" s="37"/>
      <c r="AS37" s="178"/>
      <c r="AT37" s="178"/>
      <c r="AU37" s="179"/>
      <c r="AV37" s="179"/>
    </row>
    <row r="38" spans="1:48" s="1" customFormat="1" ht="12.9" customHeight="1" x14ac:dyDescent="0.15">
      <c r="A38" s="3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8"/>
      <c r="AG38" s="38"/>
      <c r="AH38" s="38"/>
      <c r="AI38" s="38"/>
      <c r="AJ38" s="68"/>
      <c r="AK38" s="68"/>
      <c r="AL38" s="68"/>
      <c r="AM38" s="68"/>
      <c r="AN38" s="68"/>
      <c r="AO38" s="68"/>
      <c r="AP38" s="68"/>
      <c r="AQ38" s="68"/>
      <c r="AR38" s="68"/>
      <c r="AS38" s="179"/>
      <c r="AT38" s="179"/>
      <c r="AU38" s="179"/>
      <c r="AV38" s="179"/>
    </row>
    <row r="39" spans="1:48" s="3" customFormat="1" ht="12.9" customHeight="1" x14ac:dyDescent="0.15">
      <c r="A39" s="34"/>
      <c r="B39" s="157"/>
      <c r="C39" s="158" t="s">
        <v>35</v>
      </c>
      <c r="D39" s="158"/>
      <c r="E39" s="176" t="s">
        <v>104</v>
      </c>
      <c r="F39" s="158"/>
      <c r="G39" s="158"/>
      <c r="H39" s="158"/>
      <c r="I39" s="158"/>
      <c r="J39" s="158"/>
      <c r="K39" s="158"/>
      <c r="L39" s="30"/>
      <c r="M39" s="30"/>
      <c r="N39" s="35"/>
      <c r="O39" s="35"/>
      <c r="P39" s="35"/>
      <c r="Q39" s="35"/>
      <c r="R39" s="35"/>
      <c r="S39" s="35"/>
      <c r="T39" s="35"/>
      <c r="U39" s="35"/>
      <c r="V39" s="35"/>
      <c r="W39" s="35"/>
      <c r="X39" s="35"/>
      <c r="Y39" s="35"/>
      <c r="Z39" s="35"/>
      <c r="AA39" s="35"/>
      <c r="AB39" s="35"/>
      <c r="AC39" s="35"/>
      <c r="AD39" s="35"/>
      <c r="AE39" s="35"/>
      <c r="AF39" s="38"/>
      <c r="AG39" s="38"/>
      <c r="AH39" s="38"/>
      <c r="AI39" s="38"/>
      <c r="AJ39" s="68"/>
      <c r="AK39" s="68"/>
      <c r="AL39" s="68"/>
      <c r="AM39" s="68"/>
      <c r="AN39" s="68"/>
      <c r="AO39" s="68"/>
      <c r="AP39" s="68"/>
      <c r="AQ39" s="68"/>
      <c r="AR39" s="68"/>
    </row>
    <row r="40" spans="1:48" s="3" customFormat="1" ht="12.9" customHeight="1" x14ac:dyDescent="0.15">
      <c r="A40" s="34"/>
      <c r="B40" s="157"/>
      <c r="C40" s="158" t="s">
        <v>36</v>
      </c>
      <c r="D40" s="159"/>
      <c r="E40" s="158" t="s">
        <v>105</v>
      </c>
      <c r="F40" s="158"/>
      <c r="G40" s="158"/>
      <c r="H40" s="158"/>
      <c r="I40" s="158"/>
      <c r="J40" s="158"/>
      <c r="K40" s="158"/>
      <c r="L40" s="30"/>
      <c r="M40" s="30"/>
      <c r="N40" s="35"/>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row>
    <row r="41" spans="1:48" s="3" customFormat="1" ht="12.9" customHeight="1" x14ac:dyDescent="0.15">
      <c r="A41" s="34"/>
      <c r="B41" s="157"/>
      <c r="C41" s="159"/>
      <c r="D41" s="159"/>
      <c r="E41" s="158" t="s">
        <v>155</v>
      </c>
      <c r="F41" s="158"/>
      <c r="G41" s="158"/>
      <c r="H41" s="158"/>
      <c r="I41" s="158"/>
      <c r="J41" s="158"/>
      <c r="K41" s="158"/>
      <c r="L41" s="30"/>
      <c r="M41" s="30"/>
      <c r="N41" s="35"/>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row>
    <row r="42" spans="1:48" s="3" customFormat="1" ht="12.9" customHeight="1" x14ac:dyDescent="0.15">
      <c r="A42" s="34"/>
      <c r="B42" s="157"/>
      <c r="C42" s="159"/>
      <c r="D42" s="159"/>
      <c r="E42" s="160"/>
      <c r="F42" s="158"/>
      <c r="G42" s="158"/>
      <c r="H42" s="158"/>
      <c r="I42" s="158"/>
      <c r="J42" s="158"/>
      <c r="K42" s="158"/>
      <c r="L42" s="30"/>
      <c r="M42" s="30"/>
      <c r="N42" s="35"/>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48" s="3" customFormat="1" ht="12.9" customHeight="1" x14ac:dyDescent="0.15">
      <c r="A43" s="34"/>
      <c r="B43" s="157"/>
      <c r="C43" s="159"/>
      <c r="D43" s="159"/>
      <c r="E43" s="160"/>
      <c r="F43" s="159"/>
      <c r="G43" s="159"/>
      <c r="H43" s="159"/>
      <c r="I43" s="159"/>
      <c r="J43" s="159"/>
      <c r="K43" s="159"/>
      <c r="L43" s="35"/>
      <c r="M43" s="35"/>
      <c r="N43" s="35"/>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48" ht="12.9" customHeight="1" x14ac:dyDescent="0.15">
      <c r="A44" s="39"/>
      <c r="B44" s="39"/>
      <c r="C44" s="43"/>
      <c r="D44" s="43"/>
      <c r="E44" s="42"/>
      <c r="F44" s="43"/>
      <c r="G44" s="43"/>
      <c r="H44" s="35"/>
      <c r="I44" s="35"/>
      <c r="J44" s="35"/>
      <c r="K44" s="35"/>
      <c r="L44" s="35"/>
      <c r="M44" s="35"/>
      <c r="N44" s="35"/>
      <c r="O44" s="35"/>
      <c r="P44" s="35"/>
      <c r="Q44" s="35"/>
      <c r="R44" s="35"/>
      <c r="S44" s="35"/>
      <c r="T44" s="35"/>
      <c r="U44" s="35"/>
      <c r="V44" s="35"/>
      <c r="W44" s="35"/>
      <c r="X44" s="35"/>
      <c r="Y44" s="35"/>
      <c r="Z44" s="35"/>
      <c r="AA44" s="35"/>
      <c r="AB44" s="35"/>
      <c r="AC44" s="35"/>
      <c r="AD44" s="35"/>
      <c r="AE44" s="35"/>
      <c r="AF44" s="40"/>
      <c r="AG44" s="40"/>
      <c r="AH44" s="40"/>
      <c r="AI44" s="40"/>
      <c r="AJ44" s="41"/>
      <c r="AK44" s="41"/>
      <c r="AL44" s="41"/>
      <c r="AM44" s="41"/>
      <c r="AN44" s="41"/>
      <c r="AO44" s="41"/>
      <c r="AP44" s="41"/>
      <c r="AQ44" s="41"/>
      <c r="AR44" s="41"/>
    </row>
    <row r="45" spans="1:48"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40"/>
      <c r="AG45" s="40"/>
      <c r="AH45" s="40"/>
      <c r="AI45" s="40"/>
      <c r="AJ45" s="41"/>
      <c r="AK45" s="41"/>
      <c r="AL45" s="41"/>
      <c r="AM45" s="41"/>
      <c r="AN45" s="41"/>
      <c r="AO45" s="41"/>
      <c r="AP45" s="41"/>
      <c r="AQ45" s="41"/>
      <c r="AR45" s="41"/>
    </row>
    <row r="46" spans="1:48"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48"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48"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sheetData>
  <sheetProtection algorithmName="SHA-512" hashValue="/n3hLI7QnXT8Kq6IARnN/voufH/iE9h/pSjjUHs4D7Lk2IMB6yIVKcYpSuv543alfov/y7MzfQ76PleXY61AYw==" saltValue="sil91OY2XeaipNwVSecYeg==" spinCount="100000" sheet="1" selectLockedCells="1"/>
  <mergeCells count="206">
    <mergeCell ref="C36:AE36"/>
    <mergeCell ref="AF36:AI36"/>
    <mergeCell ref="V6:W6"/>
    <mergeCell ref="C34:O34"/>
    <mergeCell ref="P34:S34"/>
    <mergeCell ref="T34:Y34"/>
    <mergeCell ref="Z34:AE34"/>
    <mergeCell ref="AF34:AI34"/>
    <mergeCell ref="Z35:AI35"/>
    <mergeCell ref="C32:Y33"/>
    <mergeCell ref="Z32:AE32"/>
    <mergeCell ref="AF32:AI32"/>
    <mergeCell ref="AF28:AI28"/>
    <mergeCell ref="AF26:AI26"/>
    <mergeCell ref="AF24:AI24"/>
    <mergeCell ref="AF22:AI22"/>
    <mergeCell ref="AF20:AI20"/>
    <mergeCell ref="AF18:AI18"/>
    <mergeCell ref="AF16:AI16"/>
    <mergeCell ref="AF14:AI14"/>
    <mergeCell ref="AF12:AI12"/>
    <mergeCell ref="AF8:AI9"/>
    <mergeCell ref="E11:J11"/>
    <mergeCell ref="K11:Y11"/>
    <mergeCell ref="AJ32:AR32"/>
    <mergeCell ref="Z33:AE33"/>
    <mergeCell ref="AF33:AI33"/>
    <mergeCell ref="AF30:AI30"/>
    <mergeCell ref="AJ30:AR30"/>
    <mergeCell ref="A31:B31"/>
    <mergeCell ref="C31:D31"/>
    <mergeCell ref="E31:J31"/>
    <mergeCell ref="K31:Y31"/>
    <mergeCell ref="Z31:AA31"/>
    <mergeCell ref="AB31:AE31"/>
    <mergeCell ref="AF31:AI31"/>
    <mergeCell ref="AJ31:AR31"/>
    <mergeCell ref="A30:B30"/>
    <mergeCell ref="C30:D30"/>
    <mergeCell ref="E30:J30"/>
    <mergeCell ref="K30:Y30"/>
    <mergeCell ref="Z30:AA30"/>
    <mergeCell ref="AB30:AE30"/>
    <mergeCell ref="AJ28:AR28"/>
    <mergeCell ref="A29:B29"/>
    <mergeCell ref="C29:D29"/>
    <mergeCell ref="E29:J29"/>
    <mergeCell ref="K29:Y29"/>
    <mergeCell ref="Z29:AA29"/>
    <mergeCell ref="AB29:AE29"/>
    <mergeCell ref="AF29:AI29"/>
    <mergeCell ref="AJ29:AR29"/>
    <mergeCell ref="A28:B28"/>
    <mergeCell ref="C28:D28"/>
    <mergeCell ref="E28:J28"/>
    <mergeCell ref="K28:Y28"/>
    <mergeCell ref="Z28:AA28"/>
    <mergeCell ref="AB28:AE28"/>
    <mergeCell ref="AJ26:AR26"/>
    <mergeCell ref="A27:B27"/>
    <mergeCell ref="C27:D27"/>
    <mergeCell ref="E27:J27"/>
    <mergeCell ref="K27:Y27"/>
    <mergeCell ref="Z27:AA27"/>
    <mergeCell ref="AB27:AE27"/>
    <mergeCell ref="AF27:AI27"/>
    <mergeCell ref="AJ27:AR27"/>
    <mergeCell ref="A26:B26"/>
    <mergeCell ref="C26:D26"/>
    <mergeCell ref="E26:J26"/>
    <mergeCell ref="K26:Y26"/>
    <mergeCell ref="Z26:AA26"/>
    <mergeCell ref="AB26:AE26"/>
    <mergeCell ref="AJ24:AR24"/>
    <mergeCell ref="A25:B25"/>
    <mergeCell ref="C25:D25"/>
    <mergeCell ref="E25:J25"/>
    <mergeCell ref="K25:Y25"/>
    <mergeCell ref="Z25:AA25"/>
    <mergeCell ref="AB25:AE25"/>
    <mergeCell ref="AF25:AI25"/>
    <mergeCell ref="AJ25:AR25"/>
    <mergeCell ref="A24:B24"/>
    <mergeCell ref="C24:D24"/>
    <mergeCell ref="E24:J24"/>
    <mergeCell ref="K24:Y24"/>
    <mergeCell ref="Z24:AA24"/>
    <mergeCell ref="AB24:AE24"/>
    <mergeCell ref="AJ22:AR22"/>
    <mergeCell ref="A23:B23"/>
    <mergeCell ref="C23:D23"/>
    <mergeCell ref="E23:J23"/>
    <mergeCell ref="K23:Y23"/>
    <mergeCell ref="Z23:AA23"/>
    <mergeCell ref="AB23:AE23"/>
    <mergeCell ref="AF23:AI23"/>
    <mergeCell ref="AJ23:AR23"/>
    <mergeCell ref="A22:B22"/>
    <mergeCell ref="C22:D22"/>
    <mergeCell ref="E22:J22"/>
    <mergeCell ref="K22:Y22"/>
    <mergeCell ref="Z22:AA22"/>
    <mergeCell ref="AB22:AE22"/>
    <mergeCell ref="AJ20:AR20"/>
    <mergeCell ref="A21:B21"/>
    <mergeCell ref="C21:D21"/>
    <mergeCell ref="E21:J21"/>
    <mergeCell ref="K21:Y21"/>
    <mergeCell ref="Z21:AA21"/>
    <mergeCell ref="AB21:AE21"/>
    <mergeCell ref="AF21:AI21"/>
    <mergeCell ref="AJ21:AR21"/>
    <mergeCell ref="A20:B20"/>
    <mergeCell ref="C20:D20"/>
    <mergeCell ref="E20:J20"/>
    <mergeCell ref="K20:Y20"/>
    <mergeCell ref="Z20:AA20"/>
    <mergeCell ref="AB20:AE20"/>
    <mergeCell ref="AJ18:AR18"/>
    <mergeCell ref="A19:B19"/>
    <mergeCell ref="C19:D19"/>
    <mergeCell ref="E19:J19"/>
    <mergeCell ref="K19:Y19"/>
    <mergeCell ref="Z19:AA19"/>
    <mergeCell ref="AB19:AE19"/>
    <mergeCell ref="AF19:AI19"/>
    <mergeCell ref="AJ19:AR19"/>
    <mergeCell ref="A18:B18"/>
    <mergeCell ref="C18:D18"/>
    <mergeCell ref="E18:J18"/>
    <mergeCell ref="K18:Y18"/>
    <mergeCell ref="Z18:AA18"/>
    <mergeCell ref="AB18:AE18"/>
    <mergeCell ref="AJ16:AR16"/>
    <mergeCell ref="A17:B17"/>
    <mergeCell ref="C17:D17"/>
    <mergeCell ref="E17:J17"/>
    <mergeCell ref="K17:Y17"/>
    <mergeCell ref="Z17:AA17"/>
    <mergeCell ref="AB17:AE17"/>
    <mergeCell ref="AF17:AI17"/>
    <mergeCell ref="AJ17:AR17"/>
    <mergeCell ref="A16:B16"/>
    <mergeCell ref="C16:D16"/>
    <mergeCell ref="E16:J16"/>
    <mergeCell ref="K16:Y16"/>
    <mergeCell ref="Z16:AA16"/>
    <mergeCell ref="AB16:AE16"/>
    <mergeCell ref="AJ14:AR14"/>
    <mergeCell ref="A15:B15"/>
    <mergeCell ref="C15:D15"/>
    <mergeCell ref="E15:J15"/>
    <mergeCell ref="K15:Y15"/>
    <mergeCell ref="Z15:AA15"/>
    <mergeCell ref="AB15:AE15"/>
    <mergeCell ref="AF15:AI15"/>
    <mergeCell ref="AJ15:AR15"/>
    <mergeCell ref="A14:B14"/>
    <mergeCell ref="C14:D14"/>
    <mergeCell ref="E14:J14"/>
    <mergeCell ref="K14:Y14"/>
    <mergeCell ref="Z14:AA14"/>
    <mergeCell ref="AB14:AE14"/>
    <mergeCell ref="Z11:AA11"/>
    <mergeCell ref="AB11:AE11"/>
    <mergeCell ref="AF11:AI11"/>
    <mergeCell ref="AJ11:AR11"/>
    <mergeCell ref="AJ12:AR12"/>
    <mergeCell ref="A13:B13"/>
    <mergeCell ref="C13:D13"/>
    <mergeCell ref="E13:J13"/>
    <mergeCell ref="K13:Y13"/>
    <mergeCell ref="Z13:AA13"/>
    <mergeCell ref="AB13:AE13"/>
    <mergeCell ref="AF13:AI13"/>
    <mergeCell ref="AJ13:AR13"/>
    <mergeCell ref="A12:B12"/>
    <mergeCell ref="C12:D12"/>
    <mergeCell ref="E12:J12"/>
    <mergeCell ref="K12:Y12"/>
    <mergeCell ref="Z12:AA12"/>
    <mergeCell ref="AB12:AE12"/>
    <mergeCell ref="C3:J4"/>
    <mergeCell ref="K3:AR4"/>
    <mergeCell ref="C6:S6"/>
    <mergeCell ref="T6:U6"/>
    <mergeCell ref="C35:O35"/>
    <mergeCell ref="P35:S35"/>
    <mergeCell ref="AJ8:AR9"/>
    <mergeCell ref="A9:B9"/>
    <mergeCell ref="A10:B10"/>
    <mergeCell ref="C10:D10"/>
    <mergeCell ref="E10:J10"/>
    <mergeCell ref="K10:Y10"/>
    <mergeCell ref="Z10:AA10"/>
    <mergeCell ref="AB10:AE10"/>
    <mergeCell ref="AF10:AI10"/>
    <mergeCell ref="A8:B8"/>
    <mergeCell ref="C8:D9"/>
    <mergeCell ref="E8:J9"/>
    <mergeCell ref="K8:Y9"/>
    <mergeCell ref="Z8:AA9"/>
    <mergeCell ref="AB8:AE9"/>
    <mergeCell ref="AJ10:AR10"/>
    <mergeCell ref="A11:B11"/>
    <mergeCell ref="C11:D11"/>
  </mergeCells>
  <phoneticPr fontId="2"/>
  <conditionalFormatting sqref="AF10:AI31">
    <cfRule type="cellIs" dxfId="9" priority="1" operator="equal">
      <formula>0</formula>
    </cfRule>
  </conditionalFormatting>
  <dataValidations count="2">
    <dataValidation type="list" allowBlank="1" showInputMessage="1" showErrorMessage="1" sqref="E10:J31" xr:uid="{00000000-0002-0000-0400-000000000000}">
      <formula1>$E$38:$E$44</formula1>
    </dataValidation>
    <dataValidation type="list" allowBlank="1" showInputMessage="1" showErrorMessage="1" sqref="C10:D31" xr:uid="{00000000-0002-0000-0400-000001000000}">
      <formula1>$C$38:$C$40</formula1>
    </dataValidation>
  </dataValidations>
  <printOptions horizontalCentered="1" verticalCentered="1"/>
  <pageMargins left="0" right="0" top="0" bottom="0" header="0" footer="0"/>
  <pageSetup paperSize="9" scale="7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U55"/>
  <sheetViews>
    <sheetView showGridLines="0" view="pageBreakPreview" zoomScaleNormal="60" zoomScaleSheetLayoutView="100" workbookViewId="0">
      <selection activeCell="V3" sqref="V3:W3"/>
    </sheetView>
  </sheetViews>
  <sheetFormatPr defaultColWidth="9" defaultRowHeight="12" x14ac:dyDescent="0.15"/>
  <cols>
    <col min="1" max="31" width="2.59765625" style="5" customWidth="1"/>
    <col min="32" max="35" width="3.69921875" style="5" customWidth="1"/>
    <col min="36" max="44" width="2.3984375" style="5" customWidth="1"/>
    <col min="45" max="45" width="15" style="4" customWidth="1"/>
    <col min="46" max="16384" width="9" style="5"/>
  </cols>
  <sheetData>
    <row r="1" spans="1:47" ht="12.9" customHeight="1" x14ac:dyDescent="0.15">
      <c r="A1" s="30" t="s">
        <v>112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76"/>
      <c r="AT1" s="176"/>
      <c r="AU1" s="176"/>
    </row>
    <row r="2" spans="1:47"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76"/>
      <c r="AT2" s="176"/>
      <c r="AU2" s="176"/>
    </row>
    <row r="3" spans="1:47" ht="12.9" customHeight="1" x14ac:dyDescent="0.15">
      <c r="A3" s="1"/>
      <c r="B3" s="1"/>
      <c r="C3" s="221" t="s">
        <v>25</v>
      </c>
      <c r="D3" s="392"/>
      <c r="E3" s="392"/>
      <c r="F3" s="392"/>
      <c r="G3" s="392"/>
      <c r="H3" s="392"/>
      <c r="I3" s="392"/>
      <c r="J3" s="393"/>
      <c r="K3" s="396" t="s">
        <v>129</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176"/>
      <c r="AT3" s="176"/>
      <c r="AU3" s="176"/>
    </row>
    <row r="4" spans="1:47"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176"/>
      <c r="AT4" s="176"/>
      <c r="AU4" s="176"/>
    </row>
    <row r="5" spans="1:47" ht="12.9"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176"/>
      <c r="AT5" s="176"/>
      <c r="AU5" s="176"/>
    </row>
    <row r="6" spans="1:47" ht="12.9" customHeight="1" x14ac:dyDescent="0.15">
      <c r="A6" s="397" t="s">
        <v>26</v>
      </c>
      <c r="B6" s="397"/>
      <c r="C6" s="398" t="s">
        <v>27</v>
      </c>
      <c r="D6" s="398"/>
      <c r="E6" s="399" t="s">
        <v>28</v>
      </c>
      <c r="F6" s="399"/>
      <c r="G6" s="399"/>
      <c r="H6" s="399"/>
      <c r="I6" s="399"/>
      <c r="J6" s="399"/>
      <c r="K6" s="400" t="s">
        <v>29</v>
      </c>
      <c r="L6" s="400"/>
      <c r="M6" s="400"/>
      <c r="N6" s="400"/>
      <c r="O6" s="400"/>
      <c r="P6" s="400"/>
      <c r="Q6" s="400"/>
      <c r="R6" s="400"/>
      <c r="S6" s="400"/>
      <c r="T6" s="400"/>
      <c r="U6" s="400"/>
      <c r="V6" s="400"/>
      <c r="W6" s="400"/>
      <c r="X6" s="400"/>
      <c r="Y6" s="400"/>
      <c r="Z6" s="400" t="s">
        <v>30</v>
      </c>
      <c r="AA6" s="400"/>
      <c r="AB6" s="401" t="s">
        <v>31</v>
      </c>
      <c r="AC6" s="401"/>
      <c r="AD6" s="401"/>
      <c r="AE6" s="401"/>
      <c r="AF6" s="401" t="s">
        <v>32</v>
      </c>
      <c r="AG6" s="401"/>
      <c r="AH6" s="401"/>
      <c r="AI6" s="401"/>
      <c r="AJ6" s="400" t="s">
        <v>33</v>
      </c>
      <c r="AK6" s="400"/>
      <c r="AL6" s="400"/>
      <c r="AM6" s="400"/>
      <c r="AN6" s="400"/>
      <c r="AO6" s="400"/>
      <c r="AP6" s="400"/>
      <c r="AQ6" s="400"/>
      <c r="AR6" s="400"/>
      <c r="AS6" s="176"/>
      <c r="AT6" s="176"/>
      <c r="AU6" s="176"/>
    </row>
    <row r="7" spans="1:47" ht="12.9" customHeight="1" x14ac:dyDescent="0.15">
      <c r="A7" s="397" t="s">
        <v>34</v>
      </c>
      <c r="B7" s="397"/>
      <c r="C7" s="398"/>
      <c r="D7" s="398"/>
      <c r="E7" s="399"/>
      <c r="F7" s="399"/>
      <c r="G7" s="399"/>
      <c r="H7" s="399"/>
      <c r="I7" s="399"/>
      <c r="J7" s="399"/>
      <c r="K7" s="400"/>
      <c r="L7" s="400"/>
      <c r="M7" s="400"/>
      <c r="N7" s="400"/>
      <c r="O7" s="400"/>
      <c r="P7" s="400"/>
      <c r="Q7" s="400"/>
      <c r="R7" s="400"/>
      <c r="S7" s="400"/>
      <c r="T7" s="400"/>
      <c r="U7" s="400"/>
      <c r="V7" s="400"/>
      <c r="W7" s="400"/>
      <c r="X7" s="400"/>
      <c r="Y7" s="400"/>
      <c r="Z7" s="400"/>
      <c r="AA7" s="400"/>
      <c r="AB7" s="401"/>
      <c r="AC7" s="401"/>
      <c r="AD7" s="401"/>
      <c r="AE7" s="401"/>
      <c r="AF7" s="401"/>
      <c r="AG7" s="401"/>
      <c r="AH7" s="401"/>
      <c r="AI7" s="401"/>
      <c r="AJ7" s="400"/>
      <c r="AK7" s="400"/>
      <c r="AL7" s="400"/>
      <c r="AM7" s="400"/>
      <c r="AN7" s="400"/>
      <c r="AO7" s="400"/>
      <c r="AP7" s="400"/>
      <c r="AQ7" s="400"/>
      <c r="AR7" s="400"/>
      <c r="AS7" s="176"/>
      <c r="AT7" s="176"/>
      <c r="AU7" s="176"/>
    </row>
    <row r="8" spans="1:47" ht="12.9" customHeight="1" x14ac:dyDescent="0.15">
      <c r="A8" s="353">
        <v>1</v>
      </c>
      <c r="B8" s="353"/>
      <c r="C8" s="406"/>
      <c r="D8" s="406"/>
      <c r="E8" s="421"/>
      <c r="F8" s="421"/>
      <c r="G8" s="421"/>
      <c r="H8" s="421"/>
      <c r="I8" s="421"/>
      <c r="J8" s="421"/>
      <c r="K8" s="421"/>
      <c r="L8" s="421"/>
      <c r="M8" s="421"/>
      <c r="N8" s="421"/>
      <c r="O8" s="421"/>
      <c r="P8" s="421"/>
      <c r="Q8" s="421"/>
      <c r="R8" s="421"/>
      <c r="S8" s="421"/>
      <c r="T8" s="421"/>
      <c r="U8" s="421"/>
      <c r="V8" s="421"/>
      <c r="W8" s="421"/>
      <c r="X8" s="421"/>
      <c r="Y8" s="421"/>
      <c r="Z8" s="406"/>
      <c r="AA8" s="406"/>
      <c r="AB8" s="438"/>
      <c r="AC8" s="438"/>
      <c r="AD8" s="438"/>
      <c r="AE8" s="438"/>
      <c r="AF8" s="439" t="str">
        <f t="shared" ref="AF8" si="0">IF(Z8*AB8=0,"",Z8*AB8)</f>
        <v/>
      </c>
      <c r="AG8" s="439"/>
      <c r="AH8" s="439"/>
      <c r="AI8" s="439"/>
      <c r="AJ8" s="391"/>
      <c r="AK8" s="391"/>
      <c r="AL8" s="391"/>
      <c r="AM8" s="391"/>
      <c r="AN8" s="391"/>
      <c r="AO8" s="391"/>
      <c r="AP8" s="391"/>
      <c r="AQ8" s="391"/>
      <c r="AR8" s="391"/>
      <c r="AS8" s="177" t="s">
        <v>197</v>
      </c>
      <c r="AT8" s="181">
        <f>SUMIFS(AF8:AF29,E8:E29,"設計費",C8:C29,"〇")</f>
        <v>0</v>
      </c>
      <c r="AU8" s="176"/>
    </row>
    <row r="9" spans="1:47" ht="12.9" customHeight="1" x14ac:dyDescent="0.15">
      <c r="A9" s="353">
        <v>2</v>
      </c>
      <c r="B9" s="353"/>
      <c r="C9" s="406"/>
      <c r="D9" s="406"/>
      <c r="E9" s="421"/>
      <c r="F9" s="421"/>
      <c r="G9" s="421"/>
      <c r="H9" s="421"/>
      <c r="I9" s="421"/>
      <c r="J9" s="421"/>
      <c r="K9" s="421"/>
      <c r="L9" s="421"/>
      <c r="M9" s="421"/>
      <c r="N9" s="421"/>
      <c r="O9" s="421"/>
      <c r="P9" s="421"/>
      <c r="Q9" s="421"/>
      <c r="R9" s="421"/>
      <c r="S9" s="421"/>
      <c r="T9" s="421"/>
      <c r="U9" s="421"/>
      <c r="V9" s="421"/>
      <c r="W9" s="421"/>
      <c r="X9" s="421"/>
      <c r="Y9" s="421"/>
      <c r="Z9" s="406"/>
      <c r="AA9" s="406"/>
      <c r="AB9" s="438"/>
      <c r="AC9" s="438"/>
      <c r="AD9" s="438"/>
      <c r="AE9" s="438"/>
      <c r="AF9" s="439" t="str">
        <f t="shared" ref="AF9:AF32" si="1">IF(Z9*AB9=0,"",Z9*AB9)</f>
        <v/>
      </c>
      <c r="AG9" s="439"/>
      <c r="AH9" s="439"/>
      <c r="AI9" s="439"/>
      <c r="AJ9" s="391"/>
      <c r="AK9" s="391"/>
      <c r="AL9" s="391"/>
      <c r="AM9" s="391"/>
      <c r="AN9" s="391"/>
      <c r="AO9" s="391"/>
      <c r="AP9" s="391"/>
      <c r="AQ9" s="391"/>
      <c r="AR9" s="391"/>
      <c r="AS9" s="177" t="s">
        <v>198</v>
      </c>
      <c r="AT9" s="181">
        <f>SUMIFS(AF8:AF29,E8:E29,"設備費",C8:C29,"〇")</f>
        <v>0</v>
      </c>
      <c r="AU9" s="176"/>
    </row>
    <row r="10" spans="1:47" ht="12.9" customHeight="1" x14ac:dyDescent="0.15">
      <c r="A10" s="353">
        <v>3</v>
      </c>
      <c r="B10" s="353"/>
      <c r="C10" s="406"/>
      <c r="D10" s="406"/>
      <c r="E10" s="421"/>
      <c r="F10" s="421"/>
      <c r="G10" s="421"/>
      <c r="H10" s="421"/>
      <c r="I10" s="421"/>
      <c r="J10" s="421"/>
      <c r="K10" s="421"/>
      <c r="L10" s="421"/>
      <c r="M10" s="421"/>
      <c r="N10" s="421"/>
      <c r="O10" s="421"/>
      <c r="P10" s="421"/>
      <c r="Q10" s="421"/>
      <c r="R10" s="421"/>
      <c r="S10" s="421"/>
      <c r="T10" s="421"/>
      <c r="U10" s="421"/>
      <c r="V10" s="421"/>
      <c r="W10" s="421"/>
      <c r="X10" s="421"/>
      <c r="Y10" s="421"/>
      <c r="Z10" s="406"/>
      <c r="AA10" s="406"/>
      <c r="AB10" s="438"/>
      <c r="AC10" s="438"/>
      <c r="AD10" s="438"/>
      <c r="AE10" s="438"/>
      <c r="AF10" s="439" t="str">
        <f t="shared" si="1"/>
        <v/>
      </c>
      <c r="AG10" s="439"/>
      <c r="AH10" s="439"/>
      <c r="AI10" s="439"/>
      <c r="AJ10" s="391"/>
      <c r="AK10" s="391"/>
      <c r="AL10" s="391"/>
      <c r="AM10" s="391"/>
      <c r="AN10" s="391"/>
      <c r="AO10" s="391"/>
      <c r="AP10" s="391"/>
      <c r="AQ10" s="391"/>
      <c r="AR10" s="391"/>
      <c r="AS10" s="177" t="s">
        <v>199</v>
      </c>
      <c r="AT10" s="181">
        <f>SUMIFS(AF8:AF29,E8:E29,"工事費",C8:C29,"〇")</f>
        <v>0</v>
      </c>
      <c r="AU10" s="176"/>
    </row>
    <row r="11" spans="1:47" ht="12.9" customHeight="1" x14ac:dyDescent="0.15">
      <c r="A11" s="353">
        <v>4</v>
      </c>
      <c r="B11" s="353"/>
      <c r="C11" s="406"/>
      <c r="D11" s="406"/>
      <c r="E11" s="421"/>
      <c r="F11" s="421"/>
      <c r="G11" s="421"/>
      <c r="H11" s="421"/>
      <c r="I11" s="421"/>
      <c r="J11" s="421"/>
      <c r="K11" s="421"/>
      <c r="L11" s="421"/>
      <c r="M11" s="421"/>
      <c r="N11" s="421"/>
      <c r="O11" s="421"/>
      <c r="P11" s="421"/>
      <c r="Q11" s="421"/>
      <c r="R11" s="421"/>
      <c r="S11" s="421"/>
      <c r="T11" s="421"/>
      <c r="U11" s="421"/>
      <c r="V11" s="421"/>
      <c r="W11" s="421"/>
      <c r="X11" s="421"/>
      <c r="Y11" s="421"/>
      <c r="Z11" s="406"/>
      <c r="AA11" s="406"/>
      <c r="AB11" s="438"/>
      <c r="AC11" s="438"/>
      <c r="AD11" s="438"/>
      <c r="AE11" s="438"/>
      <c r="AF11" s="439" t="str">
        <f t="shared" si="1"/>
        <v/>
      </c>
      <c r="AG11" s="439"/>
      <c r="AH11" s="439"/>
      <c r="AI11" s="439"/>
      <c r="AJ11" s="391"/>
      <c r="AK11" s="391"/>
      <c r="AL11" s="391"/>
      <c r="AM11" s="391"/>
      <c r="AN11" s="391"/>
      <c r="AO11" s="391"/>
      <c r="AP11" s="391"/>
      <c r="AQ11" s="391"/>
      <c r="AR11" s="391"/>
      <c r="AS11" s="177"/>
      <c r="AT11" s="177"/>
      <c r="AU11" s="176"/>
    </row>
    <row r="12" spans="1:47" ht="12.9" customHeight="1" x14ac:dyDescent="0.15">
      <c r="A12" s="353">
        <v>5</v>
      </c>
      <c r="B12" s="353"/>
      <c r="C12" s="406"/>
      <c r="D12" s="406"/>
      <c r="E12" s="421"/>
      <c r="F12" s="421"/>
      <c r="G12" s="421"/>
      <c r="H12" s="421"/>
      <c r="I12" s="421"/>
      <c r="J12" s="421"/>
      <c r="K12" s="421"/>
      <c r="L12" s="421"/>
      <c r="M12" s="421"/>
      <c r="N12" s="421"/>
      <c r="O12" s="421"/>
      <c r="P12" s="421"/>
      <c r="Q12" s="421"/>
      <c r="R12" s="421"/>
      <c r="S12" s="421"/>
      <c r="T12" s="421"/>
      <c r="U12" s="421"/>
      <c r="V12" s="421"/>
      <c r="W12" s="421"/>
      <c r="X12" s="421"/>
      <c r="Y12" s="421"/>
      <c r="Z12" s="406"/>
      <c r="AA12" s="406"/>
      <c r="AB12" s="438"/>
      <c r="AC12" s="438"/>
      <c r="AD12" s="438"/>
      <c r="AE12" s="438"/>
      <c r="AF12" s="439" t="str">
        <f t="shared" si="1"/>
        <v/>
      </c>
      <c r="AG12" s="439"/>
      <c r="AH12" s="439"/>
      <c r="AI12" s="439"/>
      <c r="AJ12" s="391"/>
      <c r="AK12" s="391"/>
      <c r="AL12" s="391"/>
      <c r="AM12" s="391"/>
      <c r="AN12" s="391"/>
      <c r="AO12" s="391"/>
      <c r="AP12" s="391"/>
      <c r="AQ12" s="391"/>
      <c r="AR12" s="391"/>
      <c r="AS12" s="177" t="s">
        <v>200</v>
      </c>
      <c r="AT12" s="181">
        <f>SUMIFS(AF8:AF32,E8:E32,"設計費",C8:C32,"×")</f>
        <v>0</v>
      </c>
      <c r="AU12" s="176"/>
    </row>
    <row r="13" spans="1:47" ht="12.9" customHeight="1" x14ac:dyDescent="0.15">
      <c r="A13" s="353">
        <v>6</v>
      </c>
      <c r="B13" s="353"/>
      <c r="C13" s="406"/>
      <c r="D13" s="406"/>
      <c r="E13" s="421"/>
      <c r="F13" s="421"/>
      <c r="G13" s="421"/>
      <c r="H13" s="421"/>
      <c r="I13" s="421"/>
      <c r="J13" s="421"/>
      <c r="K13" s="421"/>
      <c r="L13" s="421"/>
      <c r="M13" s="421"/>
      <c r="N13" s="421"/>
      <c r="O13" s="421"/>
      <c r="P13" s="421"/>
      <c r="Q13" s="421"/>
      <c r="R13" s="421"/>
      <c r="S13" s="421"/>
      <c r="T13" s="421"/>
      <c r="U13" s="421"/>
      <c r="V13" s="421"/>
      <c r="W13" s="421"/>
      <c r="X13" s="421"/>
      <c r="Y13" s="421"/>
      <c r="Z13" s="406"/>
      <c r="AA13" s="406"/>
      <c r="AB13" s="438"/>
      <c r="AC13" s="438"/>
      <c r="AD13" s="438"/>
      <c r="AE13" s="438"/>
      <c r="AF13" s="439" t="str">
        <f t="shared" si="1"/>
        <v/>
      </c>
      <c r="AG13" s="439"/>
      <c r="AH13" s="439"/>
      <c r="AI13" s="439"/>
      <c r="AJ13" s="391"/>
      <c r="AK13" s="391"/>
      <c r="AL13" s="391"/>
      <c r="AM13" s="391"/>
      <c r="AN13" s="391"/>
      <c r="AO13" s="391"/>
      <c r="AP13" s="391"/>
      <c r="AQ13" s="391"/>
      <c r="AR13" s="391"/>
      <c r="AS13" s="177" t="s">
        <v>201</v>
      </c>
      <c r="AT13" s="181">
        <f>SUMIFS(AF8:AF32,E8:E32,"設備費",C8:C32,"×")</f>
        <v>0</v>
      </c>
      <c r="AU13" s="176"/>
    </row>
    <row r="14" spans="1:47" ht="12.9" customHeight="1" x14ac:dyDescent="0.15">
      <c r="A14" s="353">
        <v>7</v>
      </c>
      <c r="B14" s="353"/>
      <c r="C14" s="406"/>
      <c r="D14" s="406"/>
      <c r="E14" s="421"/>
      <c r="F14" s="421"/>
      <c r="G14" s="421"/>
      <c r="H14" s="421"/>
      <c r="I14" s="421"/>
      <c r="J14" s="421"/>
      <c r="K14" s="421"/>
      <c r="L14" s="421"/>
      <c r="M14" s="421"/>
      <c r="N14" s="421"/>
      <c r="O14" s="421"/>
      <c r="P14" s="421"/>
      <c r="Q14" s="421"/>
      <c r="R14" s="421"/>
      <c r="S14" s="421"/>
      <c r="T14" s="421"/>
      <c r="U14" s="421"/>
      <c r="V14" s="421"/>
      <c r="W14" s="421"/>
      <c r="X14" s="421"/>
      <c r="Y14" s="421"/>
      <c r="Z14" s="406"/>
      <c r="AA14" s="406"/>
      <c r="AB14" s="438"/>
      <c r="AC14" s="438"/>
      <c r="AD14" s="438"/>
      <c r="AE14" s="438"/>
      <c r="AF14" s="439" t="str">
        <f t="shared" si="1"/>
        <v/>
      </c>
      <c r="AG14" s="439"/>
      <c r="AH14" s="439"/>
      <c r="AI14" s="439"/>
      <c r="AJ14" s="391"/>
      <c r="AK14" s="391"/>
      <c r="AL14" s="391"/>
      <c r="AM14" s="391"/>
      <c r="AN14" s="391"/>
      <c r="AO14" s="391"/>
      <c r="AP14" s="391"/>
      <c r="AQ14" s="391"/>
      <c r="AR14" s="391"/>
      <c r="AS14" s="177" t="s">
        <v>202</v>
      </c>
      <c r="AT14" s="181">
        <f>SUMIFS(AF8:AF32,E8:E32,"工事費",C8:C32,"×")</f>
        <v>0</v>
      </c>
      <c r="AU14" s="176"/>
    </row>
    <row r="15" spans="1:47" ht="12.9" customHeight="1" x14ac:dyDescent="0.15">
      <c r="A15" s="353">
        <v>8</v>
      </c>
      <c r="B15" s="353"/>
      <c r="C15" s="406"/>
      <c r="D15" s="406"/>
      <c r="E15" s="421"/>
      <c r="F15" s="421"/>
      <c r="G15" s="421"/>
      <c r="H15" s="421"/>
      <c r="I15" s="421"/>
      <c r="J15" s="421"/>
      <c r="K15" s="421"/>
      <c r="L15" s="421"/>
      <c r="M15" s="421"/>
      <c r="N15" s="421"/>
      <c r="O15" s="421"/>
      <c r="P15" s="421"/>
      <c r="Q15" s="421"/>
      <c r="R15" s="421"/>
      <c r="S15" s="421"/>
      <c r="T15" s="421"/>
      <c r="U15" s="421"/>
      <c r="V15" s="421"/>
      <c r="W15" s="421"/>
      <c r="X15" s="421"/>
      <c r="Y15" s="421"/>
      <c r="Z15" s="406"/>
      <c r="AA15" s="406"/>
      <c r="AB15" s="438"/>
      <c r="AC15" s="438"/>
      <c r="AD15" s="438"/>
      <c r="AE15" s="438"/>
      <c r="AF15" s="439" t="str">
        <f t="shared" si="1"/>
        <v/>
      </c>
      <c r="AG15" s="439"/>
      <c r="AH15" s="439"/>
      <c r="AI15" s="439"/>
      <c r="AJ15" s="391"/>
      <c r="AK15" s="391"/>
      <c r="AL15" s="391"/>
      <c r="AM15" s="391"/>
      <c r="AN15" s="391"/>
      <c r="AO15" s="391"/>
      <c r="AP15" s="391"/>
      <c r="AQ15" s="391"/>
      <c r="AR15" s="391"/>
      <c r="AS15" s="177"/>
      <c r="AT15" s="177"/>
      <c r="AU15" s="176"/>
    </row>
    <row r="16" spans="1:47" ht="12.9" customHeight="1" x14ac:dyDescent="0.15">
      <c r="A16" s="353">
        <v>9</v>
      </c>
      <c r="B16" s="353"/>
      <c r="C16" s="406"/>
      <c r="D16" s="406"/>
      <c r="E16" s="421"/>
      <c r="F16" s="421"/>
      <c r="G16" s="421"/>
      <c r="H16" s="421"/>
      <c r="I16" s="421"/>
      <c r="J16" s="421"/>
      <c r="K16" s="421"/>
      <c r="L16" s="421"/>
      <c r="M16" s="421"/>
      <c r="N16" s="421"/>
      <c r="O16" s="421"/>
      <c r="P16" s="421"/>
      <c r="Q16" s="421"/>
      <c r="R16" s="421"/>
      <c r="S16" s="421"/>
      <c r="T16" s="421"/>
      <c r="U16" s="421"/>
      <c r="V16" s="421"/>
      <c r="W16" s="421"/>
      <c r="X16" s="421"/>
      <c r="Y16" s="421"/>
      <c r="Z16" s="406"/>
      <c r="AA16" s="406"/>
      <c r="AB16" s="438"/>
      <c r="AC16" s="438"/>
      <c r="AD16" s="438"/>
      <c r="AE16" s="438"/>
      <c r="AF16" s="439" t="str">
        <f t="shared" si="1"/>
        <v/>
      </c>
      <c r="AG16" s="439"/>
      <c r="AH16" s="439"/>
      <c r="AI16" s="439"/>
      <c r="AJ16" s="391"/>
      <c r="AK16" s="391"/>
      <c r="AL16" s="391"/>
      <c r="AM16" s="391"/>
      <c r="AN16" s="391"/>
      <c r="AO16" s="391"/>
      <c r="AP16" s="391"/>
      <c r="AQ16" s="391"/>
      <c r="AR16" s="391"/>
      <c r="AS16" s="177"/>
      <c r="AT16" s="177"/>
      <c r="AU16" s="176"/>
    </row>
    <row r="17" spans="1:47" ht="12.9" customHeight="1" x14ac:dyDescent="0.15">
      <c r="A17" s="353">
        <v>10</v>
      </c>
      <c r="B17" s="353"/>
      <c r="C17" s="406"/>
      <c r="D17" s="406"/>
      <c r="E17" s="421"/>
      <c r="F17" s="421"/>
      <c r="G17" s="421"/>
      <c r="H17" s="421"/>
      <c r="I17" s="421"/>
      <c r="J17" s="421"/>
      <c r="K17" s="421"/>
      <c r="L17" s="421"/>
      <c r="M17" s="421"/>
      <c r="N17" s="421"/>
      <c r="O17" s="421"/>
      <c r="P17" s="421"/>
      <c r="Q17" s="421"/>
      <c r="R17" s="421"/>
      <c r="S17" s="421"/>
      <c r="T17" s="421"/>
      <c r="U17" s="421"/>
      <c r="V17" s="421"/>
      <c r="W17" s="421"/>
      <c r="X17" s="421"/>
      <c r="Y17" s="421"/>
      <c r="Z17" s="406"/>
      <c r="AA17" s="406"/>
      <c r="AB17" s="438"/>
      <c r="AC17" s="438"/>
      <c r="AD17" s="438"/>
      <c r="AE17" s="438"/>
      <c r="AF17" s="439" t="str">
        <f t="shared" si="1"/>
        <v/>
      </c>
      <c r="AG17" s="439"/>
      <c r="AH17" s="439"/>
      <c r="AI17" s="439"/>
      <c r="AJ17" s="391"/>
      <c r="AK17" s="391"/>
      <c r="AL17" s="391"/>
      <c r="AM17" s="391"/>
      <c r="AN17" s="391"/>
      <c r="AO17" s="391"/>
      <c r="AP17" s="391"/>
      <c r="AQ17" s="391"/>
      <c r="AR17" s="391"/>
      <c r="AS17" s="177"/>
      <c r="AT17" s="177"/>
      <c r="AU17" s="176"/>
    </row>
    <row r="18" spans="1:47" ht="12.9" customHeight="1" x14ac:dyDescent="0.15">
      <c r="A18" s="353">
        <v>11</v>
      </c>
      <c r="B18" s="353"/>
      <c r="C18" s="406"/>
      <c r="D18" s="406"/>
      <c r="E18" s="421"/>
      <c r="F18" s="421"/>
      <c r="G18" s="421"/>
      <c r="H18" s="421"/>
      <c r="I18" s="421"/>
      <c r="J18" s="421"/>
      <c r="K18" s="421"/>
      <c r="L18" s="421"/>
      <c r="M18" s="421"/>
      <c r="N18" s="421"/>
      <c r="O18" s="421"/>
      <c r="P18" s="421"/>
      <c r="Q18" s="421"/>
      <c r="R18" s="421"/>
      <c r="S18" s="421"/>
      <c r="T18" s="421"/>
      <c r="U18" s="421"/>
      <c r="V18" s="421"/>
      <c r="W18" s="421"/>
      <c r="X18" s="421"/>
      <c r="Y18" s="421"/>
      <c r="Z18" s="406"/>
      <c r="AA18" s="406"/>
      <c r="AB18" s="438"/>
      <c r="AC18" s="438"/>
      <c r="AD18" s="438"/>
      <c r="AE18" s="438"/>
      <c r="AF18" s="439" t="str">
        <f t="shared" si="1"/>
        <v/>
      </c>
      <c r="AG18" s="439"/>
      <c r="AH18" s="439"/>
      <c r="AI18" s="439"/>
      <c r="AJ18" s="391"/>
      <c r="AK18" s="391"/>
      <c r="AL18" s="391"/>
      <c r="AM18" s="391"/>
      <c r="AN18" s="391"/>
      <c r="AO18" s="391"/>
      <c r="AP18" s="391"/>
      <c r="AQ18" s="391"/>
      <c r="AR18" s="391"/>
      <c r="AS18" s="177"/>
      <c r="AT18" s="177"/>
      <c r="AU18" s="176"/>
    </row>
    <row r="19" spans="1:47" ht="12.9" customHeight="1" x14ac:dyDescent="0.15">
      <c r="A19" s="353">
        <v>12</v>
      </c>
      <c r="B19" s="353"/>
      <c r="C19" s="406"/>
      <c r="D19" s="406"/>
      <c r="E19" s="421"/>
      <c r="F19" s="421"/>
      <c r="G19" s="421"/>
      <c r="H19" s="421"/>
      <c r="I19" s="421"/>
      <c r="J19" s="421"/>
      <c r="K19" s="421"/>
      <c r="L19" s="421"/>
      <c r="M19" s="421"/>
      <c r="N19" s="421"/>
      <c r="O19" s="421"/>
      <c r="P19" s="421"/>
      <c r="Q19" s="421"/>
      <c r="R19" s="421"/>
      <c r="S19" s="421"/>
      <c r="T19" s="421"/>
      <c r="U19" s="421"/>
      <c r="V19" s="421"/>
      <c r="W19" s="421"/>
      <c r="X19" s="421"/>
      <c r="Y19" s="421"/>
      <c r="Z19" s="406"/>
      <c r="AA19" s="406"/>
      <c r="AB19" s="438"/>
      <c r="AC19" s="438"/>
      <c r="AD19" s="438"/>
      <c r="AE19" s="438"/>
      <c r="AF19" s="439" t="str">
        <f t="shared" si="1"/>
        <v/>
      </c>
      <c r="AG19" s="439"/>
      <c r="AH19" s="439"/>
      <c r="AI19" s="439"/>
      <c r="AJ19" s="391"/>
      <c r="AK19" s="391"/>
      <c r="AL19" s="391"/>
      <c r="AM19" s="391"/>
      <c r="AN19" s="391"/>
      <c r="AO19" s="391"/>
      <c r="AP19" s="391"/>
      <c r="AQ19" s="391"/>
      <c r="AR19" s="391"/>
      <c r="AS19" s="177"/>
      <c r="AT19" s="177"/>
      <c r="AU19" s="176"/>
    </row>
    <row r="20" spans="1:47" ht="12.9" customHeight="1" x14ac:dyDescent="0.15">
      <c r="A20" s="353">
        <v>13</v>
      </c>
      <c r="B20" s="353"/>
      <c r="C20" s="406"/>
      <c r="D20" s="406"/>
      <c r="E20" s="421"/>
      <c r="F20" s="421"/>
      <c r="G20" s="421"/>
      <c r="H20" s="421"/>
      <c r="I20" s="421"/>
      <c r="J20" s="421"/>
      <c r="K20" s="421"/>
      <c r="L20" s="421"/>
      <c r="M20" s="421"/>
      <c r="N20" s="421"/>
      <c r="O20" s="421"/>
      <c r="P20" s="421"/>
      <c r="Q20" s="421"/>
      <c r="R20" s="421"/>
      <c r="S20" s="421"/>
      <c r="T20" s="421"/>
      <c r="U20" s="421"/>
      <c r="V20" s="421"/>
      <c r="W20" s="421"/>
      <c r="X20" s="421"/>
      <c r="Y20" s="421"/>
      <c r="Z20" s="406"/>
      <c r="AA20" s="406"/>
      <c r="AB20" s="438"/>
      <c r="AC20" s="438"/>
      <c r="AD20" s="438"/>
      <c r="AE20" s="438"/>
      <c r="AF20" s="439" t="str">
        <f t="shared" si="1"/>
        <v/>
      </c>
      <c r="AG20" s="439"/>
      <c r="AH20" s="439"/>
      <c r="AI20" s="439"/>
      <c r="AJ20" s="391"/>
      <c r="AK20" s="391"/>
      <c r="AL20" s="391"/>
      <c r="AM20" s="391"/>
      <c r="AN20" s="391"/>
      <c r="AO20" s="391"/>
      <c r="AP20" s="391"/>
      <c r="AQ20" s="391"/>
      <c r="AR20" s="391"/>
      <c r="AS20" s="177"/>
      <c r="AT20" s="177"/>
      <c r="AU20" s="176"/>
    </row>
    <row r="21" spans="1:47" ht="12.9" customHeight="1" x14ac:dyDescent="0.15">
      <c r="A21" s="353">
        <v>14</v>
      </c>
      <c r="B21" s="353"/>
      <c r="C21" s="406"/>
      <c r="D21" s="406"/>
      <c r="E21" s="421"/>
      <c r="F21" s="421"/>
      <c r="G21" s="421"/>
      <c r="H21" s="421"/>
      <c r="I21" s="421"/>
      <c r="J21" s="421"/>
      <c r="K21" s="421"/>
      <c r="L21" s="421"/>
      <c r="M21" s="421"/>
      <c r="N21" s="421"/>
      <c r="O21" s="421"/>
      <c r="P21" s="421"/>
      <c r="Q21" s="421"/>
      <c r="R21" s="421"/>
      <c r="S21" s="421"/>
      <c r="T21" s="421"/>
      <c r="U21" s="421"/>
      <c r="V21" s="421"/>
      <c r="W21" s="421"/>
      <c r="X21" s="421"/>
      <c r="Y21" s="421"/>
      <c r="Z21" s="406"/>
      <c r="AA21" s="406"/>
      <c r="AB21" s="438"/>
      <c r="AC21" s="438"/>
      <c r="AD21" s="438"/>
      <c r="AE21" s="438"/>
      <c r="AF21" s="439" t="str">
        <f t="shared" si="1"/>
        <v/>
      </c>
      <c r="AG21" s="439"/>
      <c r="AH21" s="439"/>
      <c r="AI21" s="439"/>
      <c r="AJ21" s="391"/>
      <c r="AK21" s="391"/>
      <c r="AL21" s="391"/>
      <c r="AM21" s="391"/>
      <c r="AN21" s="391"/>
      <c r="AO21" s="391"/>
      <c r="AP21" s="391"/>
      <c r="AQ21" s="391"/>
      <c r="AR21" s="391"/>
      <c r="AS21" s="177"/>
      <c r="AT21" s="177"/>
      <c r="AU21" s="176"/>
    </row>
    <row r="22" spans="1:47" ht="12.9" customHeight="1" x14ac:dyDescent="0.15">
      <c r="A22" s="353">
        <v>15</v>
      </c>
      <c r="B22" s="353"/>
      <c r="C22" s="406"/>
      <c r="D22" s="406"/>
      <c r="E22" s="421"/>
      <c r="F22" s="421"/>
      <c r="G22" s="421"/>
      <c r="H22" s="421"/>
      <c r="I22" s="421"/>
      <c r="J22" s="421"/>
      <c r="K22" s="421"/>
      <c r="L22" s="421"/>
      <c r="M22" s="421"/>
      <c r="N22" s="421"/>
      <c r="O22" s="421"/>
      <c r="P22" s="421"/>
      <c r="Q22" s="421"/>
      <c r="R22" s="421"/>
      <c r="S22" s="421"/>
      <c r="T22" s="421"/>
      <c r="U22" s="421"/>
      <c r="V22" s="421"/>
      <c r="W22" s="421"/>
      <c r="X22" s="421"/>
      <c r="Y22" s="421"/>
      <c r="Z22" s="406"/>
      <c r="AA22" s="406"/>
      <c r="AB22" s="438"/>
      <c r="AC22" s="438"/>
      <c r="AD22" s="438"/>
      <c r="AE22" s="438"/>
      <c r="AF22" s="439" t="str">
        <f t="shared" si="1"/>
        <v/>
      </c>
      <c r="AG22" s="439"/>
      <c r="AH22" s="439"/>
      <c r="AI22" s="439"/>
      <c r="AJ22" s="391"/>
      <c r="AK22" s="391"/>
      <c r="AL22" s="391"/>
      <c r="AM22" s="391"/>
      <c r="AN22" s="391"/>
      <c r="AO22" s="391"/>
      <c r="AP22" s="391"/>
      <c r="AQ22" s="391"/>
      <c r="AR22" s="391"/>
      <c r="AS22" s="177"/>
      <c r="AT22" s="177"/>
      <c r="AU22" s="176"/>
    </row>
    <row r="23" spans="1:47" s="32" customFormat="1" ht="12.9" customHeight="1" x14ac:dyDescent="0.45">
      <c r="A23" s="353">
        <v>16</v>
      </c>
      <c r="B23" s="353"/>
      <c r="C23" s="406"/>
      <c r="D23" s="406"/>
      <c r="E23" s="421"/>
      <c r="F23" s="421"/>
      <c r="G23" s="421"/>
      <c r="H23" s="421"/>
      <c r="I23" s="421"/>
      <c r="J23" s="421"/>
      <c r="K23" s="421"/>
      <c r="L23" s="421"/>
      <c r="M23" s="421"/>
      <c r="N23" s="421"/>
      <c r="O23" s="421"/>
      <c r="P23" s="421"/>
      <c r="Q23" s="421"/>
      <c r="R23" s="421"/>
      <c r="S23" s="421"/>
      <c r="T23" s="421"/>
      <c r="U23" s="421"/>
      <c r="V23" s="421"/>
      <c r="W23" s="421"/>
      <c r="X23" s="421"/>
      <c r="Y23" s="421"/>
      <c r="Z23" s="406"/>
      <c r="AA23" s="406"/>
      <c r="AB23" s="438"/>
      <c r="AC23" s="438"/>
      <c r="AD23" s="438"/>
      <c r="AE23" s="438"/>
      <c r="AF23" s="439" t="str">
        <f t="shared" si="1"/>
        <v/>
      </c>
      <c r="AG23" s="439"/>
      <c r="AH23" s="439"/>
      <c r="AI23" s="439"/>
      <c r="AJ23" s="391"/>
      <c r="AK23" s="391"/>
      <c r="AL23" s="391"/>
      <c r="AM23" s="391"/>
      <c r="AN23" s="391"/>
      <c r="AO23" s="391"/>
      <c r="AP23" s="391"/>
      <c r="AQ23" s="391"/>
      <c r="AR23" s="391"/>
      <c r="AS23" s="178"/>
      <c r="AT23" s="178"/>
      <c r="AU23" s="179"/>
    </row>
    <row r="24" spans="1:47" s="32" customFormat="1" ht="12.9" customHeight="1" x14ac:dyDescent="0.45">
      <c r="A24" s="353">
        <v>17</v>
      </c>
      <c r="B24" s="353"/>
      <c r="C24" s="406"/>
      <c r="D24" s="406"/>
      <c r="E24" s="421"/>
      <c r="F24" s="421"/>
      <c r="G24" s="421"/>
      <c r="H24" s="421"/>
      <c r="I24" s="421"/>
      <c r="J24" s="421"/>
      <c r="K24" s="421"/>
      <c r="L24" s="421"/>
      <c r="M24" s="421"/>
      <c r="N24" s="421"/>
      <c r="O24" s="421"/>
      <c r="P24" s="421"/>
      <c r="Q24" s="421"/>
      <c r="R24" s="421"/>
      <c r="S24" s="421"/>
      <c r="T24" s="421"/>
      <c r="U24" s="421"/>
      <c r="V24" s="421"/>
      <c r="W24" s="421"/>
      <c r="X24" s="421"/>
      <c r="Y24" s="421"/>
      <c r="Z24" s="406"/>
      <c r="AA24" s="406"/>
      <c r="AB24" s="438"/>
      <c r="AC24" s="438"/>
      <c r="AD24" s="438"/>
      <c r="AE24" s="438"/>
      <c r="AF24" s="439" t="str">
        <f t="shared" si="1"/>
        <v/>
      </c>
      <c r="AG24" s="439"/>
      <c r="AH24" s="439"/>
      <c r="AI24" s="439"/>
      <c r="AJ24" s="391"/>
      <c r="AK24" s="391"/>
      <c r="AL24" s="391"/>
      <c r="AM24" s="391"/>
      <c r="AN24" s="391"/>
      <c r="AO24" s="391"/>
      <c r="AP24" s="391"/>
      <c r="AQ24" s="391"/>
      <c r="AR24" s="391"/>
      <c r="AS24" s="178"/>
      <c r="AT24" s="178"/>
      <c r="AU24" s="179"/>
    </row>
    <row r="25" spans="1:47" s="32" customFormat="1" ht="12.9" customHeight="1" x14ac:dyDescent="0.45">
      <c r="A25" s="353">
        <v>18</v>
      </c>
      <c r="B25" s="353"/>
      <c r="C25" s="406"/>
      <c r="D25" s="406"/>
      <c r="E25" s="421"/>
      <c r="F25" s="421"/>
      <c r="G25" s="421"/>
      <c r="H25" s="421"/>
      <c r="I25" s="421"/>
      <c r="J25" s="421"/>
      <c r="K25" s="421"/>
      <c r="L25" s="421"/>
      <c r="M25" s="421"/>
      <c r="N25" s="421"/>
      <c r="O25" s="421"/>
      <c r="P25" s="421"/>
      <c r="Q25" s="421"/>
      <c r="R25" s="421"/>
      <c r="S25" s="421"/>
      <c r="T25" s="421"/>
      <c r="U25" s="421"/>
      <c r="V25" s="421"/>
      <c r="W25" s="421"/>
      <c r="X25" s="421"/>
      <c r="Y25" s="421"/>
      <c r="Z25" s="406"/>
      <c r="AA25" s="406"/>
      <c r="AB25" s="438"/>
      <c r="AC25" s="438"/>
      <c r="AD25" s="438"/>
      <c r="AE25" s="438"/>
      <c r="AF25" s="439" t="str">
        <f t="shared" si="1"/>
        <v/>
      </c>
      <c r="AG25" s="439"/>
      <c r="AH25" s="439"/>
      <c r="AI25" s="439"/>
      <c r="AJ25" s="391"/>
      <c r="AK25" s="391"/>
      <c r="AL25" s="391"/>
      <c r="AM25" s="391"/>
      <c r="AN25" s="391"/>
      <c r="AO25" s="391"/>
      <c r="AP25" s="391"/>
      <c r="AQ25" s="391"/>
      <c r="AR25" s="391"/>
      <c r="AS25" s="178"/>
      <c r="AT25" s="178"/>
      <c r="AU25" s="179"/>
    </row>
    <row r="26" spans="1:47" s="32" customFormat="1" ht="12.9" customHeight="1" x14ac:dyDescent="0.45">
      <c r="A26" s="353">
        <v>19</v>
      </c>
      <c r="B26" s="353"/>
      <c r="C26" s="406"/>
      <c r="D26" s="406"/>
      <c r="E26" s="421"/>
      <c r="F26" s="421"/>
      <c r="G26" s="421"/>
      <c r="H26" s="421"/>
      <c r="I26" s="421"/>
      <c r="J26" s="421"/>
      <c r="K26" s="421"/>
      <c r="L26" s="421"/>
      <c r="M26" s="421"/>
      <c r="N26" s="421"/>
      <c r="O26" s="421"/>
      <c r="P26" s="421"/>
      <c r="Q26" s="421"/>
      <c r="R26" s="421"/>
      <c r="S26" s="421"/>
      <c r="T26" s="421"/>
      <c r="U26" s="421"/>
      <c r="V26" s="421"/>
      <c r="W26" s="421"/>
      <c r="X26" s="421"/>
      <c r="Y26" s="421"/>
      <c r="Z26" s="406"/>
      <c r="AA26" s="406"/>
      <c r="AB26" s="438"/>
      <c r="AC26" s="438"/>
      <c r="AD26" s="438"/>
      <c r="AE26" s="438"/>
      <c r="AF26" s="439" t="str">
        <f t="shared" si="1"/>
        <v/>
      </c>
      <c r="AG26" s="439"/>
      <c r="AH26" s="439"/>
      <c r="AI26" s="439"/>
      <c r="AJ26" s="391"/>
      <c r="AK26" s="391"/>
      <c r="AL26" s="391"/>
      <c r="AM26" s="391"/>
      <c r="AN26" s="391"/>
      <c r="AO26" s="391"/>
      <c r="AP26" s="391"/>
      <c r="AQ26" s="391"/>
      <c r="AR26" s="391"/>
      <c r="AS26" s="178"/>
      <c r="AT26" s="178"/>
      <c r="AU26" s="179"/>
    </row>
    <row r="27" spans="1:47" s="32" customFormat="1" ht="12.9" customHeight="1" x14ac:dyDescent="0.45">
      <c r="A27" s="353">
        <v>20</v>
      </c>
      <c r="B27" s="353"/>
      <c r="C27" s="406"/>
      <c r="D27" s="406"/>
      <c r="E27" s="421"/>
      <c r="F27" s="421"/>
      <c r="G27" s="421"/>
      <c r="H27" s="421"/>
      <c r="I27" s="421"/>
      <c r="J27" s="421"/>
      <c r="K27" s="421"/>
      <c r="L27" s="421"/>
      <c r="M27" s="421"/>
      <c r="N27" s="421"/>
      <c r="O27" s="421"/>
      <c r="P27" s="421"/>
      <c r="Q27" s="421"/>
      <c r="R27" s="421"/>
      <c r="S27" s="421"/>
      <c r="T27" s="421"/>
      <c r="U27" s="421"/>
      <c r="V27" s="421"/>
      <c r="W27" s="421"/>
      <c r="X27" s="421"/>
      <c r="Y27" s="421"/>
      <c r="Z27" s="406"/>
      <c r="AA27" s="406"/>
      <c r="AB27" s="438"/>
      <c r="AC27" s="438"/>
      <c r="AD27" s="438"/>
      <c r="AE27" s="438"/>
      <c r="AF27" s="439" t="str">
        <f t="shared" si="1"/>
        <v/>
      </c>
      <c r="AG27" s="439"/>
      <c r="AH27" s="439"/>
      <c r="AI27" s="439"/>
      <c r="AJ27" s="391"/>
      <c r="AK27" s="391"/>
      <c r="AL27" s="391"/>
      <c r="AM27" s="391"/>
      <c r="AN27" s="391"/>
      <c r="AO27" s="391"/>
      <c r="AP27" s="391"/>
      <c r="AQ27" s="391"/>
      <c r="AR27" s="391"/>
      <c r="AS27" s="178"/>
      <c r="AT27" s="178"/>
      <c r="AU27" s="179"/>
    </row>
    <row r="28" spans="1:47" s="32" customFormat="1" ht="12.9" customHeight="1" x14ac:dyDescent="0.45">
      <c r="A28" s="353">
        <v>21</v>
      </c>
      <c r="B28" s="354"/>
      <c r="C28" s="406"/>
      <c r="D28" s="406"/>
      <c r="E28" s="421"/>
      <c r="F28" s="421"/>
      <c r="G28" s="421"/>
      <c r="H28" s="421"/>
      <c r="I28" s="421"/>
      <c r="J28" s="421"/>
      <c r="K28" s="422"/>
      <c r="L28" s="423"/>
      <c r="M28" s="423"/>
      <c r="N28" s="423"/>
      <c r="O28" s="423"/>
      <c r="P28" s="423"/>
      <c r="Q28" s="423"/>
      <c r="R28" s="423"/>
      <c r="S28" s="423"/>
      <c r="T28" s="423"/>
      <c r="U28" s="423"/>
      <c r="V28" s="423"/>
      <c r="W28" s="423"/>
      <c r="X28" s="423"/>
      <c r="Y28" s="424"/>
      <c r="Z28" s="413"/>
      <c r="AA28" s="414"/>
      <c r="AB28" s="440"/>
      <c r="AC28" s="441"/>
      <c r="AD28" s="441"/>
      <c r="AE28" s="442"/>
      <c r="AF28" s="439" t="str">
        <f t="shared" si="1"/>
        <v/>
      </c>
      <c r="AG28" s="439"/>
      <c r="AH28" s="439"/>
      <c r="AI28" s="439"/>
      <c r="AJ28" s="410"/>
      <c r="AK28" s="411"/>
      <c r="AL28" s="411"/>
      <c r="AM28" s="411"/>
      <c r="AN28" s="411"/>
      <c r="AO28" s="411"/>
      <c r="AP28" s="411"/>
      <c r="AQ28" s="411"/>
      <c r="AR28" s="412"/>
      <c r="AS28" s="178"/>
      <c r="AT28" s="178"/>
      <c r="AU28" s="179"/>
    </row>
    <row r="29" spans="1:47" s="32" customFormat="1" ht="12.9" customHeight="1" x14ac:dyDescent="0.45">
      <c r="A29" s="353">
        <v>22</v>
      </c>
      <c r="B29" s="354"/>
      <c r="C29" s="406"/>
      <c r="D29" s="406"/>
      <c r="E29" s="421"/>
      <c r="F29" s="421"/>
      <c r="G29" s="421"/>
      <c r="H29" s="421"/>
      <c r="I29" s="421"/>
      <c r="J29" s="421"/>
      <c r="K29" s="422"/>
      <c r="L29" s="423"/>
      <c r="M29" s="423"/>
      <c r="N29" s="423"/>
      <c r="O29" s="423"/>
      <c r="P29" s="423"/>
      <c r="Q29" s="423"/>
      <c r="R29" s="423"/>
      <c r="S29" s="423"/>
      <c r="T29" s="423"/>
      <c r="U29" s="423"/>
      <c r="V29" s="423"/>
      <c r="W29" s="423"/>
      <c r="X29" s="423"/>
      <c r="Y29" s="424"/>
      <c r="Z29" s="413"/>
      <c r="AA29" s="414"/>
      <c r="AB29" s="440"/>
      <c r="AC29" s="441"/>
      <c r="AD29" s="441"/>
      <c r="AE29" s="442"/>
      <c r="AF29" s="439" t="str">
        <f t="shared" si="1"/>
        <v/>
      </c>
      <c r="AG29" s="439"/>
      <c r="AH29" s="439"/>
      <c r="AI29" s="439"/>
      <c r="AJ29" s="410"/>
      <c r="AK29" s="411"/>
      <c r="AL29" s="411"/>
      <c r="AM29" s="411"/>
      <c r="AN29" s="411"/>
      <c r="AO29" s="411"/>
      <c r="AP29" s="411"/>
      <c r="AQ29" s="411"/>
      <c r="AR29" s="412"/>
      <c r="AS29" s="178"/>
      <c r="AT29" s="178"/>
      <c r="AU29" s="179"/>
    </row>
    <row r="30" spans="1:47" s="32" customFormat="1" ht="12.9" customHeight="1" x14ac:dyDescent="0.45">
      <c r="A30" s="353">
        <v>23</v>
      </c>
      <c r="B30" s="354"/>
      <c r="C30" s="406"/>
      <c r="D30" s="406"/>
      <c r="E30" s="421"/>
      <c r="F30" s="421"/>
      <c r="G30" s="421"/>
      <c r="H30" s="421"/>
      <c r="I30" s="421"/>
      <c r="J30" s="421"/>
      <c r="K30" s="422"/>
      <c r="L30" s="423"/>
      <c r="M30" s="423"/>
      <c r="N30" s="423"/>
      <c r="O30" s="423"/>
      <c r="P30" s="423"/>
      <c r="Q30" s="423"/>
      <c r="R30" s="423"/>
      <c r="S30" s="423"/>
      <c r="T30" s="423"/>
      <c r="U30" s="423"/>
      <c r="V30" s="423"/>
      <c r="W30" s="423"/>
      <c r="X30" s="423"/>
      <c r="Y30" s="424"/>
      <c r="Z30" s="413"/>
      <c r="AA30" s="414"/>
      <c r="AB30" s="440"/>
      <c r="AC30" s="441"/>
      <c r="AD30" s="441"/>
      <c r="AE30" s="442"/>
      <c r="AF30" s="439" t="str">
        <f t="shared" si="1"/>
        <v/>
      </c>
      <c r="AG30" s="439"/>
      <c r="AH30" s="439"/>
      <c r="AI30" s="439"/>
      <c r="AJ30" s="410"/>
      <c r="AK30" s="411"/>
      <c r="AL30" s="411"/>
      <c r="AM30" s="411"/>
      <c r="AN30" s="411"/>
      <c r="AO30" s="411"/>
      <c r="AP30" s="411"/>
      <c r="AQ30" s="411"/>
      <c r="AR30" s="412"/>
      <c r="AS30" s="178"/>
      <c r="AT30" s="178"/>
      <c r="AU30" s="179"/>
    </row>
    <row r="31" spans="1:47" s="32" customFormat="1" ht="12.9" customHeight="1" x14ac:dyDescent="0.45">
      <c r="A31" s="353">
        <v>24</v>
      </c>
      <c r="B31" s="354"/>
      <c r="C31" s="406"/>
      <c r="D31" s="406"/>
      <c r="E31" s="421"/>
      <c r="F31" s="421"/>
      <c r="G31" s="421"/>
      <c r="H31" s="421"/>
      <c r="I31" s="421"/>
      <c r="J31" s="421"/>
      <c r="K31" s="422"/>
      <c r="L31" s="423"/>
      <c r="M31" s="423"/>
      <c r="N31" s="423"/>
      <c r="O31" s="423"/>
      <c r="P31" s="423"/>
      <c r="Q31" s="423"/>
      <c r="R31" s="423"/>
      <c r="S31" s="423"/>
      <c r="T31" s="423"/>
      <c r="U31" s="423"/>
      <c r="V31" s="423"/>
      <c r="W31" s="423"/>
      <c r="X31" s="423"/>
      <c r="Y31" s="424"/>
      <c r="Z31" s="413"/>
      <c r="AA31" s="414"/>
      <c r="AB31" s="440"/>
      <c r="AC31" s="441"/>
      <c r="AD31" s="441"/>
      <c r="AE31" s="442"/>
      <c r="AF31" s="439" t="str">
        <f t="shared" si="1"/>
        <v/>
      </c>
      <c r="AG31" s="439"/>
      <c r="AH31" s="439"/>
      <c r="AI31" s="439"/>
      <c r="AJ31" s="410"/>
      <c r="AK31" s="411"/>
      <c r="AL31" s="411"/>
      <c r="AM31" s="411"/>
      <c r="AN31" s="411"/>
      <c r="AO31" s="411"/>
      <c r="AP31" s="411"/>
      <c r="AQ31" s="411"/>
      <c r="AR31" s="412"/>
      <c r="AS31" s="178"/>
      <c r="AT31" s="178"/>
      <c r="AU31" s="179"/>
    </row>
    <row r="32" spans="1:47" s="32" customFormat="1" ht="12.9" customHeight="1" x14ac:dyDescent="0.45">
      <c r="A32" s="353">
        <v>25</v>
      </c>
      <c r="B32" s="354"/>
      <c r="C32" s="451"/>
      <c r="D32" s="451"/>
      <c r="E32" s="452"/>
      <c r="F32" s="452"/>
      <c r="G32" s="452"/>
      <c r="H32" s="452"/>
      <c r="I32" s="452"/>
      <c r="J32" s="452"/>
      <c r="K32" s="453"/>
      <c r="L32" s="454"/>
      <c r="M32" s="454"/>
      <c r="N32" s="454"/>
      <c r="O32" s="454"/>
      <c r="P32" s="454"/>
      <c r="Q32" s="454"/>
      <c r="R32" s="454"/>
      <c r="S32" s="454"/>
      <c r="T32" s="454"/>
      <c r="U32" s="454"/>
      <c r="V32" s="454"/>
      <c r="W32" s="454"/>
      <c r="X32" s="454"/>
      <c r="Y32" s="455"/>
      <c r="Z32" s="456"/>
      <c r="AA32" s="457"/>
      <c r="AB32" s="458"/>
      <c r="AC32" s="459"/>
      <c r="AD32" s="459"/>
      <c r="AE32" s="460"/>
      <c r="AF32" s="439" t="str">
        <f t="shared" si="1"/>
        <v/>
      </c>
      <c r="AG32" s="439"/>
      <c r="AH32" s="439"/>
      <c r="AI32" s="439"/>
      <c r="AJ32" s="461"/>
      <c r="AK32" s="462"/>
      <c r="AL32" s="462"/>
      <c r="AM32" s="462"/>
      <c r="AN32" s="462"/>
      <c r="AO32" s="462"/>
      <c r="AP32" s="462"/>
      <c r="AQ32" s="462"/>
      <c r="AR32" s="463"/>
      <c r="AS32" s="178"/>
      <c r="AT32" s="178"/>
      <c r="AU32" s="179"/>
    </row>
    <row r="33" spans="1:47" s="32" customFormat="1" ht="12.9" customHeight="1" x14ac:dyDescent="0.45">
      <c r="A33" s="34"/>
      <c r="B33" s="34"/>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09" t="s">
        <v>188</v>
      </c>
      <c r="AA33" s="409"/>
      <c r="AB33" s="409"/>
      <c r="AC33" s="409"/>
      <c r="AD33" s="409"/>
      <c r="AE33" s="409"/>
      <c r="AF33" s="447">
        <f>SUM(AF8:AI32)</f>
        <v>0</v>
      </c>
      <c r="AG33" s="447"/>
      <c r="AH33" s="447"/>
      <c r="AI33" s="447"/>
      <c r="AJ33" s="408"/>
      <c r="AK33" s="408"/>
      <c r="AL33" s="408"/>
      <c r="AM33" s="408"/>
      <c r="AN33" s="408"/>
      <c r="AO33" s="408"/>
      <c r="AP33" s="408"/>
      <c r="AQ33" s="408"/>
      <c r="AR33" s="448"/>
      <c r="AS33" s="178"/>
      <c r="AT33" s="178"/>
      <c r="AU33" s="179"/>
    </row>
    <row r="34" spans="1:47" s="32" customFormat="1" ht="12.9" customHeight="1" x14ac:dyDescent="0.45">
      <c r="A34" s="34"/>
      <c r="B34" s="34"/>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9" t="s">
        <v>189</v>
      </c>
      <c r="AA34" s="449"/>
      <c r="AB34" s="449"/>
      <c r="AC34" s="449"/>
      <c r="AD34" s="449"/>
      <c r="AE34" s="449"/>
      <c r="AF34" s="450">
        <f>SUMIF(C7:D31,"×",AF7:AI31)</f>
        <v>0</v>
      </c>
      <c r="AG34" s="450"/>
      <c r="AH34" s="450"/>
      <c r="AI34" s="450"/>
      <c r="AJ34" s="36"/>
      <c r="AK34" s="37"/>
      <c r="AL34" s="37"/>
      <c r="AM34" s="37"/>
      <c r="AN34" s="37"/>
      <c r="AO34" s="37"/>
      <c r="AP34" s="37"/>
      <c r="AQ34" s="37"/>
      <c r="AR34" s="126"/>
      <c r="AS34" s="180">
        <v>500000</v>
      </c>
      <c r="AT34" s="178"/>
      <c r="AU34" s="179"/>
    </row>
    <row r="35" spans="1:47" s="32" customFormat="1" ht="12.9" customHeight="1" x14ac:dyDescent="0.45">
      <c r="A35" s="34"/>
      <c r="B35" s="34"/>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9" t="s">
        <v>45</v>
      </c>
      <c r="AA35" s="449"/>
      <c r="AB35" s="449"/>
      <c r="AC35" s="449"/>
      <c r="AD35" s="449"/>
      <c r="AE35" s="449"/>
      <c r="AF35" s="450">
        <f>SUMIF(C8:D32,"〇",AF8:AI32)-P36</f>
        <v>0</v>
      </c>
      <c r="AG35" s="450"/>
      <c r="AH35" s="450"/>
      <c r="AI35" s="450"/>
      <c r="AJ35" s="36"/>
      <c r="AK35" s="37"/>
      <c r="AL35" s="37"/>
      <c r="AM35" s="37"/>
      <c r="AN35" s="37"/>
      <c r="AO35" s="37"/>
      <c r="AP35" s="37"/>
      <c r="AQ35" s="37"/>
      <c r="AR35" s="126"/>
      <c r="AS35" s="180">
        <v>500000</v>
      </c>
      <c r="AT35" s="178"/>
      <c r="AU35" s="179"/>
    </row>
    <row r="36" spans="1:47" s="32" customFormat="1" ht="12.9" customHeight="1" thickBot="1" x14ac:dyDescent="0.5">
      <c r="A36" s="34"/>
      <c r="B36" s="34"/>
      <c r="C36" s="409" t="s">
        <v>195</v>
      </c>
      <c r="D36" s="409"/>
      <c r="E36" s="409"/>
      <c r="F36" s="409"/>
      <c r="G36" s="409"/>
      <c r="H36" s="409"/>
      <c r="I36" s="409"/>
      <c r="J36" s="409"/>
      <c r="K36" s="409"/>
      <c r="L36" s="409"/>
      <c r="M36" s="409"/>
      <c r="N36" s="409"/>
      <c r="O36" s="409"/>
      <c r="P36" s="418">
        <v>0</v>
      </c>
      <c r="Q36" s="418"/>
      <c r="R36" s="418"/>
      <c r="S36" s="418"/>
      <c r="T36" s="114"/>
      <c r="U36" s="114"/>
      <c r="V36" s="114"/>
      <c r="W36" s="114"/>
      <c r="X36" s="114"/>
      <c r="Y36" s="114"/>
      <c r="Z36" s="432"/>
      <c r="AA36" s="432"/>
      <c r="AB36" s="432"/>
      <c r="AC36" s="432"/>
      <c r="AD36" s="432"/>
      <c r="AE36" s="432"/>
      <c r="AF36" s="432"/>
      <c r="AG36" s="432"/>
      <c r="AH36" s="432"/>
      <c r="AI36" s="432"/>
      <c r="AJ36" s="36"/>
      <c r="AK36" s="37"/>
      <c r="AL36" s="37"/>
      <c r="AM36" s="37"/>
      <c r="AN36" s="37"/>
      <c r="AO36" s="37"/>
      <c r="AP36" s="37"/>
      <c r="AQ36" s="37"/>
      <c r="AR36" s="126"/>
      <c r="AS36" s="182"/>
      <c r="AT36" s="178"/>
      <c r="AU36" s="179"/>
    </row>
    <row r="37" spans="1:47" s="32" customFormat="1" ht="12.9" customHeight="1" thickBot="1" x14ac:dyDescent="0.5">
      <c r="A37" s="34"/>
      <c r="B37" s="34"/>
      <c r="C37" s="425" t="s">
        <v>132</v>
      </c>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7"/>
      <c r="AF37" s="443">
        <f>IF(AS37&gt;AS35,AS35,AS37)</f>
        <v>0</v>
      </c>
      <c r="AG37" s="443"/>
      <c r="AH37" s="443"/>
      <c r="AI37" s="444"/>
      <c r="AJ37" s="36"/>
      <c r="AK37" s="37"/>
      <c r="AL37" s="37"/>
      <c r="AM37" s="37"/>
      <c r="AN37" s="37"/>
      <c r="AO37" s="37"/>
      <c r="AP37" s="37"/>
      <c r="AQ37" s="37"/>
      <c r="AR37" s="37"/>
      <c r="AS37" s="182">
        <f>ROUNDDOWN(AF35*0.5,-3)</f>
        <v>0</v>
      </c>
      <c r="AT37" s="178"/>
      <c r="AU37" s="179"/>
    </row>
    <row r="38" spans="1:47" s="32" customFormat="1" ht="12.9" customHeight="1" x14ac:dyDescent="0.45">
      <c r="A38" s="3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8"/>
      <c r="AG38" s="38"/>
      <c r="AH38" s="38"/>
      <c r="AI38" s="38"/>
      <c r="AJ38" s="37"/>
      <c r="AK38" s="37"/>
      <c r="AL38" s="37"/>
      <c r="AM38" s="37"/>
      <c r="AN38" s="37"/>
      <c r="AO38" s="37"/>
      <c r="AP38" s="37"/>
      <c r="AQ38" s="37"/>
      <c r="AR38" s="37"/>
      <c r="AS38" s="178"/>
      <c r="AT38" s="178"/>
      <c r="AU38" s="179"/>
    </row>
    <row r="39" spans="1:47" s="32" customFormat="1" ht="12.9" customHeight="1" x14ac:dyDescent="0.15">
      <c r="A39" s="39"/>
      <c r="B39" s="39"/>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40"/>
      <c r="AG39" s="40"/>
      <c r="AH39" s="40"/>
      <c r="AI39" s="40"/>
      <c r="AJ39" s="41"/>
      <c r="AK39" s="41"/>
      <c r="AL39" s="41"/>
      <c r="AM39" s="41"/>
      <c r="AN39" s="41"/>
      <c r="AO39" s="41"/>
      <c r="AP39" s="41"/>
      <c r="AQ39" s="41"/>
      <c r="AR39" s="41"/>
      <c r="AS39" s="31"/>
    </row>
    <row r="40" spans="1:47" s="3" customFormat="1" ht="12.9" customHeight="1" x14ac:dyDescent="0.15">
      <c r="A40" s="34"/>
      <c r="B40" s="157"/>
      <c r="C40" s="159" t="s">
        <v>35</v>
      </c>
      <c r="D40" s="159"/>
      <c r="E40" s="176" t="s">
        <v>154</v>
      </c>
      <c r="F40" s="158"/>
      <c r="G40" s="30"/>
      <c r="H40" s="30"/>
      <c r="I40" s="30"/>
      <c r="J40" s="30"/>
      <c r="K40" s="30"/>
      <c r="L40" s="30"/>
      <c r="M40" s="30"/>
      <c r="N40" s="35"/>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row>
    <row r="41" spans="1:47" s="3" customFormat="1" ht="12.9" customHeight="1" x14ac:dyDescent="0.15">
      <c r="A41" s="34"/>
      <c r="B41" s="157"/>
      <c r="C41" s="159" t="s">
        <v>36</v>
      </c>
      <c r="D41" s="159"/>
      <c r="E41" s="158" t="s">
        <v>105</v>
      </c>
      <c r="F41" s="158"/>
      <c r="G41" s="30"/>
      <c r="H41" s="30"/>
      <c r="I41" s="30"/>
      <c r="J41" s="30"/>
      <c r="K41" s="30"/>
      <c r="L41" s="30"/>
      <c r="M41" s="30"/>
      <c r="N41" s="35"/>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row>
    <row r="42" spans="1:47" s="3" customFormat="1" ht="12.9" customHeight="1" x14ac:dyDescent="0.15">
      <c r="A42" s="34"/>
      <c r="B42" s="157"/>
      <c r="C42" s="159"/>
      <c r="D42" s="159"/>
      <c r="E42" s="158" t="s">
        <v>155</v>
      </c>
      <c r="F42" s="158"/>
      <c r="G42" s="30"/>
      <c r="H42" s="30"/>
      <c r="I42" s="30"/>
      <c r="J42" s="30"/>
      <c r="K42" s="30"/>
      <c r="L42" s="30"/>
      <c r="M42" s="30"/>
      <c r="N42" s="35"/>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47" s="3" customFormat="1" ht="12.9" customHeight="1" x14ac:dyDescent="0.15">
      <c r="A43" s="34"/>
      <c r="B43" s="34"/>
      <c r="C43" s="35"/>
      <c r="D43" s="35"/>
      <c r="E43" s="69"/>
      <c r="F43" s="30"/>
      <c r="G43" s="30"/>
      <c r="H43" s="30"/>
      <c r="I43" s="30"/>
      <c r="J43" s="30"/>
      <c r="K43" s="30"/>
      <c r="L43" s="30"/>
      <c r="M43" s="30"/>
      <c r="N43" s="35"/>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47" s="3" customFormat="1" ht="12.9" customHeight="1" x14ac:dyDescent="0.15">
      <c r="A44" s="34"/>
      <c r="B44" s="34"/>
      <c r="C44" s="35"/>
      <c r="D44" s="35"/>
      <c r="E44" s="69"/>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8"/>
      <c r="AG44" s="38"/>
      <c r="AH44" s="38"/>
      <c r="AI44" s="38"/>
      <c r="AJ44" s="68"/>
      <c r="AK44" s="68"/>
      <c r="AL44" s="68"/>
      <c r="AM44" s="68"/>
      <c r="AN44" s="68"/>
      <c r="AO44" s="68"/>
      <c r="AP44" s="68"/>
      <c r="AQ44" s="68"/>
      <c r="AR44" s="68"/>
    </row>
    <row r="45" spans="1:47" s="3" customFormat="1" ht="12.9" customHeight="1" x14ac:dyDescent="0.15">
      <c r="A45" s="34"/>
      <c r="B45" s="34"/>
      <c r="C45" s="35"/>
      <c r="D45" s="35"/>
      <c r="E45" s="30"/>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8"/>
      <c r="AG45" s="38"/>
      <c r="AH45" s="38"/>
      <c r="AI45" s="38"/>
      <c r="AJ45" s="68"/>
      <c r="AK45" s="68"/>
      <c r="AL45" s="68"/>
      <c r="AM45" s="68"/>
      <c r="AN45" s="68"/>
      <c r="AO45" s="68"/>
      <c r="AP45" s="68"/>
      <c r="AQ45" s="68"/>
      <c r="AR45" s="68"/>
    </row>
    <row r="46" spans="1:47"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47"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47"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row r="55" spans="1:44" ht="12.9" customHeight="1" x14ac:dyDescent="0.15">
      <c r="A55" s="39"/>
      <c r="B55" s="39"/>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40"/>
      <c r="AG55" s="40"/>
      <c r="AH55" s="40"/>
      <c r="AI55" s="40"/>
      <c r="AJ55" s="41"/>
      <c r="AK55" s="41"/>
      <c r="AL55" s="41"/>
      <c r="AM55" s="41"/>
      <c r="AN55" s="41"/>
      <c r="AO55" s="41"/>
      <c r="AP55" s="41"/>
      <c r="AQ55" s="41"/>
      <c r="AR55" s="41"/>
    </row>
  </sheetData>
  <sheetProtection algorithmName="SHA-512" hashValue="lqda1AzY8EWKVlmUxhRlV/5Zd+FGkcn36TRxfqBKyUN+d2+T6xiyrfDaW4FcsMW0HHvnCwBO7kZoXhv868ofIQ==" saltValue="PCR5ypaOGl9tyQx+vnBxvQ==" spinCount="100000" sheet="1" selectLockedCells="1"/>
  <mergeCells count="224">
    <mergeCell ref="AJ29:AR29"/>
    <mergeCell ref="A32:B32"/>
    <mergeCell ref="C32:D32"/>
    <mergeCell ref="E32:J32"/>
    <mergeCell ref="K32:Y32"/>
    <mergeCell ref="Z32:AA32"/>
    <mergeCell ref="AB32:AE32"/>
    <mergeCell ref="AF32:AI32"/>
    <mergeCell ref="AF31:AI31"/>
    <mergeCell ref="AJ31:AR31"/>
    <mergeCell ref="AJ32:AR32"/>
    <mergeCell ref="Z34:AE34"/>
    <mergeCell ref="AF34:AI34"/>
    <mergeCell ref="A29:B29"/>
    <mergeCell ref="C29:D29"/>
    <mergeCell ref="E29:J29"/>
    <mergeCell ref="K29:Y29"/>
    <mergeCell ref="Z29:AA29"/>
    <mergeCell ref="AB29:AE29"/>
    <mergeCell ref="AF29:AI29"/>
    <mergeCell ref="AJ25:AR25"/>
    <mergeCell ref="AB26:AE26"/>
    <mergeCell ref="C37:AE37"/>
    <mergeCell ref="AF37:AI37"/>
    <mergeCell ref="AB30:AE30"/>
    <mergeCell ref="AF30:AI30"/>
    <mergeCell ref="AJ30:AR30"/>
    <mergeCell ref="A31:B31"/>
    <mergeCell ref="C31:D31"/>
    <mergeCell ref="E31:J31"/>
    <mergeCell ref="K31:Y31"/>
    <mergeCell ref="Z31:AA31"/>
    <mergeCell ref="AB31:AE31"/>
    <mergeCell ref="A30:B30"/>
    <mergeCell ref="C30:D30"/>
    <mergeCell ref="E30:J30"/>
    <mergeCell ref="K30:Y30"/>
    <mergeCell ref="Z30:AA30"/>
    <mergeCell ref="C33:Y35"/>
    <mergeCell ref="Z33:AE33"/>
    <mergeCell ref="AF33:AI33"/>
    <mergeCell ref="AJ33:AR33"/>
    <mergeCell ref="Z35:AE35"/>
    <mergeCell ref="AF35:AI35"/>
    <mergeCell ref="AF27:AI27"/>
    <mergeCell ref="AJ27:AR27"/>
    <mergeCell ref="A28:B28"/>
    <mergeCell ref="C28:D28"/>
    <mergeCell ref="E28:J28"/>
    <mergeCell ref="K28:Y28"/>
    <mergeCell ref="Z28:AA28"/>
    <mergeCell ref="AB28:AE28"/>
    <mergeCell ref="AF28:AI28"/>
    <mergeCell ref="AJ28:AR28"/>
    <mergeCell ref="A27:B27"/>
    <mergeCell ref="C27:D27"/>
    <mergeCell ref="E27:J27"/>
    <mergeCell ref="K27:Y27"/>
    <mergeCell ref="Z27:AA27"/>
    <mergeCell ref="AB27:AE27"/>
    <mergeCell ref="AF26:AI26"/>
    <mergeCell ref="AJ26:AR26"/>
    <mergeCell ref="AF23:AI23"/>
    <mergeCell ref="AJ23:AR23"/>
    <mergeCell ref="A24:B24"/>
    <mergeCell ref="C24:D24"/>
    <mergeCell ref="E24:J24"/>
    <mergeCell ref="K24:Y24"/>
    <mergeCell ref="Z24:AA24"/>
    <mergeCell ref="AB24:AE24"/>
    <mergeCell ref="AF24:AI24"/>
    <mergeCell ref="AJ24:AR24"/>
    <mergeCell ref="A23:B23"/>
    <mergeCell ref="C23:D23"/>
    <mergeCell ref="E23:J23"/>
    <mergeCell ref="K23:Y23"/>
    <mergeCell ref="Z23:AA23"/>
    <mergeCell ref="AB23:AE23"/>
    <mergeCell ref="A26:B26"/>
    <mergeCell ref="C26:D26"/>
    <mergeCell ref="E26:J26"/>
    <mergeCell ref="K26:Y26"/>
    <mergeCell ref="Z26:AA26"/>
    <mergeCell ref="A25:B25"/>
    <mergeCell ref="Z22:AA22"/>
    <mergeCell ref="A21:B21"/>
    <mergeCell ref="C21:D21"/>
    <mergeCell ref="E21:J21"/>
    <mergeCell ref="K21:Y21"/>
    <mergeCell ref="Z21:AA21"/>
    <mergeCell ref="AB25:AE25"/>
    <mergeCell ref="AF25:AI25"/>
    <mergeCell ref="AF21:AI21"/>
    <mergeCell ref="C25:D25"/>
    <mergeCell ref="E25:J25"/>
    <mergeCell ref="K25:Y25"/>
    <mergeCell ref="Z25:AA25"/>
    <mergeCell ref="AJ21:AR21"/>
    <mergeCell ref="AB22:AE22"/>
    <mergeCell ref="AF22:AI22"/>
    <mergeCell ref="AJ22:AR22"/>
    <mergeCell ref="AF19:AI19"/>
    <mergeCell ref="AJ19:AR19"/>
    <mergeCell ref="A20:B20"/>
    <mergeCell ref="C20:D20"/>
    <mergeCell ref="E20:J20"/>
    <mergeCell ref="K20:Y20"/>
    <mergeCell ref="Z20:AA20"/>
    <mergeCell ref="AB20:AE20"/>
    <mergeCell ref="AF20:AI20"/>
    <mergeCell ref="AJ20:AR20"/>
    <mergeCell ref="A19:B19"/>
    <mergeCell ref="C19:D19"/>
    <mergeCell ref="E19:J19"/>
    <mergeCell ref="K19:Y19"/>
    <mergeCell ref="Z19:AA19"/>
    <mergeCell ref="AB19:AE19"/>
    <mergeCell ref="A22:B22"/>
    <mergeCell ref="C22:D22"/>
    <mergeCell ref="E22:J22"/>
    <mergeCell ref="K22:Y22"/>
    <mergeCell ref="K18:Y18"/>
    <mergeCell ref="Z18:AA18"/>
    <mergeCell ref="A17:B17"/>
    <mergeCell ref="C17:D17"/>
    <mergeCell ref="E17:J17"/>
    <mergeCell ref="K17:Y17"/>
    <mergeCell ref="Z17:AA17"/>
    <mergeCell ref="AB21:AE21"/>
    <mergeCell ref="AB17:AE17"/>
    <mergeCell ref="AF17:AI17"/>
    <mergeCell ref="AJ17:AR17"/>
    <mergeCell ref="AB18:AE18"/>
    <mergeCell ref="AF18:AI18"/>
    <mergeCell ref="AJ18:AR18"/>
    <mergeCell ref="AF15:AI15"/>
    <mergeCell ref="AJ15:AR15"/>
    <mergeCell ref="A16:B16"/>
    <mergeCell ref="C16:D16"/>
    <mergeCell ref="E16:J16"/>
    <mergeCell ref="K16:Y16"/>
    <mergeCell ref="Z16:AA16"/>
    <mergeCell ref="AB16:AE16"/>
    <mergeCell ref="AF16:AI16"/>
    <mergeCell ref="AJ16:AR16"/>
    <mergeCell ref="A15:B15"/>
    <mergeCell ref="C15:D15"/>
    <mergeCell ref="E15:J15"/>
    <mergeCell ref="K15:Y15"/>
    <mergeCell ref="Z15:AA15"/>
    <mergeCell ref="AB15:AE15"/>
    <mergeCell ref="A18:B18"/>
    <mergeCell ref="C18:D18"/>
    <mergeCell ref="E18:J18"/>
    <mergeCell ref="A14:B14"/>
    <mergeCell ref="C14:D14"/>
    <mergeCell ref="E14:J14"/>
    <mergeCell ref="K14:Y14"/>
    <mergeCell ref="Z14:AA14"/>
    <mergeCell ref="A13:B13"/>
    <mergeCell ref="C13:D13"/>
    <mergeCell ref="E13:J13"/>
    <mergeCell ref="K13:Y13"/>
    <mergeCell ref="Z13:AA13"/>
    <mergeCell ref="AJ11:AR11"/>
    <mergeCell ref="A12:B12"/>
    <mergeCell ref="C12:D12"/>
    <mergeCell ref="E12:J12"/>
    <mergeCell ref="K12:Y12"/>
    <mergeCell ref="Z12:AA12"/>
    <mergeCell ref="AB12:AE12"/>
    <mergeCell ref="AF12:AI12"/>
    <mergeCell ref="AJ12:AR12"/>
    <mergeCell ref="A11:B11"/>
    <mergeCell ref="C11:D11"/>
    <mergeCell ref="E11:J11"/>
    <mergeCell ref="K11:Y11"/>
    <mergeCell ref="Z11:AA11"/>
    <mergeCell ref="AB11:AE11"/>
    <mergeCell ref="AB10:AE10"/>
    <mergeCell ref="AF10:AI10"/>
    <mergeCell ref="AJ10:AR10"/>
    <mergeCell ref="C36:O36"/>
    <mergeCell ref="P36:S36"/>
    <mergeCell ref="Z36:AI36"/>
    <mergeCell ref="C3:J4"/>
    <mergeCell ref="K3:AR4"/>
    <mergeCell ref="A10:B10"/>
    <mergeCell ref="C10:D10"/>
    <mergeCell ref="E10:J10"/>
    <mergeCell ref="K10:Y10"/>
    <mergeCell ref="Z10:AA10"/>
    <mergeCell ref="E9:J9"/>
    <mergeCell ref="K9:Y9"/>
    <mergeCell ref="Z9:AA9"/>
    <mergeCell ref="AB9:AE9"/>
    <mergeCell ref="AB13:AE13"/>
    <mergeCell ref="AF13:AI13"/>
    <mergeCell ref="AJ13:AR13"/>
    <mergeCell ref="AB14:AE14"/>
    <mergeCell ref="AF14:AI14"/>
    <mergeCell ref="AJ14:AR14"/>
    <mergeCell ref="AF11:AI11"/>
    <mergeCell ref="A6:B6"/>
    <mergeCell ref="C6:D7"/>
    <mergeCell ref="E6:J7"/>
    <mergeCell ref="K6:Y7"/>
    <mergeCell ref="Z6:AA7"/>
    <mergeCell ref="AB6:AE7"/>
    <mergeCell ref="AF6:AI7"/>
    <mergeCell ref="AJ6:AR7"/>
    <mergeCell ref="A7:B7"/>
    <mergeCell ref="A8:B8"/>
    <mergeCell ref="C8:D8"/>
    <mergeCell ref="E8:J8"/>
    <mergeCell ref="K8:Y8"/>
    <mergeCell ref="Z8:AA8"/>
    <mergeCell ref="AB8:AE8"/>
    <mergeCell ref="AF8:AI8"/>
    <mergeCell ref="AJ8:AR8"/>
    <mergeCell ref="A9:B9"/>
    <mergeCell ref="C9:D9"/>
    <mergeCell ref="AF9:AI9"/>
    <mergeCell ref="AJ9:AR9"/>
  </mergeCells>
  <phoneticPr fontId="2"/>
  <conditionalFormatting sqref="AF8:AI32">
    <cfRule type="cellIs" dxfId="8" priority="1" operator="equal">
      <formula>0</formula>
    </cfRule>
  </conditionalFormatting>
  <dataValidations count="2">
    <dataValidation type="list" allowBlank="1" showInputMessage="1" showErrorMessage="1" sqref="E8:J32" xr:uid="{00000000-0002-0000-0500-000000000000}">
      <formula1>$E$39:$E$45</formula1>
    </dataValidation>
    <dataValidation type="list" allowBlank="1" showInputMessage="1" showErrorMessage="1" sqref="C8:D32" xr:uid="{00000000-0002-0000-0500-000001000000}">
      <formula1>$C$39:$C$41</formula1>
    </dataValidation>
  </dataValidations>
  <printOptions horizontalCentered="1" verticalCentered="1"/>
  <pageMargins left="0" right="0" top="0" bottom="0" header="0" footer="0"/>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H111"/>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5" customWidth="1"/>
    <col min="31" max="31" width="2.59765625" style="4" customWidth="1"/>
    <col min="32" max="60" width="2.59765625" style="5" customWidth="1"/>
    <col min="61" max="16384" width="9" style="5"/>
  </cols>
  <sheetData>
    <row r="1" spans="1:60" ht="12.9" customHeight="1" x14ac:dyDescent="0.15">
      <c r="A1" s="1"/>
      <c r="B1" s="2" t="s">
        <v>264</v>
      </c>
      <c r="C1" s="1"/>
      <c r="D1" s="1"/>
      <c r="E1" s="1"/>
      <c r="F1" s="1"/>
      <c r="G1" s="1"/>
      <c r="H1" s="1"/>
      <c r="I1" s="1"/>
      <c r="J1" s="1"/>
      <c r="K1" s="1"/>
      <c r="L1" s="1"/>
      <c r="M1" s="1"/>
      <c r="N1" s="1"/>
      <c r="O1" s="1"/>
      <c r="P1" s="1"/>
      <c r="Q1" s="1"/>
      <c r="R1" s="1"/>
      <c r="S1" s="1"/>
      <c r="T1" s="1"/>
      <c r="U1" s="1"/>
      <c r="V1" s="1"/>
      <c r="W1" s="1"/>
      <c r="X1" s="1"/>
      <c r="Y1" s="1"/>
      <c r="Z1" s="1"/>
      <c r="AA1" s="1"/>
      <c r="AB1" s="1"/>
      <c r="AC1" s="3"/>
      <c r="AD1" s="3"/>
      <c r="AE1" s="1"/>
      <c r="AF1" s="30"/>
      <c r="AG1" s="1"/>
      <c r="AH1" s="1"/>
      <c r="AI1" s="1"/>
      <c r="AJ1" s="1"/>
      <c r="AK1" s="1"/>
      <c r="AL1" s="1"/>
      <c r="AM1" s="1"/>
      <c r="AN1" s="1"/>
      <c r="AO1" s="1"/>
      <c r="AP1" s="1"/>
      <c r="AQ1" s="1"/>
      <c r="AR1" s="1"/>
      <c r="AS1" s="1"/>
      <c r="AT1" s="1"/>
      <c r="AU1" s="1"/>
      <c r="AV1" s="1"/>
      <c r="AW1" s="1"/>
      <c r="AX1" s="1"/>
      <c r="AY1" s="1"/>
      <c r="AZ1" s="1"/>
      <c r="BA1" s="1"/>
      <c r="BB1" s="1"/>
      <c r="BC1" s="1"/>
      <c r="BD1" s="1"/>
      <c r="BE1" s="1"/>
      <c r="BF1" s="1"/>
      <c r="BG1" s="3"/>
      <c r="BH1" s="3"/>
    </row>
    <row r="2" spans="1:60" ht="12.9" customHeight="1" x14ac:dyDescent="0.15">
      <c r="A2" s="120"/>
      <c r="B2" s="7"/>
      <c r="C2" s="7"/>
      <c r="D2" s="7"/>
      <c r="E2" s="7"/>
      <c r="F2" s="7"/>
      <c r="G2" s="7"/>
      <c r="H2" s="7"/>
      <c r="I2" s="7"/>
      <c r="J2" s="7"/>
      <c r="K2" s="7"/>
      <c r="L2" s="7"/>
      <c r="M2" s="7"/>
      <c r="N2" s="7"/>
      <c r="O2" s="7"/>
      <c r="P2" s="7"/>
      <c r="Q2" s="7"/>
      <c r="R2" s="7"/>
      <c r="S2" s="7"/>
      <c r="T2" s="7"/>
      <c r="U2" s="7"/>
      <c r="V2" s="7"/>
      <c r="W2" s="7"/>
      <c r="X2" s="7"/>
      <c r="Y2" s="7"/>
      <c r="Z2" s="7"/>
      <c r="AA2" s="7"/>
      <c r="AB2" s="7"/>
      <c r="AC2" s="8"/>
      <c r="AD2" s="3"/>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3"/>
      <c r="BH2" s="3"/>
    </row>
    <row r="3" spans="1:60" ht="12.9" customHeight="1" x14ac:dyDescent="0.15">
      <c r="A3" s="120"/>
      <c r="B3" s="1"/>
      <c r="C3" s="1"/>
      <c r="D3" s="1"/>
      <c r="E3" s="1"/>
      <c r="F3" s="1"/>
      <c r="G3" s="1"/>
      <c r="H3" s="1"/>
      <c r="I3" s="1"/>
      <c r="J3" s="1"/>
      <c r="K3" s="1"/>
      <c r="L3" s="1"/>
      <c r="M3" s="1"/>
      <c r="N3" s="1"/>
      <c r="O3" s="1"/>
      <c r="P3" s="1"/>
      <c r="Q3" s="1"/>
      <c r="R3" s="1"/>
      <c r="S3" s="1"/>
      <c r="T3" s="1"/>
      <c r="U3" s="10"/>
      <c r="V3" s="267"/>
      <c r="W3" s="267"/>
      <c r="X3" s="1" t="s">
        <v>1</v>
      </c>
      <c r="Y3" s="11"/>
      <c r="Z3" s="1" t="s">
        <v>2</v>
      </c>
      <c r="AA3" s="11"/>
      <c r="AB3" s="1" t="s">
        <v>3</v>
      </c>
      <c r="AC3" s="12"/>
      <c r="AD3" s="3"/>
      <c r="AE3" s="1"/>
      <c r="AF3" s="1"/>
      <c r="AG3" s="1"/>
      <c r="AH3" s="1"/>
      <c r="AI3" s="1"/>
      <c r="AJ3" s="1"/>
      <c r="AK3" s="1"/>
      <c r="AL3" s="1"/>
      <c r="AM3" s="1"/>
      <c r="AN3" s="1"/>
      <c r="AO3" s="1"/>
      <c r="AP3" s="1"/>
      <c r="AQ3" s="1"/>
      <c r="AR3" s="1"/>
      <c r="AS3" s="1"/>
      <c r="AT3" s="1"/>
      <c r="AU3" s="1"/>
      <c r="AV3" s="1"/>
      <c r="AW3" s="1"/>
      <c r="AX3" s="1"/>
      <c r="AY3" s="10"/>
      <c r="AZ3" s="267"/>
      <c r="BA3" s="267"/>
      <c r="BB3" s="1"/>
      <c r="BC3" s="11"/>
      <c r="BD3" s="1"/>
      <c r="BE3" s="11"/>
      <c r="BF3" s="1"/>
      <c r="BG3" s="3"/>
      <c r="BH3" s="3"/>
    </row>
    <row r="4" spans="1:60" ht="12.9" customHeight="1" x14ac:dyDescent="0.15">
      <c r="A4" s="120"/>
      <c r="B4" s="1"/>
      <c r="C4" s="1" t="s">
        <v>4</v>
      </c>
      <c r="D4" s="1"/>
      <c r="E4" s="1"/>
      <c r="F4" s="1"/>
      <c r="G4" s="1"/>
      <c r="H4" s="1"/>
      <c r="I4" s="1"/>
      <c r="J4" s="1"/>
      <c r="K4" s="1"/>
      <c r="L4" s="1"/>
      <c r="M4" s="1"/>
      <c r="N4" s="1"/>
      <c r="O4" s="1"/>
      <c r="P4" s="1"/>
      <c r="Q4" s="1"/>
      <c r="R4" s="1"/>
      <c r="S4" s="1"/>
      <c r="T4" s="1"/>
      <c r="U4" s="1"/>
      <c r="V4" s="3"/>
      <c r="W4" s="3"/>
      <c r="X4" s="3"/>
      <c r="Y4" s="3"/>
      <c r="Z4" s="3"/>
      <c r="AA4" s="3"/>
      <c r="AB4" s="3"/>
      <c r="AC4" s="12"/>
      <c r="AD4" s="3"/>
      <c r="AE4" s="1"/>
      <c r="AF4" s="1"/>
      <c r="AG4" s="1"/>
      <c r="AH4" s="1"/>
      <c r="AI4" s="1"/>
      <c r="AJ4" s="1"/>
      <c r="AK4" s="1"/>
      <c r="AL4" s="1"/>
      <c r="AM4" s="1"/>
      <c r="AN4" s="1"/>
      <c r="AO4" s="1"/>
      <c r="AP4" s="1"/>
      <c r="AQ4" s="1"/>
      <c r="AR4" s="1"/>
      <c r="AS4" s="1"/>
      <c r="AT4" s="1"/>
      <c r="AU4" s="1"/>
      <c r="AV4" s="1"/>
      <c r="AW4" s="1"/>
      <c r="AX4" s="1"/>
      <c r="AY4" s="1"/>
      <c r="AZ4" s="3"/>
      <c r="BA4" s="3"/>
      <c r="BB4" s="3"/>
      <c r="BC4" s="3"/>
      <c r="BD4" s="3"/>
      <c r="BE4" s="3"/>
      <c r="BF4" s="3"/>
      <c r="BG4" s="3"/>
      <c r="BH4" s="3"/>
    </row>
    <row r="5" spans="1:60" ht="12.9" customHeight="1" x14ac:dyDescent="0.15">
      <c r="A5" s="120"/>
      <c r="B5" s="1"/>
      <c r="C5" s="1" t="s">
        <v>5</v>
      </c>
      <c r="D5" s="1"/>
      <c r="E5" s="1"/>
      <c r="F5" s="1"/>
      <c r="G5" s="1"/>
      <c r="H5" s="1"/>
      <c r="I5" s="1"/>
      <c r="J5" s="1"/>
      <c r="K5" s="1"/>
      <c r="L5" s="1"/>
      <c r="M5" s="1"/>
      <c r="N5" s="1"/>
      <c r="O5" s="1"/>
      <c r="P5" s="1"/>
      <c r="Q5" s="1"/>
      <c r="R5" s="1"/>
      <c r="S5" s="1"/>
      <c r="T5" s="1"/>
      <c r="U5" s="1"/>
      <c r="V5" s="1"/>
      <c r="W5" s="1"/>
      <c r="X5" s="1"/>
      <c r="Y5" s="1"/>
      <c r="Z5" s="1"/>
      <c r="AA5" s="1"/>
      <c r="AB5" s="1"/>
      <c r="AC5" s="12"/>
      <c r="AD5" s="3"/>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3"/>
      <c r="BH5" s="3"/>
    </row>
    <row r="6" spans="1:60" ht="12.9" customHeight="1" x14ac:dyDescent="0.15">
      <c r="A6" s="120"/>
      <c r="B6" s="1"/>
      <c r="C6" s="1"/>
      <c r="D6" s="1"/>
      <c r="E6" s="1"/>
      <c r="F6" s="1"/>
      <c r="G6" s="1"/>
      <c r="H6" s="1"/>
      <c r="I6" s="1"/>
      <c r="J6" s="1"/>
      <c r="K6" s="1"/>
      <c r="L6" s="1"/>
      <c r="M6" s="1"/>
      <c r="N6" s="1"/>
      <c r="O6" s="1"/>
      <c r="P6" s="1"/>
      <c r="Q6" s="1"/>
      <c r="R6" s="1"/>
      <c r="S6" s="1"/>
      <c r="T6" s="1"/>
      <c r="U6" s="1"/>
      <c r="V6" s="1"/>
      <c r="W6" s="1"/>
      <c r="X6" s="1"/>
      <c r="Y6" s="1"/>
      <c r="Z6" s="1"/>
      <c r="AA6" s="1"/>
      <c r="AB6" s="1"/>
      <c r="AC6" s="12"/>
      <c r="AD6" s="3"/>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3"/>
      <c r="BH6" s="3"/>
    </row>
    <row r="7" spans="1:60" ht="12.9" customHeight="1" x14ac:dyDescent="0.15">
      <c r="A7" s="120"/>
      <c r="B7" s="1"/>
      <c r="C7" s="1"/>
      <c r="D7" s="1"/>
      <c r="E7" s="1"/>
      <c r="F7" s="1"/>
      <c r="G7" s="1"/>
      <c r="H7" s="1"/>
      <c r="I7" s="1"/>
      <c r="J7" s="1"/>
      <c r="K7" s="1"/>
      <c r="L7" s="1"/>
      <c r="M7" s="1"/>
      <c r="N7" s="1"/>
      <c r="O7" s="1"/>
      <c r="P7" s="1"/>
      <c r="Q7" s="1"/>
      <c r="R7" s="1"/>
      <c r="S7" s="1"/>
      <c r="T7" s="1"/>
      <c r="U7" s="1"/>
      <c r="V7" s="1"/>
      <c r="W7" s="1"/>
      <c r="X7" s="1"/>
      <c r="Y7" s="1"/>
      <c r="Z7" s="1"/>
      <c r="AA7" s="1"/>
      <c r="AB7" s="1"/>
      <c r="AC7" s="12"/>
      <c r="AD7" s="3"/>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3"/>
      <c r="BH7" s="3"/>
    </row>
    <row r="8" spans="1:60" ht="12.9" customHeight="1" x14ac:dyDescent="0.15">
      <c r="A8" s="120"/>
      <c r="B8" s="1"/>
      <c r="C8" s="1"/>
      <c r="D8" s="1"/>
      <c r="E8" s="1"/>
      <c r="F8" s="1"/>
      <c r="G8" s="1"/>
      <c r="H8" s="1"/>
      <c r="I8" s="1"/>
      <c r="J8" s="1"/>
      <c r="K8" s="1"/>
      <c r="L8" s="1"/>
      <c r="M8" s="1"/>
      <c r="N8" s="1"/>
      <c r="O8" s="1"/>
      <c r="P8" s="1"/>
      <c r="Q8" s="1"/>
      <c r="R8" s="1"/>
      <c r="S8" s="1"/>
      <c r="T8" s="1"/>
      <c r="U8" s="1"/>
      <c r="V8" s="1"/>
      <c r="W8" s="1"/>
      <c r="X8" s="1"/>
      <c r="Y8" s="1"/>
      <c r="Z8" s="1"/>
      <c r="AA8" s="1"/>
      <c r="AB8" s="1"/>
      <c r="AC8" s="12"/>
      <c r="AD8" s="3"/>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3"/>
      <c r="BH8" s="3"/>
    </row>
    <row r="9" spans="1:60" ht="12.9" customHeight="1" x14ac:dyDescent="0.15">
      <c r="A9" s="120"/>
      <c r="B9" s="1"/>
      <c r="C9" s="276" t="s">
        <v>122</v>
      </c>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12"/>
      <c r="AD9" s="3"/>
      <c r="AE9" s="1"/>
      <c r="AF9" s="1"/>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3"/>
      <c r="BH9" s="3"/>
    </row>
    <row r="10" spans="1:60" ht="12.9" customHeight="1" x14ac:dyDescent="0.15">
      <c r="A10" s="1"/>
      <c r="B10" s="9"/>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12"/>
      <c r="AD10" s="3"/>
      <c r="AE10" s="1"/>
      <c r="AF10" s="1"/>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3"/>
      <c r="BH10" s="3"/>
    </row>
    <row r="11" spans="1:60" ht="12.9" customHeight="1" x14ac:dyDescent="0.15">
      <c r="A11" s="1"/>
      <c r="B11" s="9"/>
      <c r="C11" s="465" t="s">
        <v>123</v>
      </c>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12"/>
      <c r="AD11" s="3"/>
      <c r="AE11" s="1"/>
      <c r="AF11" s="1"/>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3"/>
      <c r="BH11" s="3"/>
    </row>
    <row r="12" spans="1:60" ht="12.9" customHeight="1" x14ac:dyDescent="0.15">
      <c r="A12" s="1"/>
      <c r="B12" s="9"/>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12"/>
      <c r="AD12" s="3"/>
      <c r="AE12" s="1"/>
      <c r="AF12" s="1"/>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3"/>
      <c r="BH12" s="3"/>
    </row>
    <row r="13" spans="1:60" ht="12.9" customHeight="1" x14ac:dyDescent="0.15">
      <c r="A13" s="1"/>
      <c r="B13" s="9"/>
      <c r="C13" s="276" t="s">
        <v>182</v>
      </c>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12"/>
      <c r="AD13" s="3"/>
      <c r="AE13" s="1"/>
      <c r="AF13" s="1"/>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3"/>
      <c r="BH13" s="3"/>
    </row>
    <row r="14" spans="1:60" ht="12.9" customHeight="1" x14ac:dyDescent="0.15">
      <c r="A14" s="1"/>
      <c r="B14" s="9"/>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12"/>
      <c r="AD14" s="3"/>
      <c r="AE14" s="1"/>
      <c r="AF14" s="1"/>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3"/>
      <c r="BH14" s="3"/>
    </row>
    <row r="15" spans="1:60" ht="12.9" customHeight="1" x14ac:dyDescent="0.15">
      <c r="A15" s="1"/>
      <c r="B15" s="9"/>
      <c r="AC15" s="12"/>
      <c r="AD15" s="3"/>
      <c r="AE15" s="1"/>
      <c r="AF15" s="1"/>
      <c r="BG15" s="3"/>
      <c r="BH15" s="3"/>
    </row>
    <row r="16" spans="1:60" ht="12.9" customHeight="1" x14ac:dyDescent="0.15">
      <c r="A16" s="1"/>
      <c r="B16" s="9"/>
      <c r="C16" s="277" t="s">
        <v>266</v>
      </c>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12"/>
      <c r="AD16" s="3"/>
      <c r="AE16" s="1"/>
      <c r="AF16" s="1"/>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F16" s="277"/>
      <c r="BG16" s="3"/>
      <c r="BH16" s="3"/>
    </row>
    <row r="17" spans="1:60" ht="12.9" customHeight="1" x14ac:dyDescent="0.15">
      <c r="A17" s="1"/>
      <c r="B17" s="9"/>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12"/>
      <c r="AD17" s="3"/>
      <c r="AE17" s="1"/>
      <c r="AF17" s="1"/>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3"/>
      <c r="BH17" s="3"/>
    </row>
    <row r="18" spans="1:60" ht="12.9" customHeight="1" x14ac:dyDescent="0.15">
      <c r="A18" s="1"/>
      <c r="B18" s="9"/>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12"/>
      <c r="AD18" s="3"/>
      <c r="AE18" s="1"/>
      <c r="AF18" s="1"/>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3"/>
      <c r="BH18" s="3"/>
    </row>
    <row r="19" spans="1:60" ht="12.9" customHeight="1" x14ac:dyDescent="0.15">
      <c r="A19" s="1"/>
      <c r="B19" s="9"/>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12"/>
      <c r="AD19" s="3"/>
      <c r="AE19" s="1"/>
      <c r="AF19" s="1"/>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3"/>
      <c r="BH19" s="3"/>
    </row>
    <row r="20" spans="1:60" ht="12.9" customHeight="1" x14ac:dyDescent="0.15">
      <c r="A20" s="1"/>
      <c r="B20" s="9"/>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12"/>
      <c r="AD20" s="3"/>
      <c r="AE20" s="1"/>
      <c r="AF20" s="1"/>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3"/>
      <c r="BH20" s="3"/>
    </row>
    <row r="21" spans="1:60" ht="12.9" customHeight="1" x14ac:dyDescent="0.15">
      <c r="A21" s="1"/>
      <c r="B21" s="9"/>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12"/>
      <c r="AD21" s="3"/>
      <c r="AE21" s="1"/>
      <c r="AF21" s="1"/>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3"/>
      <c r="BH21" s="3"/>
    </row>
    <row r="22" spans="1:60" ht="12.9" customHeight="1" x14ac:dyDescent="0.15">
      <c r="A22" s="1"/>
      <c r="B22" s="9"/>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12"/>
      <c r="AD22" s="3"/>
      <c r="AE22" s="1"/>
      <c r="AF22" s="1"/>
      <c r="AG22" s="473"/>
      <c r="AH22" s="473"/>
      <c r="AI22" s="473"/>
      <c r="AJ22" s="473"/>
      <c r="AK22" s="473"/>
      <c r="AL22" s="473"/>
      <c r="AM22" s="473"/>
      <c r="AN22" s="473"/>
      <c r="AO22" s="473"/>
      <c r="AP22" s="473"/>
      <c r="AQ22" s="473"/>
      <c r="AR22" s="473"/>
      <c r="AS22" s="473"/>
      <c r="AT22" s="473"/>
      <c r="AU22" s="473"/>
      <c r="AV22" s="473"/>
      <c r="AW22" s="473"/>
      <c r="AX22" s="473"/>
      <c r="AY22" s="473"/>
      <c r="AZ22" s="473"/>
      <c r="BA22" s="473"/>
      <c r="BB22" s="473"/>
      <c r="BC22" s="473"/>
      <c r="BD22" s="473"/>
      <c r="BE22" s="473"/>
      <c r="BF22" s="473"/>
      <c r="BG22" s="3"/>
      <c r="BH22" s="3"/>
    </row>
    <row r="23" spans="1:60" ht="12.9" customHeight="1" x14ac:dyDescent="0.15">
      <c r="A23" s="1"/>
      <c r="B23" s="9"/>
      <c r="C23" s="277" t="s">
        <v>186</v>
      </c>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12"/>
      <c r="AD23" s="3"/>
      <c r="AE23" s="1"/>
      <c r="AF23" s="1"/>
      <c r="AG23" s="473"/>
      <c r="AH23" s="473"/>
      <c r="AI23" s="473"/>
      <c r="AJ23" s="473"/>
      <c r="AK23" s="473"/>
      <c r="AL23" s="473"/>
      <c r="AM23" s="473"/>
      <c r="AN23" s="473"/>
      <c r="AO23" s="473"/>
      <c r="AP23" s="473"/>
      <c r="AQ23" s="473"/>
      <c r="AR23" s="473"/>
      <c r="AS23" s="473"/>
      <c r="AT23" s="473"/>
      <c r="AU23" s="473"/>
      <c r="AV23" s="473"/>
      <c r="AW23" s="473"/>
      <c r="AX23" s="473"/>
      <c r="AY23" s="473"/>
      <c r="AZ23" s="473"/>
      <c r="BA23" s="473"/>
      <c r="BB23" s="473"/>
      <c r="BC23" s="473"/>
      <c r="BD23" s="473"/>
      <c r="BE23" s="473"/>
      <c r="BF23" s="473"/>
      <c r="BG23" s="3"/>
      <c r="BH23" s="3"/>
    </row>
    <row r="24" spans="1:60" ht="12.9" customHeight="1" x14ac:dyDescent="0.15">
      <c r="A24" s="1"/>
      <c r="B24" s="9"/>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12"/>
      <c r="AD24" s="3"/>
      <c r="AE24" s="1"/>
      <c r="AF24" s="1"/>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473"/>
      <c r="BF24" s="473"/>
      <c r="BG24" s="3"/>
      <c r="BH24" s="3"/>
    </row>
    <row r="25" spans="1:60" ht="12.9" customHeight="1" x14ac:dyDescent="0.15">
      <c r="A25" s="1"/>
      <c r="B25" s="9"/>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12"/>
      <c r="AD25" s="3"/>
      <c r="AE25" s="1"/>
      <c r="AF25" s="1"/>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3"/>
      <c r="BH25" s="3"/>
    </row>
    <row r="26" spans="1:60" ht="12.9" customHeight="1" x14ac:dyDescent="0.15">
      <c r="A26" s="1"/>
      <c r="B26" s="9"/>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12"/>
      <c r="AD26" s="3"/>
      <c r="AE26" s="1"/>
      <c r="AF26" s="1"/>
      <c r="AG26" s="473"/>
      <c r="AH26" s="473"/>
      <c r="AI26" s="473"/>
      <c r="AJ26" s="473"/>
      <c r="AK26" s="473"/>
      <c r="AL26" s="473"/>
      <c r="AM26" s="473"/>
      <c r="AN26" s="473"/>
      <c r="AO26" s="473"/>
      <c r="AP26" s="473"/>
      <c r="AQ26" s="473"/>
      <c r="AR26" s="473"/>
      <c r="AS26" s="473"/>
      <c r="AT26" s="473"/>
      <c r="AU26" s="473"/>
      <c r="AV26" s="473"/>
      <c r="AW26" s="473"/>
      <c r="AX26" s="473"/>
      <c r="AY26" s="473"/>
      <c r="AZ26" s="473"/>
      <c r="BA26" s="473"/>
      <c r="BB26" s="473"/>
      <c r="BC26" s="473"/>
      <c r="BD26" s="473"/>
      <c r="BE26" s="473"/>
      <c r="BF26" s="473"/>
      <c r="BG26" s="3"/>
      <c r="BH26" s="3"/>
    </row>
    <row r="27" spans="1:60" ht="12.9" customHeight="1" x14ac:dyDescent="0.15">
      <c r="A27" s="1"/>
      <c r="B27" s="9"/>
      <c r="C27" s="277" t="s">
        <v>218</v>
      </c>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12"/>
      <c r="AD27" s="3"/>
      <c r="AE27" s="1"/>
      <c r="AF27" s="1"/>
      <c r="AG27" s="473"/>
      <c r="AH27" s="473"/>
      <c r="AI27" s="473"/>
      <c r="AJ27" s="473"/>
      <c r="AK27" s="473"/>
      <c r="AL27" s="473"/>
      <c r="AM27" s="473"/>
      <c r="AN27" s="473"/>
      <c r="AO27" s="473"/>
      <c r="AP27" s="473"/>
      <c r="AQ27" s="473"/>
      <c r="AR27" s="473"/>
      <c r="AS27" s="473"/>
      <c r="AT27" s="473"/>
      <c r="AU27" s="473"/>
      <c r="AV27" s="473"/>
      <c r="AW27" s="473"/>
      <c r="AX27" s="473"/>
      <c r="AY27" s="473"/>
      <c r="AZ27" s="473"/>
      <c r="BA27" s="473"/>
      <c r="BB27" s="473"/>
      <c r="BC27" s="473"/>
      <c r="BD27" s="473"/>
      <c r="BE27" s="473"/>
      <c r="BF27" s="473"/>
      <c r="BG27" s="3"/>
      <c r="BH27" s="3"/>
    </row>
    <row r="28" spans="1:60" ht="12.9" customHeight="1" x14ac:dyDescent="0.15">
      <c r="B28" s="4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47"/>
      <c r="AE28" s="5"/>
      <c r="AG28" s="473"/>
      <c r="AH28" s="473"/>
      <c r="AI28" s="473"/>
      <c r="AJ28" s="473"/>
      <c r="AK28" s="473"/>
      <c r="AL28" s="473"/>
      <c r="AM28" s="473"/>
      <c r="AN28" s="473"/>
      <c r="AO28" s="473"/>
      <c r="AP28" s="473"/>
      <c r="AQ28" s="473"/>
      <c r="AR28" s="473"/>
      <c r="AS28" s="473"/>
      <c r="AT28" s="473"/>
      <c r="AU28" s="473"/>
      <c r="AV28" s="473"/>
      <c r="AW28" s="473"/>
      <c r="AX28" s="473"/>
      <c r="AY28" s="473"/>
      <c r="AZ28" s="473"/>
      <c r="BA28" s="473"/>
      <c r="BB28" s="473"/>
      <c r="BC28" s="473"/>
      <c r="BD28" s="473"/>
      <c r="BE28" s="473"/>
      <c r="BF28" s="473"/>
    </row>
    <row r="29" spans="1:60" ht="12.9" customHeight="1" x14ac:dyDescent="0.15">
      <c r="B29" s="4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47"/>
      <c r="AE29" s="5"/>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row>
    <row r="30" spans="1:60" ht="12.9" customHeight="1" x14ac:dyDescent="0.15">
      <c r="B30" s="4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47"/>
      <c r="AE30" s="5"/>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row>
    <row r="31" spans="1:60" ht="12.9" customHeight="1" x14ac:dyDescent="0.15">
      <c r="B31" s="46"/>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47"/>
      <c r="AE31" s="5"/>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row>
    <row r="32" spans="1:60" ht="12.9" customHeight="1" x14ac:dyDescent="0.15">
      <c r="B32" s="46"/>
      <c r="C32" s="464" t="s">
        <v>263</v>
      </c>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108"/>
      <c r="AC32" s="47"/>
      <c r="AE32" s="5"/>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row>
    <row r="33" spans="1:60" ht="12.9" customHeight="1" x14ac:dyDescent="0.15">
      <c r="B33" s="46"/>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108"/>
      <c r="AC33" s="47"/>
      <c r="AE33" s="5"/>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row>
    <row r="34" spans="1:60" ht="12.9" customHeight="1" x14ac:dyDescent="0.15">
      <c r="B34" s="46"/>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108"/>
      <c r="AC34" s="47"/>
      <c r="AE34" s="5"/>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row>
    <row r="35" spans="1:60" ht="12.9" customHeight="1" x14ac:dyDescent="0.15">
      <c r="B35" s="46"/>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108"/>
      <c r="AC35" s="47"/>
      <c r="AE35" s="5"/>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row>
    <row r="36" spans="1:60" ht="12.9" customHeight="1" x14ac:dyDescent="0.15">
      <c r="B36" s="46"/>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47"/>
      <c r="AE36" s="5"/>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row>
    <row r="37" spans="1:60" ht="12.9" customHeight="1" x14ac:dyDescent="0.15">
      <c r="B37" s="46"/>
      <c r="C37" s="277" t="s">
        <v>183</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108"/>
      <c r="AC37" s="47"/>
      <c r="AE37" s="5"/>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row>
    <row r="38" spans="1:60" ht="12.9" customHeight="1" x14ac:dyDescent="0.15">
      <c r="B38" s="46"/>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108"/>
      <c r="AC38" s="47"/>
      <c r="AE38" s="5"/>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row>
    <row r="39" spans="1:60" ht="12.9" customHeight="1" x14ac:dyDescent="0.15">
      <c r="B39" s="46"/>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47"/>
      <c r="AE39" s="5"/>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row>
    <row r="40" spans="1:60" ht="12.9" customHeight="1" x14ac:dyDescent="0.15">
      <c r="B40" s="46"/>
      <c r="C40" s="277" t="s">
        <v>184</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108"/>
      <c r="AC40" s="47"/>
      <c r="AE40" s="5"/>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row>
    <row r="41" spans="1:60" ht="12.9" customHeight="1" x14ac:dyDescent="0.15">
      <c r="B41" s="46"/>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108"/>
      <c r="AC41" s="47"/>
      <c r="AE41" s="5"/>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row>
    <row r="42" spans="1:60" ht="12.9" customHeight="1" x14ac:dyDescent="0.15">
      <c r="B42" s="46"/>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108"/>
      <c r="AC42" s="47"/>
      <c r="AE42" s="5"/>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row>
    <row r="43" spans="1:60" ht="12.9" customHeight="1" x14ac:dyDescent="0.15">
      <c r="B43" s="46"/>
      <c r="C43" s="277" t="s">
        <v>185</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108"/>
      <c r="AC43" s="47"/>
      <c r="AE43" s="5"/>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row>
    <row r="44" spans="1:60" ht="12.9" customHeight="1" x14ac:dyDescent="0.15">
      <c r="B44" s="46"/>
      <c r="C44" s="122"/>
      <c r="AC44" s="47"/>
      <c r="AE44" s="5"/>
    </row>
    <row r="45" spans="1:60" ht="12.9" customHeight="1" x14ac:dyDescent="0.15">
      <c r="A45" s="1"/>
      <c r="B45" s="9"/>
      <c r="C45" s="119"/>
      <c r="D45" s="224" t="s">
        <v>222</v>
      </c>
      <c r="E45" s="224"/>
      <c r="F45" s="224"/>
      <c r="G45" s="224"/>
      <c r="H45" s="225"/>
      <c r="I45" s="221"/>
      <c r="J45" s="224" t="s">
        <v>8</v>
      </c>
      <c r="K45" s="224"/>
      <c r="L45" s="224"/>
      <c r="M45" s="225"/>
      <c r="N45" s="475">
        <f>'１号'!T10</f>
        <v>0</v>
      </c>
      <c r="O45" s="476"/>
      <c r="P45" s="476"/>
      <c r="Q45" s="476"/>
      <c r="R45" s="476"/>
      <c r="S45" s="476"/>
      <c r="T45" s="476"/>
      <c r="U45" s="476"/>
      <c r="V45" s="476"/>
      <c r="W45" s="476"/>
      <c r="X45" s="476"/>
      <c r="Y45" s="476"/>
      <c r="Z45" s="476"/>
      <c r="AA45" s="476"/>
      <c r="AB45" s="477"/>
      <c r="AC45" s="12"/>
      <c r="AD45" s="3"/>
      <c r="AE45" s="1"/>
      <c r="AF45" s="1"/>
      <c r="AG45" s="138"/>
      <c r="AH45" s="136"/>
      <c r="AI45" s="136"/>
      <c r="AJ45" s="136"/>
      <c r="AK45" s="136"/>
      <c r="AL45" s="136"/>
      <c r="AM45" s="474"/>
      <c r="AN45" s="226"/>
      <c r="AO45" s="226"/>
      <c r="AP45" s="226"/>
      <c r="AQ45" s="226"/>
      <c r="AR45" s="267"/>
      <c r="AS45" s="267"/>
      <c r="AT45" s="267"/>
      <c r="AU45" s="267"/>
      <c r="AV45" s="267"/>
      <c r="AW45" s="267"/>
      <c r="AX45" s="267"/>
      <c r="AY45" s="267"/>
      <c r="AZ45" s="267"/>
      <c r="BA45" s="267"/>
      <c r="BB45" s="267"/>
      <c r="BC45" s="267"/>
      <c r="BD45" s="267"/>
      <c r="BE45" s="267"/>
      <c r="BF45" s="267"/>
      <c r="BG45" s="3"/>
      <c r="BH45" s="3"/>
    </row>
    <row r="46" spans="1:60" ht="12.9" customHeight="1" x14ac:dyDescent="0.15">
      <c r="A46" s="1"/>
      <c r="B46" s="9"/>
      <c r="C46" s="119"/>
      <c r="D46" s="226"/>
      <c r="E46" s="226"/>
      <c r="F46" s="226"/>
      <c r="G46" s="226"/>
      <c r="H46" s="227"/>
      <c r="I46" s="223"/>
      <c r="J46" s="228"/>
      <c r="K46" s="228"/>
      <c r="L46" s="228"/>
      <c r="M46" s="229"/>
      <c r="N46" s="478"/>
      <c r="O46" s="479"/>
      <c r="P46" s="479"/>
      <c r="Q46" s="479"/>
      <c r="R46" s="479"/>
      <c r="S46" s="479"/>
      <c r="T46" s="479"/>
      <c r="U46" s="479"/>
      <c r="V46" s="479"/>
      <c r="W46" s="479"/>
      <c r="X46" s="479"/>
      <c r="Y46" s="479"/>
      <c r="Z46" s="479"/>
      <c r="AA46" s="479"/>
      <c r="AB46" s="480"/>
      <c r="AC46" s="12"/>
      <c r="AD46" s="3"/>
      <c r="AE46" s="1"/>
      <c r="AF46" s="1"/>
      <c r="AG46" s="138"/>
      <c r="AH46" s="136"/>
      <c r="AI46" s="136"/>
      <c r="AJ46" s="136"/>
      <c r="AK46" s="136"/>
      <c r="AL46" s="136"/>
      <c r="AM46" s="474"/>
      <c r="AN46" s="226"/>
      <c r="AO46" s="226"/>
      <c r="AP46" s="226"/>
      <c r="AQ46" s="226"/>
      <c r="AR46" s="267"/>
      <c r="AS46" s="267"/>
      <c r="AT46" s="267"/>
      <c r="AU46" s="267"/>
      <c r="AV46" s="267"/>
      <c r="AW46" s="267"/>
      <c r="AX46" s="267"/>
      <c r="AY46" s="267"/>
      <c r="AZ46" s="267"/>
      <c r="BA46" s="267"/>
      <c r="BB46" s="267"/>
      <c r="BC46" s="267"/>
      <c r="BD46" s="267"/>
      <c r="BE46" s="267"/>
      <c r="BF46" s="267"/>
      <c r="BG46" s="3"/>
      <c r="BH46" s="3"/>
    </row>
    <row r="47" spans="1:60" ht="12.9" customHeight="1" x14ac:dyDescent="0.15">
      <c r="A47" s="1"/>
      <c r="B47" s="9"/>
      <c r="C47" s="119"/>
      <c r="D47" s="226"/>
      <c r="E47" s="226"/>
      <c r="F47" s="226"/>
      <c r="G47" s="226"/>
      <c r="H47" s="227"/>
      <c r="I47" s="221"/>
      <c r="J47" s="251" t="s">
        <v>152</v>
      </c>
      <c r="K47" s="224"/>
      <c r="L47" s="224"/>
      <c r="M47" s="225"/>
      <c r="N47" s="475">
        <f>'１号'!T12</f>
        <v>0</v>
      </c>
      <c r="O47" s="476"/>
      <c r="P47" s="476"/>
      <c r="Q47" s="476"/>
      <c r="R47" s="476"/>
      <c r="S47" s="476"/>
      <c r="T47" s="476"/>
      <c r="U47" s="476"/>
      <c r="V47" s="476"/>
      <c r="W47" s="476"/>
      <c r="X47" s="476"/>
      <c r="Y47" s="476"/>
      <c r="Z47" s="476"/>
      <c r="AA47" s="476"/>
      <c r="AB47" s="477"/>
      <c r="AC47" s="12"/>
      <c r="AD47" s="3"/>
      <c r="AE47" s="1"/>
      <c r="AF47" s="1"/>
      <c r="AG47" s="138"/>
      <c r="AH47" s="136"/>
      <c r="AI47" s="136"/>
      <c r="AJ47" s="136"/>
      <c r="AK47" s="136"/>
      <c r="AL47" s="136"/>
      <c r="AM47" s="474"/>
      <c r="AN47" s="226"/>
      <c r="AO47" s="226"/>
      <c r="AP47" s="226"/>
      <c r="AQ47" s="226"/>
      <c r="AR47" s="267"/>
      <c r="AS47" s="267"/>
      <c r="AT47" s="267"/>
      <c r="AU47" s="267"/>
      <c r="AV47" s="267"/>
      <c r="AW47" s="267"/>
      <c r="AX47" s="267"/>
      <c r="AY47" s="267"/>
      <c r="AZ47" s="267"/>
      <c r="BA47" s="267"/>
      <c r="BB47" s="267"/>
      <c r="BC47" s="267"/>
      <c r="BD47" s="267"/>
      <c r="BE47" s="267"/>
      <c r="BF47" s="267"/>
      <c r="BG47" s="3"/>
      <c r="BH47" s="3"/>
    </row>
    <row r="48" spans="1:60" ht="12.9" customHeight="1" x14ac:dyDescent="0.15">
      <c r="A48" s="1"/>
      <c r="B48" s="9"/>
      <c r="C48" s="121"/>
      <c r="D48" s="228"/>
      <c r="E48" s="228"/>
      <c r="F48" s="228"/>
      <c r="G48" s="228"/>
      <c r="H48" s="229"/>
      <c r="I48" s="223"/>
      <c r="J48" s="228"/>
      <c r="K48" s="228"/>
      <c r="L48" s="228"/>
      <c r="M48" s="229"/>
      <c r="N48" s="478"/>
      <c r="O48" s="479"/>
      <c r="P48" s="479"/>
      <c r="Q48" s="479"/>
      <c r="R48" s="479"/>
      <c r="S48" s="479"/>
      <c r="T48" s="479"/>
      <c r="U48" s="479"/>
      <c r="V48" s="479"/>
      <c r="W48" s="479"/>
      <c r="X48" s="479"/>
      <c r="Y48" s="479"/>
      <c r="Z48" s="479"/>
      <c r="AA48" s="479"/>
      <c r="AB48" s="480"/>
      <c r="AC48" s="12"/>
      <c r="AD48" s="3"/>
      <c r="AE48" s="1"/>
      <c r="AF48" s="1"/>
      <c r="AG48" s="138"/>
      <c r="AH48" s="136"/>
      <c r="AI48" s="136"/>
      <c r="AJ48" s="136"/>
      <c r="AK48" s="136"/>
      <c r="AL48" s="136"/>
      <c r="AM48" s="474"/>
      <c r="AN48" s="226"/>
      <c r="AO48" s="226"/>
      <c r="AP48" s="226"/>
      <c r="AQ48" s="226"/>
      <c r="AR48" s="267"/>
      <c r="AS48" s="267"/>
      <c r="AT48" s="267"/>
      <c r="AU48" s="267"/>
      <c r="AV48" s="267"/>
      <c r="AW48" s="267"/>
      <c r="AX48" s="267"/>
      <c r="AY48" s="267"/>
      <c r="AZ48" s="267"/>
      <c r="BA48" s="267"/>
      <c r="BB48" s="267"/>
      <c r="BC48" s="267"/>
      <c r="BD48" s="267"/>
      <c r="BE48" s="267"/>
      <c r="BF48" s="267"/>
      <c r="BG48" s="3"/>
      <c r="BH48" s="3"/>
    </row>
    <row r="49" spans="1:60" ht="12.9" customHeight="1" x14ac:dyDescent="0.15">
      <c r="A49" s="1"/>
      <c r="B49" s="9"/>
      <c r="C49" s="119"/>
      <c r="D49" s="224" t="s">
        <v>223</v>
      </c>
      <c r="E49" s="224"/>
      <c r="F49" s="224"/>
      <c r="G49" s="224"/>
      <c r="H49" s="225"/>
      <c r="I49" s="221"/>
      <c r="J49" s="224" t="s">
        <v>8</v>
      </c>
      <c r="K49" s="224"/>
      <c r="L49" s="224"/>
      <c r="M49" s="225"/>
      <c r="N49" s="475">
        <f>'１号'!T18</f>
        <v>0</v>
      </c>
      <c r="O49" s="476"/>
      <c r="P49" s="476"/>
      <c r="Q49" s="476"/>
      <c r="R49" s="476"/>
      <c r="S49" s="476"/>
      <c r="T49" s="476"/>
      <c r="U49" s="476"/>
      <c r="V49" s="476"/>
      <c r="W49" s="476"/>
      <c r="X49" s="476"/>
      <c r="Y49" s="476"/>
      <c r="Z49" s="476"/>
      <c r="AA49" s="476"/>
      <c r="AB49" s="477"/>
      <c r="AC49" s="12"/>
      <c r="AD49" s="3"/>
      <c r="AE49" s="1"/>
      <c r="AF49" s="1"/>
      <c r="AG49" s="138"/>
      <c r="AH49" s="136"/>
      <c r="AI49" s="136"/>
      <c r="AJ49" s="136"/>
      <c r="AK49" s="136"/>
      <c r="AL49" s="136"/>
      <c r="AM49" s="474"/>
      <c r="AN49" s="226"/>
      <c r="AO49" s="226"/>
      <c r="AP49" s="226"/>
      <c r="AQ49" s="226"/>
      <c r="AR49" s="267"/>
      <c r="AS49" s="267"/>
      <c r="AT49" s="267"/>
      <c r="AU49" s="267"/>
      <c r="AV49" s="267"/>
      <c r="AW49" s="267"/>
      <c r="AX49" s="267"/>
      <c r="AY49" s="267"/>
      <c r="AZ49" s="267"/>
      <c r="BA49" s="267"/>
      <c r="BB49" s="267"/>
      <c r="BC49" s="267"/>
      <c r="BD49" s="267"/>
      <c r="BE49" s="267"/>
      <c r="BF49" s="267"/>
      <c r="BG49" s="3"/>
      <c r="BH49" s="3"/>
    </row>
    <row r="50" spans="1:60" ht="12.9" customHeight="1" x14ac:dyDescent="0.15">
      <c r="A50" s="1"/>
      <c r="B50" s="9"/>
      <c r="C50" s="119"/>
      <c r="D50" s="226"/>
      <c r="E50" s="226"/>
      <c r="F50" s="226"/>
      <c r="G50" s="226"/>
      <c r="H50" s="227"/>
      <c r="I50" s="223"/>
      <c r="J50" s="228"/>
      <c r="K50" s="228"/>
      <c r="L50" s="228"/>
      <c r="M50" s="229"/>
      <c r="N50" s="478"/>
      <c r="O50" s="479"/>
      <c r="P50" s="479"/>
      <c r="Q50" s="479"/>
      <c r="R50" s="479"/>
      <c r="S50" s="479"/>
      <c r="T50" s="479"/>
      <c r="U50" s="479"/>
      <c r="V50" s="479"/>
      <c r="W50" s="479"/>
      <c r="X50" s="479"/>
      <c r="Y50" s="479"/>
      <c r="Z50" s="479"/>
      <c r="AA50" s="479"/>
      <c r="AB50" s="480"/>
      <c r="AC50" s="12"/>
      <c r="AD50" s="3"/>
      <c r="AE50" s="1"/>
      <c r="AF50" s="1"/>
      <c r="AG50" s="138"/>
      <c r="AH50" s="136"/>
      <c r="AI50" s="136"/>
      <c r="AJ50" s="136"/>
      <c r="AK50" s="136"/>
      <c r="AL50" s="136"/>
      <c r="AM50" s="474"/>
      <c r="AN50" s="226"/>
      <c r="AO50" s="226"/>
      <c r="AP50" s="226"/>
      <c r="AQ50" s="226"/>
      <c r="AR50" s="267"/>
      <c r="AS50" s="267"/>
      <c r="AT50" s="267"/>
      <c r="AU50" s="267"/>
      <c r="AV50" s="267"/>
      <c r="AW50" s="267"/>
      <c r="AX50" s="267"/>
      <c r="AY50" s="267"/>
      <c r="AZ50" s="267"/>
      <c r="BA50" s="267"/>
      <c r="BB50" s="267"/>
      <c r="BC50" s="267"/>
      <c r="BD50" s="267"/>
      <c r="BE50" s="267"/>
      <c r="BF50" s="267"/>
      <c r="BG50" s="3"/>
      <c r="BH50" s="3"/>
    </row>
    <row r="51" spans="1:60" ht="12.9" customHeight="1" x14ac:dyDescent="0.15">
      <c r="A51" s="1"/>
      <c r="B51" s="9"/>
      <c r="C51" s="119"/>
      <c r="D51" s="226"/>
      <c r="E51" s="226"/>
      <c r="F51" s="226"/>
      <c r="G51" s="226"/>
      <c r="H51" s="227"/>
      <c r="I51" s="221"/>
      <c r="J51" s="251" t="s">
        <v>152</v>
      </c>
      <c r="K51" s="224"/>
      <c r="L51" s="224"/>
      <c r="M51" s="225"/>
      <c r="N51" s="475">
        <f>'１号'!T20</f>
        <v>0</v>
      </c>
      <c r="O51" s="476"/>
      <c r="P51" s="476"/>
      <c r="Q51" s="476"/>
      <c r="R51" s="476"/>
      <c r="S51" s="476"/>
      <c r="T51" s="476"/>
      <c r="U51" s="476"/>
      <c r="V51" s="476"/>
      <c r="W51" s="476"/>
      <c r="X51" s="476"/>
      <c r="Y51" s="476"/>
      <c r="Z51" s="476"/>
      <c r="AA51" s="476"/>
      <c r="AB51" s="477"/>
      <c r="AC51" s="12"/>
      <c r="AD51" s="3"/>
      <c r="AE51" s="1"/>
      <c r="AF51" s="1"/>
      <c r="AG51" s="138"/>
      <c r="AH51" s="136"/>
      <c r="AI51" s="136"/>
      <c r="AJ51" s="136"/>
      <c r="AK51" s="136"/>
      <c r="AL51" s="136"/>
      <c r="AM51" s="474"/>
      <c r="AN51" s="226"/>
      <c r="AO51" s="226"/>
      <c r="AP51" s="226"/>
      <c r="AQ51" s="226"/>
      <c r="AR51" s="267"/>
      <c r="AS51" s="267"/>
      <c r="AT51" s="267"/>
      <c r="AU51" s="267"/>
      <c r="AV51" s="267"/>
      <c r="AW51" s="267"/>
      <c r="AX51" s="267"/>
      <c r="AY51" s="267"/>
      <c r="AZ51" s="267"/>
      <c r="BA51" s="267"/>
      <c r="BB51" s="267"/>
      <c r="BC51" s="267"/>
      <c r="BD51" s="267"/>
      <c r="BE51" s="267"/>
      <c r="BF51" s="267"/>
      <c r="BG51" s="3"/>
      <c r="BH51" s="3"/>
    </row>
    <row r="52" spans="1:60" ht="12.9" customHeight="1" x14ac:dyDescent="0.15">
      <c r="A52" s="1"/>
      <c r="B52" s="9"/>
      <c r="C52" s="121"/>
      <c r="D52" s="228"/>
      <c r="E52" s="228"/>
      <c r="F52" s="228"/>
      <c r="G52" s="228"/>
      <c r="H52" s="229"/>
      <c r="I52" s="223"/>
      <c r="J52" s="228"/>
      <c r="K52" s="228"/>
      <c r="L52" s="228"/>
      <c r="M52" s="229"/>
      <c r="N52" s="478"/>
      <c r="O52" s="479"/>
      <c r="P52" s="479"/>
      <c r="Q52" s="479"/>
      <c r="R52" s="479"/>
      <c r="S52" s="479"/>
      <c r="T52" s="479"/>
      <c r="U52" s="479"/>
      <c r="V52" s="479"/>
      <c r="W52" s="479"/>
      <c r="X52" s="479"/>
      <c r="Y52" s="479"/>
      <c r="Z52" s="479"/>
      <c r="AA52" s="479"/>
      <c r="AB52" s="480"/>
      <c r="AC52" s="12"/>
      <c r="AD52" s="3"/>
      <c r="AE52" s="1"/>
      <c r="AF52" s="1"/>
      <c r="AG52" s="138"/>
      <c r="AH52" s="136"/>
      <c r="AI52" s="136"/>
      <c r="AJ52" s="136"/>
      <c r="AK52" s="136"/>
      <c r="AL52" s="136"/>
      <c r="AM52" s="474"/>
      <c r="AN52" s="226"/>
      <c r="AO52" s="226"/>
      <c r="AP52" s="226"/>
      <c r="AQ52" s="226"/>
      <c r="AR52" s="267"/>
      <c r="AS52" s="267"/>
      <c r="AT52" s="267"/>
      <c r="AU52" s="267"/>
      <c r="AV52" s="267"/>
      <c r="AW52" s="267"/>
      <c r="AX52" s="267"/>
      <c r="AY52" s="267"/>
      <c r="AZ52" s="267"/>
      <c r="BA52" s="267"/>
      <c r="BB52" s="267"/>
      <c r="BC52" s="267"/>
      <c r="BD52" s="267"/>
      <c r="BE52" s="267"/>
      <c r="BF52" s="267"/>
      <c r="BG52" s="3"/>
      <c r="BH52" s="3"/>
    </row>
    <row r="53" spans="1:60" ht="12.9" customHeight="1" x14ac:dyDescent="0.15">
      <c r="A53" s="1"/>
      <c r="B53" s="9"/>
      <c r="C53" s="119"/>
      <c r="D53" s="224" t="s">
        <v>224</v>
      </c>
      <c r="E53" s="224"/>
      <c r="F53" s="224"/>
      <c r="G53" s="224"/>
      <c r="H53" s="225"/>
      <c r="I53" s="221"/>
      <c r="J53" s="224" t="s">
        <v>8</v>
      </c>
      <c r="K53" s="224"/>
      <c r="L53" s="224"/>
      <c r="M53" s="225"/>
      <c r="N53" s="475">
        <f>'１号'!T26</f>
        <v>0</v>
      </c>
      <c r="O53" s="476"/>
      <c r="P53" s="476"/>
      <c r="Q53" s="476"/>
      <c r="R53" s="476"/>
      <c r="S53" s="476"/>
      <c r="T53" s="476"/>
      <c r="U53" s="476"/>
      <c r="V53" s="476"/>
      <c r="W53" s="476"/>
      <c r="X53" s="476"/>
      <c r="Y53" s="476"/>
      <c r="Z53" s="476"/>
      <c r="AA53" s="476"/>
      <c r="AB53" s="477"/>
      <c r="AC53" s="12"/>
      <c r="AD53" s="3"/>
      <c r="AE53" s="1"/>
      <c r="AF53" s="1"/>
      <c r="AG53" s="138"/>
      <c r="AH53" s="136"/>
      <c r="AI53" s="136"/>
      <c r="AJ53" s="136"/>
      <c r="AK53" s="136"/>
      <c r="AL53" s="136"/>
      <c r="AM53" s="474"/>
      <c r="AN53" s="226"/>
      <c r="AO53" s="226"/>
      <c r="AP53" s="226"/>
      <c r="AQ53" s="226"/>
      <c r="AR53" s="267"/>
      <c r="AS53" s="267"/>
      <c r="AT53" s="267"/>
      <c r="AU53" s="267"/>
      <c r="AV53" s="267"/>
      <c r="AW53" s="267"/>
      <c r="AX53" s="267"/>
      <c r="AY53" s="267"/>
      <c r="AZ53" s="267"/>
      <c r="BA53" s="267"/>
      <c r="BB53" s="267"/>
      <c r="BC53" s="267"/>
      <c r="BD53" s="267"/>
      <c r="BE53" s="267"/>
      <c r="BF53" s="267"/>
      <c r="BG53" s="3"/>
      <c r="BH53" s="3"/>
    </row>
    <row r="54" spans="1:60" ht="12.9" customHeight="1" x14ac:dyDescent="0.15">
      <c r="A54" s="1"/>
      <c r="B54" s="9"/>
      <c r="C54" s="119"/>
      <c r="D54" s="226"/>
      <c r="E54" s="226"/>
      <c r="F54" s="226"/>
      <c r="G54" s="226"/>
      <c r="H54" s="227"/>
      <c r="I54" s="223"/>
      <c r="J54" s="228"/>
      <c r="K54" s="228"/>
      <c r="L54" s="228"/>
      <c r="M54" s="229"/>
      <c r="N54" s="478"/>
      <c r="O54" s="479"/>
      <c r="P54" s="479"/>
      <c r="Q54" s="479"/>
      <c r="R54" s="479"/>
      <c r="S54" s="479"/>
      <c r="T54" s="479"/>
      <c r="U54" s="479"/>
      <c r="V54" s="479"/>
      <c r="W54" s="479"/>
      <c r="X54" s="479"/>
      <c r="Y54" s="479"/>
      <c r="Z54" s="479"/>
      <c r="AA54" s="479"/>
      <c r="AB54" s="480"/>
      <c r="AC54" s="12"/>
      <c r="AD54" s="3"/>
      <c r="AE54" s="1"/>
      <c r="AF54" s="1"/>
      <c r="AG54" s="138"/>
      <c r="AH54" s="136"/>
      <c r="AI54" s="136"/>
      <c r="AJ54" s="136"/>
      <c r="AK54" s="136"/>
      <c r="AL54" s="136"/>
      <c r="AM54" s="474"/>
      <c r="AN54" s="226"/>
      <c r="AO54" s="226"/>
      <c r="AP54" s="226"/>
      <c r="AQ54" s="226"/>
      <c r="AR54" s="267"/>
      <c r="AS54" s="267"/>
      <c r="AT54" s="267"/>
      <c r="AU54" s="267"/>
      <c r="AV54" s="267"/>
      <c r="AW54" s="267"/>
      <c r="AX54" s="267"/>
      <c r="AY54" s="267"/>
      <c r="AZ54" s="267"/>
      <c r="BA54" s="267"/>
      <c r="BB54" s="267"/>
      <c r="BC54" s="267"/>
      <c r="BD54" s="267"/>
      <c r="BE54" s="267"/>
      <c r="BF54" s="267"/>
      <c r="BG54" s="3"/>
      <c r="BH54" s="3"/>
    </row>
    <row r="55" spans="1:60" ht="12.9" customHeight="1" x14ac:dyDescent="0.15">
      <c r="A55" s="1"/>
      <c r="B55" s="9"/>
      <c r="C55" s="119"/>
      <c r="D55" s="226"/>
      <c r="E55" s="226"/>
      <c r="F55" s="226"/>
      <c r="G55" s="226"/>
      <c r="H55" s="227"/>
      <c r="I55" s="221"/>
      <c r="J55" s="251" t="s">
        <v>152</v>
      </c>
      <c r="K55" s="224"/>
      <c r="L55" s="224"/>
      <c r="M55" s="225"/>
      <c r="N55" s="475">
        <f>'１号'!T28</f>
        <v>0</v>
      </c>
      <c r="O55" s="476"/>
      <c r="P55" s="476"/>
      <c r="Q55" s="476"/>
      <c r="R55" s="476"/>
      <c r="S55" s="476"/>
      <c r="T55" s="476"/>
      <c r="U55" s="476"/>
      <c r="V55" s="476"/>
      <c r="W55" s="476"/>
      <c r="X55" s="476"/>
      <c r="Y55" s="476"/>
      <c r="Z55" s="476"/>
      <c r="AA55" s="476"/>
      <c r="AB55" s="477"/>
      <c r="AC55" s="12"/>
      <c r="AD55" s="3"/>
      <c r="AE55" s="1"/>
      <c r="AF55" s="1"/>
      <c r="AG55" s="138"/>
      <c r="AH55" s="136"/>
      <c r="AI55" s="136"/>
      <c r="AJ55" s="136"/>
      <c r="AK55" s="136"/>
      <c r="AL55" s="136"/>
      <c r="AM55" s="474"/>
      <c r="AN55" s="226"/>
      <c r="AO55" s="226"/>
      <c r="AP55" s="226"/>
      <c r="AQ55" s="226"/>
      <c r="AR55" s="267"/>
      <c r="AS55" s="267"/>
      <c r="AT55" s="267"/>
      <c r="AU55" s="267"/>
      <c r="AV55" s="267"/>
      <c r="AW55" s="267"/>
      <c r="AX55" s="267"/>
      <c r="AY55" s="267"/>
      <c r="AZ55" s="267"/>
      <c r="BA55" s="267"/>
      <c r="BB55" s="267"/>
      <c r="BC55" s="267"/>
      <c r="BD55" s="267"/>
      <c r="BE55" s="267"/>
      <c r="BF55" s="267"/>
      <c r="BG55" s="3"/>
      <c r="BH55" s="3"/>
    </row>
    <row r="56" spans="1:60" ht="12.9" customHeight="1" x14ac:dyDescent="0.15">
      <c r="A56" s="1"/>
      <c r="B56" s="9"/>
      <c r="C56" s="121"/>
      <c r="D56" s="228"/>
      <c r="E56" s="228"/>
      <c r="F56" s="228"/>
      <c r="G56" s="228"/>
      <c r="H56" s="229"/>
      <c r="I56" s="223"/>
      <c r="J56" s="228"/>
      <c r="K56" s="228"/>
      <c r="L56" s="228"/>
      <c r="M56" s="229"/>
      <c r="N56" s="478"/>
      <c r="O56" s="479"/>
      <c r="P56" s="479"/>
      <c r="Q56" s="479"/>
      <c r="R56" s="479"/>
      <c r="S56" s="479"/>
      <c r="T56" s="479"/>
      <c r="U56" s="479"/>
      <c r="V56" s="479"/>
      <c r="W56" s="479"/>
      <c r="X56" s="479"/>
      <c r="Y56" s="479"/>
      <c r="Z56" s="479"/>
      <c r="AA56" s="479"/>
      <c r="AB56" s="480"/>
      <c r="AC56" s="12"/>
      <c r="AD56" s="3"/>
      <c r="AE56" s="1"/>
      <c r="AF56" s="1"/>
      <c r="AG56" s="138"/>
      <c r="AH56" s="136"/>
      <c r="AI56" s="136"/>
      <c r="AJ56" s="136"/>
      <c r="AK56" s="136"/>
      <c r="AL56" s="136"/>
      <c r="AM56" s="474"/>
      <c r="AN56" s="226"/>
      <c r="AO56" s="226"/>
      <c r="AP56" s="226"/>
      <c r="AQ56" s="226"/>
      <c r="AR56" s="267"/>
      <c r="AS56" s="267"/>
      <c r="AT56" s="267"/>
      <c r="AU56" s="267"/>
      <c r="AV56" s="267"/>
      <c r="AW56" s="267"/>
      <c r="AX56" s="267"/>
      <c r="AY56" s="267"/>
      <c r="AZ56" s="267"/>
      <c r="BA56" s="267"/>
      <c r="BB56" s="267"/>
      <c r="BC56" s="267"/>
      <c r="BD56" s="267"/>
      <c r="BE56" s="267"/>
      <c r="BF56" s="267"/>
      <c r="BG56" s="3"/>
      <c r="BH56" s="3"/>
    </row>
    <row r="57" spans="1:60" s="4" customFormat="1" ht="12.9" customHeight="1" x14ac:dyDescent="0.15">
      <c r="A57" s="3"/>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8"/>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s="4" customFormat="1" ht="12.9"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29" t="s">
        <v>24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54"/>
      <c r="BH58" s="3"/>
    </row>
    <row r="60" spans="1:60" ht="12.9"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48" t="s">
        <v>46</v>
      </c>
      <c r="AD60" s="3"/>
      <c r="AE60" s="5"/>
    </row>
    <row r="61" spans="1:60" ht="12.9" customHeight="1" x14ac:dyDescent="0.15">
      <c r="A61" s="3"/>
      <c r="B61" s="467" t="s">
        <v>74</v>
      </c>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9"/>
      <c r="AD61" s="3"/>
      <c r="AE61" s="5"/>
    </row>
    <row r="62" spans="1:60" ht="12.6" customHeight="1" x14ac:dyDescent="0.15">
      <c r="A62" s="3"/>
      <c r="B62" s="470"/>
      <c r="C62" s="471"/>
      <c r="D62" s="471"/>
      <c r="E62" s="471"/>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2"/>
      <c r="AD62" s="3"/>
      <c r="AE62" s="5"/>
    </row>
    <row r="63" spans="1:60" ht="12.9" customHeight="1" x14ac:dyDescent="0.15">
      <c r="A63" s="3"/>
      <c r="B63" s="23"/>
      <c r="C63" s="277" t="s">
        <v>249</v>
      </c>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12"/>
      <c r="AD63" s="3"/>
      <c r="AE63" s="5"/>
    </row>
    <row r="64" spans="1:60" ht="12.9" customHeight="1" x14ac:dyDescent="0.15">
      <c r="A64" s="3"/>
      <c r="B64" s="23"/>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12"/>
      <c r="AD64" s="3"/>
      <c r="AE64" s="5"/>
    </row>
    <row r="65" spans="1:31" ht="12.9" customHeight="1" x14ac:dyDescent="0.15">
      <c r="A65" s="3"/>
      <c r="B65" s="23"/>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12"/>
      <c r="AD65" s="3"/>
      <c r="AE65" s="5"/>
    </row>
    <row r="66" spans="1:31" ht="12.9" customHeight="1" x14ac:dyDescent="0.15">
      <c r="A66" s="3"/>
      <c r="B66" s="23"/>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12"/>
      <c r="AD66" s="3"/>
      <c r="AE66" s="5"/>
    </row>
    <row r="67" spans="1:31" ht="12.9" customHeight="1" x14ac:dyDescent="0.15">
      <c r="A67" s="3"/>
      <c r="B67" s="23"/>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12"/>
      <c r="AD67" s="3"/>
      <c r="AE67" s="5"/>
    </row>
    <row r="68" spans="1:31" ht="12.9" customHeight="1" x14ac:dyDescent="0.15">
      <c r="A68" s="3"/>
      <c r="B68" s="23"/>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12"/>
      <c r="AD68" s="3"/>
      <c r="AE68" s="5"/>
    </row>
    <row r="69" spans="1:31" ht="12.9" customHeight="1" x14ac:dyDescent="0.15">
      <c r="A69" s="3"/>
      <c r="B69" s="23"/>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12"/>
      <c r="AD69" s="3"/>
      <c r="AE69" s="5"/>
    </row>
    <row r="70" spans="1:31" ht="12.9" customHeight="1" x14ac:dyDescent="0.15">
      <c r="A70" s="3"/>
      <c r="B70" s="23"/>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12"/>
      <c r="AD70" s="3"/>
      <c r="AE70" s="5"/>
    </row>
    <row r="71" spans="1:31" ht="12.9" customHeight="1" x14ac:dyDescent="0.15">
      <c r="A71" s="3"/>
      <c r="B71" s="23"/>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6"/>
      <c r="AC71" s="12"/>
      <c r="AD71" s="3"/>
      <c r="AE71" s="5"/>
    </row>
    <row r="72" spans="1:31" ht="12.9" customHeight="1" x14ac:dyDescent="0.15">
      <c r="A72" s="3"/>
      <c r="B72" s="23"/>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466"/>
      <c r="AC72" s="12"/>
      <c r="AD72" s="3"/>
      <c r="AE72" s="5"/>
    </row>
    <row r="73" spans="1:31" ht="12.9" customHeight="1" x14ac:dyDescent="0.15">
      <c r="A73" s="3"/>
      <c r="B73" s="23"/>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12"/>
      <c r="AD73" s="3"/>
      <c r="AE73" s="5"/>
    </row>
    <row r="74" spans="1:31" ht="12.9" customHeight="1" x14ac:dyDescent="0.15">
      <c r="A74" s="3"/>
      <c r="B74" s="23"/>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12"/>
      <c r="AD74" s="3"/>
      <c r="AE74" s="5"/>
    </row>
    <row r="75" spans="1:31" ht="12.9" customHeight="1" x14ac:dyDescent="0.15">
      <c r="A75" s="3"/>
      <c r="B75" s="23"/>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A75" s="466"/>
      <c r="AB75" s="466"/>
      <c r="AC75" s="12"/>
      <c r="AD75" s="3"/>
      <c r="AE75" s="5"/>
    </row>
    <row r="76" spans="1:31" ht="12.9" customHeight="1" x14ac:dyDescent="0.15">
      <c r="A76" s="3"/>
      <c r="B76" s="23"/>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12"/>
      <c r="AD76" s="3"/>
      <c r="AE76" s="5"/>
    </row>
    <row r="77" spans="1:31" ht="12.9" customHeight="1" x14ac:dyDescent="0.15">
      <c r="A77" s="3"/>
      <c r="B77" s="23"/>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12"/>
      <c r="AD77" s="3"/>
      <c r="AE77" s="5"/>
    </row>
    <row r="78" spans="1:31" ht="12.9" customHeight="1" x14ac:dyDescent="0.15">
      <c r="A78" s="3"/>
      <c r="B78" s="23"/>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12"/>
      <c r="AD78" s="3"/>
      <c r="AE78" s="5"/>
    </row>
    <row r="79" spans="1:31" ht="12.9" customHeight="1" x14ac:dyDescent="0.15">
      <c r="A79" s="3"/>
      <c r="B79" s="23"/>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12"/>
      <c r="AD79" s="3"/>
      <c r="AE79" s="5"/>
    </row>
    <row r="80" spans="1:31" ht="12.9" customHeight="1" x14ac:dyDescent="0.15">
      <c r="A80" s="3"/>
      <c r="B80" s="23"/>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12"/>
      <c r="AD80" s="3"/>
      <c r="AE80" s="5"/>
    </row>
    <row r="81" spans="1:31" ht="12.9" customHeight="1" x14ac:dyDescent="0.15">
      <c r="A81" s="3"/>
      <c r="B81" s="23"/>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12"/>
      <c r="AD81" s="3"/>
      <c r="AE81" s="5"/>
    </row>
    <row r="82" spans="1:31" ht="12.9" customHeight="1" x14ac:dyDescent="0.15">
      <c r="A82" s="3"/>
      <c r="B82" s="23"/>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12"/>
      <c r="AD82" s="3"/>
      <c r="AE82" s="5"/>
    </row>
    <row r="83" spans="1:31" ht="12.9" customHeight="1" x14ac:dyDescent="0.15">
      <c r="A83" s="3"/>
      <c r="B83" s="23"/>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12"/>
      <c r="AD83" s="3"/>
      <c r="AE83" s="5"/>
    </row>
    <row r="84" spans="1:31" ht="12.9" customHeight="1" x14ac:dyDescent="0.15">
      <c r="A84" s="3"/>
      <c r="B84" s="23"/>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12"/>
      <c r="AD84" s="3"/>
      <c r="AE84" s="5"/>
    </row>
    <row r="85" spans="1:31" ht="12.9" customHeight="1" x14ac:dyDescent="0.15">
      <c r="A85" s="3"/>
      <c r="B85" s="23"/>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12"/>
      <c r="AD85" s="3"/>
      <c r="AE85" s="5"/>
    </row>
    <row r="86" spans="1:31" ht="12.9" customHeight="1" x14ac:dyDescent="0.15">
      <c r="A86" s="3"/>
      <c r="B86" s="23"/>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12"/>
      <c r="AD86" s="3"/>
      <c r="AE86" s="5"/>
    </row>
    <row r="87" spans="1:31" ht="12.9" customHeight="1" x14ac:dyDescent="0.15">
      <c r="A87" s="3"/>
      <c r="B87" s="23"/>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12"/>
      <c r="AD87" s="3"/>
      <c r="AE87" s="5"/>
    </row>
    <row r="88" spans="1:31" ht="12.9" customHeight="1" x14ac:dyDescent="0.15">
      <c r="A88" s="3"/>
      <c r="B88" s="23"/>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466"/>
      <c r="AA88" s="466"/>
      <c r="AB88" s="466"/>
      <c r="AC88" s="12"/>
      <c r="AD88" s="3"/>
      <c r="AE88" s="5"/>
    </row>
    <row r="89" spans="1:31" ht="12.9" customHeight="1" x14ac:dyDescent="0.15">
      <c r="A89" s="3"/>
      <c r="B89" s="23"/>
      <c r="C89" s="466"/>
      <c r="D89" s="466"/>
      <c r="E89" s="466"/>
      <c r="F89" s="466"/>
      <c r="G89" s="466"/>
      <c r="H89" s="466"/>
      <c r="I89" s="466"/>
      <c r="J89" s="466"/>
      <c r="K89" s="466"/>
      <c r="L89" s="466"/>
      <c r="M89" s="466"/>
      <c r="N89" s="466"/>
      <c r="O89" s="466"/>
      <c r="P89" s="466"/>
      <c r="Q89" s="466"/>
      <c r="R89" s="466"/>
      <c r="S89" s="466"/>
      <c r="T89" s="466"/>
      <c r="U89" s="466"/>
      <c r="V89" s="466"/>
      <c r="W89" s="466"/>
      <c r="X89" s="466"/>
      <c r="Y89" s="466"/>
      <c r="Z89" s="466"/>
      <c r="AA89" s="466"/>
      <c r="AB89" s="466"/>
      <c r="AC89" s="12"/>
      <c r="AD89" s="3"/>
      <c r="AE89" s="5"/>
    </row>
    <row r="90" spans="1:31" ht="12.9" customHeight="1" x14ac:dyDescent="0.15">
      <c r="A90" s="3"/>
      <c r="B90" s="23"/>
      <c r="C90" s="466"/>
      <c r="D90" s="466"/>
      <c r="E90" s="466"/>
      <c r="F90" s="466"/>
      <c r="G90" s="466"/>
      <c r="H90" s="466"/>
      <c r="I90" s="466"/>
      <c r="J90" s="466"/>
      <c r="K90" s="466"/>
      <c r="L90" s="466"/>
      <c r="M90" s="466"/>
      <c r="N90" s="466"/>
      <c r="O90" s="466"/>
      <c r="P90" s="466"/>
      <c r="Q90" s="466"/>
      <c r="R90" s="466"/>
      <c r="S90" s="466"/>
      <c r="T90" s="466"/>
      <c r="U90" s="466"/>
      <c r="V90" s="466"/>
      <c r="W90" s="466"/>
      <c r="X90" s="466"/>
      <c r="Y90" s="466"/>
      <c r="Z90" s="466"/>
      <c r="AA90" s="466"/>
      <c r="AB90" s="466"/>
      <c r="AC90" s="12"/>
      <c r="AD90" s="3"/>
      <c r="AE90" s="5"/>
    </row>
    <row r="91" spans="1:31" ht="12.9" customHeight="1" x14ac:dyDescent="0.15">
      <c r="A91" s="3"/>
      <c r="B91" s="23"/>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12"/>
      <c r="AD91" s="3"/>
      <c r="AE91" s="5"/>
    </row>
    <row r="92" spans="1:31" ht="12.9" customHeight="1" x14ac:dyDescent="0.15">
      <c r="A92" s="3"/>
      <c r="B92" s="23"/>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466"/>
      <c r="AA92" s="466"/>
      <c r="AB92" s="466"/>
      <c r="AC92" s="12"/>
      <c r="AD92" s="3"/>
      <c r="AE92" s="5"/>
    </row>
    <row r="93" spans="1:31" ht="12.9" customHeight="1" x14ac:dyDescent="0.15">
      <c r="A93" s="3"/>
      <c r="B93" s="23"/>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12"/>
      <c r="AD93" s="3"/>
      <c r="AE93" s="5"/>
    </row>
    <row r="94" spans="1:31" ht="12.9" customHeight="1" x14ac:dyDescent="0.15">
      <c r="A94" s="3"/>
      <c r="B94" s="23"/>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466"/>
      <c r="AC94" s="12"/>
      <c r="AD94" s="3"/>
      <c r="AE94" s="5"/>
    </row>
    <row r="95" spans="1:31" ht="12.9" customHeight="1" x14ac:dyDescent="0.15">
      <c r="A95" s="3"/>
      <c r="B95" s="23"/>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66"/>
      <c r="AA95" s="466"/>
      <c r="AB95" s="466"/>
      <c r="AC95" s="12"/>
      <c r="AD95" s="3"/>
      <c r="AE95" s="5"/>
    </row>
    <row r="96" spans="1:31" ht="12.9" customHeight="1" x14ac:dyDescent="0.15">
      <c r="A96" s="3"/>
      <c r="B96" s="23"/>
      <c r="C96" s="466"/>
      <c r="D96" s="466"/>
      <c r="E96" s="466"/>
      <c r="F96" s="466"/>
      <c r="G96" s="466"/>
      <c r="H96" s="466"/>
      <c r="I96" s="466"/>
      <c r="J96" s="466"/>
      <c r="K96" s="466"/>
      <c r="L96" s="466"/>
      <c r="M96" s="466"/>
      <c r="N96" s="466"/>
      <c r="O96" s="466"/>
      <c r="P96" s="466"/>
      <c r="Q96" s="466"/>
      <c r="R96" s="466"/>
      <c r="S96" s="466"/>
      <c r="T96" s="466"/>
      <c r="U96" s="466"/>
      <c r="V96" s="466"/>
      <c r="W96" s="466"/>
      <c r="X96" s="466"/>
      <c r="Y96" s="466"/>
      <c r="Z96" s="466"/>
      <c r="AA96" s="466"/>
      <c r="AB96" s="466"/>
      <c r="AC96" s="12"/>
      <c r="AD96" s="3"/>
      <c r="AE96" s="5"/>
    </row>
    <row r="97" spans="1:31" ht="12.9" customHeight="1" x14ac:dyDescent="0.15">
      <c r="A97" s="3"/>
      <c r="B97" s="23"/>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12"/>
      <c r="AD97" s="3"/>
      <c r="AE97" s="5"/>
    </row>
    <row r="98" spans="1:31" ht="12.9" customHeight="1" x14ac:dyDescent="0.15">
      <c r="A98" s="3"/>
      <c r="B98" s="23"/>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66"/>
      <c r="AA98" s="466"/>
      <c r="AB98" s="466"/>
      <c r="AC98" s="12"/>
      <c r="AD98" s="3"/>
      <c r="AE98" s="5"/>
    </row>
    <row r="99" spans="1:31" ht="12.9" customHeight="1" x14ac:dyDescent="0.15">
      <c r="A99" s="3"/>
      <c r="B99" s="23"/>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66"/>
      <c r="AA99" s="466"/>
      <c r="AB99" s="466"/>
      <c r="AC99" s="12"/>
      <c r="AD99" s="3"/>
      <c r="AE99" s="5"/>
    </row>
    <row r="100" spans="1:31" ht="12.9" customHeight="1" x14ac:dyDescent="0.15">
      <c r="A100" s="3"/>
      <c r="B100" s="23"/>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12"/>
      <c r="AD100" s="3"/>
      <c r="AE100" s="5"/>
    </row>
    <row r="101" spans="1:31" ht="12.9" customHeight="1" x14ac:dyDescent="0.15">
      <c r="A101" s="3"/>
      <c r="B101" s="23"/>
      <c r="C101" s="466"/>
      <c r="D101" s="466"/>
      <c r="E101" s="466"/>
      <c r="F101" s="466"/>
      <c r="G101" s="466"/>
      <c r="H101" s="466"/>
      <c r="I101" s="466"/>
      <c r="J101" s="466"/>
      <c r="K101" s="466"/>
      <c r="L101" s="466"/>
      <c r="M101" s="466"/>
      <c r="N101" s="466"/>
      <c r="O101" s="466"/>
      <c r="P101" s="466"/>
      <c r="Q101" s="466"/>
      <c r="R101" s="466"/>
      <c r="S101" s="466"/>
      <c r="T101" s="466"/>
      <c r="U101" s="466"/>
      <c r="V101" s="466"/>
      <c r="W101" s="466"/>
      <c r="X101" s="466"/>
      <c r="Y101" s="466"/>
      <c r="Z101" s="466"/>
      <c r="AA101" s="466"/>
      <c r="AB101" s="466"/>
      <c r="AC101" s="12"/>
      <c r="AD101" s="3"/>
      <c r="AE101" s="5"/>
    </row>
    <row r="102" spans="1:31" ht="12.9" customHeight="1" x14ac:dyDescent="0.15">
      <c r="A102" s="3"/>
      <c r="B102" s="23"/>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12"/>
      <c r="AD102" s="3"/>
      <c r="AE102" s="5"/>
    </row>
    <row r="103" spans="1:31" ht="12.9" customHeight="1" x14ac:dyDescent="0.15">
      <c r="A103" s="3"/>
      <c r="B103" s="23"/>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c r="AA103" s="466"/>
      <c r="AB103" s="466"/>
      <c r="AC103" s="12"/>
      <c r="AD103" s="3"/>
      <c r="AE103" s="5"/>
    </row>
    <row r="104" spans="1:31" ht="12.9" customHeight="1" x14ac:dyDescent="0.15">
      <c r="A104" s="3"/>
      <c r="B104" s="23"/>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12"/>
      <c r="AD104" s="3"/>
      <c r="AE104" s="5"/>
    </row>
    <row r="105" spans="1:31" ht="12.9" customHeight="1" x14ac:dyDescent="0.15">
      <c r="A105" s="3"/>
      <c r="B105" s="23"/>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466"/>
      <c r="AA105" s="466"/>
      <c r="AB105" s="466"/>
      <c r="AC105" s="12"/>
      <c r="AD105" s="3"/>
      <c r="AE105" s="5"/>
    </row>
    <row r="106" spans="1:31" ht="12.9" customHeight="1" x14ac:dyDescent="0.15">
      <c r="A106" s="3"/>
      <c r="B106" s="23"/>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12"/>
      <c r="AD106" s="3"/>
      <c r="AE106" s="5"/>
    </row>
    <row r="107" spans="1:31" ht="12.9" customHeight="1" x14ac:dyDescent="0.15">
      <c r="A107" s="3"/>
      <c r="B107" s="23"/>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12"/>
      <c r="AD107" s="3"/>
      <c r="AE107" s="5"/>
    </row>
    <row r="108" spans="1:31" ht="12.9" customHeight="1" x14ac:dyDescent="0.15">
      <c r="A108" s="3"/>
      <c r="B108" s="23"/>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12"/>
      <c r="AD108" s="3"/>
      <c r="AE108" s="5"/>
    </row>
    <row r="109" spans="1:31" ht="12.6" customHeight="1" x14ac:dyDescent="0.15">
      <c r="A109" s="3"/>
      <c r="B109" s="23"/>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12"/>
      <c r="AD109" s="3"/>
      <c r="AE109" s="5"/>
    </row>
    <row r="110" spans="1:31" ht="12.9" customHeight="1" x14ac:dyDescent="0.15">
      <c r="A110" s="3"/>
      <c r="B110" s="23"/>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12"/>
      <c r="AD110" s="3"/>
      <c r="AE110" s="5"/>
    </row>
    <row r="111" spans="1:31" ht="12.9" customHeight="1" x14ac:dyDescent="0.15">
      <c r="A111" s="3"/>
      <c r="B111" s="26"/>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8"/>
      <c r="AD111" s="3"/>
      <c r="AE111" s="5"/>
    </row>
  </sheetData>
  <sheetProtection algorithmName="SHA-512" hashValue="EEXJGMD48tvhOuVBzGhrTe7XrcV5IIPrZrQuMjgTueVCHw8jrmDttlux3QFRFzGWdnI2t1/6bncEmkSxF4rJyg==" saltValue="e8Y7HGp7mdUDHVWZD86THA==" spinCount="100000" sheet="1" formatCells="0" selectLockedCells="1"/>
  <mergeCells count="58">
    <mergeCell ref="AN49:AQ50"/>
    <mergeCell ref="AR49:BF50"/>
    <mergeCell ref="I51:I52"/>
    <mergeCell ref="J51:M52"/>
    <mergeCell ref="N51:AB52"/>
    <mergeCell ref="AM51:AM52"/>
    <mergeCell ref="AN51:AQ52"/>
    <mergeCell ref="AR51:BF52"/>
    <mergeCell ref="D45:H48"/>
    <mergeCell ref="D53:H56"/>
    <mergeCell ref="I53:I54"/>
    <mergeCell ref="J53:M54"/>
    <mergeCell ref="N53:AB54"/>
    <mergeCell ref="I55:I56"/>
    <mergeCell ref="J55:M56"/>
    <mergeCell ref="N55:AB56"/>
    <mergeCell ref="D49:H52"/>
    <mergeCell ref="I49:I50"/>
    <mergeCell ref="J49:M50"/>
    <mergeCell ref="N49:AB50"/>
    <mergeCell ref="I47:I48"/>
    <mergeCell ref="J47:M48"/>
    <mergeCell ref="N47:AB48"/>
    <mergeCell ref="AM47:AM48"/>
    <mergeCell ref="AN47:AQ48"/>
    <mergeCell ref="I45:I46"/>
    <mergeCell ref="J45:M46"/>
    <mergeCell ref="N45:AB46"/>
    <mergeCell ref="AM45:AM46"/>
    <mergeCell ref="AN45:AQ46"/>
    <mergeCell ref="C63:AB110"/>
    <mergeCell ref="B61:AC62"/>
    <mergeCell ref="AG9:BF10"/>
    <mergeCell ref="AG11:BF12"/>
    <mergeCell ref="AG13:BF14"/>
    <mergeCell ref="AG22:BF28"/>
    <mergeCell ref="AR45:BF46"/>
    <mergeCell ref="AR47:BF48"/>
    <mergeCell ref="AM53:AM54"/>
    <mergeCell ref="AN53:AQ54"/>
    <mergeCell ref="AR53:BF54"/>
    <mergeCell ref="AM55:AM56"/>
    <mergeCell ref="AN55:AQ56"/>
    <mergeCell ref="AR55:BF56"/>
    <mergeCell ref="AM49:AM50"/>
    <mergeCell ref="C23:AB25"/>
    <mergeCell ref="AZ3:BA3"/>
    <mergeCell ref="C9:AB10"/>
    <mergeCell ref="C11:AB12"/>
    <mergeCell ref="C13:AB14"/>
    <mergeCell ref="C16:AB21"/>
    <mergeCell ref="V3:W3"/>
    <mergeCell ref="AG16:BF21"/>
    <mergeCell ref="C27:AB30"/>
    <mergeCell ref="C37:AA38"/>
    <mergeCell ref="C40:AA41"/>
    <mergeCell ref="C43:AA43"/>
    <mergeCell ref="C32:AA35"/>
  </mergeCells>
  <phoneticPr fontId="2"/>
  <printOptions horizontalCentered="1" verticalCentered="1"/>
  <pageMargins left="0" right="0" top="0" bottom="0" header="0" footer="0"/>
  <pageSetup paperSize="9" orientation="portrait" r:id="rId1"/>
  <rowBreaks count="1" manualBreakCount="1">
    <brk id="58" max="2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P72"/>
  <sheetViews>
    <sheetView showGridLines="0" view="pageBreakPreview" zoomScaleNormal="60" zoomScaleSheetLayoutView="100" workbookViewId="0">
      <selection activeCell="V3" sqref="V3:W3"/>
    </sheetView>
  </sheetViews>
  <sheetFormatPr defaultColWidth="3" defaultRowHeight="12" customHeight="1" x14ac:dyDescent="0.15"/>
  <cols>
    <col min="1" max="30" width="3" style="5"/>
    <col min="31" max="31" width="3" style="4"/>
    <col min="32" max="16384" width="3" style="5"/>
  </cols>
  <sheetData>
    <row r="1" spans="1:30" ht="12" customHeight="1" x14ac:dyDescent="0.15">
      <c r="A1" s="1"/>
      <c r="C1" s="30" t="s">
        <v>38</v>
      </c>
      <c r="D1" s="1"/>
      <c r="E1" s="1"/>
      <c r="F1" s="1"/>
      <c r="G1" s="1"/>
      <c r="H1" s="1"/>
      <c r="I1" s="1"/>
      <c r="J1" s="1"/>
      <c r="K1" s="1"/>
      <c r="L1" s="1"/>
      <c r="M1" s="1"/>
      <c r="N1" s="1"/>
      <c r="O1" s="1"/>
      <c r="P1" s="1"/>
      <c r="Q1" s="1"/>
      <c r="R1" s="1"/>
      <c r="S1" s="1"/>
      <c r="T1" s="1"/>
      <c r="U1" s="1"/>
      <c r="V1" s="1"/>
      <c r="W1" s="1"/>
      <c r="X1" s="1"/>
      <c r="Y1" s="1"/>
      <c r="Z1" s="1"/>
      <c r="AA1" s="1"/>
      <c r="AB1" s="1"/>
      <c r="AC1" s="1"/>
      <c r="AD1" s="3"/>
    </row>
    <row r="2" spans="1:30"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3"/>
    </row>
    <row r="3" spans="1:30" ht="12" customHeight="1" x14ac:dyDescent="0.15">
      <c r="A3" s="1"/>
      <c r="B3" s="1"/>
      <c r="C3" s="1"/>
      <c r="D3" s="1"/>
      <c r="E3" s="1"/>
      <c r="F3" s="1"/>
      <c r="G3" s="1"/>
      <c r="H3" s="1"/>
      <c r="I3" s="1"/>
      <c r="J3" s="1"/>
      <c r="K3" s="1"/>
      <c r="L3" s="1"/>
      <c r="M3" s="1"/>
      <c r="N3" s="1"/>
      <c r="O3" s="1"/>
      <c r="P3" s="1"/>
      <c r="Q3" s="1"/>
      <c r="R3" s="1"/>
      <c r="S3" s="1"/>
      <c r="T3" s="1"/>
      <c r="U3" s="10"/>
      <c r="V3" s="267"/>
      <c r="W3" s="267"/>
      <c r="X3" s="1" t="s">
        <v>1</v>
      </c>
      <c r="Y3" s="11"/>
      <c r="Z3" s="1" t="s">
        <v>2</v>
      </c>
      <c r="AA3" s="11"/>
      <c r="AB3" s="1" t="s">
        <v>3</v>
      </c>
      <c r="AC3" s="1"/>
      <c r="AD3" s="3"/>
    </row>
    <row r="4" spans="1:30" ht="12" customHeight="1" x14ac:dyDescent="0.15">
      <c r="A4" s="1"/>
      <c r="B4" s="1"/>
      <c r="C4" s="1" t="s">
        <v>4</v>
      </c>
      <c r="D4" s="1"/>
      <c r="E4" s="1"/>
      <c r="F4" s="1"/>
      <c r="G4" s="1"/>
      <c r="H4" s="1"/>
      <c r="I4" s="1"/>
      <c r="J4" s="1"/>
      <c r="K4" s="1"/>
      <c r="L4" s="1"/>
      <c r="M4" s="1"/>
      <c r="N4" s="1"/>
      <c r="O4" s="1"/>
      <c r="P4" s="1"/>
      <c r="Q4" s="1"/>
      <c r="R4" s="1"/>
      <c r="S4" s="1"/>
      <c r="T4" s="1"/>
      <c r="U4" s="1"/>
      <c r="V4" s="1"/>
      <c r="W4" s="1"/>
      <c r="X4" s="1"/>
      <c r="Y4" s="1"/>
      <c r="Z4" s="1"/>
      <c r="AA4" s="1"/>
      <c r="AB4" s="1"/>
      <c r="AC4" s="1"/>
      <c r="AD4" s="3"/>
    </row>
    <row r="5" spans="1:30" ht="12" customHeight="1" x14ac:dyDescent="0.15">
      <c r="A5" s="1"/>
      <c r="B5" s="1"/>
      <c r="C5" s="1" t="s">
        <v>5</v>
      </c>
      <c r="D5" s="1"/>
      <c r="E5" s="1"/>
      <c r="F5" s="1"/>
      <c r="G5" s="1"/>
      <c r="H5" s="1"/>
      <c r="I5" s="1"/>
      <c r="J5" s="1"/>
      <c r="K5" s="1"/>
      <c r="L5" s="1"/>
      <c r="M5" s="1"/>
      <c r="N5" s="1"/>
      <c r="O5" s="1"/>
      <c r="P5" s="1"/>
      <c r="Q5" s="1"/>
      <c r="R5" s="1"/>
      <c r="S5" s="1"/>
      <c r="T5" s="1"/>
      <c r="U5" s="1"/>
      <c r="V5" s="1"/>
      <c r="W5" s="1"/>
      <c r="X5" s="1"/>
      <c r="Y5" s="1"/>
      <c r="Z5" s="1"/>
      <c r="AA5" s="1"/>
      <c r="AB5" s="1"/>
      <c r="AC5" s="1"/>
      <c r="AD5" s="3"/>
    </row>
    <row r="6" spans="1:30"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3"/>
    </row>
    <row r="7" spans="1:30" ht="12" customHeight="1" x14ac:dyDescent="0.15">
      <c r="A7" s="1"/>
      <c r="B7" s="1"/>
      <c r="C7" s="1"/>
      <c r="D7" s="1"/>
      <c r="E7" s="1"/>
      <c r="F7" s="1"/>
      <c r="G7" s="1"/>
      <c r="H7" s="1"/>
      <c r="I7" s="1"/>
      <c r="J7" s="1"/>
      <c r="K7" s="1"/>
      <c r="L7" s="1"/>
      <c r="M7" s="1"/>
      <c r="N7" s="1"/>
      <c r="O7" s="1"/>
      <c r="P7" s="1"/>
      <c r="Q7" s="1" t="s">
        <v>6</v>
      </c>
      <c r="R7" s="3"/>
      <c r="S7" s="1"/>
      <c r="T7" s="1"/>
      <c r="U7" s="1"/>
      <c r="V7" s="1"/>
      <c r="W7" s="1"/>
      <c r="X7" s="1"/>
      <c r="Y7" s="1"/>
      <c r="Z7" s="1"/>
      <c r="AA7" s="1"/>
      <c r="AB7" s="1"/>
      <c r="AC7" s="3"/>
      <c r="AD7" s="3"/>
    </row>
    <row r="8" spans="1:30" ht="12" customHeight="1" x14ac:dyDescent="0.15">
      <c r="A8" s="1"/>
      <c r="B8" s="1"/>
      <c r="C8" s="1"/>
      <c r="D8" s="1"/>
      <c r="E8" s="1"/>
      <c r="F8" s="1"/>
      <c r="G8" s="1"/>
      <c r="H8" s="1"/>
      <c r="I8" s="1"/>
      <c r="J8" s="1"/>
      <c r="K8" s="1"/>
      <c r="L8" s="1"/>
      <c r="M8" s="1"/>
      <c r="N8" s="1"/>
      <c r="O8" s="1"/>
      <c r="P8" s="1"/>
      <c r="Q8" s="268" t="s">
        <v>7</v>
      </c>
      <c r="R8" s="268"/>
      <c r="S8" s="268"/>
      <c r="T8" s="501">
        <f>'１号'!T8</f>
        <v>0</v>
      </c>
      <c r="U8" s="501"/>
      <c r="V8" s="501"/>
      <c r="W8" s="501"/>
      <c r="X8" s="501"/>
      <c r="Y8" s="501"/>
      <c r="Z8" s="501"/>
      <c r="AA8" s="501"/>
      <c r="AB8" s="501"/>
      <c r="AC8" s="3"/>
      <c r="AD8" s="3"/>
    </row>
    <row r="9" spans="1:30" ht="12" customHeight="1" x14ac:dyDescent="0.15">
      <c r="A9" s="1"/>
      <c r="B9" s="1"/>
      <c r="C9" s="1"/>
      <c r="D9" s="1"/>
      <c r="E9" s="1"/>
      <c r="F9" s="1"/>
      <c r="G9" s="1"/>
      <c r="H9" s="1"/>
      <c r="I9" s="1"/>
      <c r="J9" s="1"/>
      <c r="K9" s="1"/>
      <c r="L9" s="1"/>
      <c r="M9" s="1"/>
      <c r="N9" s="1"/>
      <c r="O9" s="1"/>
      <c r="P9" s="1"/>
      <c r="Q9" s="268"/>
      <c r="R9" s="268"/>
      <c r="S9" s="268"/>
      <c r="T9" s="501"/>
      <c r="U9" s="501"/>
      <c r="V9" s="501"/>
      <c r="W9" s="501"/>
      <c r="X9" s="501"/>
      <c r="Y9" s="501"/>
      <c r="Z9" s="501"/>
      <c r="AA9" s="501"/>
      <c r="AB9" s="501"/>
      <c r="AC9" s="3"/>
      <c r="AD9" s="3"/>
    </row>
    <row r="10" spans="1:30" ht="12" customHeight="1" x14ac:dyDescent="0.15">
      <c r="A10" s="1"/>
      <c r="B10" s="1"/>
      <c r="C10" s="1"/>
      <c r="D10" s="1"/>
      <c r="E10" s="1"/>
      <c r="F10" s="1"/>
      <c r="G10" s="1"/>
      <c r="H10" s="1"/>
      <c r="I10" s="1"/>
      <c r="J10" s="1"/>
      <c r="K10" s="1"/>
      <c r="L10" s="1"/>
      <c r="M10" s="1"/>
      <c r="N10" s="1"/>
      <c r="O10" s="1"/>
      <c r="P10" s="1"/>
      <c r="Q10" s="268" t="s">
        <v>8</v>
      </c>
      <c r="R10" s="268"/>
      <c r="S10" s="268"/>
      <c r="T10" s="500">
        <f>'１号'!T10</f>
        <v>0</v>
      </c>
      <c r="U10" s="500"/>
      <c r="V10" s="500"/>
      <c r="W10" s="500"/>
      <c r="X10" s="500"/>
      <c r="Y10" s="500"/>
      <c r="Z10" s="500"/>
      <c r="AA10" s="500"/>
      <c r="AB10" s="500"/>
      <c r="AC10" s="3"/>
      <c r="AD10" s="3"/>
    </row>
    <row r="11" spans="1:30" ht="12" customHeight="1" x14ac:dyDescent="0.15">
      <c r="A11" s="1"/>
      <c r="B11" s="1"/>
      <c r="C11" s="1"/>
      <c r="D11" s="1"/>
      <c r="E11" s="1"/>
      <c r="F11" s="1"/>
      <c r="G11" s="1"/>
      <c r="H11" s="1"/>
      <c r="I11" s="1"/>
      <c r="J11" s="1"/>
      <c r="K11" s="1"/>
      <c r="L11" s="1"/>
      <c r="M11" s="1"/>
      <c r="N11" s="1"/>
      <c r="O11" s="1"/>
      <c r="P11" s="1"/>
      <c r="Q11" s="268"/>
      <c r="R11" s="268"/>
      <c r="S11" s="268"/>
      <c r="T11" s="500"/>
      <c r="U11" s="500"/>
      <c r="V11" s="500"/>
      <c r="W11" s="500"/>
      <c r="X11" s="500"/>
      <c r="Y11" s="500"/>
      <c r="Z11" s="500"/>
      <c r="AA11" s="500"/>
      <c r="AB11" s="500"/>
      <c r="AC11" s="3"/>
      <c r="AD11" s="3"/>
    </row>
    <row r="12" spans="1:30" ht="12" customHeight="1" x14ac:dyDescent="0.15">
      <c r="A12" s="1"/>
      <c r="B12" s="1"/>
      <c r="C12" s="1"/>
      <c r="D12" s="1"/>
      <c r="E12" s="1"/>
      <c r="F12" s="1"/>
      <c r="G12" s="1"/>
      <c r="H12" s="1"/>
      <c r="I12" s="1"/>
      <c r="J12" s="1"/>
      <c r="K12" s="1"/>
      <c r="L12" s="1"/>
      <c r="M12" s="1"/>
      <c r="N12" s="1"/>
      <c r="O12" s="1"/>
      <c r="P12" s="1"/>
      <c r="Q12" s="269" t="s">
        <v>9</v>
      </c>
      <c r="R12" s="268"/>
      <c r="S12" s="268"/>
      <c r="T12" s="500">
        <f>'１号'!T12</f>
        <v>0</v>
      </c>
      <c r="U12" s="500"/>
      <c r="V12" s="500"/>
      <c r="W12" s="500"/>
      <c r="X12" s="500"/>
      <c r="Y12" s="500"/>
      <c r="Z12" s="500"/>
      <c r="AA12" s="500"/>
      <c r="AB12" s="500"/>
      <c r="AC12" s="3"/>
      <c r="AD12" s="3"/>
    </row>
    <row r="13" spans="1:30" ht="12" customHeight="1" x14ac:dyDescent="0.15">
      <c r="A13" s="1"/>
      <c r="B13" s="1"/>
      <c r="C13" s="1"/>
      <c r="D13" s="1"/>
      <c r="E13" s="1"/>
      <c r="F13" s="1"/>
      <c r="G13" s="1"/>
      <c r="H13" s="1"/>
      <c r="I13" s="1"/>
      <c r="J13" s="1"/>
      <c r="K13" s="1"/>
      <c r="L13" s="1"/>
      <c r="M13" s="1"/>
      <c r="N13" s="1"/>
      <c r="O13" s="1"/>
      <c r="P13" s="1"/>
      <c r="Q13" s="268"/>
      <c r="R13" s="268"/>
      <c r="S13" s="268"/>
      <c r="T13" s="500"/>
      <c r="U13" s="500"/>
      <c r="V13" s="500"/>
      <c r="W13" s="500"/>
      <c r="X13" s="500"/>
      <c r="Y13" s="500"/>
      <c r="Z13" s="500"/>
      <c r="AA13" s="500"/>
      <c r="AB13" s="500"/>
      <c r="AC13" s="3"/>
      <c r="AD13" s="3"/>
    </row>
    <row r="14" spans="1:30" ht="12"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3"/>
      <c r="AD14" s="3"/>
    </row>
    <row r="15" spans="1:30" ht="12" customHeight="1" x14ac:dyDescent="0.15">
      <c r="A15" s="1"/>
      <c r="B15" s="1"/>
      <c r="C15" s="1"/>
      <c r="D15" s="1"/>
      <c r="E15" s="1"/>
      <c r="F15" s="1"/>
      <c r="G15" s="1"/>
      <c r="H15" s="1"/>
      <c r="I15" s="1"/>
      <c r="J15" s="1"/>
      <c r="K15" s="1"/>
      <c r="L15" s="1"/>
      <c r="M15" s="1"/>
      <c r="N15" s="1"/>
      <c r="O15" s="1"/>
      <c r="P15" s="1"/>
      <c r="Q15" s="1" t="s">
        <v>156</v>
      </c>
      <c r="R15" s="3"/>
      <c r="S15" s="1"/>
      <c r="T15" s="1"/>
      <c r="U15" s="1"/>
      <c r="V15" s="1"/>
      <c r="W15" s="1"/>
      <c r="X15" s="1"/>
      <c r="Y15" s="1"/>
      <c r="Z15" s="1"/>
      <c r="AA15" s="1"/>
      <c r="AB15" s="1"/>
      <c r="AC15" s="3"/>
      <c r="AD15" s="3"/>
    </row>
    <row r="16" spans="1:30" ht="12" customHeight="1" x14ac:dyDescent="0.15">
      <c r="A16" s="1"/>
      <c r="B16" s="1"/>
      <c r="C16" s="1"/>
      <c r="D16" s="1"/>
      <c r="E16" s="1"/>
      <c r="F16" s="1"/>
      <c r="G16" s="1"/>
      <c r="H16" s="1"/>
      <c r="I16" s="1"/>
      <c r="J16" s="1"/>
      <c r="K16" s="1"/>
      <c r="L16" s="1"/>
      <c r="M16" s="1"/>
      <c r="N16" s="1"/>
      <c r="O16" s="1"/>
      <c r="P16" s="1"/>
      <c r="Q16" s="226" t="s">
        <v>228</v>
      </c>
      <c r="R16" s="226"/>
      <c r="S16" s="226"/>
      <c r="T16" s="502">
        <f>'１号'!T16</f>
        <v>0</v>
      </c>
      <c r="U16" s="502"/>
      <c r="V16" s="502"/>
      <c r="W16" s="502"/>
      <c r="X16" s="502"/>
      <c r="Y16" s="502"/>
      <c r="Z16" s="502"/>
      <c r="AA16" s="502"/>
      <c r="AB16" s="502"/>
      <c r="AC16" s="3"/>
      <c r="AD16" s="3"/>
    </row>
    <row r="17" spans="1:30" ht="12" customHeight="1" x14ac:dyDescent="0.15">
      <c r="A17" s="1"/>
      <c r="B17" s="1"/>
      <c r="C17" s="1"/>
      <c r="D17" s="1"/>
      <c r="E17" s="1"/>
      <c r="F17" s="1"/>
      <c r="G17" s="1"/>
      <c r="H17" s="1"/>
      <c r="I17" s="1"/>
      <c r="J17" s="1"/>
      <c r="K17" s="1"/>
      <c r="L17" s="1"/>
      <c r="M17" s="1"/>
      <c r="N17" s="1"/>
      <c r="O17" s="1"/>
      <c r="P17" s="1"/>
      <c r="Q17" s="226"/>
      <c r="R17" s="226"/>
      <c r="S17" s="226"/>
      <c r="T17" s="502"/>
      <c r="U17" s="502"/>
      <c r="V17" s="502"/>
      <c r="W17" s="502"/>
      <c r="X17" s="502"/>
      <c r="Y17" s="502"/>
      <c r="Z17" s="502"/>
      <c r="AA17" s="502"/>
      <c r="AB17" s="502"/>
      <c r="AC17" s="3"/>
      <c r="AD17" s="3"/>
    </row>
    <row r="18" spans="1:30" ht="12" customHeight="1" x14ac:dyDescent="0.15">
      <c r="A18" s="1"/>
      <c r="B18" s="1"/>
      <c r="C18" s="1"/>
      <c r="D18" s="1"/>
      <c r="E18" s="1"/>
      <c r="F18" s="1"/>
      <c r="G18" s="1"/>
      <c r="H18" s="1"/>
      <c r="I18" s="1"/>
      <c r="J18" s="1"/>
      <c r="K18" s="1"/>
      <c r="L18" s="1"/>
      <c r="M18" s="1"/>
      <c r="N18" s="1"/>
      <c r="O18" s="1"/>
      <c r="P18" s="1"/>
      <c r="Q18" s="268" t="s">
        <v>8</v>
      </c>
      <c r="R18" s="268"/>
      <c r="S18" s="268"/>
      <c r="T18" s="500">
        <f>'１号'!T18</f>
        <v>0</v>
      </c>
      <c r="U18" s="500"/>
      <c r="V18" s="500"/>
      <c r="W18" s="500"/>
      <c r="X18" s="500"/>
      <c r="Y18" s="500"/>
      <c r="Z18" s="500"/>
      <c r="AA18" s="500"/>
      <c r="AB18" s="500"/>
      <c r="AC18" s="3"/>
      <c r="AD18" s="3"/>
    </row>
    <row r="19" spans="1:30" ht="12" customHeight="1" x14ac:dyDescent="0.15">
      <c r="A19" s="1"/>
      <c r="B19" s="1"/>
      <c r="C19" s="1"/>
      <c r="D19" s="1"/>
      <c r="E19" s="1"/>
      <c r="F19" s="1"/>
      <c r="G19" s="1"/>
      <c r="H19" s="1"/>
      <c r="I19" s="1"/>
      <c r="J19" s="1"/>
      <c r="K19" s="1"/>
      <c r="L19" s="1"/>
      <c r="M19" s="1"/>
      <c r="N19" s="1"/>
      <c r="O19" s="1"/>
      <c r="P19" s="1"/>
      <c r="Q19" s="268"/>
      <c r="R19" s="268"/>
      <c r="S19" s="268"/>
      <c r="T19" s="500"/>
      <c r="U19" s="500"/>
      <c r="V19" s="500"/>
      <c r="W19" s="500"/>
      <c r="X19" s="500"/>
      <c r="Y19" s="500"/>
      <c r="Z19" s="500"/>
      <c r="AA19" s="500"/>
      <c r="AB19" s="500"/>
      <c r="AC19" s="3"/>
      <c r="AD19" s="3"/>
    </row>
    <row r="20" spans="1:30" ht="12" customHeight="1" x14ac:dyDescent="0.15">
      <c r="A20" s="1"/>
      <c r="B20" s="1"/>
      <c r="C20" s="1"/>
      <c r="D20" s="1"/>
      <c r="E20" s="1"/>
      <c r="F20" s="1"/>
      <c r="G20" s="1"/>
      <c r="H20" s="1"/>
      <c r="I20" s="1"/>
      <c r="J20" s="1"/>
      <c r="K20" s="1"/>
      <c r="L20" s="1"/>
      <c r="M20" s="1"/>
      <c r="N20" s="1"/>
      <c r="O20" s="1"/>
      <c r="P20" s="1"/>
      <c r="Q20" s="269" t="s">
        <v>9</v>
      </c>
      <c r="R20" s="269"/>
      <c r="S20" s="269"/>
      <c r="T20" s="500">
        <f>'１号'!T20</f>
        <v>0</v>
      </c>
      <c r="U20" s="500"/>
      <c r="V20" s="500"/>
      <c r="W20" s="500"/>
      <c r="X20" s="500"/>
      <c r="Y20" s="500"/>
      <c r="Z20" s="500"/>
      <c r="AA20" s="500"/>
      <c r="AB20" s="500"/>
      <c r="AC20" s="3"/>
      <c r="AD20" s="3"/>
    </row>
    <row r="21" spans="1:30" ht="12" customHeight="1" x14ac:dyDescent="0.15">
      <c r="A21" s="1"/>
      <c r="B21" s="1"/>
      <c r="C21" s="1"/>
      <c r="D21" s="1"/>
      <c r="E21" s="1"/>
      <c r="F21" s="1"/>
      <c r="G21" s="1"/>
      <c r="H21" s="1"/>
      <c r="I21" s="1"/>
      <c r="J21" s="1"/>
      <c r="K21" s="1"/>
      <c r="L21" s="1"/>
      <c r="M21" s="1"/>
      <c r="N21" s="1"/>
      <c r="O21" s="1"/>
      <c r="P21" s="1"/>
      <c r="Q21" s="269"/>
      <c r="R21" s="269"/>
      <c r="S21" s="269"/>
      <c r="T21" s="500"/>
      <c r="U21" s="500"/>
      <c r="V21" s="500"/>
      <c r="W21" s="500"/>
      <c r="X21" s="500"/>
      <c r="Y21" s="500"/>
      <c r="Z21" s="500"/>
      <c r="AA21" s="500"/>
      <c r="AB21" s="500"/>
      <c r="AC21" s="3"/>
      <c r="AD21" s="3"/>
    </row>
    <row r="22" spans="1:30" ht="12"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3"/>
      <c r="AD22" s="3"/>
    </row>
    <row r="23" spans="1:30" ht="12" customHeight="1" x14ac:dyDescent="0.15">
      <c r="A23" s="1"/>
      <c r="B23" s="1"/>
      <c r="C23" s="1"/>
      <c r="D23" s="1"/>
      <c r="E23" s="1"/>
      <c r="F23" s="1"/>
      <c r="G23" s="1"/>
      <c r="H23" s="1"/>
      <c r="I23" s="1"/>
      <c r="J23" s="1"/>
      <c r="K23" s="1"/>
      <c r="L23" s="1"/>
      <c r="M23" s="1"/>
      <c r="N23" s="1"/>
      <c r="O23" s="1"/>
      <c r="P23" s="1"/>
      <c r="Q23" s="1" t="s">
        <v>157</v>
      </c>
      <c r="R23" s="3"/>
      <c r="S23" s="1"/>
      <c r="T23" s="1"/>
      <c r="U23" s="1"/>
      <c r="V23" s="1"/>
      <c r="W23" s="1"/>
      <c r="X23" s="1"/>
      <c r="Y23" s="1"/>
      <c r="Z23" s="1"/>
      <c r="AA23" s="1"/>
      <c r="AB23" s="1"/>
      <c r="AC23" s="3"/>
      <c r="AD23" s="3"/>
    </row>
    <row r="24" spans="1:30" ht="12" customHeight="1" x14ac:dyDescent="0.15">
      <c r="A24" s="1"/>
      <c r="B24" s="1"/>
      <c r="C24" s="1"/>
      <c r="D24" s="1"/>
      <c r="E24" s="1"/>
      <c r="F24" s="1"/>
      <c r="G24" s="1"/>
      <c r="H24" s="1"/>
      <c r="I24" s="1"/>
      <c r="J24" s="1"/>
      <c r="K24" s="1"/>
      <c r="L24" s="1"/>
      <c r="M24" s="1"/>
      <c r="N24" s="1"/>
      <c r="O24" s="1"/>
      <c r="P24" s="1"/>
      <c r="Q24" s="226" t="s">
        <v>228</v>
      </c>
      <c r="R24" s="226"/>
      <c r="S24" s="226"/>
      <c r="T24" s="502">
        <f>'１号'!T24</f>
        <v>0</v>
      </c>
      <c r="U24" s="502"/>
      <c r="V24" s="502"/>
      <c r="W24" s="502"/>
      <c r="X24" s="502"/>
      <c r="Y24" s="502"/>
      <c r="Z24" s="502"/>
      <c r="AA24" s="502"/>
      <c r="AB24" s="502"/>
      <c r="AC24" s="3"/>
      <c r="AD24" s="3"/>
    </row>
    <row r="25" spans="1:30" ht="12" customHeight="1" x14ac:dyDescent="0.15">
      <c r="A25" s="1"/>
      <c r="B25" s="1"/>
      <c r="C25" s="1"/>
      <c r="D25" s="1"/>
      <c r="E25" s="1"/>
      <c r="F25" s="1"/>
      <c r="G25" s="1"/>
      <c r="H25" s="1"/>
      <c r="I25" s="1"/>
      <c r="J25" s="1"/>
      <c r="K25" s="1"/>
      <c r="L25" s="1"/>
      <c r="M25" s="1"/>
      <c r="N25" s="1"/>
      <c r="O25" s="1"/>
      <c r="P25" s="1"/>
      <c r="Q25" s="226"/>
      <c r="R25" s="226"/>
      <c r="S25" s="226"/>
      <c r="T25" s="502"/>
      <c r="U25" s="502"/>
      <c r="V25" s="502"/>
      <c r="W25" s="502"/>
      <c r="X25" s="502"/>
      <c r="Y25" s="502"/>
      <c r="Z25" s="502"/>
      <c r="AA25" s="502"/>
      <c r="AB25" s="502"/>
      <c r="AC25" s="3"/>
      <c r="AD25" s="3"/>
    </row>
    <row r="26" spans="1:30" ht="12" customHeight="1" x14ac:dyDescent="0.15">
      <c r="A26" s="1"/>
      <c r="B26" s="1"/>
      <c r="C26" s="1"/>
      <c r="D26" s="1"/>
      <c r="E26" s="1"/>
      <c r="F26" s="1"/>
      <c r="G26" s="1"/>
      <c r="H26" s="1"/>
      <c r="I26" s="1"/>
      <c r="J26" s="1"/>
      <c r="K26" s="1"/>
      <c r="L26" s="1"/>
      <c r="M26" s="1"/>
      <c r="N26" s="1"/>
      <c r="O26" s="1"/>
      <c r="P26" s="1"/>
      <c r="Q26" s="268" t="s">
        <v>8</v>
      </c>
      <c r="R26" s="268"/>
      <c r="S26" s="268"/>
      <c r="T26" s="500">
        <f>'１号'!T26</f>
        <v>0</v>
      </c>
      <c r="U26" s="500"/>
      <c r="V26" s="500"/>
      <c r="W26" s="500"/>
      <c r="X26" s="500"/>
      <c r="Y26" s="500"/>
      <c r="Z26" s="500"/>
      <c r="AA26" s="500"/>
      <c r="AB26" s="500"/>
      <c r="AC26" s="3"/>
      <c r="AD26" s="3"/>
    </row>
    <row r="27" spans="1:30" ht="12" customHeight="1" x14ac:dyDescent="0.15">
      <c r="A27" s="1"/>
      <c r="B27" s="1"/>
      <c r="C27" s="1"/>
      <c r="D27" s="1"/>
      <c r="E27" s="1"/>
      <c r="F27" s="1"/>
      <c r="G27" s="1"/>
      <c r="H27" s="1"/>
      <c r="I27" s="1"/>
      <c r="J27" s="1"/>
      <c r="K27" s="1"/>
      <c r="L27" s="1"/>
      <c r="M27" s="1"/>
      <c r="N27" s="1"/>
      <c r="O27" s="1"/>
      <c r="P27" s="1"/>
      <c r="Q27" s="268"/>
      <c r="R27" s="268"/>
      <c r="S27" s="268"/>
      <c r="T27" s="500"/>
      <c r="U27" s="500"/>
      <c r="V27" s="500"/>
      <c r="W27" s="500"/>
      <c r="X27" s="500"/>
      <c r="Y27" s="500"/>
      <c r="Z27" s="500"/>
      <c r="AA27" s="500"/>
      <c r="AB27" s="500"/>
      <c r="AC27" s="3"/>
      <c r="AD27" s="3"/>
    </row>
    <row r="28" spans="1:30" ht="12" customHeight="1" x14ac:dyDescent="0.15">
      <c r="A28" s="1"/>
      <c r="B28" s="1"/>
      <c r="C28" s="1"/>
      <c r="D28" s="1"/>
      <c r="E28" s="1"/>
      <c r="F28" s="1"/>
      <c r="G28" s="1"/>
      <c r="H28" s="1"/>
      <c r="I28" s="1"/>
      <c r="J28" s="1"/>
      <c r="K28" s="1"/>
      <c r="L28" s="1"/>
      <c r="M28" s="1"/>
      <c r="N28" s="1"/>
      <c r="O28" s="1"/>
      <c r="P28" s="1"/>
      <c r="Q28" s="269" t="s">
        <v>9</v>
      </c>
      <c r="R28" s="269"/>
      <c r="S28" s="269"/>
      <c r="T28" s="500">
        <f>'１号'!T28</f>
        <v>0</v>
      </c>
      <c r="U28" s="500"/>
      <c r="V28" s="500"/>
      <c r="W28" s="500"/>
      <c r="X28" s="500"/>
      <c r="Y28" s="500"/>
      <c r="Z28" s="500"/>
      <c r="AA28" s="500"/>
      <c r="AB28" s="500"/>
      <c r="AC28" s="3"/>
      <c r="AD28" s="3"/>
    </row>
    <row r="29" spans="1:30" ht="12" customHeight="1" x14ac:dyDescent="0.15">
      <c r="A29" s="1"/>
      <c r="B29" s="1"/>
      <c r="C29" s="1"/>
      <c r="D29" s="1"/>
      <c r="E29" s="1"/>
      <c r="F29" s="1"/>
      <c r="G29" s="1"/>
      <c r="H29" s="1"/>
      <c r="I29" s="1"/>
      <c r="J29" s="1"/>
      <c r="K29" s="1"/>
      <c r="L29" s="1"/>
      <c r="M29" s="1"/>
      <c r="N29" s="1"/>
      <c r="O29" s="1"/>
      <c r="P29" s="1"/>
      <c r="Q29" s="269"/>
      <c r="R29" s="269"/>
      <c r="S29" s="269"/>
      <c r="T29" s="500"/>
      <c r="U29" s="500"/>
      <c r="V29" s="500"/>
      <c r="W29" s="500"/>
      <c r="X29" s="500"/>
      <c r="Y29" s="500"/>
      <c r="Z29" s="500"/>
      <c r="AA29" s="500"/>
      <c r="AB29" s="500"/>
      <c r="AC29" s="3"/>
      <c r="AD29" s="3"/>
    </row>
    <row r="30" spans="1:30"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3"/>
    </row>
    <row r="31" spans="1:30"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3"/>
    </row>
    <row r="32" spans="1:30" ht="12" customHeight="1" x14ac:dyDescent="0.15">
      <c r="A32" s="1"/>
      <c r="B32" s="1"/>
      <c r="C32" s="276" t="s">
        <v>122</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1"/>
      <c r="AD32" s="3"/>
    </row>
    <row r="33" spans="1:31" ht="12" customHeight="1" x14ac:dyDescent="0.15">
      <c r="A33" s="1"/>
      <c r="B33" s="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1"/>
      <c r="AD33" s="3"/>
    </row>
    <row r="34" spans="1:31" ht="12" customHeight="1" x14ac:dyDescent="0.15">
      <c r="A34" s="1"/>
      <c r="B34" s="1"/>
      <c r="C34" s="465" t="s">
        <v>123</v>
      </c>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1"/>
      <c r="AD34" s="3"/>
    </row>
    <row r="35" spans="1:31" ht="12" customHeight="1" x14ac:dyDescent="0.15">
      <c r="A35" s="1"/>
      <c r="B35" s="1"/>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1"/>
      <c r="AD35" s="3"/>
    </row>
    <row r="36" spans="1:31" ht="12" customHeight="1" x14ac:dyDescent="0.15">
      <c r="A36" s="1"/>
      <c r="B36" s="1"/>
      <c r="C36" s="276" t="s">
        <v>232</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1"/>
      <c r="AD36" s="3"/>
    </row>
    <row r="37" spans="1:31" ht="12" customHeight="1" x14ac:dyDescent="0.15">
      <c r="A37" s="1"/>
      <c r="B37" s="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1"/>
      <c r="AD37" s="3"/>
    </row>
    <row r="38" spans="1:31" ht="12" customHeight="1" x14ac:dyDescent="0.15">
      <c r="A38" s="1"/>
      <c r="B38" s="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1"/>
      <c r="AD38" s="3"/>
    </row>
    <row r="39" spans="1:31" ht="12" customHeight="1" x14ac:dyDescent="0.15">
      <c r="A39" s="1"/>
      <c r="B39" s="1"/>
      <c r="C39" s="277" t="s">
        <v>126</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1"/>
      <c r="AD39" s="3"/>
    </row>
    <row r="40" spans="1:31" ht="12" customHeight="1" x14ac:dyDescent="0.15">
      <c r="A40" s="1"/>
      <c r="B40" s="1"/>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1"/>
      <c r="AD40" s="3"/>
    </row>
    <row r="41" spans="1:31" ht="12" customHeight="1" x14ac:dyDescent="0.15">
      <c r="A41" s="1"/>
      <c r="B41" s="1"/>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1"/>
      <c r="AD41" s="3"/>
    </row>
    <row r="42" spans="1:31" ht="12"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3"/>
    </row>
    <row r="43" spans="1:31" s="16" customFormat="1" ht="12" customHeight="1" x14ac:dyDescent="0.15">
      <c r="A43" s="14"/>
      <c r="B43" s="14"/>
      <c r="C43" s="257"/>
      <c r="D43" s="224" t="s">
        <v>125</v>
      </c>
      <c r="E43" s="224"/>
      <c r="F43" s="224"/>
      <c r="G43" s="224"/>
      <c r="H43" s="224"/>
      <c r="I43" s="224"/>
      <c r="J43" s="224"/>
      <c r="K43" s="224"/>
      <c r="L43" s="224"/>
      <c r="M43" s="225"/>
      <c r="N43" s="475">
        <f>'１号'!N46</f>
        <v>0</v>
      </c>
      <c r="O43" s="476"/>
      <c r="P43" s="476"/>
      <c r="Q43" s="476"/>
      <c r="R43" s="476"/>
      <c r="S43" s="476"/>
      <c r="T43" s="476"/>
      <c r="U43" s="476"/>
      <c r="V43" s="476"/>
      <c r="W43" s="476"/>
      <c r="X43" s="476"/>
      <c r="Y43" s="476"/>
      <c r="Z43" s="476"/>
      <c r="AA43" s="476"/>
      <c r="AB43" s="477"/>
      <c r="AC43" s="14"/>
      <c r="AD43" s="15"/>
      <c r="AE43" s="4"/>
    </row>
    <row r="44" spans="1:31" s="16" customFormat="1" ht="12" customHeight="1" x14ac:dyDescent="0.15">
      <c r="A44" s="14"/>
      <c r="B44" s="14"/>
      <c r="C44" s="258"/>
      <c r="D44" s="228"/>
      <c r="E44" s="228"/>
      <c r="F44" s="228"/>
      <c r="G44" s="228"/>
      <c r="H44" s="228"/>
      <c r="I44" s="228"/>
      <c r="J44" s="228"/>
      <c r="K44" s="228"/>
      <c r="L44" s="228"/>
      <c r="M44" s="229"/>
      <c r="N44" s="478"/>
      <c r="O44" s="479"/>
      <c r="P44" s="479"/>
      <c r="Q44" s="479"/>
      <c r="R44" s="479"/>
      <c r="S44" s="479"/>
      <c r="T44" s="479"/>
      <c r="U44" s="479"/>
      <c r="V44" s="479"/>
      <c r="W44" s="479"/>
      <c r="X44" s="479"/>
      <c r="Y44" s="479"/>
      <c r="Z44" s="479"/>
      <c r="AA44" s="479"/>
      <c r="AB44" s="480"/>
      <c r="AC44" s="14"/>
      <c r="AD44" s="15"/>
      <c r="AE44" s="17"/>
    </row>
    <row r="45" spans="1:31" s="16" customFormat="1" ht="12" customHeight="1" x14ac:dyDescent="0.15">
      <c r="A45" s="14"/>
      <c r="B45" s="14"/>
      <c r="C45" s="257"/>
      <c r="D45" s="224" t="s">
        <v>166</v>
      </c>
      <c r="E45" s="224"/>
      <c r="F45" s="224"/>
      <c r="G45" s="224"/>
      <c r="H45" s="224"/>
      <c r="I45" s="224"/>
      <c r="J45" s="224"/>
      <c r="K45" s="224"/>
      <c r="L45" s="224"/>
      <c r="M45" s="224"/>
      <c r="N45" s="475">
        <f>'１号'!N48</f>
        <v>0</v>
      </c>
      <c r="O45" s="476"/>
      <c r="P45" s="476"/>
      <c r="Q45" s="476"/>
      <c r="R45" s="476"/>
      <c r="S45" s="476"/>
      <c r="T45" s="476"/>
      <c r="U45" s="476"/>
      <c r="V45" s="476"/>
      <c r="W45" s="476"/>
      <c r="X45" s="476"/>
      <c r="Y45" s="476"/>
      <c r="Z45" s="476"/>
      <c r="AA45" s="476"/>
      <c r="AB45" s="477"/>
      <c r="AC45" s="15"/>
      <c r="AD45" s="15"/>
      <c r="AE45" s="4"/>
    </row>
    <row r="46" spans="1:31" s="16" customFormat="1" ht="12" customHeight="1" x14ac:dyDescent="0.15">
      <c r="A46" s="14"/>
      <c r="B46" s="14"/>
      <c r="C46" s="258"/>
      <c r="D46" s="228"/>
      <c r="E46" s="228"/>
      <c r="F46" s="228"/>
      <c r="G46" s="228"/>
      <c r="H46" s="228"/>
      <c r="I46" s="228"/>
      <c r="J46" s="228"/>
      <c r="K46" s="228"/>
      <c r="L46" s="228"/>
      <c r="M46" s="228"/>
      <c r="N46" s="478"/>
      <c r="O46" s="479"/>
      <c r="P46" s="479"/>
      <c r="Q46" s="479"/>
      <c r="R46" s="479"/>
      <c r="S46" s="479"/>
      <c r="T46" s="479"/>
      <c r="U46" s="479"/>
      <c r="V46" s="479"/>
      <c r="W46" s="479"/>
      <c r="X46" s="479"/>
      <c r="Y46" s="479"/>
      <c r="Z46" s="479"/>
      <c r="AA46" s="479"/>
      <c r="AB46" s="480"/>
      <c r="AC46" s="15"/>
      <c r="AD46" s="15"/>
      <c r="AE46" s="17"/>
    </row>
    <row r="47" spans="1:31" s="16" customFormat="1" ht="12" customHeight="1" x14ac:dyDescent="0.15">
      <c r="A47" s="14"/>
      <c r="B47" s="14"/>
      <c r="C47" s="257"/>
      <c r="D47" s="224" t="s">
        <v>181</v>
      </c>
      <c r="E47" s="224"/>
      <c r="F47" s="224"/>
      <c r="G47" s="224"/>
      <c r="H47" s="224"/>
      <c r="I47" s="224"/>
      <c r="J47" s="224"/>
      <c r="K47" s="224"/>
      <c r="L47" s="224"/>
      <c r="M47" s="224"/>
      <c r="N47" s="475">
        <f>'１号'!N50</f>
        <v>0</v>
      </c>
      <c r="O47" s="476"/>
      <c r="P47" s="476"/>
      <c r="Q47" s="476"/>
      <c r="R47" s="476"/>
      <c r="S47" s="476"/>
      <c r="T47" s="476"/>
      <c r="U47" s="476"/>
      <c r="V47" s="476"/>
      <c r="W47" s="476"/>
      <c r="X47" s="476"/>
      <c r="Y47" s="476"/>
      <c r="Z47" s="476"/>
      <c r="AA47" s="476"/>
      <c r="AB47" s="477"/>
      <c r="AC47" s="15"/>
      <c r="AD47" s="15"/>
      <c r="AE47" s="4"/>
    </row>
    <row r="48" spans="1:31" s="16" customFormat="1" ht="12" customHeight="1" x14ac:dyDescent="0.15">
      <c r="A48" s="14"/>
      <c r="B48" s="14"/>
      <c r="C48" s="258"/>
      <c r="D48" s="228"/>
      <c r="E48" s="228"/>
      <c r="F48" s="228"/>
      <c r="G48" s="228"/>
      <c r="H48" s="228"/>
      <c r="I48" s="228"/>
      <c r="J48" s="228"/>
      <c r="K48" s="228"/>
      <c r="L48" s="228"/>
      <c r="M48" s="228"/>
      <c r="N48" s="478"/>
      <c r="O48" s="479"/>
      <c r="P48" s="479"/>
      <c r="Q48" s="479"/>
      <c r="R48" s="479"/>
      <c r="S48" s="479"/>
      <c r="T48" s="479"/>
      <c r="U48" s="479"/>
      <c r="V48" s="479"/>
      <c r="W48" s="479"/>
      <c r="X48" s="479"/>
      <c r="Y48" s="479"/>
      <c r="Z48" s="479"/>
      <c r="AA48" s="479"/>
      <c r="AB48" s="480"/>
      <c r="AC48" s="15"/>
      <c r="AD48" s="15"/>
      <c r="AE48" s="17"/>
    </row>
    <row r="49" spans="1:42" ht="12" customHeight="1" x14ac:dyDescent="0.15">
      <c r="A49" s="1"/>
      <c r="B49" s="1"/>
      <c r="C49" s="221"/>
      <c r="D49" s="484" t="s">
        <v>75</v>
      </c>
      <c r="E49" s="408"/>
      <c r="F49" s="408"/>
      <c r="G49" s="408"/>
      <c r="H49" s="408"/>
      <c r="I49" s="408"/>
      <c r="J49" s="408"/>
      <c r="K49" s="408"/>
      <c r="L49" s="408"/>
      <c r="M49" s="448"/>
      <c r="N49" s="482" t="s">
        <v>114</v>
      </c>
      <c r="O49" s="482"/>
      <c r="P49" s="482"/>
      <c r="Q49" s="482"/>
      <c r="R49" s="482"/>
      <c r="S49" s="482"/>
      <c r="T49" s="493"/>
      <c r="U49" s="493"/>
      <c r="V49" s="493"/>
      <c r="W49" s="493"/>
      <c r="X49" s="493"/>
      <c r="Y49" s="493"/>
      <c r="Z49" s="263" t="s">
        <v>76</v>
      </c>
      <c r="AA49" s="263"/>
      <c r="AB49" s="264"/>
      <c r="AE49" s="5"/>
    </row>
    <row r="50" spans="1:42" ht="12" customHeight="1" x14ac:dyDescent="0.15">
      <c r="A50" s="1"/>
      <c r="B50" s="1"/>
      <c r="C50" s="222"/>
      <c r="D50" s="269"/>
      <c r="E50" s="268"/>
      <c r="F50" s="268"/>
      <c r="G50" s="268"/>
      <c r="H50" s="268"/>
      <c r="I50" s="268"/>
      <c r="J50" s="268"/>
      <c r="K50" s="268"/>
      <c r="L50" s="268"/>
      <c r="M50" s="497"/>
      <c r="N50" s="482"/>
      <c r="O50" s="482"/>
      <c r="P50" s="482"/>
      <c r="Q50" s="482"/>
      <c r="R50" s="482"/>
      <c r="S50" s="482"/>
      <c r="T50" s="494"/>
      <c r="U50" s="494"/>
      <c r="V50" s="494"/>
      <c r="W50" s="494"/>
      <c r="X50" s="494"/>
      <c r="Y50" s="494"/>
      <c r="Z50" s="265"/>
      <c r="AA50" s="265"/>
      <c r="AB50" s="266"/>
      <c r="AE50" s="5"/>
    </row>
    <row r="51" spans="1:42" ht="12" customHeight="1" x14ac:dyDescent="0.15">
      <c r="A51" s="1"/>
      <c r="B51" s="1"/>
      <c r="C51" s="222"/>
      <c r="D51" s="269"/>
      <c r="E51" s="268"/>
      <c r="F51" s="268"/>
      <c r="G51" s="268"/>
      <c r="H51" s="268"/>
      <c r="I51" s="268"/>
      <c r="J51" s="268"/>
      <c r="K51" s="268"/>
      <c r="L51" s="268"/>
      <c r="M51" s="497"/>
      <c r="N51" s="483" t="s">
        <v>95</v>
      </c>
      <c r="O51" s="484"/>
      <c r="P51" s="484"/>
      <c r="Q51" s="484"/>
      <c r="R51" s="484"/>
      <c r="S51" s="485"/>
      <c r="T51" s="489"/>
      <c r="U51" s="490"/>
      <c r="V51" s="490"/>
      <c r="W51" s="490"/>
      <c r="X51" s="490"/>
      <c r="Y51" s="490"/>
      <c r="Z51" s="263" t="s">
        <v>76</v>
      </c>
      <c r="AA51" s="263"/>
      <c r="AB51" s="264"/>
      <c r="AE51" s="5"/>
    </row>
    <row r="52" spans="1:42" ht="12" customHeight="1" x14ac:dyDescent="0.15">
      <c r="A52" s="1"/>
      <c r="B52" s="1"/>
      <c r="C52" s="222"/>
      <c r="D52" s="269"/>
      <c r="E52" s="268"/>
      <c r="F52" s="268"/>
      <c r="G52" s="268"/>
      <c r="H52" s="268"/>
      <c r="I52" s="268"/>
      <c r="J52" s="268"/>
      <c r="K52" s="268"/>
      <c r="L52" s="268"/>
      <c r="M52" s="497"/>
      <c r="N52" s="486"/>
      <c r="O52" s="487"/>
      <c r="P52" s="487"/>
      <c r="Q52" s="487"/>
      <c r="R52" s="487"/>
      <c r="S52" s="488"/>
      <c r="T52" s="491"/>
      <c r="U52" s="492"/>
      <c r="V52" s="492"/>
      <c r="W52" s="492"/>
      <c r="X52" s="492"/>
      <c r="Y52" s="492"/>
      <c r="Z52" s="265"/>
      <c r="AA52" s="265"/>
      <c r="AB52" s="266"/>
      <c r="AE52" s="5"/>
    </row>
    <row r="53" spans="1:42" ht="12" customHeight="1" x14ac:dyDescent="0.15">
      <c r="A53" s="1"/>
      <c r="B53" s="1"/>
      <c r="C53" s="222"/>
      <c r="D53" s="269"/>
      <c r="E53" s="268"/>
      <c r="F53" s="268"/>
      <c r="G53" s="268"/>
      <c r="H53" s="268"/>
      <c r="I53" s="268"/>
      <c r="J53" s="268"/>
      <c r="K53" s="268"/>
      <c r="L53" s="268"/>
      <c r="M53" s="497"/>
      <c r="N53" s="483" t="s">
        <v>96</v>
      </c>
      <c r="O53" s="484"/>
      <c r="P53" s="484"/>
      <c r="Q53" s="484"/>
      <c r="R53" s="484"/>
      <c r="S53" s="485"/>
      <c r="T53" s="489"/>
      <c r="U53" s="490"/>
      <c r="V53" s="490"/>
      <c r="W53" s="490"/>
      <c r="X53" s="490"/>
      <c r="Y53" s="490"/>
      <c r="Z53" s="263" t="s">
        <v>76</v>
      </c>
      <c r="AA53" s="263"/>
      <c r="AB53" s="264"/>
      <c r="AE53" s="5"/>
    </row>
    <row r="54" spans="1:42" ht="12" customHeight="1" x14ac:dyDescent="0.15">
      <c r="A54" s="1"/>
      <c r="B54" s="1"/>
      <c r="C54" s="222"/>
      <c r="D54" s="268"/>
      <c r="E54" s="268"/>
      <c r="F54" s="268"/>
      <c r="G54" s="268"/>
      <c r="H54" s="268"/>
      <c r="I54" s="268"/>
      <c r="J54" s="268"/>
      <c r="K54" s="268"/>
      <c r="L54" s="268"/>
      <c r="M54" s="497"/>
      <c r="N54" s="486"/>
      <c r="O54" s="487"/>
      <c r="P54" s="487"/>
      <c r="Q54" s="487"/>
      <c r="R54" s="487"/>
      <c r="S54" s="488"/>
      <c r="T54" s="491"/>
      <c r="U54" s="492"/>
      <c r="V54" s="492"/>
      <c r="W54" s="492"/>
      <c r="X54" s="492"/>
      <c r="Y54" s="492"/>
      <c r="Z54" s="265"/>
      <c r="AA54" s="265"/>
      <c r="AB54" s="266"/>
      <c r="AE54" s="5"/>
    </row>
    <row r="55" spans="1:42" ht="12" customHeight="1" x14ac:dyDescent="0.15">
      <c r="A55" s="1"/>
      <c r="B55" s="1"/>
      <c r="C55" s="222"/>
      <c r="D55" s="268"/>
      <c r="E55" s="268"/>
      <c r="F55" s="268"/>
      <c r="G55" s="268"/>
      <c r="H55" s="268"/>
      <c r="I55" s="268"/>
      <c r="J55" s="268"/>
      <c r="K55" s="268"/>
      <c r="L55" s="268"/>
      <c r="M55" s="497"/>
      <c r="N55" s="483" t="s">
        <v>116</v>
      </c>
      <c r="O55" s="484"/>
      <c r="P55" s="484"/>
      <c r="Q55" s="484"/>
      <c r="R55" s="484"/>
      <c r="S55" s="485"/>
      <c r="T55" s="489"/>
      <c r="U55" s="490"/>
      <c r="V55" s="490"/>
      <c r="W55" s="490"/>
      <c r="X55" s="490"/>
      <c r="Y55" s="490"/>
      <c r="Z55" s="263" t="s">
        <v>76</v>
      </c>
      <c r="AA55" s="263"/>
      <c r="AB55" s="264"/>
      <c r="AE55" s="5"/>
    </row>
    <row r="56" spans="1:42" ht="12" customHeight="1" x14ac:dyDescent="0.15">
      <c r="A56" s="1"/>
      <c r="B56" s="1"/>
      <c r="C56" s="223"/>
      <c r="D56" s="498"/>
      <c r="E56" s="498"/>
      <c r="F56" s="498"/>
      <c r="G56" s="498"/>
      <c r="H56" s="498"/>
      <c r="I56" s="498"/>
      <c r="J56" s="498"/>
      <c r="K56" s="498"/>
      <c r="L56" s="498"/>
      <c r="M56" s="499"/>
      <c r="N56" s="486"/>
      <c r="O56" s="487"/>
      <c r="P56" s="487"/>
      <c r="Q56" s="487"/>
      <c r="R56" s="487"/>
      <c r="S56" s="488"/>
      <c r="T56" s="491"/>
      <c r="U56" s="492"/>
      <c r="V56" s="492"/>
      <c r="W56" s="492"/>
      <c r="X56" s="492"/>
      <c r="Y56" s="492"/>
      <c r="Z56" s="265"/>
      <c r="AA56" s="265"/>
      <c r="AB56" s="266"/>
      <c r="AE56" s="5"/>
    </row>
    <row r="57" spans="1:42" ht="12" customHeight="1" x14ac:dyDescent="0.15">
      <c r="A57" s="1"/>
      <c r="B57" s="1"/>
      <c r="C57" s="221"/>
      <c r="D57" s="251" t="s">
        <v>39</v>
      </c>
      <c r="E57" s="224"/>
      <c r="F57" s="224"/>
      <c r="G57" s="224"/>
      <c r="H57" s="224"/>
      <c r="I57" s="224"/>
      <c r="J57" s="224"/>
      <c r="K57" s="224"/>
      <c r="L57" s="224"/>
      <c r="M57" s="224"/>
      <c r="N57" s="237"/>
      <c r="O57" s="238"/>
      <c r="P57" s="238"/>
      <c r="Q57" s="238"/>
      <c r="R57" s="238"/>
      <c r="S57" s="238"/>
      <c r="T57" s="238"/>
      <c r="U57" s="238"/>
      <c r="V57" s="238"/>
      <c r="W57" s="238"/>
      <c r="X57" s="238"/>
      <c r="Y57" s="238"/>
      <c r="Z57" s="238"/>
      <c r="AA57" s="238"/>
      <c r="AB57" s="239"/>
      <c r="AC57" s="1"/>
      <c r="AD57" s="3"/>
      <c r="AE57" s="44"/>
      <c r="AF57" s="45"/>
      <c r="AG57" s="45"/>
      <c r="AH57" s="45"/>
      <c r="AI57" s="45"/>
      <c r="AJ57" s="45"/>
      <c r="AK57" s="45"/>
      <c r="AL57" s="45"/>
      <c r="AM57" s="45"/>
      <c r="AN57" s="45"/>
      <c r="AO57" s="45"/>
      <c r="AP57" s="45"/>
    </row>
    <row r="58" spans="1:42" ht="12" customHeight="1" x14ac:dyDescent="0.15">
      <c r="A58" s="1"/>
      <c r="B58" s="1"/>
      <c r="C58" s="222"/>
      <c r="D58" s="226"/>
      <c r="E58" s="226"/>
      <c r="F58" s="226"/>
      <c r="G58" s="226"/>
      <c r="H58" s="226"/>
      <c r="I58" s="226"/>
      <c r="J58" s="226"/>
      <c r="K58" s="226"/>
      <c r="L58" s="226"/>
      <c r="M58" s="226"/>
      <c r="N58" s="495"/>
      <c r="O58" s="267"/>
      <c r="P58" s="267"/>
      <c r="Q58" s="267"/>
      <c r="R58" s="267"/>
      <c r="S58" s="267"/>
      <c r="T58" s="267"/>
      <c r="U58" s="267"/>
      <c r="V58" s="267"/>
      <c r="W58" s="267"/>
      <c r="X58" s="267"/>
      <c r="Y58" s="267"/>
      <c r="Z58" s="267"/>
      <c r="AA58" s="267"/>
      <c r="AB58" s="496"/>
      <c r="AC58" s="1"/>
      <c r="AD58" s="3"/>
      <c r="AE58" s="481"/>
      <c r="AF58" s="481"/>
      <c r="AG58" s="481"/>
      <c r="AH58" s="481"/>
      <c r="AI58" s="481"/>
      <c r="AJ58" s="481"/>
      <c r="AK58" s="481"/>
      <c r="AL58" s="481"/>
      <c r="AM58" s="481"/>
      <c r="AN58" s="481"/>
      <c r="AO58" s="481"/>
      <c r="AP58" s="481"/>
    </row>
    <row r="59" spans="1:42" ht="12" customHeight="1" x14ac:dyDescent="0.15">
      <c r="A59" s="1"/>
      <c r="B59" s="1"/>
      <c r="C59" s="222"/>
      <c r="D59" s="226"/>
      <c r="E59" s="226"/>
      <c r="F59" s="226"/>
      <c r="G59" s="226"/>
      <c r="H59" s="226"/>
      <c r="I59" s="226"/>
      <c r="J59" s="226"/>
      <c r="K59" s="226"/>
      <c r="L59" s="226"/>
      <c r="M59" s="226"/>
      <c r="N59" s="495"/>
      <c r="O59" s="267"/>
      <c r="P59" s="267"/>
      <c r="Q59" s="267"/>
      <c r="R59" s="267"/>
      <c r="S59" s="267"/>
      <c r="T59" s="267"/>
      <c r="U59" s="267"/>
      <c r="V59" s="267"/>
      <c r="W59" s="267"/>
      <c r="X59" s="267"/>
      <c r="Y59" s="267"/>
      <c r="Z59" s="267"/>
      <c r="AA59" s="267"/>
      <c r="AB59" s="496"/>
      <c r="AC59" s="1"/>
      <c r="AD59" s="3"/>
      <c r="AE59" s="481"/>
      <c r="AF59" s="481"/>
      <c r="AG59" s="481"/>
      <c r="AH59" s="481"/>
      <c r="AI59" s="481"/>
      <c r="AJ59" s="481"/>
      <c r="AK59" s="481"/>
      <c r="AL59" s="481"/>
      <c r="AM59" s="481"/>
      <c r="AN59" s="481"/>
      <c r="AO59" s="481"/>
      <c r="AP59" s="481"/>
    </row>
    <row r="60" spans="1:42" ht="12" customHeight="1" x14ac:dyDescent="0.15">
      <c r="A60" s="1"/>
      <c r="B60" s="1"/>
      <c r="C60" s="222"/>
      <c r="D60" s="226"/>
      <c r="E60" s="226"/>
      <c r="F60" s="226"/>
      <c r="G60" s="226"/>
      <c r="H60" s="226"/>
      <c r="I60" s="226"/>
      <c r="J60" s="226"/>
      <c r="K60" s="226"/>
      <c r="L60" s="226"/>
      <c r="M60" s="226"/>
      <c r="N60" s="495"/>
      <c r="O60" s="267"/>
      <c r="P60" s="267"/>
      <c r="Q60" s="267"/>
      <c r="R60" s="267"/>
      <c r="S60" s="267"/>
      <c r="T60" s="267"/>
      <c r="U60" s="267"/>
      <c r="V60" s="267"/>
      <c r="W60" s="267"/>
      <c r="X60" s="267"/>
      <c r="Y60" s="267"/>
      <c r="Z60" s="267"/>
      <c r="AA60" s="267"/>
      <c r="AB60" s="496"/>
      <c r="AC60" s="1"/>
      <c r="AD60" s="3"/>
      <c r="AE60" s="481"/>
      <c r="AF60" s="481"/>
      <c r="AG60" s="481"/>
      <c r="AH60" s="481"/>
      <c r="AI60" s="481"/>
      <c r="AJ60" s="481"/>
      <c r="AK60" s="481"/>
      <c r="AL60" s="481"/>
      <c r="AM60" s="481"/>
      <c r="AN60" s="481"/>
      <c r="AO60" s="481"/>
      <c r="AP60" s="481"/>
    </row>
    <row r="61" spans="1:42" ht="12" customHeight="1" x14ac:dyDescent="0.15">
      <c r="A61" s="1"/>
      <c r="B61" s="1"/>
      <c r="C61" s="222"/>
      <c r="D61" s="226"/>
      <c r="E61" s="226"/>
      <c r="F61" s="226"/>
      <c r="G61" s="226"/>
      <c r="H61" s="226"/>
      <c r="I61" s="226"/>
      <c r="J61" s="226"/>
      <c r="K61" s="226"/>
      <c r="L61" s="226"/>
      <c r="M61" s="226"/>
      <c r="N61" s="495"/>
      <c r="O61" s="267"/>
      <c r="P61" s="267"/>
      <c r="Q61" s="267"/>
      <c r="R61" s="267"/>
      <c r="S61" s="267"/>
      <c r="T61" s="267"/>
      <c r="U61" s="267"/>
      <c r="V61" s="267"/>
      <c r="W61" s="267"/>
      <c r="X61" s="267"/>
      <c r="Y61" s="267"/>
      <c r="Z61" s="267"/>
      <c r="AA61" s="267"/>
      <c r="AB61" s="496"/>
      <c r="AC61" s="1"/>
      <c r="AD61" s="3"/>
    </row>
    <row r="62" spans="1:42" ht="12" customHeight="1" x14ac:dyDescent="0.15">
      <c r="A62" s="1"/>
      <c r="B62" s="1"/>
      <c r="C62" s="222"/>
      <c r="D62" s="226"/>
      <c r="E62" s="226"/>
      <c r="F62" s="226"/>
      <c r="G62" s="226"/>
      <c r="H62" s="226"/>
      <c r="I62" s="226"/>
      <c r="J62" s="226"/>
      <c r="K62" s="226"/>
      <c r="L62" s="226"/>
      <c r="M62" s="226"/>
      <c r="N62" s="495"/>
      <c r="O62" s="267"/>
      <c r="P62" s="267"/>
      <c r="Q62" s="267"/>
      <c r="R62" s="267"/>
      <c r="S62" s="267"/>
      <c r="T62" s="267"/>
      <c r="U62" s="267"/>
      <c r="V62" s="267"/>
      <c r="W62" s="267"/>
      <c r="X62" s="267"/>
      <c r="Y62" s="267"/>
      <c r="Z62" s="267"/>
      <c r="AA62" s="267"/>
      <c r="AB62" s="496"/>
      <c r="AC62" s="1"/>
      <c r="AD62" s="3"/>
    </row>
    <row r="63" spans="1:42" ht="12" customHeight="1" x14ac:dyDescent="0.15">
      <c r="A63" s="1"/>
      <c r="B63" s="1"/>
      <c r="C63" s="222"/>
      <c r="D63" s="226"/>
      <c r="E63" s="226"/>
      <c r="F63" s="226"/>
      <c r="G63" s="226"/>
      <c r="H63" s="226"/>
      <c r="I63" s="226"/>
      <c r="J63" s="226"/>
      <c r="K63" s="226"/>
      <c r="L63" s="226"/>
      <c r="M63" s="226"/>
      <c r="N63" s="495"/>
      <c r="O63" s="267"/>
      <c r="P63" s="267"/>
      <c r="Q63" s="267"/>
      <c r="R63" s="267"/>
      <c r="S63" s="267"/>
      <c r="T63" s="267"/>
      <c r="U63" s="267"/>
      <c r="V63" s="267"/>
      <c r="W63" s="267"/>
      <c r="X63" s="267"/>
      <c r="Y63" s="267"/>
      <c r="Z63" s="267"/>
      <c r="AA63" s="267"/>
      <c r="AB63" s="496"/>
      <c r="AC63" s="1"/>
      <c r="AD63" s="3"/>
    </row>
    <row r="64" spans="1:42" ht="12" customHeight="1" x14ac:dyDescent="0.15">
      <c r="A64" s="1"/>
      <c r="B64" s="1"/>
      <c r="C64" s="222"/>
      <c r="D64" s="226"/>
      <c r="E64" s="226"/>
      <c r="F64" s="226"/>
      <c r="G64" s="226"/>
      <c r="H64" s="226"/>
      <c r="I64" s="226"/>
      <c r="J64" s="226"/>
      <c r="K64" s="226"/>
      <c r="L64" s="226"/>
      <c r="M64" s="226"/>
      <c r="N64" s="495"/>
      <c r="O64" s="267"/>
      <c r="P64" s="267"/>
      <c r="Q64" s="267"/>
      <c r="R64" s="267"/>
      <c r="S64" s="267"/>
      <c r="T64" s="267"/>
      <c r="U64" s="267"/>
      <c r="V64" s="267"/>
      <c r="W64" s="267"/>
      <c r="X64" s="267"/>
      <c r="Y64" s="267"/>
      <c r="Z64" s="267"/>
      <c r="AA64" s="267"/>
      <c r="AB64" s="496"/>
      <c r="AC64" s="1"/>
      <c r="AD64" s="3"/>
    </row>
    <row r="65" spans="1:30" ht="12" customHeight="1" x14ac:dyDescent="0.15">
      <c r="A65" s="1"/>
      <c r="B65" s="1"/>
      <c r="C65" s="222"/>
      <c r="D65" s="226"/>
      <c r="E65" s="226"/>
      <c r="F65" s="226"/>
      <c r="G65" s="226"/>
      <c r="H65" s="226"/>
      <c r="I65" s="226"/>
      <c r="J65" s="226"/>
      <c r="K65" s="226"/>
      <c r="L65" s="226"/>
      <c r="M65" s="226"/>
      <c r="N65" s="495"/>
      <c r="O65" s="267"/>
      <c r="P65" s="267"/>
      <c r="Q65" s="267"/>
      <c r="R65" s="267"/>
      <c r="S65" s="267"/>
      <c r="T65" s="267"/>
      <c r="U65" s="267"/>
      <c r="V65" s="267"/>
      <c r="W65" s="267"/>
      <c r="X65" s="267"/>
      <c r="Y65" s="267"/>
      <c r="Z65" s="267"/>
      <c r="AA65" s="267"/>
      <c r="AB65" s="496"/>
      <c r="AC65" s="1"/>
      <c r="AD65" s="3"/>
    </row>
    <row r="66" spans="1:30" ht="12" customHeight="1" x14ac:dyDescent="0.15">
      <c r="A66" s="1"/>
      <c r="B66" s="1"/>
      <c r="C66" s="222"/>
      <c r="D66" s="226"/>
      <c r="E66" s="226"/>
      <c r="F66" s="226"/>
      <c r="G66" s="226"/>
      <c r="H66" s="226"/>
      <c r="I66" s="226"/>
      <c r="J66" s="226"/>
      <c r="K66" s="226"/>
      <c r="L66" s="226"/>
      <c r="M66" s="226"/>
      <c r="N66" s="495"/>
      <c r="O66" s="267"/>
      <c r="P66" s="267"/>
      <c r="Q66" s="267"/>
      <c r="R66" s="267"/>
      <c r="S66" s="267"/>
      <c r="T66" s="267"/>
      <c r="U66" s="267"/>
      <c r="V66" s="267"/>
      <c r="W66" s="267"/>
      <c r="X66" s="267"/>
      <c r="Y66" s="267"/>
      <c r="Z66" s="267"/>
      <c r="AA66" s="267"/>
      <c r="AB66" s="496"/>
      <c r="AC66" s="1"/>
      <c r="AD66" s="3"/>
    </row>
    <row r="67" spans="1:30" ht="12" customHeight="1" x14ac:dyDescent="0.15">
      <c r="A67" s="1"/>
      <c r="B67" s="1"/>
      <c r="C67" s="222"/>
      <c r="D67" s="226"/>
      <c r="E67" s="226"/>
      <c r="F67" s="226"/>
      <c r="G67" s="226"/>
      <c r="H67" s="226"/>
      <c r="I67" s="226"/>
      <c r="J67" s="226"/>
      <c r="K67" s="226"/>
      <c r="L67" s="226"/>
      <c r="M67" s="226"/>
      <c r="N67" s="495"/>
      <c r="O67" s="267"/>
      <c r="P67" s="267"/>
      <c r="Q67" s="267"/>
      <c r="R67" s="267"/>
      <c r="S67" s="267"/>
      <c r="T67" s="267"/>
      <c r="U67" s="267"/>
      <c r="V67" s="267"/>
      <c r="W67" s="267"/>
      <c r="X67" s="267"/>
      <c r="Y67" s="267"/>
      <c r="Z67" s="267"/>
      <c r="AA67" s="267"/>
      <c r="AB67" s="496"/>
      <c r="AC67" s="1"/>
      <c r="AD67" s="3"/>
    </row>
    <row r="68" spans="1:30" ht="12" customHeight="1" x14ac:dyDescent="0.15">
      <c r="A68" s="1"/>
      <c r="B68" s="1"/>
      <c r="C68" s="222"/>
      <c r="D68" s="226"/>
      <c r="E68" s="226"/>
      <c r="F68" s="226"/>
      <c r="G68" s="226"/>
      <c r="H68" s="226"/>
      <c r="I68" s="226"/>
      <c r="J68" s="226"/>
      <c r="K68" s="226"/>
      <c r="L68" s="226"/>
      <c r="M68" s="226"/>
      <c r="N68" s="495"/>
      <c r="O68" s="267"/>
      <c r="P68" s="267"/>
      <c r="Q68" s="267"/>
      <c r="R68" s="267"/>
      <c r="S68" s="267"/>
      <c r="T68" s="267"/>
      <c r="U68" s="267"/>
      <c r="V68" s="267"/>
      <c r="W68" s="267"/>
      <c r="X68" s="267"/>
      <c r="Y68" s="267"/>
      <c r="Z68" s="267"/>
      <c r="AA68" s="267"/>
      <c r="AB68" s="496"/>
      <c r="AC68" s="1"/>
      <c r="AD68" s="3"/>
    </row>
    <row r="69" spans="1:30" ht="12" customHeight="1" x14ac:dyDescent="0.15">
      <c r="A69" s="1"/>
      <c r="B69" s="1"/>
      <c r="C69" s="223"/>
      <c r="D69" s="228"/>
      <c r="E69" s="228"/>
      <c r="F69" s="228"/>
      <c r="G69" s="228"/>
      <c r="H69" s="228"/>
      <c r="I69" s="228"/>
      <c r="J69" s="228"/>
      <c r="K69" s="228"/>
      <c r="L69" s="228"/>
      <c r="M69" s="228"/>
      <c r="N69" s="240"/>
      <c r="O69" s="241"/>
      <c r="P69" s="241"/>
      <c r="Q69" s="241"/>
      <c r="R69" s="241"/>
      <c r="S69" s="241"/>
      <c r="T69" s="241"/>
      <c r="U69" s="241"/>
      <c r="V69" s="241"/>
      <c r="W69" s="241"/>
      <c r="X69" s="241"/>
      <c r="Y69" s="241"/>
      <c r="Z69" s="241"/>
      <c r="AA69" s="241"/>
      <c r="AB69" s="242"/>
      <c r="AC69" s="1"/>
      <c r="AD69" s="3"/>
    </row>
    <row r="70" spans="1:30" ht="12" customHeight="1" x14ac:dyDescent="0.15">
      <c r="A70" s="3"/>
      <c r="B70" s="3"/>
      <c r="C70" s="1"/>
      <c r="D70" s="1"/>
      <c r="E70" s="7"/>
      <c r="F70" s="24"/>
      <c r="G70" s="24"/>
      <c r="H70" s="24"/>
      <c r="I70" s="24"/>
      <c r="J70" s="25"/>
      <c r="K70" s="25"/>
      <c r="L70" s="25"/>
      <c r="M70" s="25"/>
      <c r="N70" s="25"/>
      <c r="O70" s="25"/>
      <c r="P70" s="25"/>
      <c r="Q70" s="25"/>
      <c r="R70" s="25"/>
      <c r="S70" s="25"/>
      <c r="T70" s="25"/>
      <c r="U70" s="25"/>
      <c r="V70" s="25"/>
      <c r="W70" s="25"/>
      <c r="X70" s="25"/>
      <c r="Y70" s="25"/>
      <c r="Z70" s="25"/>
      <c r="AA70" s="25"/>
      <c r="AB70" s="25"/>
      <c r="AC70" s="3"/>
      <c r="AD70" s="3"/>
    </row>
    <row r="71" spans="1:30" ht="12"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ht="12"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54"/>
      <c r="AD72" s="3"/>
    </row>
  </sheetData>
  <sheetProtection algorithmName="SHA-512" hashValue="49Ll/8ArQ2vfcszhoJiHaULas29iy36QWZ5px7X8+VlEc4dYEgdo2EfNE8p0tihg/m/ZWksrQlBmcOwUbBt7OA==" saltValue="0PogA3zkDb+z40xhOAkdrg==" spinCount="100000" sheet="1" selectLockedCells="1"/>
  <mergeCells count="50">
    <mergeCell ref="T26:AB27"/>
    <mergeCell ref="Q26:S27"/>
    <mergeCell ref="Q24:S25"/>
    <mergeCell ref="Q16:S17"/>
    <mergeCell ref="T16:AB17"/>
    <mergeCell ref="T24:AB25"/>
    <mergeCell ref="Z55:AB56"/>
    <mergeCell ref="C36:AB37"/>
    <mergeCell ref="C39:AB41"/>
    <mergeCell ref="C43:C44"/>
    <mergeCell ref="D43:M44"/>
    <mergeCell ref="N43:AB44"/>
    <mergeCell ref="C34:AB35"/>
    <mergeCell ref="Q28:S29"/>
    <mergeCell ref="T28:AB29"/>
    <mergeCell ref="C32:AB33"/>
    <mergeCell ref="Z51:AB52"/>
    <mergeCell ref="C45:C46"/>
    <mergeCell ref="D45:M46"/>
    <mergeCell ref="N45:AB46"/>
    <mergeCell ref="C47:C48"/>
    <mergeCell ref="D47:M48"/>
    <mergeCell ref="N47:AB48"/>
    <mergeCell ref="V3:W3"/>
    <mergeCell ref="Q8:S9"/>
    <mergeCell ref="T8:AB9"/>
    <mergeCell ref="Q10:S11"/>
    <mergeCell ref="T10:AB11"/>
    <mergeCell ref="Q12:S13"/>
    <mergeCell ref="T12:AB13"/>
    <mergeCell ref="T18:AB19"/>
    <mergeCell ref="Q20:S21"/>
    <mergeCell ref="T20:AB21"/>
    <mergeCell ref="Q18:S19"/>
    <mergeCell ref="AE58:AP60"/>
    <mergeCell ref="C57:C69"/>
    <mergeCell ref="D57:M69"/>
    <mergeCell ref="N49:S50"/>
    <mergeCell ref="N55:S56"/>
    <mergeCell ref="N53:S54"/>
    <mergeCell ref="N51:S52"/>
    <mergeCell ref="T51:Y52"/>
    <mergeCell ref="T55:Y56"/>
    <mergeCell ref="T53:Y54"/>
    <mergeCell ref="T49:Y50"/>
    <mergeCell ref="Z53:AB54"/>
    <mergeCell ref="N57:AB69"/>
    <mergeCell ref="C49:C56"/>
    <mergeCell ref="D49:M56"/>
    <mergeCell ref="Z49:AB50"/>
  </mergeCells>
  <phoneticPr fontId="2"/>
  <printOptions horizontalCentered="1" verticalCentered="1"/>
  <pageMargins left="0" right="0" top="0" bottom="0" header="0" footer="0"/>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E58"/>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5" customWidth="1"/>
    <col min="31" max="31" width="9" style="4"/>
    <col min="32" max="16384" width="9" style="5"/>
  </cols>
  <sheetData>
    <row r="1" spans="1:31" ht="12.9" customHeight="1" x14ac:dyDescent="0.15">
      <c r="A1" s="1"/>
      <c r="C1" s="30" t="s">
        <v>158</v>
      </c>
      <c r="D1" s="1"/>
      <c r="E1" s="1"/>
      <c r="F1" s="1"/>
      <c r="G1" s="1"/>
      <c r="H1" s="1"/>
      <c r="I1" s="1"/>
      <c r="J1" s="1"/>
      <c r="K1" s="1"/>
      <c r="L1" s="1"/>
      <c r="M1" s="1"/>
      <c r="N1" s="1"/>
      <c r="O1" s="1"/>
      <c r="P1" s="1"/>
      <c r="Q1" s="1"/>
      <c r="R1" s="1"/>
      <c r="S1" s="1"/>
      <c r="T1" s="1"/>
      <c r="U1" s="1"/>
      <c r="V1" s="1"/>
      <c r="W1" s="1"/>
      <c r="X1" s="1"/>
      <c r="Y1" s="1"/>
      <c r="Z1" s="1"/>
      <c r="AA1" s="1"/>
      <c r="AB1" s="1"/>
      <c r="AC1" s="3"/>
      <c r="AD1" s="3"/>
    </row>
    <row r="2" spans="1:31" ht="12.9" customHeight="1" x14ac:dyDescent="0.15">
      <c r="A2" s="1"/>
      <c r="B2" s="30"/>
      <c r="C2" s="1"/>
      <c r="D2" s="1"/>
      <c r="E2" s="1"/>
      <c r="F2" s="1"/>
      <c r="G2" s="1"/>
      <c r="H2" s="1"/>
      <c r="I2" s="1"/>
      <c r="J2" s="1"/>
      <c r="K2" s="1"/>
      <c r="L2" s="1"/>
      <c r="M2" s="1"/>
      <c r="N2" s="1"/>
      <c r="O2" s="1"/>
      <c r="P2" s="1"/>
      <c r="Q2" s="1"/>
      <c r="R2" s="1"/>
      <c r="S2" s="1"/>
      <c r="T2" s="1"/>
      <c r="U2" s="1"/>
      <c r="V2" s="1"/>
      <c r="W2" s="1"/>
      <c r="X2" s="1"/>
      <c r="Y2" s="1"/>
      <c r="Z2" s="1"/>
      <c r="AA2" s="1"/>
      <c r="AB2" s="1"/>
      <c r="AC2" s="3"/>
      <c r="AD2" s="3"/>
    </row>
    <row r="3" spans="1:31" ht="12.6" customHeight="1" x14ac:dyDescent="0.15">
      <c r="C3" s="276" t="s">
        <v>122</v>
      </c>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E3" s="5"/>
    </row>
    <row r="4" spans="1:31" ht="12.6" customHeight="1" x14ac:dyDescent="0.15">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E4" s="5"/>
    </row>
    <row r="5" spans="1:31" ht="12.6" customHeight="1" x14ac:dyDescent="0.15">
      <c r="C5" s="521" t="s">
        <v>123</v>
      </c>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E5" s="5"/>
    </row>
    <row r="6" spans="1:31" ht="12.6" customHeight="1" x14ac:dyDescent="0.15">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E6" s="5"/>
    </row>
    <row r="7" spans="1:31" ht="12.9" customHeight="1" x14ac:dyDescent="0.15">
      <c r="A7" s="1"/>
      <c r="B7" s="30"/>
      <c r="C7" s="276" t="s">
        <v>159</v>
      </c>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3"/>
      <c r="AD7" s="3"/>
    </row>
    <row r="8" spans="1:31" ht="12.9" customHeight="1" x14ac:dyDescent="0.15">
      <c r="A8" s="1"/>
      <c r="B8" s="30"/>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3"/>
      <c r="AD8" s="3"/>
    </row>
    <row r="9" spans="1:31" ht="12.9"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3"/>
      <c r="AD9" s="3"/>
    </row>
    <row r="10" spans="1:31" ht="12.9" customHeight="1" x14ac:dyDescent="0.15">
      <c r="A10" s="1"/>
      <c r="B10" s="1"/>
      <c r="C10" s="1" t="s">
        <v>117</v>
      </c>
      <c r="D10" s="1"/>
      <c r="E10" s="1"/>
      <c r="F10" s="1"/>
      <c r="G10" s="1"/>
      <c r="H10" s="1"/>
      <c r="I10" s="1"/>
      <c r="J10" s="1"/>
      <c r="K10" s="1"/>
      <c r="L10" s="1"/>
      <c r="M10" s="1"/>
      <c r="N10" s="1"/>
      <c r="O10" s="1"/>
      <c r="P10" s="1"/>
      <c r="Q10" s="1"/>
      <c r="R10" s="1"/>
      <c r="S10" s="1"/>
      <c r="T10" s="1"/>
      <c r="U10" s="1"/>
      <c r="V10" s="1"/>
      <c r="W10" s="1"/>
      <c r="X10" s="1"/>
      <c r="Y10" s="1"/>
      <c r="Z10" s="1"/>
      <c r="AA10" s="1"/>
      <c r="AB10" s="1"/>
      <c r="AC10" s="3"/>
      <c r="AD10" s="3"/>
    </row>
    <row r="11" spans="1:31" ht="12.9" customHeight="1" x14ac:dyDescent="0.15">
      <c r="A11" s="1"/>
      <c r="B11" s="1"/>
      <c r="C11" s="221"/>
      <c r="D11" s="251" t="s">
        <v>78</v>
      </c>
      <c r="E11" s="251"/>
      <c r="F11" s="251"/>
      <c r="G11" s="251"/>
      <c r="H11" s="252"/>
      <c r="I11" s="514"/>
      <c r="J11" s="230"/>
      <c r="K11" s="230"/>
      <c r="L11" s="230"/>
      <c r="M11" s="230"/>
      <c r="N11" s="230"/>
      <c r="O11" s="230"/>
      <c r="P11" s="230"/>
      <c r="Q11" s="230"/>
      <c r="R11" s="230"/>
      <c r="S11" s="230"/>
      <c r="T11" s="230"/>
      <c r="U11" s="230"/>
      <c r="V11" s="230"/>
      <c r="W11" s="230"/>
      <c r="X11" s="230"/>
      <c r="Y11" s="230"/>
      <c r="Z11" s="230"/>
      <c r="AA11" s="230"/>
      <c r="AB11" s="515"/>
      <c r="AC11" s="3"/>
      <c r="AD11" s="3"/>
    </row>
    <row r="12" spans="1:31" ht="12.9" customHeight="1" x14ac:dyDescent="0.15">
      <c r="A12" s="1"/>
      <c r="B12" s="1"/>
      <c r="C12" s="222"/>
      <c r="D12" s="253"/>
      <c r="E12" s="253"/>
      <c r="F12" s="253"/>
      <c r="G12" s="253"/>
      <c r="H12" s="254"/>
      <c r="I12" s="516"/>
      <c r="J12" s="512"/>
      <c r="K12" s="512"/>
      <c r="L12" s="512"/>
      <c r="M12" s="512"/>
      <c r="N12" s="512"/>
      <c r="O12" s="512"/>
      <c r="P12" s="512"/>
      <c r="Q12" s="512"/>
      <c r="R12" s="512"/>
      <c r="S12" s="512"/>
      <c r="T12" s="512"/>
      <c r="U12" s="512"/>
      <c r="V12" s="512"/>
      <c r="W12" s="512"/>
      <c r="X12" s="512"/>
      <c r="Y12" s="512"/>
      <c r="Z12" s="512"/>
      <c r="AA12" s="512"/>
      <c r="AB12" s="517"/>
      <c r="AC12" s="3"/>
      <c r="AD12" s="3"/>
    </row>
    <row r="13" spans="1:31" ht="12.9" customHeight="1" x14ac:dyDescent="0.15">
      <c r="A13" s="1"/>
      <c r="B13" s="1"/>
      <c r="C13" s="222"/>
      <c r="D13" s="253"/>
      <c r="E13" s="253"/>
      <c r="F13" s="253"/>
      <c r="G13" s="253"/>
      <c r="H13" s="254"/>
      <c r="I13" s="516"/>
      <c r="J13" s="512"/>
      <c r="K13" s="512"/>
      <c r="L13" s="512"/>
      <c r="M13" s="512"/>
      <c r="N13" s="512"/>
      <c r="O13" s="512"/>
      <c r="P13" s="512"/>
      <c r="Q13" s="512"/>
      <c r="R13" s="512"/>
      <c r="S13" s="512"/>
      <c r="T13" s="512"/>
      <c r="U13" s="512"/>
      <c r="V13" s="512"/>
      <c r="W13" s="512"/>
      <c r="X13" s="512"/>
      <c r="Y13" s="512"/>
      <c r="Z13" s="512"/>
      <c r="AA13" s="512"/>
      <c r="AB13" s="517"/>
      <c r="AC13" s="3"/>
      <c r="AD13" s="3"/>
    </row>
    <row r="14" spans="1:31" ht="12.9" customHeight="1" x14ac:dyDescent="0.15">
      <c r="A14" s="1"/>
      <c r="B14" s="1"/>
      <c r="C14" s="222"/>
      <c r="D14" s="253"/>
      <c r="E14" s="253"/>
      <c r="F14" s="253"/>
      <c r="G14" s="253"/>
      <c r="H14" s="254"/>
      <c r="I14" s="516"/>
      <c r="J14" s="512"/>
      <c r="K14" s="512"/>
      <c r="L14" s="512"/>
      <c r="M14" s="512"/>
      <c r="N14" s="512"/>
      <c r="O14" s="512"/>
      <c r="P14" s="512"/>
      <c r="Q14" s="512"/>
      <c r="R14" s="512"/>
      <c r="S14" s="512"/>
      <c r="T14" s="512"/>
      <c r="U14" s="512"/>
      <c r="V14" s="512"/>
      <c r="W14" s="512"/>
      <c r="X14" s="512"/>
      <c r="Y14" s="512"/>
      <c r="Z14" s="512"/>
      <c r="AA14" s="512"/>
      <c r="AB14" s="517"/>
      <c r="AC14" s="3"/>
      <c r="AD14" s="3"/>
    </row>
    <row r="15" spans="1:31" ht="12.9" customHeight="1" x14ac:dyDescent="0.15">
      <c r="A15" s="1"/>
      <c r="B15" s="1"/>
      <c r="C15" s="222"/>
      <c r="D15" s="253"/>
      <c r="E15" s="253"/>
      <c r="F15" s="253"/>
      <c r="G15" s="253"/>
      <c r="H15" s="254"/>
      <c r="I15" s="516"/>
      <c r="J15" s="512"/>
      <c r="K15" s="512"/>
      <c r="L15" s="512"/>
      <c r="M15" s="512"/>
      <c r="N15" s="512"/>
      <c r="O15" s="512"/>
      <c r="P15" s="512"/>
      <c r="Q15" s="512"/>
      <c r="R15" s="512"/>
      <c r="S15" s="512"/>
      <c r="T15" s="512"/>
      <c r="U15" s="512"/>
      <c r="V15" s="512"/>
      <c r="W15" s="512"/>
      <c r="X15" s="512"/>
      <c r="Y15" s="512"/>
      <c r="Z15" s="512"/>
      <c r="AA15" s="512"/>
      <c r="AB15" s="517"/>
      <c r="AC15" s="3"/>
      <c r="AD15" s="3"/>
    </row>
    <row r="16" spans="1:31" ht="12.9" customHeight="1" x14ac:dyDescent="0.15">
      <c r="A16" s="1"/>
      <c r="B16" s="1"/>
      <c r="C16" s="222"/>
      <c r="D16" s="253"/>
      <c r="E16" s="253"/>
      <c r="F16" s="253"/>
      <c r="G16" s="253"/>
      <c r="H16" s="254"/>
      <c r="I16" s="516"/>
      <c r="J16" s="512"/>
      <c r="K16" s="512"/>
      <c r="L16" s="512"/>
      <c r="M16" s="512"/>
      <c r="N16" s="512"/>
      <c r="O16" s="512"/>
      <c r="P16" s="512"/>
      <c r="Q16" s="512"/>
      <c r="R16" s="512"/>
      <c r="S16" s="512"/>
      <c r="T16" s="512"/>
      <c r="U16" s="512"/>
      <c r="V16" s="512"/>
      <c r="W16" s="512"/>
      <c r="X16" s="512"/>
      <c r="Y16" s="512"/>
      <c r="Z16" s="512"/>
      <c r="AA16" s="512"/>
      <c r="AB16" s="517"/>
      <c r="AC16" s="3"/>
      <c r="AD16" s="3"/>
    </row>
    <row r="17" spans="1:30" ht="12.9" customHeight="1" x14ac:dyDescent="0.15">
      <c r="A17" s="1"/>
      <c r="B17" s="1"/>
      <c r="C17" s="222"/>
      <c r="D17" s="253"/>
      <c r="E17" s="253"/>
      <c r="F17" s="253"/>
      <c r="G17" s="253"/>
      <c r="H17" s="254"/>
      <c r="I17" s="516"/>
      <c r="J17" s="512"/>
      <c r="K17" s="512"/>
      <c r="L17" s="512"/>
      <c r="M17" s="512"/>
      <c r="N17" s="512"/>
      <c r="O17" s="512"/>
      <c r="P17" s="512"/>
      <c r="Q17" s="512"/>
      <c r="R17" s="512"/>
      <c r="S17" s="512"/>
      <c r="T17" s="512"/>
      <c r="U17" s="512"/>
      <c r="V17" s="512"/>
      <c r="W17" s="512"/>
      <c r="X17" s="512"/>
      <c r="Y17" s="512"/>
      <c r="Z17" s="512"/>
      <c r="AA17" s="512"/>
      <c r="AB17" s="517"/>
      <c r="AC17" s="3"/>
      <c r="AD17" s="3"/>
    </row>
    <row r="18" spans="1:30" ht="12.9" customHeight="1" x14ac:dyDescent="0.15">
      <c r="A18" s="1"/>
      <c r="B18" s="1"/>
      <c r="C18" s="222"/>
      <c r="D18" s="253"/>
      <c r="E18" s="253"/>
      <c r="F18" s="253"/>
      <c r="G18" s="253"/>
      <c r="H18" s="254"/>
      <c r="I18" s="516"/>
      <c r="J18" s="512"/>
      <c r="K18" s="512"/>
      <c r="L18" s="512"/>
      <c r="M18" s="512"/>
      <c r="N18" s="512"/>
      <c r="O18" s="512"/>
      <c r="P18" s="512"/>
      <c r="Q18" s="512"/>
      <c r="R18" s="512"/>
      <c r="S18" s="512"/>
      <c r="T18" s="512"/>
      <c r="U18" s="512"/>
      <c r="V18" s="512"/>
      <c r="W18" s="512"/>
      <c r="X18" s="512"/>
      <c r="Y18" s="512"/>
      <c r="Z18" s="512"/>
      <c r="AA18" s="512"/>
      <c r="AB18" s="517"/>
      <c r="AC18" s="3"/>
      <c r="AD18" s="3"/>
    </row>
    <row r="19" spans="1:30" ht="12.9" customHeight="1" x14ac:dyDescent="0.15">
      <c r="A19" s="1"/>
      <c r="B19" s="1"/>
      <c r="C19" s="222"/>
      <c r="D19" s="253"/>
      <c r="E19" s="253"/>
      <c r="F19" s="253"/>
      <c r="G19" s="253"/>
      <c r="H19" s="254"/>
      <c r="I19" s="516"/>
      <c r="J19" s="512"/>
      <c r="K19" s="512"/>
      <c r="L19" s="512"/>
      <c r="M19" s="512"/>
      <c r="N19" s="512"/>
      <c r="O19" s="512"/>
      <c r="P19" s="512"/>
      <c r="Q19" s="512"/>
      <c r="R19" s="512"/>
      <c r="S19" s="512"/>
      <c r="T19" s="512"/>
      <c r="U19" s="512"/>
      <c r="V19" s="512"/>
      <c r="W19" s="512"/>
      <c r="X19" s="512"/>
      <c r="Y19" s="512"/>
      <c r="Z19" s="512"/>
      <c r="AA19" s="512"/>
      <c r="AB19" s="517"/>
      <c r="AC19" s="3"/>
      <c r="AD19" s="3"/>
    </row>
    <row r="20" spans="1:30" ht="12.9" customHeight="1" x14ac:dyDescent="0.15">
      <c r="A20" s="1"/>
      <c r="B20" s="1"/>
      <c r="C20" s="222"/>
      <c r="D20" s="253"/>
      <c r="E20" s="253"/>
      <c r="F20" s="253"/>
      <c r="G20" s="253"/>
      <c r="H20" s="254"/>
      <c r="I20" s="516"/>
      <c r="J20" s="512"/>
      <c r="K20" s="512"/>
      <c r="L20" s="512"/>
      <c r="M20" s="512"/>
      <c r="N20" s="512"/>
      <c r="O20" s="512"/>
      <c r="P20" s="512"/>
      <c r="Q20" s="512"/>
      <c r="R20" s="512"/>
      <c r="S20" s="512"/>
      <c r="T20" s="512"/>
      <c r="U20" s="512"/>
      <c r="V20" s="512"/>
      <c r="W20" s="512"/>
      <c r="X20" s="512"/>
      <c r="Y20" s="512"/>
      <c r="Z20" s="512"/>
      <c r="AA20" s="512"/>
      <c r="AB20" s="517"/>
      <c r="AC20" s="3"/>
      <c r="AD20" s="3"/>
    </row>
    <row r="21" spans="1:30" ht="12.9" customHeight="1" x14ac:dyDescent="0.15">
      <c r="A21" s="1"/>
      <c r="B21" s="1"/>
      <c r="C21" s="222"/>
      <c r="D21" s="253"/>
      <c r="E21" s="253"/>
      <c r="F21" s="253"/>
      <c r="G21" s="253"/>
      <c r="H21" s="254"/>
      <c r="I21" s="516"/>
      <c r="J21" s="512"/>
      <c r="K21" s="512"/>
      <c r="L21" s="512"/>
      <c r="M21" s="512"/>
      <c r="N21" s="512"/>
      <c r="O21" s="512"/>
      <c r="P21" s="512"/>
      <c r="Q21" s="512"/>
      <c r="R21" s="512"/>
      <c r="S21" s="512"/>
      <c r="T21" s="512"/>
      <c r="U21" s="512"/>
      <c r="V21" s="512"/>
      <c r="W21" s="512"/>
      <c r="X21" s="512"/>
      <c r="Y21" s="512"/>
      <c r="Z21" s="512"/>
      <c r="AA21" s="512"/>
      <c r="AB21" s="517"/>
      <c r="AC21" s="3"/>
      <c r="AD21" s="3"/>
    </row>
    <row r="22" spans="1:30" ht="12.9" customHeight="1" x14ac:dyDescent="0.15">
      <c r="A22" s="1"/>
      <c r="B22" s="1"/>
      <c r="C22" s="222"/>
      <c r="D22" s="253"/>
      <c r="E22" s="253"/>
      <c r="F22" s="253"/>
      <c r="G22" s="253"/>
      <c r="H22" s="254"/>
      <c r="I22" s="516"/>
      <c r="J22" s="512"/>
      <c r="K22" s="512"/>
      <c r="L22" s="512"/>
      <c r="M22" s="512"/>
      <c r="N22" s="512"/>
      <c r="O22" s="512"/>
      <c r="P22" s="512"/>
      <c r="Q22" s="512"/>
      <c r="R22" s="512"/>
      <c r="S22" s="512"/>
      <c r="T22" s="512"/>
      <c r="U22" s="512"/>
      <c r="V22" s="512"/>
      <c r="W22" s="512"/>
      <c r="X22" s="512"/>
      <c r="Y22" s="512"/>
      <c r="Z22" s="512"/>
      <c r="AA22" s="512"/>
      <c r="AB22" s="517"/>
      <c r="AC22" s="3"/>
      <c r="AD22" s="3"/>
    </row>
    <row r="23" spans="1:30" ht="12.9" customHeight="1" x14ac:dyDescent="0.15">
      <c r="A23" s="1"/>
      <c r="B23" s="1"/>
      <c r="C23" s="222"/>
      <c r="D23" s="253"/>
      <c r="E23" s="253"/>
      <c r="F23" s="253"/>
      <c r="G23" s="253"/>
      <c r="H23" s="254"/>
      <c r="I23" s="516"/>
      <c r="J23" s="512"/>
      <c r="K23" s="512"/>
      <c r="L23" s="512"/>
      <c r="M23" s="512"/>
      <c r="N23" s="512"/>
      <c r="O23" s="512"/>
      <c r="P23" s="512"/>
      <c r="Q23" s="512"/>
      <c r="R23" s="512"/>
      <c r="S23" s="512"/>
      <c r="T23" s="512"/>
      <c r="U23" s="512"/>
      <c r="V23" s="512"/>
      <c r="W23" s="512"/>
      <c r="X23" s="512"/>
      <c r="Y23" s="512"/>
      <c r="Z23" s="512"/>
      <c r="AA23" s="512"/>
      <c r="AB23" s="517"/>
      <c r="AC23" s="3"/>
      <c r="AD23" s="3"/>
    </row>
    <row r="24" spans="1:30" ht="12.9" customHeight="1" x14ac:dyDescent="0.15">
      <c r="A24" s="1"/>
      <c r="B24" s="1"/>
      <c r="C24" s="222"/>
      <c r="D24" s="253"/>
      <c r="E24" s="253"/>
      <c r="F24" s="253"/>
      <c r="G24" s="253"/>
      <c r="H24" s="254"/>
      <c r="I24" s="516"/>
      <c r="J24" s="512"/>
      <c r="K24" s="512"/>
      <c r="L24" s="512"/>
      <c r="M24" s="512"/>
      <c r="N24" s="512"/>
      <c r="O24" s="512"/>
      <c r="P24" s="512"/>
      <c r="Q24" s="512"/>
      <c r="R24" s="512"/>
      <c r="S24" s="512"/>
      <c r="T24" s="512"/>
      <c r="U24" s="512"/>
      <c r="V24" s="512"/>
      <c r="W24" s="512"/>
      <c r="X24" s="512"/>
      <c r="Y24" s="512"/>
      <c r="Z24" s="512"/>
      <c r="AA24" s="512"/>
      <c r="AB24" s="517"/>
      <c r="AC24" s="3"/>
      <c r="AD24" s="3"/>
    </row>
    <row r="25" spans="1:30" ht="12.9" customHeight="1" x14ac:dyDescent="0.15">
      <c r="A25" s="1"/>
      <c r="B25" s="1"/>
      <c r="C25" s="223"/>
      <c r="D25" s="253"/>
      <c r="E25" s="253"/>
      <c r="F25" s="253"/>
      <c r="G25" s="253"/>
      <c r="H25" s="254"/>
      <c r="I25" s="518"/>
      <c r="J25" s="513"/>
      <c r="K25" s="513"/>
      <c r="L25" s="513"/>
      <c r="M25" s="513"/>
      <c r="N25" s="513"/>
      <c r="O25" s="513"/>
      <c r="P25" s="513"/>
      <c r="Q25" s="513"/>
      <c r="R25" s="513"/>
      <c r="S25" s="513"/>
      <c r="T25" s="513"/>
      <c r="U25" s="513"/>
      <c r="V25" s="513"/>
      <c r="W25" s="513"/>
      <c r="X25" s="513"/>
      <c r="Y25" s="513"/>
      <c r="Z25" s="513"/>
      <c r="AA25" s="513"/>
      <c r="AB25" s="519"/>
      <c r="AC25" s="3"/>
      <c r="AD25" s="3"/>
    </row>
    <row r="26" spans="1:30" ht="12.9" customHeight="1" x14ac:dyDescent="0.15">
      <c r="A26" s="1"/>
      <c r="B26" s="1"/>
      <c r="C26" s="221"/>
      <c r="D26" s="251" t="s">
        <v>80</v>
      </c>
      <c r="E26" s="251"/>
      <c r="F26" s="251"/>
      <c r="G26" s="251"/>
      <c r="H26" s="252"/>
      <c r="I26" s="221"/>
      <c r="J26" s="484" t="s">
        <v>82</v>
      </c>
      <c r="K26" s="484"/>
      <c r="L26" s="484"/>
      <c r="M26" s="484"/>
      <c r="N26" s="484"/>
      <c r="O26" s="484"/>
      <c r="P26" s="484"/>
      <c r="Q26" s="484"/>
      <c r="R26" s="484"/>
      <c r="S26" s="485"/>
      <c r="T26" s="319">
        <f>'１号内訳書'!L38</f>
        <v>0</v>
      </c>
      <c r="U26" s="506"/>
      <c r="V26" s="506"/>
      <c r="W26" s="506"/>
      <c r="X26" s="506"/>
      <c r="Y26" s="506"/>
      <c r="Z26" s="263" t="s">
        <v>76</v>
      </c>
      <c r="AA26" s="263"/>
      <c r="AB26" s="264"/>
      <c r="AC26" s="3"/>
      <c r="AD26" s="3"/>
    </row>
    <row r="27" spans="1:30" ht="12.9" customHeight="1" x14ac:dyDescent="0.15">
      <c r="A27" s="1"/>
      <c r="B27" s="1"/>
      <c r="C27" s="222"/>
      <c r="D27" s="253"/>
      <c r="E27" s="253"/>
      <c r="F27" s="253"/>
      <c r="G27" s="253"/>
      <c r="H27" s="254"/>
      <c r="I27" s="222"/>
      <c r="J27" s="269"/>
      <c r="K27" s="269"/>
      <c r="L27" s="269"/>
      <c r="M27" s="269"/>
      <c r="N27" s="269"/>
      <c r="O27" s="269"/>
      <c r="P27" s="269"/>
      <c r="Q27" s="269"/>
      <c r="R27" s="269"/>
      <c r="S27" s="504"/>
      <c r="T27" s="507"/>
      <c r="U27" s="508"/>
      <c r="V27" s="508"/>
      <c r="W27" s="508"/>
      <c r="X27" s="508"/>
      <c r="Y27" s="508"/>
      <c r="Z27" s="510"/>
      <c r="AA27" s="510"/>
      <c r="AB27" s="511"/>
      <c r="AC27" s="3"/>
      <c r="AD27" s="3"/>
    </row>
    <row r="28" spans="1:30" ht="12.9" customHeight="1" x14ac:dyDescent="0.15">
      <c r="A28" s="1"/>
      <c r="B28" s="1"/>
      <c r="C28" s="222"/>
      <c r="D28" s="253"/>
      <c r="E28" s="253"/>
      <c r="F28" s="253"/>
      <c r="G28" s="253"/>
      <c r="H28" s="254"/>
      <c r="I28" s="223"/>
      <c r="J28" s="487"/>
      <c r="K28" s="487"/>
      <c r="L28" s="487"/>
      <c r="M28" s="487"/>
      <c r="N28" s="487"/>
      <c r="O28" s="487"/>
      <c r="P28" s="487"/>
      <c r="Q28" s="487"/>
      <c r="R28" s="487"/>
      <c r="S28" s="488"/>
      <c r="T28" s="320"/>
      <c r="U28" s="509"/>
      <c r="V28" s="509"/>
      <c r="W28" s="509"/>
      <c r="X28" s="509"/>
      <c r="Y28" s="509"/>
      <c r="Z28" s="265"/>
      <c r="AA28" s="265"/>
      <c r="AB28" s="266"/>
      <c r="AC28" s="3"/>
      <c r="AD28" s="3"/>
    </row>
    <row r="29" spans="1:30" ht="12.9" customHeight="1" x14ac:dyDescent="0.15">
      <c r="A29" s="1"/>
      <c r="B29" s="1"/>
      <c r="C29" s="222"/>
      <c r="D29" s="253"/>
      <c r="E29" s="253"/>
      <c r="F29" s="253"/>
      <c r="G29" s="253"/>
      <c r="H29" s="254"/>
      <c r="I29" s="221"/>
      <c r="J29" s="505" t="s">
        <v>151</v>
      </c>
      <c r="K29" s="482"/>
      <c r="L29" s="482"/>
      <c r="M29" s="482"/>
      <c r="N29" s="483" t="s">
        <v>114</v>
      </c>
      <c r="O29" s="484"/>
      <c r="P29" s="484"/>
      <c r="Q29" s="484"/>
      <c r="R29" s="484"/>
      <c r="S29" s="485"/>
      <c r="T29" s="319">
        <f>'１号内訳書'!M9</f>
        <v>0</v>
      </c>
      <c r="U29" s="506"/>
      <c r="V29" s="506"/>
      <c r="W29" s="506"/>
      <c r="X29" s="506"/>
      <c r="Y29" s="506"/>
      <c r="Z29" s="263" t="s">
        <v>76</v>
      </c>
      <c r="AA29" s="263"/>
      <c r="AB29" s="264"/>
      <c r="AC29" s="3"/>
      <c r="AD29" s="3"/>
    </row>
    <row r="30" spans="1:30" ht="12.9" customHeight="1" x14ac:dyDescent="0.15">
      <c r="A30" s="1"/>
      <c r="B30" s="1"/>
      <c r="C30" s="222"/>
      <c r="D30" s="253"/>
      <c r="E30" s="253"/>
      <c r="F30" s="253"/>
      <c r="G30" s="253"/>
      <c r="H30" s="254"/>
      <c r="I30" s="222"/>
      <c r="J30" s="505"/>
      <c r="K30" s="482"/>
      <c r="L30" s="482"/>
      <c r="M30" s="482"/>
      <c r="N30" s="503"/>
      <c r="O30" s="269"/>
      <c r="P30" s="269"/>
      <c r="Q30" s="269"/>
      <c r="R30" s="269"/>
      <c r="S30" s="504"/>
      <c r="T30" s="507"/>
      <c r="U30" s="508"/>
      <c r="V30" s="508"/>
      <c r="W30" s="508"/>
      <c r="X30" s="508"/>
      <c r="Y30" s="508"/>
      <c r="Z30" s="510"/>
      <c r="AA30" s="510"/>
      <c r="AB30" s="511"/>
      <c r="AC30" s="3"/>
      <c r="AD30" s="3"/>
    </row>
    <row r="31" spans="1:30" ht="12.9" customHeight="1" x14ac:dyDescent="0.15">
      <c r="A31" s="1"/>
      <c r="B31" s="1"/>
      <c r="C31" s="222"/>
      <c r="D31" s="253"/>
      <c r="E31" s="253"/>
      <c r="F31" s="253"/>
      <c r="G31" s="253"/>
      <c r="H31" s="254"/>
      <c r="I31" s="222"/>
      <c r="J31" s="505"/>
      <c r="K31" s="482"/>
      <c r="L31" s="482"/>
      <c r="M31" s="482"/>
      <c r="N31" s="486"/>
      <c r="O31" s="487"/>
      <c r="P31" s="487"/>
      <c r="Q31" s="487"/>
      <c r="R31" s="487"/>
      <c r="S31" s="488"/>
      <c r="T31" s="320"/>
      <c r="U31" s="509"/>
      <c r="V31" s="509"/>
      <c r="W31" s="509"/>
      <c r="X31" s="509"/>
      <c r="Y31" s="509"/>
      <c r="Z31" s="265"/>
      <c r="AA31" s="265"/>
      <c r="AB31" s="266"/>
      <c r="AC31" s="3"/>
      <c r="AD31" s="3"/>
    </row>
    <row r="32" spans="1:30" ht="12.9" customHeight="1" x14ac:dyDescent="0.15">
      <c r="A32" s="1"/>
      <c r="B32" s="1"/>
      <c r="C32" s="222"/>
      <c r="D32" s="253"/>
      <c r="E32" s="253"/>
      <c r="F32" s="253"/>
      <c r="G32" s="253"/>
      <c r="H32" s="254"/>
      <c r="I32" s="222"/>
      <c r="J32" s="505"/>
      <c r="K32" s="482"/>
      <c r="L32" s="482"/>
      <c r="M32" s="482"/>
      <c r="N32" s="483" t="s">
        <v>113</v>
      </c>
      <c r="O32" s="484"/>
      <c r="P32" s="484"/>
      <c r="Q32" s="484"/>
      <c r="R32" s="484"/>
      <c r="S32" s="485"/>
      <c r="T32" s="319">
        <f>'１号内訳書'!M19</f>
        <v>0</v>
      </c>
      <c r="U32" s="506"/>
      <c r="V32" s="506"/>
      <c r="W32" s="506"/>
      <c r="X32" s="506"/>
      <c r="Y32" s="506"/>
      <c r="Z32" s="263" t="s">
        <v>76</v>
      </c>
      <c r="AA32" s="263"/>
      <c r="AB32" s="264"/>
      <c r="AC32" s="3"/>
      <c r="AD32" s="3"/>
    </row>
    <row r="33" spans="1:31" ht="12.9" customHeight="1" x14ac:dyDescent="0.15">
      <c r="A33" s="1"/>
      <c r="B33" s="1"/>
      <c r="C33" s="222"/>
      <c r="D33" s="253"/>
      <c r="E33" s="253"/>
      <c r="F33" s="253"/>
      <c r="G33" s="253"/>
      <c r="H33" s="254"/>
      <c r="I33" s="222"/>
      <c r="J33" s="505"/>
      <c r="K33" s="482"/>
      <c r="L33" s="482"/>
      <c r="M33" s="482"/>
      <c r="N33" s="503"/>
      <c r="O33" s="269"/>
      <c r="P33" s="269"/>
      <c r="Q33" s="269"/>
      <c r="R33" s="269"/>
      <c r="S33" s="504"/>
      <c r="T33" s="507"/>
      <c r="U33" s="508"/>
      <c r="V33" s="508"/>
      <c r="W33" s="508"/>
      <c r="X33" s="508"/>
      <c r="Y33" s="508"/>
      <c r="Z33" s="510"/>
      <c r="AA33" s="510"/>
      <c r="AB33" s="511"/>
      <c r="AC33" s="3"/>
      <c r="AD33" s="3"/>
    </row>
    <row r="34" spans="1:31" ht="12.9" customHeight="1" x14ac:dyDescent="0.15">
      <c r="A34" s="1"/>
      <c r="B34" s="1"/>
      <c r="C34" s="222"/>
      <c r="D34" s="253"/>
      <c r="E34" s="253"/>
      <c r="F34" s="253"/>
      <c r="G34" s="253"/>
      <c r="H34" s="254"/>
      <c r="I34" s="222"/>
      <c r="J34" s="505"/>
      <c r="K34" s="482"/>
      <c r="L34" s="482"/>
      <c r="M34" s="482"/>
      <c r="N34" s="486"/>
      <c r="O34" s="487"/>
      <c r="P34" s="487"/>
      <c r="Q34" s="487"/>
      <c r="R34" s="487"/>
      <c r="S34" s="488"/>
      <c r="T34" s="320"/>
      <c r="U34" s="509"/>
      <c r="V34" s="509"/>
      <c r="W34" s="509"/>
      <c r="X34" s="509"/>
      <c r="Y34" s="509"/>
      <c r="Z34" s="265"/>
      <c r="AA34" s="265"/>
      <c r="AB34" s="266"/>
      <c r="AC34" s="3"/>
      <c r="AD34" s="3"/>
    </row>
    <row r="35" spans="1:31" ht="12.9" customHeight="1" x14ac:dyDescent="0.15">
      <c r="A35" s="1"/>
      <c r="B35" s="1"/>
      <c r="C35" s="222"/>
      <c r="D35" s="253"/>
      <c r="E35" s="253"/>
      <c r="F35" s="253"/>
      <c r="G35" s="253"/>
      <c r="H35" s="254"/>
      <c r="I35" s="222"/>
      <c r="J35" s="505"/>
      <c r="K35" s="482"/>
      <c r="L35" s="482"/>
      <c r="M35" s="482"/>
      <c r="N35" s="483" t="s">
        <v>115</v>
      </c>
      <c r="O35" s="484"/>
      <c r="P35" s="484"/>
      <c r="Q35" s="484"/>
      <c r="R35" s="484"/>
      <c r="S35" s="485"/>
      <c r="T35" s="319">
        <f>'１号内訳書'!M23</f>
        <v>0</v>
      </c>
      <c r="U35" s="506"/>
      <c r="V35" s="506"/>
      <c r="W35" s="506"/>
      <c r="X35" s="506"/>
      <c r="Y35" s="506"/>
      <c r="Z35" s="263" t="s">
        <v>76</v>
      </c>
      <c r="AA35" s="263"/>
      <c r="AB35" s="264"/>
      <c r="AC35" s="3"/>
      <c r="AD35" s="3"/>
    </row>
    <row r="36" spans="1:31" ht="12.9" customHeight="1" x14ac:dyDescent="0.15">
      <c r="A36" s="1"/>
      <c r="B36" s="1"/>
      <c r="C36" s="222"/>
      <c r="D36" s="253"/>
      <c r="E36" s="253"/>
      <c r="F36" s="253"/>
      <c r="G36" s="253"/>
      <c r="H36" s="254"/>
      <c r="I36" s="222"/>
      <c r="J36" s="505"/>
      <c r="K36" s="482"/>
      <c r="L36" s="482"/>
      <c r="M36" s="482"/>
      <c r="N36" s="503"/>
      <c r="O36" s="269"/>
      <c r="P36" s="269"/>
      <c r="Q36" s="269"/>
      <c r="R36" s="269"/>
      <c r="S36" s="504"/>
      <c r="T36" s="507"/>
      <c r="U36" s="508"/>
      <c r="V36" s="508"/>
      <c r="W36" s="508"/>
      <c r="X36" s="508"/>
      <c r="Y36" s="508"/>
      <c r="Z36" s="510"/>
      <c r="AA36" s="510"/>
      <c r="AB36" s="511"/>
      <c r="AC36" s="3"/>
      <c r="AD36" s="3"/>
    </row>
    <row r="37" spans="1:31" ht="12.9" customHeight="1" x14ac:dyDescent="0.15">
      <c r="A37" s="1"/>
      <c r="B37" s="1"/>
      <c r="C37" s="222"/>
      <c r="D37" s="253"/>
      <c r="E37" s="253"/>
      <c r="F37" s="253"/>
      <c r="G37" s="253"/>
      <c r="H37" s="254"/>
      <c r="I37" s="222"/>
      <c r="J37" s="505"/>
      <c r="K37" s="482"/>
      <c r="L37" s="482"/>
      <c r="M37" s="482"/>
      <c r="N37" s="486"/>
      <c r="O37" s="487"/>
      <c r="P37" s="487"/>
      <c r="Q37" s="487"/>
      <c r="R37" s="487"/>
      <c r="S37" s="488"/>
      <c r="T37" s="320"/>
      <c r="U37" s="509"/>
      <c r="V37" s="509"/>
      <c r="W37" s="509"/>
      <c r="X37" s="509"/>
      <c r="Y37" s="509"/>
      <c r="Z37" s="265"/>
      <c r="AA37" s="265"/>
      <c r="AB37" s="266"/>
      <c r="AC37" s="3"/>
      <c r="AD37" s="3"/>
    </row>
    <row r="38" spans="1:31" ht="12.9" customHeight="1" x14ac:dyDescent="0.15">
      <c r="A38" s="1"/>
      <c r="B38" s="1"/>
      <c r="C38" s="222"/>
      <c r="D38" s="253"/>
      <c r="E38" s="253"/>
      <c r="F38" s="253"/>
      <c r="G38" s="253"/>
      <c r="H38" s="254"/>
      <c r="I38" s="222"/>
      <c r="J38" s="505"/>
      <c r="K38" s="482"/>
      <c r="L38" s="482"/>
      <c r="M38" s="482"/>
      <c r="N38" s="483" t="s">
        <v>116</v>
      </c>
      <c r="O38" s="484"/>
      <c r="P38" s="484"/>
      <c r="Q38" s="484"/>
      <c r="R38" s="484"/>
      <c r="S38" s="485"/>
      <c r="T38" s="319">
        <f>'１号内訳書'!M27</f>
        <v>0</v>
      </c>
      <c r="U38" s="506"/>
      <c r="V38" s="506"/>
      <c r="W38" s="506"/>
      <c r="X38" s="506"/>
      <c r="Y38" s="506"/>
      <c r="Z38" s="263" t="s">
        <v>76</v>
      </c>
      <c r="AA38" s="263"/>
      <c r="AB38" s="264"/>
      <c r="AC38" s="3"/>
      <c r="AD38" s="3"/>
    </row>
    <row r="39" spans="1:31" ht="12.9" customHeight="1" x14ac:dyDescent="0.15">
      <c r="A39" s="1"/>
      <c r="B39" s="1"/>
      <c r="C39" s="222"/>
      <c r="D39" s="253"/>
      <c r="E39" s="253"/>
      <c r="F39" s="253"/>
      <c r="G39" s="253"/>
      <c r="H39" s="254"/>
      <c r="I39" s="222"/>
      <c r="J39" s="505"/>
      <c r="K39" s="482"/>
      <c r="L39" s="482"/>
      <c r="M39" s="482"/>
      <c r="N39" s="503"/>
      <c r="O39" s="269"/>
      <c r="P39" s="269"/>
      <c r="Q39" s="269"/>
      <c r="R39" s="269"/>
      <c r="S39" s="504"/>
      <c r="T39" s="507"/>
      <c r="U39" s="508"/>
      <c r="V39" s="508"/>
      <c r="W39" s="508"/>
      <c r="X39" s="508"/>
      <c r="Y39" s="508"/>
      <c r="Z39" s="510"/>
      <c r="AA39" s="510"/>
      <c r="AB39" s="511"/>
      <c r="AC39" s="3"/>
      <c r="AD39" s="3"/>
    </row>
    <row r="40" spans="1:31" ht="12.9" customHeight="1" x14ac:dyDescent="0.15">
      <c r="A40" s="1"/>
      <c r="B40" s="1"/>
      <c r="C40" s="222"/>
      <c r="D40" s="253"/>
      <c r="E40" s="253"/>
      <c r="F40" s="253"/>
      <c r="G40" s="253"/>
      <c r="H40" s="254"/>
      <c r="I40" s="223"/>
      <c r="J40" s="505"/>
      <c r="K40" s="482"/>
      <c r="L40" s="482"/>
      <c r="M40" s="482"/>
      <c r="N40" s="486"/>
      <c r="O40" s="487"/>
      <c r="P40" s="487"/>
      <c r="Q40" s="487"/>
      <c r="R40" s="487"/>
      <c r="S40" s="488"/>
      <c r="T40" s="320"/>
      <c r="U40" s="509"/>
      <c r="V40" s="509"/>
      <c r="W40" s="509"/>
      <c r="X40" s="509"/>
      <c r="Y40" s="509"/>
      <c r="Z40" s="265"/>
      <c r="AA40" s="265"/>
      <c r="AB40" s="266"/>
      <c r="AC40" s="3"/>
      <c r="AD40" s="3"/>
    </row>
    <row r="41" spans="1:31" ht="12.9" customHeight="1" x14ac:dyDescent="0.15">
      <c r="A41" s="1"/>
      <c r="B41" s="1"/>
      <c r="C41" s="222"/>
      <c r="D41" s="253"/>
      <c r="E41" s="253"/>
      <c r="F41" s="253"/>
      <c r="G41" s="253"/>
      <c r="H41" s="254"/>
      <c r="I41" s="221"/>
      <c r="J41" s="484" t="s">
        <v>81</v>
      </c>
      <c r="K41" s="484"/>
      <c r="L41" s="484"/>
      <c r="M41" s="484"/>
      <c r="N41" s="484"/>
      <c r="O41" s="484"/>
      <c r="P41" s="484"/>
      <c r="Q41" s="484"/>
      <c r="R41" s="484"/>
      <c r="S41" s="485"/>
      <c r="T41" s="319">
        <f>'１号内訳書'!N47</f>
        <v>0</v>
      </c>
      <c r="U41" s="506"/>
      <c r="V41" s="506"/>
      <c r="W41" s="506"/>
      <c r="X41" s="506"/>
      <c r="Y41" s="506"/>
      <c r="Z41" s="263" t="s">
        <v>76</v>
      </c>
      <c r="AA41" s="263"/>
      <c r="AB41" s="264"/>
      <c r="AC41" s="3"/>
      <c r="AD41" s="3"/>
    </row>
    <row r="42" spans="1:31" ht="12.9" customHeight="1" x14ac:dyDescent="0.15">
      <c r="A42" s="1"/>
      <c r="B42" s="1"/>
      <c r="C42" s="222"/>
      <c r="D42" s="253"/>
      <c r="E42" s="253"/>
      <c r="F42" s="253"/>
      <c r="G42" s="253"/>
      <c r="H42" s="254"/>
      <c r="I42" s="222"/>
      <c r="J42" s="269"/>
      <c r="K42" s="269"/>
      <c r="L42" s="269"/>
      <c r="M42" s="269"/>
      <c r="N42" s="269"/>
      <c r="O42" s="269"/>
      <c r="P42" s="269"/>
      <c r="Q42" s="269"/>
      <c r="R42" s="269"/>
      <c r="S42" s="504"/>
      <c r="T42" s="507"/>
      <c r="U42" s="508"/>
      <c r="V42" s="508"/>
      <c r="W42" s="508"/>
      <c r="X42" s="508"/>
      <c r="Y42" s="508"/>
      <c r="Z42" s="510"/>
      <c r="AA42" s="510"/>
      <c r="AB42" s="511"/>
      <c r="AC42" s="3"/>
      <c r="AD42" s="3"/>
    </row>
    <row r="43" spans="1:31" ht="12.9" customHeight="1" x14ac:dyDescent="0.15">
      <c r="A43" s="1"/>
      <c r="B43" s="1"/>
      <c r="C43" s="223"/>
      <c r="D43" s="255"/>
      <c r="E43" s="255"/>
      <c r="F43" s="255"/>
      <c r="G43" s="255"/>
      <c r="H43" s="256"/>
      <c r="I43" s="223"/>
      <c r="J43" s="487"/>
      <c r="K43" s="487"/>
      <c r="L43" s="487"/>
      <c r="M43" s="487"/>
      <c r="N43" s="487"/>
      <c r="O43" s="487"/>
      <c r="P43" s="487"/>
      <c r="Q43" s="487"/>
      <c r="R43" s="487"/>
      <c r="S43" s="488"/>
      <c r="T43" s="320"/>
      <c r="U43" s="509"/>
      <c r="V43" s="509"/>
      <c r="W43" s="509"/>
      <c r="X43" s="509"/>
      <c r="Y43" s="509"/>
      <c r="Z43" s="265"/>
      <c r="AA43" s="265"/>
      <c r="AB43" s="266"/>
      <c r="AC43" s="3"/>
      <c r="AD43" s="3"/>
    </row>
    <row r="44" spans="1:31" ht="12.9" customHeight="1" x14ac:dyDescent="0.15">
      <c r="A44" s="1"/>
      <c r="B44" s="1"/>
      <c r="C44" s="221"/>
      <c r="D44" s="251" t="s">
        <v>77</v>
      </c>
      <c r="E44" s="251"/>
      <c r="F44" s="251"/>
      <c r="G44" s="251"/>
      <c r="H44" s="252"/>
      <c r="I44" s="221"/>
      <c r="J44" s="224" t="s">
        <v>150</v>
      </c>
      <c r="K44" s="224"/>
      <c r="L44" s="224"/>
      <c r="M44" s="225"/>
      <c r="N44" s="514"/>
      <c r="O44" s="230"/>
      <c r="P44" s="230"/>
      <c r="Q44" s="230"/>
      <c r="R44" s="230"/>
      <c r="S44" s="392" t="s">
        <v>1</v>
      </c>
      <c r="T44" s="392"/>
      <c r="U44" s="230"/>
      <c r="V44" s="230"/>
      <c r="W44" s="392" t="s">
        <v>41</v>
      </c>
      <c r="X44" s="392"/>
      <c r="Y44" s="230"/>
      <c r="Z44" s="230"/>
      <c r="AA44" s="392" t="s">
        <v>42</v>
      </c>
      <c r="AB44" s="393"/>
      <c r="AC44" s="3"/>
      <c r="AD44" s="3"/>
    </row>
    <row r="45" spans="1:31" ht="12.9" customHeight="1" x14ac:dyDescent="0.15">
      <c r="A45" s="1"/>
      <c r="B45" s="1"/>
      <c r="C45" s="222"/>
      <c r="D45" s="253"/>
      <c r="E45" s="253"/>
      <c r="F45" s="253"/>
      <c r="G45" s="253"/>
      <c r="H45" s="254"/>
      <c r="I45" s="222"/>
      <c r="J45" s="226"/>
      <c r="K45" s="226"/>
      <c r="L45" s="226"/>
      <c r="M45" s="227"/>
      <c r="N45" s="516"/>
      <c r="O45" s="512"/>
      <c r="P45" s="512"/>
      <c r="Q45" s="512"/>
      <c r="R45" s="512"/>
      <c r="S45" s="474"/>
      <c r="T45" s="474"/>
      <c r="U45" s="512"/>
      <c r="V45" s="512"/>
      <c r="W45" s="474"/>
      <c r="X45" s="474"/>
      <c r="Y45" s="512"/>
      <c r="Z45" s="512"/>
      <c r="AA45" s="474"/>
      <c r="AB45" s="520"/>
      <c r="AC45" s="3"/>
      <c r="AD45" s="3"/>
      <c r="AE45" s="4" t="s">
        <v>225</v>
      </c>
    </row>
    <row r="46" spans="1:31" ht="12.9" customHeight="1" x14ac:dyDescent="0.15">
      <c r="A46" s="1"/>
      <c r="B46" s="1"/>
      <c r="C46" s="222"/>
      <c r="D46" s="253"/>
      <c r="E46" s="253"/>
      <c r="F46" s="253"/>
      <c r="G46" s="253"/>
      <c r="H46" s="254"/>
      <c r="I46" s="223"/>
      <c r="J46" s="228"/>
      <c r="K46" s="228"/>
      <c r="L46" s="228"/>
      <c r="M46" s="229"/>
      <c r="N46" s="518"/>
      <c r="O46" s="513"/>
      <c r="P46" s="513"/>
      <c r="Q46" s="513"/>
      <c r="R46" s="513"/>
      <c r="S46" s="394"/>
      <c r="T46" s="394"/>
      <c r="U46" s="513"/>
      <c r="V46" s="513"/>
      <c r="W46" s="394"/>
      <c r="X46" s="394"/>
      <c r="Y46" s="513"/>
      <c r="Z46" s="513"/>
      <c r="AA46" s="394"/>
      <c r="AB46" s="395"/>
      <c r="AC46" s="3"/>
      <c r="AD46" s="3"/>
    </row>
    <row r="47" spans="1:31" ht="12.9" customHeight="1" x14ac:dyDescent="0.15">
      <c r="A47" s="1"/>
      <c r="B47" s="1"/>
      <c r="C47" s="222"/>
      <c r="D47" s="253"/>
      <c r="E47" s="253"/>
      <c r="F47" s="253"/>
      <c r="G47" s="253"/>
      <c r="H47" s="254"/>
      <c r="I47" s="221"/>
      <c r="J47" s="251" t="s">
        <v>164</v>
      </c>
      <c r="K47" s="224"/>
      <c r="L47" s="224"/>
      <c r="M47" s="225"/>
      <c r="N47" s="514"/>
      <c r="O47" s="230"/>
      <c r="P47" s="230"/>
      <c r="Q47" s="230"/>
      <c r="R47" s="230"/>
      <c r="S47" s="392" t="s">
        <v>1</v>
      </c>
      <c r="T47" s="392"/>
      <c r="U47" s="230"/>
      <c r="V47" s="230"/>
      <c r="W47" s="392" t="s">
        <v>41</v>
      </c>
      <c r="X47" s="392"/>
      <c r="Y47" s="230"/>
      <c r="Z47" s="230"/>
      <c r="AA47" s="392" t="s">
        <v>42</v>
      </c>
      <c r="AB47" s="393"/>
      <c r="AC47" s="3"/>
      <c r="AD47" s="3"/>
    </row>
    <row r="48" spans="1:31" ht="12.9" customHeight="1" x14ac:dyDescent="0.15">
      <c r="A48" s="1"/>
      <c r="B48" s="1"/>
      <c r="C48" s="222"/>
      <c r="D48" s="253"/>
      <c r="E48" s="253"/>
      <c r="F48" s="253"/>
      <c r="G48" s="253"/>
      <c r="H48" s="254"/>
      <c r="I48" s="222"/>
      <c r="J48" s="253"/>
      <c r="K48" s="226"/>
      <c r="L48" s="226"/>
      <c r="M48" s="227"/>
      <c r="N48" s="516"/>
      <c r="O48" s="512"/>
      <c r="P48" s="512"/>
      <c r="Q48" s="512"/>
      <c r="R48" s="512"/>
      <c r="S48" s="474"/>
      <c r="T48" s="474"/>
      <c r="U48" s="512"/>
      <c r="V48" s="512"/>
      <c r="W48" s="474"/>
      <c r="X48" s="474"/>
      <c r="Y48" s="512"/>
      <c r="Z48" s="512"/>
      <c r="AA48" s="474"/>
      <c r="AB48" s="520"/>
      <c r="AC48" s="3"/>
      <c r="AD48" s="3"/>
    </row>
    <row r="49" spans="1:31" ht="12.9" customHeight="1" x14ac:dyDescent="0.15">
      <c r="A49" s="1"/>
      <c r="B49" s="1"/>
      <c r="C49" s="222"/>
      <c r="D49" s="253"/>
      <c r="E49" s="253"/>
      <c r="F49" s="253"/>
      <c r="G49" s="253"/>
      <c r="H49" s="254"/>
      <c r="I49" s="223"/>
      <c r="J49" s="228"/>
      <c r="K49" s="228"/>
      <c r="L49" s="228"/>
      <c r="M49" s="229"/>
      <c r="N49" s="518"/>
      <c r="O49" s="513"/>
      <c r="P49" s="513"/>
      <c r="Q49" s="513"/>
      <c r="R49" s="513"/>
      <c r="S49" s="394"/>
      <c r="T49" s="394"/>
      <c r="U49" s="513"/>
      <c r="V49" s="513"/>
      <c r="W49" s="394"/>
      <c r="X49" s="394"/>
      <c r="Y49" s="513"/>
      <c r="Z49" s="513"/>
      <c r="AA49" s="394"/>
      <c r="AB49" s="395"/>
      <c r="AC49" s="3"/>
      <c r="AD49" s="3"/>
    </row>
    <row r="50" spans="1:31" ht="12.9" customHeight="1" x14ac:dyDescent="0.15">
      <c r="A50" s="1"/>
      <c r="B50" s="1"/>
      <c r="C50" s="222"/>
      <c r="D50" s="253"/>
      <c r="E50" s="253"/>
      <c r="F50" s="253"/>
      <c r="G50" s="253"/>
      <c r="H50" s="254"/>
      <c r="I50" s="221"/>
      <c r="J50" s="251" t="s">
        <v>165</v>
      </c>
      <c r="K50" s="224"/>
      <c r="L50" s="224"/>
      <c r="M50" s="225"/>
      <c r="N50" s="514"/>
      <c r="O50" s="230"/>
      <c r="P50" s="230"/>
      <c r="Q50" s="230"/>
      <c r="R50" s="230"/>
      <c r="S50" s="392" t="s">
        <v>1</v>
      </c>
      <c r="T50" s="392"/>
      <c r="U50" s="230"/>
      <c r="V50" s="230"/>
      <c r="W50" s="392" t="s">
        <v>41</v>
      </c>
      <c r="X50" s="392"/>
      <c r="Y50" s="230"/>
      <c r="Z50" s="230"/>
      <c r="AA50" s="392" t="s">
        <v>42</v>
      </c>
      <c r="AB50" s="393"/>
      <c r="AC50" s="3"/>
      <c r="AD50" s="3"/>
    </row>
    <row r="51" spans="1:31" ht="12.9" customHeight="1" x14ac:dyDescent="0.15">
      <c r="A51" s="1"/>
      <c r="B51" s="1"/>
      <c r="C51" s="222"/>
      <c r="D51" s="253"/>
      <c r="E51" s="253"/>
      <c r="F51" s="253"/>
      <c r="G51" s="253"/>
      <c r="H51" s="254"/>
      <c r="I51" s="222"/>
      <c r="J51" s="253"/>
      <c r="K51" s="226"/>
      <c r="L51" s="226"/>
      <c r="M51" s="227"/>
      <c r="N51" s="516"/>
      <c r="O51" s="512"/>
      <c r="P51" s="512"/>
      <c r="Q51" s="512"/>
      <c r="R51" s="512"/>
      <c r="S51" s="474"/>
      <c r="T51" s="474"/>
      <c r="U51" s="512"/>
      <c r="V51" s="512"/>
      <c r="W51" s="474"/>
      <c r="X51" s="474"/>
      <c r="Y51" s="512"/>
      <c r="Z51" s="512"/>
      <c r="AA51" s="474"/>
      <c r="AB51" s="520"/>
      <c r="AC51" s="3"/>
      <c r="AD51" s="3"/>
      <c r="AE51" s="4" t="s">
        <v>226</v>
      </c>
    </row>
    <row r="52" spans="1:31" ht="12.9" customHeight="1" x14ac:dyDescent="0.15">
      <c r="A52" s="1"/>
      <c r="B52" s="1"/>
      <c r="C52" s="222"/>
      <c r="D52" s="253"/>
      <c r="E52" s="253"/>
      <c r="F52" s="253"/>
      <c r="G52" s="253"/>
      <c r="H52" s="254"/>
      <c r="I52" s="223"/>
      <c r="J52" s="228"/>
      <c r="K52" s="228"/>
      <c r="L52" s="228"/>
      <c r="M52" s="229"/>
      <c r="N52" s="518"/>
      <c r="O52" s="513"/>
      <c r="P52" s="513"/>
      <c r="Q52" s="513"/>
      <c r="R52" s="513"/>
      <c r="S52" s="394"/>
      <c r="T52" s="394"/>
      <c r="U52" s="513"/>
      <c r="V52" s="513"/>
      <c r="W52" s="394"/>
      <c r="X52" s="394"/>
      <c r="Y52" s="513"/>
      <c r="Z52" s="513"/>
      <c r="AA52" s="394"/>
      <c r="AB52" s="395"/>
      <c r="AC52" s="3"/>
      <c r="AD52" s="3"/>
    </row>
    <row r="53" spans="1:31" ht="12.9" customHeight="1" x14ac:dyDescent="0.15">
      <c r="A53" s="1"/>
      <c r="B53" s="1"/>
      <c r="C53" s="222"/>
      <c r="D53" s="253"/>
      <c r="E53" s="253"/>
      <c r="F53" s="253"/>
      <c r="G53" s="253"/>
      <c r="H53" s="254"/>
      <c r="I53" s="221"/>
      <c r="J53" s="226" t="s">
        <v>163</v>
      </c>
      <c r="K53" s="226"/>
      <c r="L53" s="226"/>
      <c r="M53" s="227"/>
      <c r="N53" s="514"/>
      <c r="O53" s="230"/>
      <c r="P53" s="230"/>
      <c r="Q53" s="230"/>
      <c r="R53" s="230"/>
      <c r="S53" s="392" t="s">
        <v>1</v>
      </c>
      <c r="T53" s="392"/>
      <c r="U53" s="230"/>
      <c r="V53" s="230"/>
      <c r="W53" s="392" t="s">
        <v>41</v>
      </c>
      <c r="X53" s="392"/>
      <c r="Y53" s="230"/>
      <c r="Z53" s="230"/>
      <c r="AA53" s="392" t="s">
        <v>42</v>
      </c>
      <c r="AB53" s="393"/>
      <c r="AC53" s="3"/>
      <c r="AD53" s="3"/>
    </row>
    <row r="54" spans="1:31" ht="12.9" customHeight="1" x14ac:dyDescent="0.15">
      <c r="A54" s="1"/>
      <c r="B54" s="1"/>
      <c r="C54" s="222"/>
      <c r="D54" s="253"/>
      <c r="E54" s="253"/>
      <c r="F54" s="253"/>
      <c r="G54" s="253"/>
      <c r="H54" s="254"/>
      <c r="I54" s="222"/>
      <c r="J54" s="226"/>
      <c r="K54" s="226"/>
      <c r="L54" s="226"/>
      <c r="M54" s="227"/>
      <c r="N54" s="516"/>
      <c r="O54" s="512"/>
      <c r="P54" s="512"/>
      <c r="Q54" s="512"/>
      <c r="R54" s="512"/>
      <c r="S54" s="474"/>
      <c r="T54" s="474"/>
      <c r="U54" s="512"/>
      <c r="V54" s="512"/>
      <c r="W54" s="474"/>
      <c r="X54" s="474"/>
      <c r="Y54" s="512"/>
      <c r="Z54" s="512"/>
      <c r="AA54" s="474"/>
      <c r="AB54" s="520"/>
      <c r="AC54" s="3"/>
      <c r="AD54" s="3"/>
    </row>
    <row r="55" spans="1:31" ht="12.9" customHeight="1" x14ac:dyDescent="0.15">
      <c r="A55" s="1"/>
      <c r="B55" s="1"/>
      <c r="C55" s="223"/>
      <c r="D55" s="255"/>
      <c r="E55" s="255"/>
      <c r="F55" s="255"/>
      <c r="G55" s="255"/>
      <c r="H55" s="256"/>
      <c r="I55" s="223"/>
      <c r="J55" s="228"/>
      <c r="K55" s="228"/>
      <c r="L55" s="228"/>
      <c r="M55" s="229"/>
      <c r="N55" s="518"/>
      <c r="O55" s="513"/>
      <c r="P55" s="513"/>
      <c r="Q55" s="513"/>
      <c r="R55" s="513"/>
      <c r="S55" s="394"/>
      <c r="T55" s="394"/>
      <c r="U55" s="513"/>
      <c r="V55" s="513"/>
      <c r="W55" s="394"/>
      <c r="X55" s="394"/>
      <c r="Y55" s="513"/>
      <c r="Z55" s="513"/>
      <c r="AA55" s="394"/>
      <c r="AB55" s="395"/>
      <c r="AC55" s="3"/>
      <c r="AD55" s="3"/>
    </row>
    <row r="56" spans="1:31" s="4" customFormat="1"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1" s="4" customFormat="1"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D57" s="3"/>
    </row>
    <row r="58" spans="1:31" x14ac:dyDescent="0.15">
      <c r="AC58" s="54"/>
    </row>
  </sheetData>
  <sheetProtection algorithmName="SHA-512" hashValue="PuPHaPl00fKO+XreOq3rZyYjdCTYP1WDDDm1h4Orb6tjmcIsjUjYuf1543HOF98sMu7jVcYYBY987aNcE5S8hw==" saltValue="yOXwTFoxnt1OBTb+RonusA==" spinCount="100000" sheet="1" selectLockedCells="1"/>
  <mergeCells count="64">
    <mergeCell ref="S47:T49"/>
    <mergeCell ref="C3:AB4"/>
    <mergeCell ref="C5:AB6"/>
    <mergeCell ref="C11:C25"/>
    <mergeCell ref="C26:C43"/>
    <mergeCell ref="C44:C55"/>
    <mergeCell ref="I53:I55"/>
    <mergeCell ref="I50:I52"/>
    <mergeCell ref="J50:M52"/>
    <mergeCell ref="N50:R52"/>
    <mergeCell ref="S50:T52"/>
    <mergeCell ref="U50:V52"/>
    <mergeCell ref="W50:X52"/>
    <mergeCell ref="AA53:AB55"/>
    <mergeCell ref="Y47:Z49"/>
    <mergeCell ref="AA47:AB49"/>
    <mergeCell ref="D44:H55"/>
    <mergeCell ref="I41:I43"/>
    <mergeCell ref="I47:I49"/>
    <mergeCell ref="J47:M49"/>
    <mergeCell ref="Z29:AB31"/>
    <mergeCell ref="Z32:AB34"/>
    <mergeCell ref="J41:S43"/>
    <mergeCell ref="N44:R46"/>
    <mergeCell ref="Y44:Z46"/>
    <mergeCell ref="U44:V46"/>
    <mergeCell ref="W44:X46"/>
    <mergeCell ref="S44:T46"/>
    <mergeCell ref="T41:Y43"/>
    <mergeCell ref="AA44:AB46"/>
    <mergeCell ref="Y50:Z52"/>
    <mergeCell ref="AA50:AB52"/>
    <mergeCell ref="W47:X49"/>
    <mergeCell ref="Y53:Z55"/>
    <mergeCell ref="I11:AB25"/>
    <mergeCell ref="U47:V49"/>
    <mergeCell ref="T38:Y40"/>
    <mergeCell ref="Z35:AB37"/>
    <mergeCell ref="Z38:AB40"/>
    <mergeCell ref="I26:I28"/>
    <mergeCell ref="I44:I46"/>
    <mergeCell ref="J44:M46"/>
    <mergeCell ref="J53:M55"/>
    <mergeCell ref="N53:R55"/>
    <mergeCell ref="S53:T55"/>
    <mergeCell ref="U53:V55"/>
    <mergeCell ref="W53:X55"/>
    <mergeCell ref="N47:R49"/>
    <mergeCell ref="C7:AB8"/>
    <mergeCell ref="I29:I40"/>
    <mergeCell ref="N32:S34"/>
    <mergeCell ref="N29:S31"/>
    <mergeCell ref="N38:S40"/>
    <mergeCell ref="N35:S37"/>
    <mergeCell ref="J29:M40"/>
    <mergeCell ref="J26:S28"/>
    <mergeCell ref="T32:Y34"/>
    <mergeCell ref="T29:Y31"/>
    <mergeCell ref="T26:Y28"/>
    <mergeCell ref="T35:Y37"/>
    <mergeCell ref="Z26:AB28"/>
    <mergeCell ref="D11:H25"/>
    <mergeCell ref="D26:H43"/>
    <mergeCell ref="Z41:AB43"/>
  </mergeCells>
  <phoneticPr fontId="2"/>
  <printOptions horizontalCentered="1" verticalCentered="1"/>
  <pageMargins left="0" right="0" top="0" bottom="0"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I57"/>
  <sheetViews>
    <sheetView showGridLines="0" view="pageBreakPreview" zoomScaleNormal="60" zoomScaleSheetLayoutView="100" workbookViewId="0">
      <selection activeCell="V3" sqref="V3:W3"/>
    </sheetView>
  </sheetViews>
  <sheetFormatPr defaultColWidth="2.59765625" defaultRowHeight="12.6" customHeight="1" x14ac:dyDescent="0.15"/>
  <cols>
    <col min="1" max="29" width="2.59765625" style="5"/>
    <col min="30" max="30" width="2.59765625" style="31"/>
    <col min="31" max="16384" width="2.59765625" style="5"/>
  </cols>
  <sheetData>
    <row r="1" spans="1:35" s="80" customFormat="1" ht="12.6" customHeight="1" x14ac:dyDescent="0.45">
      <c r="A1" s="83"/>
      <c r="B1" s="83"/>
      <c r="C1" s="83" t="s">
        <v>173</v>
      </c>
      <c r="D1" s="83"/>
      <c r="E1" s="84"/>
      <c r="F1" s="84"/>
      <c r="G1" s="83"/>
      <c r="H1" s="83"/>
      <c r="I1" s="83"/>
      <c r="J1" s="83"/>
      <c r="K1" s="83"/>
      <c r="L1" s="83"/>
      <c r="M1" s="83"/>
      <c r="N1" s="83"/>
      <c r="O1" s="83"/>
      <c r="P1" s="83"/>
      <c r="Q1" s="83"/>
      <c r="R1" s="83"/>
      <c r="S1" s="83"/>
      <c r="T1" s="83"/>
      <c r="U1" s="83"/>
      <c r="V1" s="83"/>
      <c r="W1" s="83"/>
      <c r="X1" s="83"/>
      <c r="Y1" s="83"/>
      <c r="Z1" s="83"/>
      <c r="AA1" s="83"/>
      <c r="AB1" s="83"/>
      <c r="AC1" s="86"/>
      <c r="AD1" s="87"/>
    </row>
    <row r="2" spans="1:35" s="86" customFormat="1" ht="12.6" customHeight="1" x14ac:dyDescent="0.45">
      <c r="A2" s="85"/>
      <c r="B2" s="83"/>
      <c r="C2" s="88"/>
      <c r="D2" s="88"/>
      <c r="E2" s="88"/>
      <c r="F2" s="83"/>
      <c r="G2" s="83"/>
      <c r="H2" s="83"/>
      <c r="I2" s="83"/>
      <c r="J2" s="83"/>
      <c r="K2" s="83"/>
      <c r="L2" s="83"/>
      <c r="M2" s="83"/>
      <c r="N2" s="83"/>
      <c r="O2" s="83"/>
      <c r="P2" s="89"/>
      <c r="Q2" s="90"/>
      <c r="R2" s="90"/>
      <c r="S2" s="90"/>
      <c r="T2" s="90"/>
      <c r="U2" s="90"/>
      <c r="V2" s="90"/>
      <c r="W2" s="90"/>
      <c r="X2" s="90"/>
      <c r="Y2" s="90"/>
      <c r="Z2" s="90"/>
      <c r="AA2" s="90"/>
      <c r="AB2" s="90"/>
      <c r="AC2" s="91"/>
      <c r="AD2" s="92"/>
      <c r="AE2" s="91"/>
      <c r="AF2" s="93"/>
      <c r="AI2" s="94"/>
    </row>
    <row r="3" spans="1:35" ht="12.9" customHeight="1" x14ac:dyDescent="0.15">
      <c r="A3" s="1"/>
      <c r="B3" s="1"/>
      <c r="C3" s="1" t="s">
        <v>79</v>
      </c>
      <c r="D3" s="1"/>
      <c r="E3" s="1"/>
      <c r="F3" s="1"/>
      <c r="G3" s="1"/>
      <c r="H3" s="1"/>
      <c r="I3" s="1"/>
      <c r="J3" s="1"/>
      <c r="K3" s="1"/>
      <c r="L3" s="1"/>
      <c r="M3" s="1"/>
      <c r="N3" s="1"/>
      <c r="O3" s="1"/>
      <c r="P3" s="1"/>
      <c r="Q3" s="1"/>
      <c r="R3" s="1"/>
      <c r="S3" s="1"/>
      <c r="T3" s="1"/>
      <c r="U3" s="1"/>
      <c r="V3" s="1"/>
      <c r="W3" s="1"/>
      <c r="X3" s="1"/>
      <c r="Y3" s="1"/>
      <c r="Z3" s="1"/>
      <c r="AA3" s="1"/>
      <c r="AB3" s="1"/>
      <c r="AC3" s="3"/>
      <c r="AD3" s="3"/>
      <c r="AE3" s="4"/>
    </row>
    <row r="4" spans="1:35" ht="12.9" customHeight="1" x14ac:dyDescent="0.15">
      <c r="A4" s="1"/>
      <c r="B4" s="1"/>
      <c r="C4" s="237"/>
      <c r="D4" s="238"/>
      <c r="E4" s="238"/>
      <c r="F4" s="238"/>
      <c r="G4" s="238"/>
      <c r="H4" s="238"/>
      <c r="I4" s="238"/>
      <c r="J4" s="238"/>
      <c r="K4" s="238"/>
      <c r="L4" s="238"/>
      <c r="M4" s="238"/>
      <c r="N4" s="238"/>
      <c r="O4" s="238"/>
      <c r="P4" s="238"/>
      <c r="Q4" s="238"/>
      <c r="R4" s="238"/>
      <c r="S4" s="238"/>
      <c r="T4" s="238"/>
      <c r="U4" s="238"/>
      <c r="V4" s="238"/>
      <c r="W4" s="238"/>
      <c r="X4" s="238"/>
      <c r="Y4" s="238"/>
      <c r="Z4" s="238"/>
      <c r="AA4" s="238"/>
      <c r="AB4" s="239"/>
      <c r="AC4" s="3"/>
      <c r="AD4" s="3"/>
      <c r="AE4" s="4"/>
    </row>
    <row r="5" spans="1:35" ht="12.9" customHeight="1" x14ac:dyDescent="0.15">
      <c r="A5" s="1"/>
      <c r="B5" s="1"/>
      <c r="C5" s="495"/>
      <c r="D5" s="267"/>
      <c r="E5" s="267"/>
      <c r="F5" s="267"/>
      <c r="G5" s="267"/>
      <c r="H5" s="267"/>
      <c r="I5" s="267"/>
      <c r="J5" s="267"/>
      <c r="K5" s="267"/>
      <c r="L5" s="267"/>
      <c r="M5" s="267"/>
      <c r="N5" s="267"/>
      <c r="O5" s="267"/>
      <c r="P5" s="267"/>
      <c r="Q5" s="267"/>
      <c r="R5" s="267"/>
      <c r="S5" s="267"/>
      <c r="T5" s="267"/>
      <c r="U5" s="267"/>
      <c r="V5" s="267"/>
      <c r="W5" s="267"/>
      <c r="X5" s="267"/>
      <c r="Y5" s="267"/>
      <c r="Z5" s="267"/>
      <c r="AA5" s="267"/>
      <c r="AB5" s="496"/>
      <c r="AC5" s="3"/>
      <c r="AD5" s="3"/>
      <c r="AE5" s="4"/>
    </row>
    <row r="6" spans="1:35" ht="12.9" customHeight="1" x14ac:dyDescent="0.15">
      <c r="A6" s="1"/>
      <c r="B6" s="1"/>
      <c r="C6" s="495"/>
      <c r="D6" s="267"/>
      <c r="E6" s="267"/>
      <c r="F6" s="267"/>
      <c r="G6" s="267"/>
      <c r="H6" s="267"/>
      <c r="I6" s="267"/>
      <c r="J6" s="267"/>
      <c r="K6" s="267"/>
      <c r="L6" s="267"/>
      <c r="M6" s="267"/>
      <c r="N6" s="267"/>
      <c r="O6" s="267"/>
      <c r="P6" s="267"/>
      <c r="Q6" s="267"/>
      <c r="R6" s="267"/>
      <c r="S6" s="267"/>
      <c r="T6" s="267"/>
      <c r="U6" s="267"/>
      <c r="V6" s="267"/>
      <c r="W6" s="267"/>
      <c r="X6" s="267"/>
      <c r="Y6" s="267"/>
      <c r="Z6" s="267"/>
      <c r="AA6" s="267"/>
      <c r="AB6" s="496"/>
      <c r="AC6" s="3"/>
      <c r="AD6" s="3"/>
      <c r="AE6" s="4"/>
    </row>
    <row r="7" spans="1:35" ht="12.9" customHeight="1" x14ac:dyDescent="0.15">
      <c r="A7" s="1"/>
      <c r="B7" s="1"/>
      <c r="C7" s="495"/>
      <c r="D7" s="267"/>
      <c r="E7" s="267"/>
      <c r="F7" s="267"/>
      <c r="G7" s="267"/>
      <c r="H7" s="267"/>
      <c r="I7" s="267"/>
      <c r="J7" s="267"/>
      <c r="K7" s="267"/>
      <c r="L7" s="267"/>
      <c r="M7" s="267"/>
      <c r="N7" s="267"/>
      <c r="O7" s="267"/>
      <c r="P7" s="267"/>
      <c r="Q7" s="267"/>
      <c r="R7" s="267"/>
      <c r="S7" s="267"/>
      <c r="T7" s="267"/>
      <c r="U7" s="267"/>
      <c r="V7" s="267"/>
      <c r="W7" s="267"/>
      <c r="X7" s="267"/>
      <c r="Y7" s="267"/>
      <c r="Z7" s="267"/>
      <c r="AA7" s="267"/>
      <c r="AB7" s="496"/>
      <c r="AC7" s="3"/>
      <c r="AD7" s="3"/>
      <c r="AE7" s="4"/>
    </row>
    <row r="8" spans="1:35" ht="12.9" customHeight="1" x14ac:dyDescent="0.15">
      <c r="A8" s="1"/>
      <c r="B8" s="1"/>
      <c r="C8" s="495"/>
      <c r="D8" s="267"/>
      <c r="E8" s="267"/>
      <c r="F8" s="267"/>
      <c r="G8" s="267"/>
      <c r="H8" s="267"/>
      <c r="I8" s="267"/>
      <c r="J8" s="267"/>
      <c r="K8" s="267"/>
      <c r="L8" s="267"/>
      <c r="M8" s="267"/>
      <c r="N8" s="267"/>
      <c r="O8" s="267"/>
      <c r="P8" s="267"/>
      <c r="Q8" s="267"/>
      <c r="R8" s="267"/>
      <c r="S8" s="267"/>
      <c r="T8" s="267"/>
      <c r="U8" s="267"/>
      <c r="V8" s="267"/>
      <c r="W8" s="267"/>
      <c r="X8" s="267"/>
      <c r="Y8" s="267"/>
      <c r="Z8" s="267"/>
      <c r="AA8" s="267"/>
      <c r="AB8" s="496"/>
      <c r="AC8" s="3"/>
      <c r="AD8" s="3"/>
      <c r="AE8" s="4"/>
    </row>
    <row r="9" spans="1:35" ht="12.9" customHeight="1" x14ac:dyDescent="0.15">
      <c r="A9" s="1"/>
      <c r="B9" s="1"/>
      <c r="C9" s="495"/>
      <c r="D9" s="267"/>
      <c r="E9" s="267"/>
      <c r="F9" s="267"/>
      <c r="G9" s="267"/>
      <c r="H9" s="267"/>
      <c r="I9" s="267"/>
      <c r="J9" s="267"/>
      <c r="K9" s="267"/>
      <c r="L9" s="267"/>
      <c r="M9" s="267"/>
      <c r="N9" s="267"/>
      <c r="O9" s="267"/>
      <c r="P9" s="267"/>
      <c r="Q9" s="267"/>
      <c r="R9" s="267"/>
      <c r="S9" s="267"/>
      <c r="T9" s="267"/>
      <c r="U9" s="267"/>
      <c r="V9" s="267"/>
      <c r="W9" s="267"/>
      <c r="X9" s="267"/>
      <c r="Y9" s="267"/>
      <c r="Z9" s="267"/>
      <c r="AA9" s="267"/>
      <c r="AB9" s="496"/>
      <c r="AC9" s="3"/>
      <c r="AD9" s="3"/>
      <c r="AE9" s="4"/>
    </row>
    <row r="10" spans="1:35" ht="12.9" customHeight="1" x14ac:dyDescent="0.15">
      <c r="A10" s="1"/>
      <c r="B10" s="1"/>
      <c r="C10" s="495"/>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496"/>
      <c r="AC10" s="3"/>
      <c r="AD10" s="3"/>
      <c r="AE10" s="4"/>
    </row>
    <row r="11" spans="1:35" ht="12.9" customHeight="1" x14ac:dyDescent="0.15">
      <c r="A11" s="1"/>
      <c r="B11" s="1"/>
      <c r="C11" s="495"/>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496"/>
      <c r="AC11" s="3"/>
      <c r="AD11" s="3"/>
      <c r="AE11" s="4"/>
    </row>
    <row r="12" spans="1:35" ht="12.9" customHeight="1" x14ac:dyDescent="0.15">
      <c r="A12" s="1"/>
      <c r="B12" s="1"/>
      <c r="C12" s="495"/>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496"/>
      <c r="AC12" s="3"/>
      <c r="AD12" s="3"/>
      <c r="AE12" s="4"/>
    </row>
    <row r="13" spans="1:35" ht="12.9" customHeight="1" x14ac:dyDescent="0.15">
      <c r="A13" s="1"/>
      <c r="B13" s="1"/>
      <c r="C13" s="495"/>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496"/>
      <c r="AC13" s="3"/>
      <c r="AD13" s="3"/>
      <c r="AE13" s="4"/>
    </row>
    <row r="14" spans="1:35" ht="12.9" customHeight="1" x14ac:dyDescent="0.15">
      <c r="A14" s="1"/>
      <c r="B14" s="1"/>
      <c r="C14" s="495"/>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496"/>
      <c r="AC14" s="3"/>
      <c r="AD14" s="3"/>
      <c r="AE14" s="4"/>
    </row>
    <row r="15" spans="1:35" ht="12.9" customHeight="1" x14ac:dyDescent="0.15">
      <c r="A15" s="1"/>
      <c r="B15" s="1"/>
      <c r="C15" s="495"/>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496"/>
      <c r="AC15" s="3"/>
      <c r="AD15" s="3"/>
      <c r="AE15" s="4"/>
    </row>
    <row r="16" spans="1:35" ht="12.9" customHeight="1" x14ac:dyDescent="0.15">
      <c r="A16" s="1"/>
      <c r="B16" s="1"/>
      <c r="C16" s="495"/>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496"/>
      <c r="AC16" s="3"/>
      <c r="AD16" s="3"/>
      <c r="AE16" s="4"/>
    </row>
    <row r="17" spans="1:35" ht="12.9" customHeight="1" x14ac:dyDescent="0.15">
      <c r="A17" s="1"/>
      <c r="B17" s="1"/>
      <c r="C17" s="495"/>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496"/>
      <c r="AC17" s="3"/>
      <c r="AD17" s="3"/>
      <c r="AE17" s="4"/>
    </row>
    <row r="18" spans="1:35" ht="12.9" customHeight="1" x14ac:dyDescent="0.15">
      <c r="A18" s="1"/>
      <c r="B18" s="1"/>
      <c r="C18" s="495"/>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496"/>
      <c r="AC18" s="3"/>
      <c r="AD18" s="3"/>
      <c r="AE18" s="4"/>
    </row>
    <row r="19" spans="1:35" ht="12.9" customHeight="1" x14ac:dyDescent="0.15">
      <c r="A19" s="1"/>
      <c r="B19" s="1"/>
      <c r="C19" s="495"/>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496"/>
      <c r="AC19" s="3"/>
      <c r="AD19" s="3"/>
      <c r="AE19" s="4"/>
    </row>
    <row r="20" spans="1:35" ht="12.9" customHeight="1" x14ac:dyDescent="0.15">
      <c r="A20" s="1"/>
      <c r="B20" s="1"/>
      <c r="C20" s="495"/>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496"/>
      <c r="AC20" s="3"/>
      <c r="AD20" s="3"/>
      <c r="AE20" s="4"/>
    </row>
    <row r="21" spans="1:35" ht="12.9" customHeight="1" x14ac:dyDescent="0.15">
      <c r="A21" s="1"/>
      <c r="B21" s="1"/>
      <c r="C21" s="495"/>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496"/>
      <c r="AC21" s="3"/>
      <c r="AD21" s="3"/>
      <c r="AE21" s="4"/>
    </row>
    <row r="22" spans="1:35" ht="12.9" customHeight="1" x14ac:dyDescent="0.15">
      <c r="A22" s="1"/>
      <c r="B22" s="1"/>
      <c r="C22" s="495"/>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496"/>
      <c r="AC22" s="3"/>
      <c r="AD22" s="3"/>
      <c r="AE22" s="4"/>
    </row>
    <row r="23" spans="1:35" ht="12.9" customHeight="1" x14ac:dyDescent="0.15">
      <c r="A23" s="1"/>
      <c r="B23" s="1"/>
      <c r="C23" s="240"/>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2"/>
      <c r="AC23" s="3"/>
      <c r="AD23" s="3"/>
      <c r="AE23" s="4"/>
    </row>
    <row r="24" spans="1:35" s="86" customFormat="1" ht="12.6" customHeight="1" x14ac:dyDescent="0.45">
      <c r="A24" s="85"/>
      <c r="B24" s="83"/>
      <c r="C24" s="88"/>
      <c r="D24" s="88"/>
      <c r="E24" s="88"/>
      <c r="F24" s="83"/>
      <c r="G24" s="83"/>
      <c r="H24" s="83"/>
      <c r="I24" s="83"/>
      <c r="J24" s="83"/>
      <c r="K24" s="83"/>
      <c r="L24" s="83"/>
      <c r="M24" s="83"/>
      <c r="N24" s="83"/>
      <c r="O24" s="83"/>
      <c r="P24" s="89"/>
      <c r="Q24" s="90"/>
      <c r="R24" s="90"/>
      <c r="S24" s="90"/>
      <c r="T24" s="90"/>
      <c r="U24" s="90"/>
      <c r="V24" s="90"/>
      <c r="W24" s="90"/>
      <c r="X24" s="90"/>
      <c r="Y24" s="90"/>
      <c r="Z24" s="90"/>
      <c r="AA24" s="90"/>
      <c r="AB24" s="90"/>
      <c r="AC24" s="91"/>
      <c r="AD24" s="92"/>
      <c r="AE24" s="91"/>
      <c r="AF24" s="93"/>
      <c r="AI24" s="94"/>
    </row>
    <row r="25" spans="1:35" s="80" customFormat="1" ht="12.6" customHeight="1" x14ac:dyDescent="0.45">
      <c r="A25" s="83"/>
      <c r="B25" s="83"/>
      <c r="C25" s="83" t="s">
        <v>174</v>
      </c>
      <c r="D25" s="83"/>
      <c r="E25" s="83"/>
      <c r="F25" s="83"/>
      <c r="G25" s="83"/>
      <c r="H25" s="83"/>
      <c r="I25" s="83"/>
      <c r="J25" s="95"/>
      <c r="K25" s="95"/>
      <c r="L25" s="95"/>
      <c r="M25" s="95"/>
      <c r="N25" s="83"/>
      <c r="O25" s="83"/>
      <c r="P25" s="83"/>
      <c r="Q25" s="83"/>
      <c r="R25" s="83"/>
      <c r="S25" s="83"/>
      <c r="T25" s="83"/>
      <c r="U25" s="83"/>
      <c r="V25" s="83"/>
      <c r="W25" s="83"/>
      <c r="X25" s="83"/>
      <c r="Y25" s="83"/>
      <c r="Z25" s="83"/>
      <c r="AA25" s="83"/>
      <c r="AB25" s="83"/>
      <c r="AC25" s="86"/>
      <c r="AD25" s="87"/>
    </row>
    <row r="26" spans="1:35" s="86" customFormat="1" ht="12.6" customHeight="1" x14ac:dyDescent="0.45">
      <c r="A26" s="85"/>
      <c r="B26" s="83"/>
      <c r="C26" s="105"/>
      <c r="D26" s="534" t="s">
        <v>177</v>
      </c>
      <c r="E26" s="534"/>
      <c r="F26" s="534"/>
      <c r="G26" s="534"/>
      <c r="H26" s="535"/>
      <c r="I26" s="105"/>
      <c r="J26" s="534" t="s">
        <v>175</v>
      </c>
      <c r="K26" s="534"/>
      <c r="L26" s="534"/>
      <c r="M26" s="534"/>
      <c r="N26" s="534"/>
      <c r="O26" s="534"/>
      <c r="P26" s="534"/>
      <c r="Q26" s="535"/>
      <c r="R26" s="549"/>
      <c r="S26" s="549"/>
      <c r="T26" s="549"/>
      <c r="U26" s="549"/>
      <c r="V26" s="549"/>
      <c r="W26" s="549"/>
      <c r="X26" s="549"/>
      <c r="Y26" s="549"/>
      <c r="Z26" s="549"/>
      <c r="AA26" s="549"/>
      <c r="AB26" s="550"/>
      <c r="AD26" s="87"/>
    </row>
    <row r="27" spans="1:35" s="86" customFormat="1" ht="12.6" customHeight="1" x14ac:dyDescent="0.45">
      <c r="A27" s="85"/>
      <c r="B27" s="83"/>
      <c r="C27" s="102"/>
      <c r="D27" s="536"/>
      <c r="E27" s="536"/>
      <c r="F27" s="536"/>
      <c r="G27" s="536"/>
      <c r="H27" s="537"/>
      <c r="I27" s="102"/>
      <c r="J27" s="536"/>
      <c r="K27" s="536"/>
      <c r="L27" s="536"/>
      <c r="M27" s="536"/>
      <c r="N27" s="536"/>
      <c r="O27" s="536"/>
      <c r="P27" s="536"/>
      <c r="Q27" s="537"/>
      <c r="R27" s="551"/>
      <c r="S27" s="551"/>
      <c r="T27" s="551"/>
      <c r="U27" s="551"/>
      <c r="V27" s="551"/>
      <c r="W27" s="551"/>
      <c r="X27" s="551"/>
      <c r="Y27" s="551"/>
      <c r="Z27" s="551"/>
      <c r="AA27" s="551"/>
      <c r="AB27" s="552"/>
      <c r="AD27" s="87"/>
    </row>
    <row r="28" spans="1:35" s="86" customFormat="1" ht="12.6" customHeight="1" x14ac:dyDescent="0.45">
      <c r="A28" s="85"/>
      <c r="B28" s="83"/>
      <c r="C28" s="102"/>
      <c r="D28" s="536"/>
      <c r="E28" s="536"/>
      <c r="F28" s="536"/>
      <c r="G28" s="536"/>
      <c r="H28" s="537"/>
      <c r="I28" s="102"/>
      <c r="J28" s="536"/>
      <c r="K28" s="536"/>
      <c r="L28" s="536"/>
      <c r="M28" s="536"/>
      <c r="N28" s="536"/>
      <c r="O28" s="536"/>
      <c r="P28" s="536"/>
      <c r="Q28" s="537"/>
      <c r="R28" s="551"/>
      <c r="S28" s="551"/>
      <c r="T28" s="551"/>
      <c r="U28" s="551"/>
      <c r="V28" s="551"/>
      <c r="W28" s="551"/>
      <c r="X28" s="551"/>
      <c r="Y28" s="551"/>
      <c r="Z28" s="551"/>
      <c r="AA28" s="551"/>
      <c r="AB28" s="552"/>
      <c r="AD28" s="87"/>
    </row>
    <row r="29" spans="1:35" s="86" customFormat="1" ht="12.6" customHeight="1" x14ac:dyDescent="0.45">
      <c r="A29" s="85"/>
      <c r="B29" s="83"/>
      <c r="C29" s="102"/>
      <c r="D29" s="536"/>
      <c r="E29" s="536"/>
      <c r="F29" s="536"/>
      <c r="G29" s="536"/>
      <c r="H29" s="537"/>
      <c r="I29" s="102"/>
      <c r="J29" s="536"/>
      <c r="K29" s="536"/>
      <c r="L29" s="536"/>
      <c r="M29" s="536"/>
      <c r="N29" s="536"/>
      <c r="O29" s="536"/>
      <c r="P29" s="536"/>
      <c r="Q29" s="537"/>
      <c r="R29" s="551"/>
      <c r="S29" s="551"/>
      <c r="T29" s="551"/>
      <c r="U29" s="551"/>
      <c r="V29" s="551"/>
      <c r="W29" s="551"/>
      <c r="X29" s="551"/>
      <c r="Y29" s="551"/>
      <c r="Z29" s="551"/>
      <c r="AA29" s="551"/>
      <c r="AB29" s="552"/>
      <c r="AD29" s="87"/>
    </row>
    <row r="30" spans="1:35" s="86" customFormat="1" ht="12.6" customHeight="1" x14ac:dyDescent="0.45">
      <c r="A30" s="85"/>
      <c r="B30" s="83"/>
      <c r="C30" s="102"/>
      <c r="D30" s="536"/>
      <c r="E30" s="536"/>
      <c r="F30" s="536"/>
      <c r="G30" s="536"/>
      <c r="H30" s="537"/>
      <c r="I30" s="102"/>
      <c r="J30" s="536"/>
      <c r="K30" s="536"/>
      <c r="L30" s="536"/>
      <c r="M30" s="536"/>
      <c r="N30" s="536"/>
      <c r="O30" s="536"/>
      <c r="P30" s="536"/>
      <c r="Q30" s="537"/>
      <c r="R30" s="551"/>
      <c r="S30" s="551"/>
      <c r="T30" s="551"/>
      <c r="U30" s="551"/>
      <c r="V30" s="551"/>
      <c r="W30" s="551"/>
      <c r="X30" s="551"/>
      <c r="Y30" s="551"/>
      <c r="Z30" s="551"/>
      <c r="AA30" s="551"/>
      <c r="AB30" s="552"/>
      <c r="AD30" s="87"/>
    </row>
    <row r="31" spans="1:35" s="86" customFormat="1" ht="12.6" customHeight="1" x14ac:dyDescent="0.45">
      <c r="A31" s="85"/>
      <c r="B31" s="83"/>
      <c r="C31" s="102"/>
      <c r="D31" s="536"/>
      <c r="E31" s="536"/>
      <c r="F31" s="536"/>
      <c r="G31" s="536"/>
      <c r="H31" s="537"/>
      <c r="I31" s="103"/>
      <c r="J31" s="538"/>
      <c r="K31" s="538"/>
      <c r="L31" s="538"/>
      <c r="M31" s="538"/>
      <c r="N31" s="538"/>
      <c r="O31" s="538"/>
      <c r="P31" s="538"/>
      <c r="Q31" s="539"/>
      <c r="R31" s="553"/>
      <c r="S31" s="553"/>
      <c r="T31" s="553"/>
      <c r="U31" s="553"/>
      <c r="V31" s="553"/>
      <c r="W31" s="553"/>
      <c r="X31" s="553"/>
      <c r="Y31" s="553"/>
      <c r="Z31" s="553"/>
      <c r="AA31" s="553"/>
      <c r="AB31" s="554"/>
      <c r="AD31" s="87"/>
    </row>
    <row r="32" spans="1:35" s="86" customFormat="1" ht="12.6" customHeight="1" x14ac:dyDescent="0.45">
      <c r="A32" s="85"/>
      <c r="B32" s="83"/>
      <c r="C32" s="102"/>
      <c r="D32" s="536"/>
      <c r="E32" s="536"/>
      <c r="F32" s="536"/>
      <c r="G32" s="536"/>
      <c r="H32" s="537"/>
      <c r="I32" s="107"/>
      <c r="J32" s="534" t="s">
        <v>176</v>
      </c>
      <c r="K32" s="534"/>
      <c r="L32" s="534"/>
      <c r="M32" s="534"/>
      <c r="N32" s="534"/>
      <c r="O32" s="534"/>
      <c r="P32" s="534"/>
      <c r="Q32" s="535"/>
      <c r="R32" s="549"/>
      <c r="S32" s="549"/>
      <c r="T32" s="549"/>
      <c r="U32" s="549"/>
      <c r="V32" s="549"/>
      <c r="W32" s="549"/>
      <c r="X32" s="549"/>
      <c r="Y32" s="549"/>
      <c r="Z32" s="549"/>
      <c r="AA32" s="549"/>
      <c r="AB32" s="550"/>
      <c r="AD32" s="87"/>
    </row>
    <row r="33" spans="1:32" s="86" customFormat="1" ht="12.6" customHeight="1" x14ac:dyDescent="0.45">
      <c r="A33" s="85"/>
      <c r="B33" s="83"/>
      <c r="C33" s="102"/>
      <c r="D33" s="536"/>
      <c r="E33" s="536"/>
      <c r="F33" s="536"/>
      <c r="G33" s="536"/>
      <c r="H33" s="537"/>
      <c r="I33" s="102"/>
      <c r="J33" s="536"/>
      <c r="K33" s="536"/>
      <c r="L33" s="536"/>
      <c r="M33" s="536"/>
      <c r="N33" s="536"/>
      <c r="O33" s="536"/>
      <c r="P33" s="536"/>
      <c r="Q33" s="537"/>
      <c r="R33" s="551"/>
      <c r="S33" s="551"/>
      <c r="T33" s="551"/>
      <c r="U33" s="551"/>
      <c r="V33" s="551"/>
      <c r="W33" s="551"/>
      <c r="X33" s="551"/>
      <c r="Y33" s="551"/>
      <c r="Z33" s="551"/>
      <c r="AA33" s="551"/>
      <c r="AB33" s="552"/>
      <c r="AD33" s="87"/>
    </row>
    <row r="34" spans="1:32" s="86" customFormat="1" ht="12.6" customHeight="1" x14ac:dyDescent="0.45">
      <c r="A34" s="85"/>
      <c r="B34" s="83"/>
      <c r="C34" s="102"/>
      <c r="D34" s="536"/>
      <c r="E34" s="536"/>
      <c r="F34" s="536"/>
      <c r="G34" s="536"/>
      <c r="H34" s="537"/>
      <c r="I34" s="102"/>
      <c r="J34" s="536"/>
      <c r="K34" s="536"/>
      <c r="L34" s="536"/>
      <c r="M34" s="536"/>
      <c r="N34" s="536"/>
      <c r="O34" s="536"/>
      <c r="P34" s="536"/>
      <c r="Q34" s="537"/>
      <c r="R34" s="551"/>
      <c r="S34" s="551"/>
      <c r="T34" s="551"/>
      <c r="U34" s="551"/>
      <c r="V34" s="551"/>
      <c r="W34" s="551"/>
      <c r="X34" s="551"/>
      <c r="Y34" s="551"/>
      <c r="Z34" s="551"/>
      <c r="AA34" s="551"/>
      <c r="AB34" s="552"/>
      <c r="AD34" s="87"/>
    </row>
    <row r="35" spans="1:32" s="86" customFormat="1" ht="12.6" customHeight="1" x14ac:dyDescent="0.45">
      <c r="A35" s="85"/>
      <c r="B35" s="83"/>
      <c r="C35" s="102"/>
      <c r="D35" s="536"/>
      <c r="E35" s="536"/>
      <c r="F35" s="536"/>
      <c r="G35" s="536"/>
      <c r="H35" s="537"/>
      <c r="I35" s="102"/>
      <c r="J35" s="536"/>
      <c r="K35" s="536"/>
      <c r="L35" s="536"/>
      <c r="M35" s="536"/>
      <c r="N35" s="536"/>
      <c r="O35" s="536"/>
      <c r="P35" s="536"/>
      <c r="Q35" s="537"/>
      <c r="R35" s="551"/>
      <c r="S35" s="551"/>
      <c r="T35" s="551"/>
      <c r="U35" s="551"/>
      <c r="V35" s="551"/>
      <c r="W35" s="551"/>
      <c r="X35" s="551"/>
      <c r="Y35" s="551"/>
      <c r="Z35" s="551"/>
      <c r="AA35" s="551"/>
      <c r="AB35" s="552"/>
      <c r="AD35" s="87"/>
    </row>
    <row r="36" spans="1:32" s="86" customFormat="1" ht="12.6" customHeight="1" x14ac:dyDescent="0.45">
      <c r="A36" s="85"/>
      <c r="B36" s="83"/>
      <c r="C36" s="102"/>
      <c r="D36" s="536"/>
      <c r="E36" s="536"/>
      <c r="F36" s="536"/>
      <c r="G36" s="536"/>
      <c r="H36" s="537"/>
      <c r="I36" s="102"/>
      <c r="J36" s="536"/>
      <c r="K36" s="536"/>
      <c r="L36" s="536"/>
      <c r="M36" s="536"/>
      <c r="N36" s="536"/>
      <c r="O36" s="536"/>
      <c r="P36" s="536"/>
      <c r="Q36" s="537"/>
      <c r="R36" s="551"/>
      <c r="S36" s="551"/>
      <c r="T36" s="551"/>
      <c r="U36" s="551"/>
      <c r="V36" s="551"/>
      <c r="W36" s="551"/>
      <c r="X36" s="551"/>
      <c r="Y36" s="551"/>
      <c r="Z36" s="551"/>
      <c r="AA36" s="551"/>
      <c r="AB36" s="552"/>
      <c r="AD36" s="87"/>
    </row>
    <row r="37" spans="1:32" s="86" customFormat="1" ht="12.6" customHeight="1" x14ac:dyDescent="0.45">
      <c r="A37" s="85"/>
      <c r="B37" s="83"/>
      <c r="C37" s="102"/>
      <c r="D37" s="536"/>
      <c r="E37" s="536"/>
      <c r="F37" s="536"/>
      <c r="G37" s="536"/>
      <c r="H37" s="537"/>
      <c r="I37" s="102"/>
      <c r="J37" s="536"/>
      <c r="K37" s="536"/>
      <c r="L37" s="536"/>
      <c r="M37" s="536"/>
      <c r="N37" s="536"/>
      <c r="O37" s="536"/>
      <c r="P37" s="536"/>
      <c r="Q37" s="537"/>
      <c r="R37" s="551"/>
      <c r="S37" s="551"/>
      <c r="T37" s="551"/>
      <c r="U37" s="551"/>
      <c r="V37" s="551"/>
      <c r="W37" s="551"/>
      <c r="X37" s="551"/>
      <c r="Y37" s="551"/>
      <c r="Z37" s="551"/>
      <c r="AA37" s="551"/>
      <c r="AB37" s="552"/>
      <c r="AD37" s="87"/>
    </row>
    <row r="38" spans="1:32" s="86" customFormat="1" ht="12.6" customHeight="1" x14ac:dyDescent="0.45">
      <c r="A38" s="85"/>
      <c r="B38" s="83"/>
      <c r="C38" s="102"/>
      <c r="D38" s="536"/>
      <c r="E38" s="536"/>
      <c r="F38" s="536"/>
      <c r="G38" s="536"/>
      <c r="H38" s="537"/>
      <c r="I38" s="102"/>
      <c r="J38" s="536"/>
      <c r="K38" s="536"/>
      <c r="L38" s="536"/>
      <c r="M38" s="536"/>
      <c r="N38" s="536"/>
      <c r="O38" s="536"/>
      <c r="P38" s="536"/>
      <c r="Q38" s="537"/>
      <c r="R38" s="551"/>
      <c r="S38" s="551"/>
      <c r="T38" s="551"/>
      <c r="U38" s="551"/>
      <c r="V38" s="551"/>
      <c r="W38" s="551"/>
      <c r="X38" s="551"/>
      <c r="Y38" s="551"/>
      <c r="Z38" s="551"/>
      <c r="AA38" s="551"/>
      <c r="AB38" s="552"/>
      <c r="AD38" s="87"/>
    </row>
    <row r="39" spans="1:32" s="86" customFormat="1" ht="12.6" customHeight="1" x14ac:dyDescent="0.45">
      <c r="A39" s="85"/>
      <c r="B39" s="83"/>
      <c r="C39" s="102"/>
      <c r="D39" s="536"/>
      <c r="E39" s="536"/>
      <c r="F39" s="536"/>
      <c r="G39" s="536"/>
      <c r="H39" s="537"/>
      <c r="I39" s="102"/>
      <c r="J39" s="536"/>
      <c r="K39" s="536"/>
      <c r="L39" s="536"/>
      <c r="M39" s="536"/>
      <c r="N39" s="536"/>
      <c r="O39" s="536"/>
      <c r="P39" s="536"/>
      <c r="Q39" s="537"/>
      <c r="R39" s="551"/>
      <c r="S39" s="551"/>
      <c r="T39" s="551"/>
      <c r="U39" s="551"/>
      <c r="V39" s="551"/>
      <c r="W39" s="551"/>
      <c r="X39" s="551"/>
      <c r="Y39" s="551"/>
      <c r="Z39" s="551"/>
      <c r="AA39" s="551"/>
      <c r="AB39" s="552"/>
      <c r="AD39" s="87"/>
    </row>
    <row r="40" spans="1:32" s="86" customFormat="1" ht="12.6" customHeight="1" x14ac:dyDescent="0.45">
      <c r="A40" s="85"/>
      <c r="B40" s="83"/>
      <c r="C40" s="102"/>
      <c r="D40" s="536"/>
      <c r="E40" s="536"/>
      <c r="F40" s="536"/>
      <c r="G40" s="536"/>
      <c r="H40" s="537"/>
      <c r="I40" s="102"/>
      <c r="J40" s="536"/>
      <c r="K40" s="536"/>
      <c r="L40" s="536"/>
      <c r="M40" s="536"/>
      <c r="N40" s="536"/>
      <c r="O40" s="536"/>
      <c r="P40" s="536"/>
      <c r="Q40" s="537"/>
      <c r="R40" s="551"/>
      <c r="S40" s="551"/>
      <c r="T40" s="551"/>
      <c r="U40" s="551"/>
      <c r="V40" s="551"/>
      <c r="W40" s="551"/>
      <c r="X40" s="551"/>
      <c r="Y40" s="551"/>
      <c r="Z40" s="551"/>
      <c r="AA40" s="551"/>
      <c r="AB40" s="552"/>
      <c r="AD40" s="87"/>
    </row>
    <row r="41" spans="1:32" s="86" customFormat="1" ht="12.6" customHeight="1" x14ac:dyDescent="0.45">
      <c r="A41" s="85"/>
      <c r="B41" s="83"/>
      <c r="C41" s="102"/>
      <c r="D41" s="536"/>
      <c r="E41" s="536"/>
      <c r="F41" s="536"/>
      <c r="G41" s="536"/>
      <c r="H41" s="537"/>
      <c r="I41" s="103"/>
      <c r="J41" s="538"/>
      <c r="K41" s="538"/>
      <c r="L41" s="538"/>
      <c r="M41" s="538"/>
      <c r="N41" s="538"/>
      <c r="O41" s="538"/>
      <c r="P41" s="538"/>
      <c r="Q41" s="539"/>
      <c r="R41" s="553"/>
      <c r="S41" s="553"/>
      <c r="T41" s="553"/>
      <c r="U41" s="553"/>
      <c r="V41" s="553"/>
      <c r="W41" s="553"/>
      <c r="X41" s="553"/>
      <c r="Y41" s="553"/>
      <c r="Z41" s="553"/>
      <c r="AA41" s="553"/>
      <c r="AB41" s="554"/>
      <c r="AD41" s="87"/>
    </row>
    <row r="42" spans="1:32" s="86" customFormat="1" ht="12.6" customHeight="1" x14ac:dyDescent="0.45">
      <c r="A42" s="85"/>
      <c r="B42" s="83"/>
      <c r="C42" s="102"/>
      <c r="D42" s="536"/>
      <c r="E42" s="536"/>
      <c r="F42" s="536"/>
      <c r="G42" s="536"/>
      <c r="H42" s="537"/>
      <c r="I42" s="107"/>
      <c r="J42" s="534" t="s">
        <v>178</v>
      </c>
      <c r="K42" s="534"/>
      <c r="L42" s="534"/>
      <c r="M42" s="534"/>
      <c r="N42" s="534"/>
      <c r="O42" s="534"/>
      <c r="P42" s="534"/>
      <c r="Q42" s="535"/>
      <c r="R42" s="549" t="s">
        <v>22</v>
      </c>
      <c r="S42" s="549"/>
      <c r="T42" s="549"/>
      <c r="U42" s="549"/>
      <c r="V42" s="549"/>
      <c r="W42" s="549"/>
      <c r="X42" s="549"/>
      <c r="Y42" s="549"/>
      <c r="Z42" s="549"/>
      <c r="AA42" s="549"/>
      <c r="AB42" s="550"/>
      <c r="AD42" s="87"/>
    </row>
    <row r="43" spans="1:32" s="86" customFormat="1" ht="12.6" customHeight="1" x14ac:dyDescent="0.45">
      <c r="A43" s="85"/>
      <c r="B43" s="83"/>
      <c r="C43" s="102"/>
      <c r="D43" s="536"/>
      <c r="E43" s="536"/>
      <c r="F43" s="536"/>
      <c r="G43" s="536"/>
      <c r="H43" s="537"/>
      <c r="I43" s="102"/>
      <c r="J43" s="536"/>
      <c r="K43" s="536"/>
      <c r="L43" s="536"/>
      <c r="M43" s="536"/>
      <c r="N43" s="536"/>
      <c r="O43" s="536"/>
      <c r="P43" s="536"/>
      <c r="Q43" s="537"/>
      <c r="R43" s="551"/>
      <c r="S43" s="551"/>
      <c r="T43" s="551"/>
      <c r="U43" s="551"/>
      <c r="V43" s="551"/>
      <c r="W43" s="551"/>
      <c r="X43" s="551"/>
      <c r="Y43" s="551"/>
      <c r="Z43" s="551"/>
      <c r="AA43" s="551"/>
      <c r="AB43" s="552"/>
      <c r="AD43" s="87"/>
    </row>
    <row r="44" spans="1:32" s="86" customFormat="1" ht="12.6" customHeight="1" x14ac:dyDescent="0.45">
      <c r="A44" s="85"/>
      <c r="B44" s="83"/>
      <c r="C44" s="102"/>
      <c r="D44" s="536"/>
      <c r="E44" s="536"/>
      <c r="F44" s="536"/>
      <c r="G44" s="536"/>
      <c r="H44" s="537"/>
      <c r="I44" s="102"/>
      <c r="J44" s="536"/>
      <c r="K44" s="536"/>
      <c r="L44" s="536"/>
      <c r="M44" s="536"/>
      <c r="N44" s="536"/>
      <c r="O44" s="536"/>
      <c r="P44" s="536"/>
      <c r="Q44" s="537"/>
      <c r="R44" s="551"/>
      <c r="S44" s="551"/>
      <c r="T44" s="551"/>
      <c r="U44" s="551"/>
      <c r="V44" s="551"/>
      <c r="W44" s="551"/>
      <c r="X44" s="551"/>
      <c r="Y44" s="551"/>
      <c r="Z44" s="551"/>
      <c r="AA44" s="551"/>
      <c r="AB44" s="552"/>
      <c r="AD44" s="87"/>
    </row>
    <row r="45" spans="1:32" s="86" customFormat="1" ht="12.6" customHeight="1" x14ac:dyDescent="0.45">
      <c r="A45" s="85"/>
      <c r="B45" s="83"/>
      <c r="C45" s="102"/>
      <c r="D45" s="536"/>
      <c r="E45" s="536"/>
      <c r="F45" s="536"/>
      <c r="G45" s="536"/>
      <c r="H45" s="537"/>
      <c r="I45" s="103"/>
      <c r="J45" s="538"/>
      <c r="K45" s="538"/>
      <c r="L45" s="538"/>
      <c r="M45" s="538"/>
      <c r="N45" s="538"/>
      <c r="O45" s="538"/>
      <c r="P45" s="538"/>
      <c r="Q45" s="539"/>
      <c r="R45" s="553"/>
      <c r="S45" s="553"/>
      <c r="T45" s="553"/>
      <c r="U45" s="553"/>
      <c r="V45" s="553"/>
      <c r="W45" s="553"/>
      <c r="X45" s="553"/>
      <c r="Y45" s="553"/>
      <c r="Z45" s="553"/>
      <c r="AA45" s="553"/>
      <c r="AB45" s="554"/>
      <c r="AD45" s="87"/>
    </row>
    <row r="46" spans="1:32" s="86" customFormat="1" ht="12.6" customHeight="1" x14ac:dyDescent="0.45">
      <c r="A46" s="85"/>
      <c r="B46" s="83"/>
      <c r="C46" s="102"/>
      <c r="D46" s="536"/>
      <c r="E46" s="536"/>
      <c r="F46" s="536"/>
      <c r="G46" s="536"/>
      <c r="H46" s="537"/>
      <c r="I46" s="107"/>
      <c r="J46" s="540" t="s">
        <v>179</v>
      </c>
      <c r="K46" s="540"/>
      <c r="L46" s="540"/>
      <c r="M46" s="540"/>
      <c r="N46" s="540"/>
      <c r="O46" s="540"/>
      <c r="P46" s="540"/>
      <c r="Q46" s="541"/>
      <c r="R46" s="546"/>
      <c r="S46" s="546"/>
      <c r="T46" s="546"/>
      <c r="U46" s="546"/>
      <c r="V46" s="528" t="s">
        <v>1</v>
      </c>
      <c r="W46" s="546"/>
      <c r="X46" s="546"/>
      <c r="Y46" s="546"/>
      <c r="Z46" s="531" t="s">
        <v>2</v>
      </c>
      <c r="AA46" s="522" t="s">
        <v>180</v>
      </c>
      <c r="AB46" s="523"/>
      <c r="AC46" s="97"/>
      <c r="AD46" s="98"/>
      <c r="AF46" s="94"/>
    </row>
    <row r="47" spans="1:32" s="86" customFormat="1" ht="12.6" customHeight="1" x14ac:dyDescent="0.45">
      <c r="A47" s="85"/>
      <c r="B47" s="83"/>
      <c r="C47" s="102"/>
      <c r="D47" s="536"/>
      <c r="E47" s="536"/>
      <c r="F47" s="536"/>
      <c r="G47" s="536"/>
      <c r="H47" s="537"/>
      <c r="I47" s="106"/>
      <c r="J47" s="542"/>
      <c r="K47" s="542"/>
      <c r="L47" s="542"/>
      <c r="M47" s="542"/>
      <c r="N47" s="542"/>
      <c r="O47" s="542"/>
      <c r="P47" s="542"/>
      <c r="Q47" s="543"/>
      <c r="R47" s="547"/>
      <c r="S47" s="547"/>
      <c r="T47" s="547"/>
      <c r="U47" s="547"/>
      <c r="V47" s="529"/>
      <c r="W47" s="547"/>
      <c r="X47" s="547"/>
      <c r="Y47" s="547"/>
      <c r="Z47" s="532"/>
      <c r="AA47" s="524"/>
      <c r="AB47" s="525"/>
      <c r="AC47" s="97"/>
      <c r="AD47" s="98"/>
      <c r="AF47" s="94"/>
    </row>
    <row r="48" spans="1:32" s="86" customFormat="1" ht="12.6" customHeight="1" x14ac:dyDescent="0.45">
      <c r="A48" s="85"/>
      <c r="B48" s="83"/>
      <c r="C48" s="102"/>
      <c r="D48" s="536"/>
      <c r="E48" s="536"/>
      <c r="F48" s="536"/>
      <c r="G48" s="536"/>
      <c r="H48" s="537"/>
      <c r="I48" s="106"/>
      <c r="J48" s="542"/>
      <c r="K48" s="542"/>
      <c r="L48" s="542"/>
      <c r="M48" s="542"/>
      <c r="N48" s="542"/>
      <c r="O48" s="542"/>
      <c r="P48" s="542"/>
      <c r="Q48" s="543"/>
      <c r="R48" s="548"/>
      <c r="S48" s="548"/>
      <c r="T48" s="548"/>
      <c r="U48" s="548"/>
      <c r="V48" s="530"/>
      <c r="W48" s="548"/>
      <c r="X48" s="548"/>
      <c r="Y48" s="548"/>
      <c r="Z48" s="533"/>
      <c r="AA48" s="526"/>
      <c r="AB48" s="527"/>
      <c r="AC48" s="97"/>
      <c r="AD48" s="98"/>
      <c r="AF48" s="94"/>
    </row>
    <row r="49" spans="1:35" s="86" customFormat="1" ht="12.6" customHeight="1" x14ac:dyDescent="0.45">
      <c r="A49" s="85"/>
      <c r="B49" s="83"/>
      <c r="C49" s="102"/>
      <c r="D49" s="536"/>
      <c r="E49" s="536"/>
      <c r="F49" s="536"/>
      <c r="G49" s="536"/>
      <c r="H49" s="537"/>
      <c r="I49" s="106"/>
      <c r="J49" s="542"/>
      <c r="K49" s="542"/>
      <c r="L49" s="542"/>
      <c r="M49" s="542"/>
      <c r="N49" s="542"/>
      <c r="O49" s="542"/>
      <c r="P49" s="542"/>
      <c r="Q49" s="543"/>
      <c r="R49" s="546"/>
      <c r="S49" s="546"/>
      <c r="T49" s="546"/>
      <c r="U49" s="546"/>
      <c r="V49" s="528" t="s">
        <v>1</v>
      </c>
      <c r="W49" s="546"/>
      <c r="X49" s="546"/>
      <c r="Y49" s="546"/>
      <c r="Z49" s="531" t="s">
        <v>2</v>
      </c>
      <c r="AA49" s="522" t="s">
        <v>180</v>
      </c>
      <c r="AB49" s="523"/>
      <c r="AC49" s="97"/>
      <c r="AD49" s="98"/>
      <c r="AF49" s="94"/>
    </row>
    <row r="50" spans="1:35" s="86" customFormat="1" ht="12.6" customHeight="1" x14ac:dyDescent="0.45">
      <c r="A50" s="85"/>
      <c r="B50" s="83"/>
      <c r="C50" s="102"/>
      <c r="D50" s="536"/>
      <c r="E50" s="536"/>
      <c r="F50" s="536"/>
      <c r="G50" s="536"/>
      <c r="H50" s="537"/>
      <c r="I50" s="106"/>
      <c r="J50" s="542"/>
      <c r="K50" s="542"/>
      <c r="L50" s="542"/>
      <c r="M50" s="542"/>
      <c r="N50" s="542"/>
      <c r="O50" s="542"/>
      <c r="P50" s="542"/>
      <c r="Q50" s="543"/>
      <c r="R50" s="547"/>
      <c r="S50" s="547"/>
      <c r="T50" s="547"/>
      <c r="U50" s="547"/>
      <c r="V50" s="529"/>
      <c r="W50" s="547"/>
      <c r="X50" s="547"/>
      <c r="Y50" s="547"/>
      <c r="Z50" s="532"/>
      <c r="AA50" s="524"/>
      <c r="AB50" s="525"/>
      <c r="AC50" s="97"/>
      <c r="AD50" s="98"/>
      <c r="AF50" s="94"/>
    </row>
    <row r="51" spans="1:35" s="86" customFormat="1" ht="12.6" customHeight="1" x14ac:dyDescent="0.45">
      <c r="A51" s="85"/>
      <c r="B51" s="83"/>
      <c r="C51" s="102"/>
      <c r="D51" s="536"/>
      <c r="E51" s="536"/>
      <c r="F51" s="536"/>
      <c r="G51" s="536"/>
      <c r="H51" s="537"/>
      <c r="I51" s="106"/>
      <c r="J51" s="542"/>
      <c r="K51" s="542"/>
      <c r="L51" s="542"/>
      <c r="M51" s="542"/>
      <c r="N51" s="542"/>
      <c r="O51" s="542"/>
      <c r="P51" s="542"/>
      <c r="Q51" s="543"/>
      <c r="R51" s="548"/>
      <c r="S51" s="548"/>
      <c r="T51" s="548"/>
      <c r="U51" s="548"/>
      <c r="V51" s="530"/>
      <c r="W51" s="548"/>
      <c r="X51" s="548"/>
      <c r="Y51" s="548"/>
      <c r="Z51" s="533"/>
      <c r="AA51" s="526"/>
      <c r="AB51" s="527"/>
      <c r="AC51" s="97"/>
      <c r="AD51" s="98"/>
      <c r="AF51" s="94"/>
    </row>
    <row r="52" spans="1:35" s="86" customFormat="1" ht="12.6" customHeight="1" x14ac:dyDescent="0.45">
      <c r="A52" s="85"/>
      <c r="B52" s="83"/>
      <c r="C52" s="102"/>
      <c r="D52" s="536"/>
      <c r="E52" s="536"/>
      <c r="F52" s="536"/>
      <c r="G52" s="536"/>
      <c r="H52" s="537"/>
      <c r="I52" s="106"/>
      <c r="J52" s="542"/>
      <c r="K52" s="542"/>
      <c r="L52" s="542"/>
      <c r="M52" s="542"/>
      <c r="N52" s="542"/>
      <c r="O52" s="542"/>
      <c r="P52" s="542"/>
      <c r="Q52" s="543"/>
      <c r="R52" s="546"/>
      <c r="S52" s="546"/>
      <c r="T52" s="546"/>
      <c r="U52" s="546"/>
      <c r="V52" s="528" t="s">
        <v>1</v>
      </c>
      <c r="W52" s="546"/>
      <c r="X52" s="546"/>
      <c r="Y52" s="546"/>
      <c r="Z52" s="531" t="s">
        <v>2</v>
      </c>
      <c r="AA52" s="522" t="s">
        <v>180</v>
      </c>
      <c r="AB52" s="523"/>
      <c r="AC52" s="97"/>
      <c r="AD52" s="98"/>
      <c r="AF52" s="94"/>
    </row>
    <row r="53" spans="1:35" s="86" customFormat="1" ht="12.6" customHeight="1" x14ac:dyDescent="0.45">
      <c r="A53" s="85"/>
      <c r="B53" s="83"/>
      <c r="C53" s="102"/>
      <c r="D53" s="536"/>
      <c r="E53" s="536"/>
      <c r="F53" s="536"/>
      <c r="G53" s="536"/>
      <c r="H53" s="537"/>
      <c r="I53" s="106"/>
      <c r="J53" s="542"/>
      <c r="K53" s="542"/>
      <c r="L53" s="542"/>
      <c r="M53" s="542"/>
      <c r="N53" s="542"/>
      <c r="O53" s="542"/>
      <c r="P53" s="542"/>
      <c r="Q53" s="543"/>
      <c r="R53" s="547"/>
      <c r="S53" s="547"/>
      <c r="T53" s="547"/>
      <c r="U53" s="547"/>
      <c r="V53" s="529"/>
      <c r="W53" s="547"/>
      <c r="X53" s="547"/>
      <c r="Y53" s="547"/>
      <c r="Z53" s="532"/>
      <c r="AA53" s="524"/>
      <c r="AB53" s="525"/>
      <c r="AC53" s="97"/>
      <c r="AD53" s="98"/>
      <c r="AF53" s="94"/>
    </row>
    <row r="54" spans="1:35" s="86" customFormat="1" ht="12.6" customHeight="1" x14ac:dyDescent="0.45">
      <c r="A54" s="85"/>
      <c r="B54" s="83"/>
      <c r="C54" s="103"/>
      <c r="D54" s="538"/>
      <c r="E54" s="538"/>
      <c r="F54" s="538"/>
      <c r="G54" s="538"/>
      <c r="H54" s="539"/>
      <c r="I54" s="104"/>
      <c r="J54" s="544"/>
      <c r="K54" s="544"/>
      <c r="L54" s="544"/>
      <c r="M54" s="544"/>
      <c r="N54" s="544"/>
      <c r="O54" s="544"/>
      <c r="P54" s="544"/>
      <c r="Q54" s="545"/>
      <c r="R54" s="548"/>
      <c r="S54" s="548"/>
      <c r="T54" s="548"/>
      <c r="U54" s="548"/>
      <c r="V54" s="530"/>
      <c r="W54" s="548"/>
      <c r="X54" s="548"/>
      <c r="Y54" s="548"/>
      <c r="Z54" s="533"/>
      <c r="AA54" s="526"/>
      <c r="AB54" s="527"/>
      <c r="AC54" s="97"/>
      <c r="AD54" s="98"/>
      <c r="AF54" s="94"/>
    </row>
    <row r="55" spans="1:35" s="86" customFormat="1" ht="12.6" customHeight="1" x14ac:dyDescent="0.45">
      <c r="B55" s="80"/>
      <c r="C55" s="96"/>
      <c r="D55" s="96"/>
      <c r="E55" s="96"/>
      <c r="F55" s="81"/>
      <c r="G55" s="81"/>
      <c r="H55" s="81"/>
      <c r="I55" s="81"/>
      <c r="J55" s="81"/>
      <c r="K55" s="81"/>
      <c r="L55" s="81"/>
      <c r="M55" s="81"/>
      <c r="N55" s="81"/>
      <c r="O55" s="81"/>
      <c r="P55" s="91"/>
      <c r="Q55" s="97"/>
      <c r="R55" s="97"/>
      <c r="S55" s="97"/>
      <c r="T55" s="97"/>
      <c r="U55" s="97"/>
      <c r="V55" s="97"/>
      <c r="W55" s="97"/>
      <c r="X55" s="97"/>
      <c r="Y55" s="97"/>
      <c r="Z55" s="97"/>
      <c r="AA55" s="97"/>
      <c r="AB55" s="97"/>
      <c r="AC55" s="91"/>
      <c r="AD55" s="92"/>
      <c r="AE55" s="91"/>
      <c r="AF55" s="93"/>
      <c r="AI55" s="94"/>
    </row>
    <row r="56" spans="1:35" s="86" customFormat="1" ht="12.6" customHeight="1" x14ac:dyDescent="0.45">
      <c r="B56" s="80"/>
      <c r="C56" s="96"/>
      <c r="D56" s="96"/>
      <c r="E56" s="96"/>
      <c r="F56" s="81"/>
      <c r="G56" s="81"/>
      <c r="H56" s="81"/>
      <c r="I56" s="81"/>
      <c r="J56" s="81"/>
      <c r="K56" s="81"/>
      <c r="L56" s="81"/>
      <c r="M56" s="81"/>
      <c r="N56" s="81"/>
      <c r="O56" s="81"/>
      <c r="P56" s="91"/>
      <c r="Q56" s="91"/>
      <c r="R56" s="91"/>
      <c r="S56" s="91"/>
      <c r="T56" s="91"/>
      <c r="U56" s="97"/>
      <c r="V56" s="97"/>
      <c r="W56" s="97"/>
      <c r="X56" s="97"/>
      <c r="Y56" s="97"/>
      <c r="Z56" s="91"/>
      <c r="AA56" s="91"/>
      <c r="AB56" s="93"/>
      <c r="AD56" s="82"/>
    </row>
    <row r="57" spans="1:35" s="99" customFormat="1" ht="12.6" customHeight="1" x14ac:dyDescent="0.45">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100"/>
      <c r="AD57" s="101"/>
    </row>
  </sheetData>
  <sheetProtection algorithmName="SHA-512" hashValue="RQD2TOZf4CJwUZhGHSqzkfPyMdx5Ce3bnf3vEdfQSpp4FWIqAyD1XsBHHWPC3YL5f//Px30dz+ybpvaAtPduLQ==" saltValue="5qt0CulfOqlGEDI75F86yQ==" spinCount="100000" sheet="1" formatCells="0" selectLockedCells="1"/>
  <mergeCells count="24">
    <mergeCell ref="C4:AB23"/>
    <mergeCell ref="AA49:AB51"/>
    <mergeCell ref="AA46:AB48"/>
    <mergeCell ref="W46:Y48"/>
    <mergeCell ref="R26:AB31"/>
    <mergeCell ref="R32:AB41"/>
    <mergeCell ref="V46:V48"/>
    <mergeCell ref="Z46:Z48"/>
    <mergeCell ref="R49:U51"/>
    <mergeCell ref="R42:AB45"/>
    <mergeCell ref="R46:U48"/>
    <mergeCell ref="AA52:AB54"/>
    <mergeCell ref="V49:V51"/>
    <mergeCell ref="Z49:Z51"/>
    <mergeCell ref="D26:H54"/>
    <mergeCell ref="J32:Q41"/>
    <mergeCell ref="J26:Q31"/>
    <mergeCell ref="J46:Q54"/>
    <mergeCell ref="J42:Q45"/>
    <mergeCell ref="W52:Y54"/>
    <mergeCell ref="W49:Y51"/>
    <mergeCell ref="V52:V54"/>
    <mergeCell ref="Z52:Z54"/>
    <mergeCell ref="R52:U54"/>
  </mergeCells>
  <phoneticPr fontId="2"/>
  <printOptions horizontalCentered="1" verticalCentered="1"/>
  <pageMargins left="0"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locked="0" defaultSize="0" autoFill="0" autoLine="0" autoPict="0">
                <anchor moveWithCells="1">
                  <from>
                    <xdr:col>18</xdr:col>
                    <xdr:colOff>99060</xdr:colOff>
                    <xdr:row>41</xdr:row>
                    <xdr:rowOff>106680</xdr:rowOff>
                  </from>
                  <to>
                    <xdr:col>20</xdr:col>
                    <xdr:colOff>22860</xdr:colOff>
                    <xdr:row>44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E78"/>
  <sheetViews>
    <sheetView showGridLines="0" view="pageBreakPreview" zoomScaleNormal="60" zoomScaleSheetLayoutView="100" workbookViewId="0">
      <selection activeCell="V3" sqref="V3:W3"/>
    </sheetView>
  </sheetViews>
  <sheetFormatPr defaultColWidth="3" defaultRowHeight="12" customHeight="1" x14ac:dyDescent="0.15"/>
  <cols>
    <col min="1" max="30" width="3" style="5"/>
    <col min="31" max="31" width="3" style="4"/>
    <col min="32" max="16384" width="3" style="5"/>
  </cols>
  <sheetData>
    <row r="1" spans="1:31" ht="12" customHeight="1" x14ac:dyDescent="0.15">
      <c r="A1" s="1"/>
      <c r="C1" s="30" t="s">
        <v>167</v>
      </c>
      <c r="D1" s="1"/>
      <c r="E1" s="1"/>
      <c r="F1" s="1"/>
      <c r="G1" s="1"/>
      <c r="H1" s="1"/>
      <c r="I1" s="1"/>
      <c r="J1" s="1"/>
      <c r="K1" s="1"/>
      <c r="L1" s="1"/>
      <c r="M1" s="1"/>
      <c r="N1" s="1"/>
      <c r="O1" s="1"/>
      <c r="P1" s="1"/>
      <c r="Q1" s="1"/>
      <c r="R1" s="1"/>
      <c r="S1" s="1"/>
      <c r="T1" s="1"/>
      <c r="U1" s="1"/>
      <c r="V1" s="1"/>
      <c r="W1" s="1"/>
      <c r="X1" s="1"/>
      <c r="Y1" s="1"/>
      <c r="Z1" s="1"/>
      <c r="AA1" s="1"/>
      <c r="AB1" s="1"/>
      <c r="AC1" s="3"/>
      <c r="AD1" s="3"/>
    </row>
    <row r="2" spans="1:31"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3"/>
      <c r="AD2" s="3"/>
    </row>
    <row r="3" spans="1:31" ht="12" customHeight="1" x14ac:dyDescent="0.15">
      <c r="A3" s="1"/>
      <c r="B3" s="1"/>
      <c r="C3" s="1"/>
      <c r="D3" s="1"/>
      <c r="E3" s="1"/>
      <c r="F3" s="1"/>
      <c r="G3" s="1"/>
      <c r="H3" s="1"/>
      <c r="I3" s="1"/>
      <c r="J3" s="1"/>
      <c r="K3" s="1"/>
      <c r="L3" s="1"/>
      <c r="M3" s="1"/>
      <c r="N3" s="1"/>
      <c r="O3" s="1"/>
      <c r="P3" s="1"/>
      <c r="Q3" s="1"/>
      <c r="R3" s="1"/>
      <c r="S3" s="1"/>
      <c r="T3" s="1"/>
      <c r="U3" s="10"/>
      <c r="V3" s="267"/>
      <c r="W3" s="267"/>
      <c r="X3" s="1" t="s">
        <v>1</v>
      </c>
      <c r="Y3" s="11"/>
      <c r="Z3" s="1" t="s">
        <v>2</v>
      </c>
      <c r="AA3" s="11"/>
      <c r="AB3" s="1" t="s">
        <v>3</v>
      </c>
      <c r="AC3" s="3"/>
      <c r="AD3" s="3"/>
      <c r="AE3" s="13"/>
    </row>
    <row r="4" spans="1:31" ht="12" customHeight="1" x14ac:dyDescent="0.15">
      <c r="A4" s="1"/>
      <c r="B4" s="1"/>
      <c r="C4" s="1" t="s">
        <v>4</v>
      </c>
      <c r="D4" s="1"/>
      <c r="E4" s="1"/>
      <c r="F4" s="1"/>
      <c r="G4" s="1"/>
      <c r="H4" s="1"/>
      <c r="I4" s="1"/>
      <c r="J4" s="1"/>
      <c r="K4" s="1"/>
      <c r="L4" s="1"/>
      <c r="M4" s="1"/>
      <c r="N4" s="1"/>
      <c r="O4" s="1"/>
      <c r="P4" s="1"/>
      <c r="Q4" s="1"/>
      <c r="R4" s="1"/>
      <c r="S4" s="1"/>
      <c r="T4" s="1"/>
      <c r="U4" s="1"/>
      <c r="V4" s="3"/>
      <c r="W4" s="3"/>
      <c r="X4" s="3"/>
      <c r="Y4" s="3"/>
      <c r="Z4" s="3"/>
      <c r="AA4" s="3"/>
      <c r="AB4" s="3"/>
      <c r="AC4" s="3"/>
      <c r="AD4" s="3"/>
    </row>
    <row r="5" spans="1:31" ht="12" customHeight="1" x14ac:dyDescent="0.15">
      <c r="A5" s="1"/>
      <c r="B5" s="1"/>
      <c r="C5" s="1" t="s">
        <v>5</v>
      </c>
      <c r="D5" s="1"/>
      <c r="E5" s="1"/>
      <c r="F5" s="1"/>
      <c r="G5" s="1"/>
      <c r="H5" s="1"/>
      <c r="I5" s="1"/>
      <c r="J5" s="1"/>
      <c r="K5" s="1"/>
      <c r="L5" s="1"/>
      <c r="M5" s="1"/>
      <c r="N5" s="1"/>
      <c r="O5" s="1"/>
      <c r="P5" s="1"/>
      <c r="Q5" s="1"/>
      <c r="R5" s="1"/>
      <c r="S5" s="1"/>
      <c r="T5" s="1"/>
      <c r="U5" s="1"/>
      <c r="V5" s="1"/>
      <c r="W5" s="1"/>
      <c r="X5" s="1"/>
      <c r="Y5" s="1"/>
      <c r="Z5" s="1"/>
      <c r="AA5" s="1"/>
      <c r="AB5" s="1"/>
      <c r="AC5" s="3"/>
      <c r="AD5" s="3"/>
    </row>
    <row r="6" spans="1:31"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3"/>
      <c r="AD6" s="3"/>
    </row>
    <row r="7" spans="1:31" ht="12" customHeight="1" x14ac:dyDescent="0.15">
      <c r="A7" s="1"/>
      <c r="B7" s="1"/>
      <c r="C7" s="1"/>
      <c r="D7" s="1"/>
      <c r="E7" s="1"/>
      <c r="F7" s="1"/>
      <c r="G7" s="1"/>
      <c r="H7" s="1"/>
      <c r="I7" s="1"/>
      <c r="J7" s="1"/>
      <c r="K7" s="1"/>
      <c r="L7" s="1"/>
      <c r="M7" s="1"/>
      <c r="N7" s="1"/>
      <c r="O7" s="1"/>
      <c r="P7" s="1"/>
      <c r="Q7" s="1" t="s">
        <v>6</v>
      </c>
      <c r="R7" s="3"/>
      <c r="S7" s="1"/>
      <c r="T7" s="1"/>
      <c r="U7" s="1"/>
      <c r="V7" s="1"/>
      <c r="W7" s="1"/>
      <c r="X7" s="1"/>
      <c r="Y7" s="1"/>
      <c r="Z7" s="1"/>
      <c r="AA7" s="1"/>
      <c r="AB7" s="1"/>
      <c r="AC7" s="3"/>
      <c r="AD7" s="3"/>
    </row>
    <row r="8" spans="1:31" ht="12" customHeight="1" x14ac:dyDescent="0.15">
      <c r="A8" s="1"/>
      <c r="B8" s="1"/>
      <c r="C8" s="1"/>
      <c r="D8" s="1"/>
      <c r="E8" s="1"/>
      <c r="F8" s="1"/>
      <c r="G8" s="1"/>
      <c r="H8" s="1"/>
      <c r="I8" s="1"/>
      <c r="J8" s="1"/>
      <c r="K8" s="1"/>
      <c r="L8" s="1"/>
      <c r="M8" s="1"/>
      <c r="N8" s="1"/>
      <c r="O8" s="1"/>
      <c r="P8" s="1"/>
      <c r="Q8" s="268" t="s">
        <v>7</v>
      </c>
      <c r="R8" s="268"/>
      <c r="S8" s="268"/>
      <c r="T8" s="500">
        <f>'１号'!T8</f>
        <v>0</v>
      </c>
      <c r="U8" s="500"/>
      <c r="V8" s="500"/>
      <c r="W8" s="500"/>
      <c r="X8" s="500"/>
      <c r="Y8" s="500"/>
      <c r="Z8" s="500"/>
      <c r="AA8" s="500"/>
      <c r="AB8" s="500"/>
      <c r="AC8" s="3"/>
      <c r="AD8" s="3"/>
    </row>
    <row r="9" spans="1:31" ht="12" customHeight="1" x14ac:dyDescent="0.15">
      <c r="A9" s="1"/>
      <c r="B9" s="1"/>
      <c r="C9" s="1"/>
      <c r="D9" s="1"/>
      <c r="E9" s="1"/>
      <c r="F9" s="1"/>
      <c r="G9" s="1"/>
      <c r="H9" s="1"/>
      <c r="I9" s="1"/>
      <c r="J9" s="1"/>
      <c r="K9" s="1"/>
      <c r="L9" s="1"/>
      <c r="M9" s="1"/>
      <c r="N9" s="1"/>
      <c r="O9" s="1"/>
      <c r="P9" s="1"/>
      <c r="Q9" s="268"/>
      <c r="R9" s="268"/>
      <c r="S9" s="268"/>
      <c r="T9" s="500"/>
      <c r="U9" s="500"/>
      <c r="V9" s="500"/>
      <c r="W9" s="500"/>
      <c r="X9" s="500"/>
      <c r="Y9" s="500"/>
      <c r="Z9" s="500"/>
      <c r="AA9" s="500"/>
      <c r="AB9" s="500"/>
      <c r="AC9" s="3"/>
      <c r="AD9" s="3"/>
    </row>
    <row r="10" spans="1:31" ht="12" customHeight="1" x14ac:dyDescent="0.15">
      <c r="A10" s="1"/>
      <c r="B10" s="1"/>
      <c r="C10" s="1"/>
      <c r="D10" s="1"/>
      <c r="E10" s="1"/>
      <c r="F10" s="1"/>
      <c r="G10" s="1"/>
      <c r="H10" s="1"/>
      <c r="I10" s="1"/>
      <c r="J10" s="1"/>
      <c r="K10" s="1"/>
      <c r="L10" s="1"/>
      <c r="M10" s="1"/>
      <c r="N10" s="1"/>
      <c r="O10" s="1"/>
      <c r="P10" s="1"/>
      <c r="Q10" s="268" t="s">
        <v>8</v>
      </c>
      <c r="R10" s="268"/>
      <c r="S10" s="268"/>
      <c r="T10" s="500">
        <f>'１号'!T10</f>
        <v>0</v>
      </c>
      <c r="U10" s="500"/>
      <c r="V10" s="500"/>
      <c r="W10" s="500"/>
      <c r="X10" s="500"/>
      <c r="Y10" s="500"/>
      <c r="Z10" s="500"/>
      <c r="AA10" s="500"/>
      <c r="AB10" s="500"/>
      <c r="AC10" s="3"/>
      <c r="AD10" s="3"/>
    </row>
    <row r="11" spans="1:31" ht="12" customHeight="1" x14ac:dyDescent="0.15">
      <c r="A11" s="1"/>
      <c r="B11" s="1"/>
      <c r="C11" s="1"/>
      <c r="D11" s="1"/>
      <c r="E11" s="1"/>
      <c r="F11" s="1"/>
      <c r="G11" s="1"/>
      <c r="H11" s="1"/>
      <c r="I11" s="1"/>
      <c r="J11" s="1"/>
      <c r="K11" s="1"/>
      <c r="L11" s="1"/>
      <c r="M11" s="1"/>
      <c r="N11" s="1"/>
      <c r="O11" s="1"/>
      <c r="P11" s="1"/>
      <c r="Q11" s="268"/>
      <c r="R11" s="268"/>
      <c r="S11" s="268"/>
      <c r="T11" s="500"/>
      <c r="U11" s="500"/>
      <c r="V11" s="500"/>
      <c r="W11" s="500"/>
      <c r="X11" s="500"/>
      <c r="Y11" s="500"/>
      <c r="Z11" s="500"/>
      <c r="AA11" s="500"/>
      <c r="AB11" s="500"/>
      <c r="AC11" s="3"/>
      <c r="AD11" s="3"/>
    </row>
    <row r="12" spans="1:31" ht="12" customHeight="1" x14ac:dyDescent="0.15">
      <c r="A12" s="1"/>
      <c r="B12" s="1"/>
      <c r="C12" s="1"/>
      <c r="D12" s="1"/>
      <c r="E12" s="1"/>
      <c r="F12" s="1"/>
      <c r="G12" s="1"/>
      <c r="H12" s="1"/>
      <c r="I12" s="1"/>
      <c r="J12" s="1"/>
      <c r="K12" s="1"/>
      <c r="L12" s="1"/>
      <c r="M12" s="1"/>
      <c r="N12" s="1"/>
      <c r="O12" s="1"/>
      <c r="P12" s="1"/>
      <c r="Q12" s="269" t="s">
        <v>9</v>
      </c>
      <c r="R12" s="268"/>
      <c r="S12" s="268"/>
      <c r="T12" s="500">
        <f>'１号'!T12</f>
        <v>0</v>
      </c>
      <c r="U12" s="500"/>
      <c r="V12" s="500"/>
      <c r="W12" s="500"/>
      <c r="X12" s="500"/>
      <c r="Y12" s="500"/>
      <c r="Z12" s="500"/>
      <c r="AA12" s="500"/>
      <c r="AB12" s="500"/>
      <c r="AC12" s="3"/>
      <c r="AD12" s="3"/>
    </row>
    <row r="13" spans="1:31" ht="12" customHeight="1" x14ac:dyDescent="0.15">
      <c r="A13" s="1"/>
      <c r="B13" s="1"/>
      <c r="C13" s="1"/>
      <c r="D13" s="1"/>
      <c r="E13" s="1"/>
      <c r="F13" s="1"/>
      <c r="G13" s="1"/>
      <c r="H13" s="1"/>
      <c r="I13" s="1"/>
      <c r="J13" s="1"/>
      <c r="K13" s="1"/>
      <c r="L13" s="1"/>
      <c r="M13" s="1"/>
      <c r="N13" s="1"/>
      <c r="O13" s="1"/>
      <c r="P13" s="1"/>
      <c r="Q13" s="268"/>
      <c r="R13" s="268"/>
      <c r="S13" s="268"/>
      <c r="T13" s="500"/>
      <c r="U13" s="500"/>
      <c r="V13" s="500"/>
      <c r="W13" s="500"/>
      <c r="X13" s="500"/>
      <c r="Y13" s="500"/>
      <c r="Z13" s="500"/>
      <c r="AA13" s="500"/>
      <c r="AB13" s="500"/>
      <c r="AC13" s="3"/>
      <c r="AD13" s="3"/>
    </row>
    <row r="14" spans="1:31" ht="12"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3"/>
      <c r="AD14" s="3"/>
    </row>
    <row r="15" spans="1:31" ht="12" customHeight="1" x14ac:dyDescent="0.15">
      <c r="A15" s="1"/>
      <c r="B15" s="1"/>
      <c r="C15" s="1"/>
      <c r="D15" s="1"/>
      <c r="E15" s="1"/>
      <c r="F15" s="1"/>
      <c r="G15" s="1"/>
      <c r="H15" s="1"/>
      <c r="I15" s="1"/>
      <c r="J15" s="1"/>
      <c r="K15" s="1"/>
      <c r="L15" s="1"/>
      <c r="M15" s="1"/>
      <c r="N15" s="1"/>
      <c r="O15" s="1"/>
      <c r="P15" s="1"/>
      <c r="Q15" s="1" t="s">
        <v>156</v>
      </c>
      <c r="R15" s="3"/>
      <c r="S15" s="1"/>
      <c r="T15" s="1"/>
      <c r="U15" s="1"/>
      <c r="V15" s="1"/>
      <c r="W15" s="1"/>
      <c r="X15" s="1"/>
      <c r="Y15" s="1"/>
      <c r="Z15" s="1"/>
      <c r="AA15" s="1"/>
      <c r="AB15" s="1"/>
      <c r="AC15" s="3"/>
      <c r="AD15" s="3"/>
    </row>
    <row r="16" spans="1:31" ht="12" customHeight="1" x14ac:dyDescent="0.15">
      <c r="A16" s="1"/>
      <c r="B16" s="1"/>
      <c r="C16" s="1"/>
      <c r="D16" s="1"/>
      <c r="E16" s="1"/>
      <c r="F16" s="1"/>
      <c r="G16" s="1"/>
      <c r="H16" s="1"/>
      <c r="I16" s="1"/>
      <c r="J16" s="1"/>
      <c r="K16" s="1"/>
      <c r="L16" s="1"/>
      <c r="M16" s="1"/>
      <c r="N16" s="1"/>
      <c r="O16" s="1"/>
      <c r="P16" s="1"/>
      <c r="Q16" s="226" t="s">
        <v>228</v>
      </c>
      <c r="R16" s="226"/>
      <c r="S16" s="226"/>
      <c r="T16" s="502">
        <f>'１号'!T16</f>
        <v>0</v>
      </c>
      <c r="U16" s="502"/>
      <c r="V16" s="502"/>
      <c r="W16" s="502"/>
      <c r="X16" s="502"/>
      <c r="Y16" s="502"/>
      <c r="Z16" s="502"/>
      <c r="AA16" s="502"/>
      <c r="AB16" s="502"/>
      <c r="AC16" s="3"/>
      <c r="AD16" s="3"/>
    </row>
    <row r="17" spans="1:30" ht="12" customHeight="1" x14ac:dyDescent="0.15">
      <c r="A17" s="1"/>
      <c r="B17" s="1"/>
      <c r="C17" s="1"/>
      <c r="D17" s="1"/>
      <c r="E17" s="1"/>
      <c r="F17" s="1"/>
      <c r="G17" s="1"/>
      <c r="H17" s="1"/>
      <c r="I17" s="1"/>
      <c r="J17" s="1"/>
      <c r="K17" s="1"/>
      <c r="L17" s="1"/>
      <c r="M17" s="1"/>
      <c r="N17" s="1"/>
      <c r="O17" s="1"/>
      <c r="P17" s="1"/>
      <c r="Q17" s="226"/>
      <c r="R17" s="226"/>
      <c r="S17" s="226"/>
      <c r="T17" s="502"/>
      <c r="U17" s="502"/>
      <c r="V17" s="502"/>
      <c r="W17" s="502"/>
      <c r="X17" s="502"/>
      <c r="Y17" s="502"/>
      <c r="Z17" s="502"/>
      <c r="AA17" s="502"/>
      <c r="AB17" s="502"/>
      <c r="AC17" s="3"/>
      <c r="AD17" s="3"/>
    </row>
    <row r="18" spans="1:30" ht="12" customHeight="1" x14ac:dyDescent="0.15">
      <c r="A18" s="1"/>
      <c r="B18" s="1"/>
      <c r="C18" s="1"/>
      <c r="D18" s="1"/>
      <c r="E18" s="1"/>
      <c r="F18" s="1"/>
      <c r="G18" s="1"/>
      <c r="H18" s="1"/>
      <c r="I18" s="1"/>
      <c r="J18" s="1"/>
      <c r="K18" s="1"/>
      <c r="L18" s="1"/>
      <c r="M18" s="1"/>
      <c r="N18" s="1"/>
      <c r="O18" s="1"/>
      <c r="P18" s="1"/>
      <c r="Q18" s="268" t="s">
        <v>8</v>
      </c>
      <c r="R18" s="268"/>
      <c r="S18" s="268"/>
      <c r="T18" s="500">
        <f>'１号'!T18</f>
        <v>0</v>
      </c>
      <c r="U18" s="500"/>
      <c r="V18" s="500"/>
      <c r="W18" s="500"/>
      <c r="X18" s="500"/>
      <c r="Y18" s="500"/>
      <c r="Z18" s="500"/>
      <c r="AA18" s="500"/>
      <c r="AB18" s="500"/>
      <c r="AC18" s="3"/>
      <c r="AD18" s="3"/>
    </row>
    <row r="19" spans="1:30" ht="12" customHeight="1" x14ac:dyDescent="0.15">
      <c r="A19" s="1"/>
      <c r="B19" s="1"/>
      <c r="C19" s="1"/>
      <c r="D19" s="1"/>
      <c r="E19" s="1"/>
      <c r="F19" s="1"/>
      <c r="G19" s="1"/>
      <c r="H19" s="1"/>
      <c r="I19" s="1"/>
      <c r="J19" s="1"/>
      <c r="K19" s="1"/>
      <c r="L19" s="1"/>
      <c r="M19" s="1"/>
      <c r="N19" s="1"/>
      <c r="O19" s="1"/>
      <c r="P19" s="1"/>
      <c r="Q19" s="268"/>
      <c r="R19" s="268"/>
      <c r="S19" s="268"/>
      <c r="T19" s="500"/>
      <c r="U19" s="500"/>
      <c r="V19" s="500"/>
      <c r="W19" s="500"/>
      <c r="X19" s="500"/>
      <c r="Y19" s="500"/>
      <c r="Z19" s="500"/>
      <c r="AA19" s="500"/>
      <c r="AB19" s="500"/>
      <c r="AC19" s="3"/>
      <c r="AD19" s="3"/>
    </row>
    <row r="20" spans="1:30" ht="12" customHeight="1" x14ac:dyDescent="0.15">
      <c r="A20" s="1"/>
      <c r="B20" s="1"/>
      <c r="C20" s="1"/>
      <c r="D20" s="1"/>
      <c r="E20" s="1"/>
      <c r="F20" s="1"/>
      <c r="G20" s="1"/>
      <c r="H20" s="1"/>
      <c r="I20" s="1"/>
      <c r="J20" s="1"/>
      <c r="K20" s="1"/>
      <c r="L20" s="1"/>
      <c r="M20" s="1"/>
      <c r="N20" s="1"/>
      <c r="O20" s="1"/>
      <c r="P20" s="1"/>
      <c r="Q20" s="269" t="s">
        <v>9</v>
      </c>
      <c r="R20" s="269"/>
      <c r="S20" s="269"/>
      <c r="T20" s="500">
        <f>'１号'!T20</f>
        <v>0</v>
      </c>
      <c r="U20" s="500"/>
      <c r="V20" s="500"/>
      <c r="W20" s="500"/>
      <c r="X20" s="500"/>
      <c r="Y20" s="500"/>
      <c r="Z20" s="500"/>
      <c r="AA20" s="500"/>
      <c r="AB20" s="500"/>
      <c r="AC20" s="3"/>
      <c r="AD20" s="3"/>
    </row>
    <row r="21" spans="1:30" ht="12" customHeight="1" x14ac:dyDescent="0.15">
      <c r="A21" s="1"/>
      <c r="B21" s="1"/>
      <c r="C21" s="1"/>
      <c r="D21" s="1"/>
      <c r="E21" s="1"/>
      <c r="F21" s="1"/>
      <c r="G21" s="1"/>
      <c r="H21" s="1"/>
      <c r="I21" s="1"/>
      <c r="J21" s="1"/>
      <c r="K21" s="1"/>
      <c r="L21" s="1"/>
      <c r="M21" s="1"/>
      <c r="N21" s="1"/>
      <c r="O21" s="1"/>
      <c r="P21" s="1"/>
      <c r="Q21" s="269"/>
      <c r="R21" s="269"/>
      <c r="S21" s="269"/>
      <c r="T21" s="500"/>
      <c r="U21" s="500"/>
      <c r="V21" s="500"/>
      <c r="W21" s="500"/>
      <c r="X21" s="500"/>
      <c r="Y21" s="500"/>
      <c r="Z21" s="500"/>
      <c r="AA21" s="500"/>
      <c r="AB21" s="500"/>
      <c r="AC21" s="3"/>
      <c r="AD21" s="3"/>
    </row>
    <row r="22" spans="1:30" ht="12"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3"/>
      <c r="AD22" s="3"/>
    </row>
    <row r="23" spans="1:30" ht="12" customHeight="1" x14ac:dyDescent="0.15">
      <c r="A23" s="1"/>
      <c r="B23" s="1"/>
      <c r="C23" s="1"/>
      <c r="D23" s="1"/>
      <c r="E23" s="1"/>
      <c r="F23" s="1"/>
      <c r="G23" s="1"/>
      <c r="H23" s="1"/>
      <c r="I23" s="1"/>
      <c r="J23" s="1"/>
      <c r="K23" s="1"/>
      <c r="L23" s="1"/>
      <c r="M23" s="1"/>
      <c r="N23" s="1"/>
      <c r="O23" s="1"/>
      <c r="P23" s="1"/>
      <c r="Q23" s="1" t="s">
        <v>157</v>
      </c>
      <c r="R23" s="3"/>
      <c r="S23" s="1"/>
      <c r="T23" s="1"/>
      <c r="U23" s="1"/>
      <c r="V23" s="1"/>
      <c r="W23" s="1"/>
      <c r="X23" s="1"/>
      <c r="Y23" s="1"/>
      <c r="Z23" s="1"/>
      <c r="AA23" s="1"/>
      <c r="AB23" s="1"/>
      <c r="AC23" s="3"/>
      <c r="AD23" s="3"/>
    </row>
    <row r="24" spans="1:30" ht="12" customHeight="1" x14ac:dyDescent="0.15">
      <c r="A24" s="1"/>
      <c r="B24" s="1"/>
      <c r="C24" s="1"/>
      <c r="D24" s="1"/>
      <c r="E24" s="1"/>
      <c r="F24" s="1"/>
      <c r="G24" s="1"/>
      <c r="H24" s="1"/>
      <c r="I24" s="1"/>
      <c r="J24" s="1"/>
      <c r="K24" s="1"/>
      <c r="L24" s="1"/>
      <c r="M24" s="1"/>
      <c r="N24" s="1"/>
      <c r="O24" s="1"/>
      <c r="P24" s="1"/>
      <c r="Q24" s="226" t="s">
        <v>228</v>
      </c>
      <c r="R24" s="226"/>
      <c r="S24" s="226"/>
      <c r="T24" s="502">
        <f>'１号'!T24</f>
        <v>0</v>
      </c>
      <c r="U24" s="502"/>
      <c r="V24" s="502"/>
      <c r="W24" s="502"/>
      <c r="X24" s="502"/>
      <c r="Y24" s="502"/>
      <c r="Z24" s="502"/>
      <c r="AA24" s="502"/>
      <c r="AB24" s="502"/>
      <c r="AC24" s="3"/>
      <c r="AD24" s="3"/>
    </row>
    <row r="25" spans="1:30" ht="12" customHeight="1" x14ac:dyDescent="0.15">
      <c r="A25" s="1"/>
      <c r="B25" s="1"/>
      <c r="C25" s="1"/>
      <c r="D25" s="1"/>
      <c r="E25" s="1"/>
      <c r="F25" s="1"/>
      <c r="G25" s="1"/>
      <c r="H25" s="1"/>
      <c r="I25" s="1"/>
      <c r="J25" s="1"/>
      <c r="K25" s="1"/>
      <c r="L25" s="1"/>
      <c r="M25" s="1"/>
      <c r="N25" s="1"/>
      <c r="O25" s="1"/>
      <c r="P25" s="1"/>
      <c r="Q25" s="226"/>
      <c r="R25" s="226"/>
      <c r="S25" s="226"/>
      <c r="T25" s="502"/>
      <c r="U25" s="502"/>
      <c r="V25" s="502"/>
      <c r="W25" s="502"/>
      <c r="X25" s="502"/>
      <c r="Y25" s="502"/>
      <c r="Z25" s="502"/>
      <c r="AA25" s="502"/>
      <c r="AB25" s="502"/>
      <c r="AC25" s="3"/>
      <c r="AD25" s="3"/>
    </row>
    <row r="26" spans="1:30" ht="12" customHeight="1" x14ac:dyDescent="0.15">
      <c r="A26" s="1"/>
      <c r="B26" s="1"/>
      <c r="C26" s="1"/>
      <c r="D26" s="1"/>
      <c r="E26" s="1"/>
      <c r="F26" s="1"/>
      <c r="G26" s="1"/>
      <c r="H26" s="1"/>
      <c r="I26" s="1"/>
      <c r="J26" s="1"/>
      <c r="K26" s="1"/>
      <c r="L26" s="1"/>
      <c r="M26" s="1"/>
      <c r="N26" s="1"/>
      <c r="O26" s="1"/>
      <c r="P26" s="1"/>
      <c r="Q26" s="268" t="s">
        <v>8</v>
      </c>
      <c r="R26" s="268"/>
      <c r="S26" s="268"/>
      <c r="T26" s="500">
        <f>'１号'!T26</f>
        <v>0</v>
      </c>
      <c r="U26" s="500"/>
      <c r="V26" s="500"/>
      <c r="W26" s="500"/>
      <c r="X26" s="500"/>
      <c r="Y26" s="500"/>
      <c r="Z26" s="500"/>
      <c r="AA26" s="500"/>
      <c r="AB26" s="500"/>
      <c r="AC26" s="3"/>
      <c r="AD26" s="3"/>
    </row>
    <row r="27" spans="1:30" ht="12" customHeight="1" x14ac:dyDescent="0.15">
      <c r="A27" s="1"/>
      <c r="B27" s="1"/>
      <c r="C27" s="1"/>
      <c r="D27" s="1"/>
      <c r="E27" s="1"/>
      <c r="F27" s="1"/>
      <c r="G27" s="1"/>
      <c r="H27" s="1"/>
      <c r="I27" s="1"/>
      <c r="J27" s="1"/>
      <c r="K27" s="1"/>
      <c r="L27" s="1"/>
      <c r="M27" s="1"/>
      <c r="N27" s="1"/>
      <c r="O27" s="1"/>
      <c r="P27" s="1"/>
      <c r="Q27" s="268"/>
      <c r="R27" s="268"/>
      <c r="S27" s="268"/>
      <c r="T27" s="500"/>
      <c r="U27" s="500"/>
      <c r="V27" s="500"/>
      <c r="W27" s="500"/>
      <c r="X27" s="500"/>
      <c r="Y27" s="500"/>
      <c r="Z27" s="500"/>
      <c r="AA27" s="500"/>
      <c r="AB27" s="500"/>
      <c r="AC27" s="3"/>
      <c r="AD27" s="3"/>
    </row>
    <row r="28" spans="1:30" ht="12" customHeight="1" x14ac:dyDescent="0.15">
      <c r="A28" s="1"/>
      <c r="B28" s="1"/>
      <c r="C28" s="1"/>
      <c r="D28" s="1"/>
      <c r="E28" s="1"/>
      <c r="F28" s="1"/>
      <c r="G28" s="1"/>
      <c r="H28" s="1"/>
      <c r="I28" s="1"/>
      <c r="J28" s="1"/>
      <c r="K28" s="1"/>
      <c r="L28" s="1"/>
      <c r="M28" s="1"/>
      <c r="N28" s="1"/>
      <c r="O28" s="1"/>
      <c r="P28" s="1"/>
      <c r="Q28" s="269" t="s">
        <v>9</v>
      </c>
      <c r="R28" s="269"/>
      <c r="S28" s="269"/>
      <c r="T28" s="500">
        <f>'１号'!T28</f>
        <v>0</v>
      </c>
      <c r="U28" s="500"/>
      <c r="V28" s="500"/>
      <c r="W28" s="500"/>
      <c r="X28" s="500"/>
      <c r="Y28" s="500"/>
      <c r="Z28" s="500"/>
      <c r="AA28" s="500"/>
      <c r="AB28" s="500"/>
      <c r="AC28" s="3"/>
      <c r="AD28" s="3"/>
    </row>
    <row r="29" spans="1:30" ht="12" customHeight="1" x14ac:dyDescent="0.15">
      <c r="A29" s="1"/>
      <c r="B29" s="1"/>
      <c r="C29" s="1"/>
      <c r="D29" s="1"/>
      <c r="E29" s="1"/>
      <c r="F29" s="1"/>
      <c r="G29" s="1"/>
      <c r="H29" s="1"/>
      <c r="I29" s="1"/>
      <c r="J29" s="1"/>
      <c r="K29" s="1"/>
      <c r="L29" s="1"/>
      <c r="M29" s="1"/>
      <c r="N29" s="1"/>
      <c r="O29" s="1"/>
      <c r="P29" s="1"/>
      <c r="Q29" s="269"/>
      <c r="R29" s="269"/>
      <c r="S29" s="269"/>
      <c r="T29" s="500"/>
      <c r="U29" s="500"/>
      <c r="V29" s="500"/>
      <c r="W29" s="500"/>
      <c r="X29" s="500"/>
      <c r="Y29" s="500"/>
      <c r="Z29" s="500"/>
      <c r="AA29" s="500"/>
      <c r="AB29" s="500"/>
      <c r="AC29" s="3"/>
      <c r="AD29" s="3"/>
    </row>
    <row r="30" spans="1:30"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3"/>
      <c r="AD30" s="3"/>
    </row>
    <row r="31" spans="1:30"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3"/>
      <c r="AD31" s="3"/>
    </row>
    <row r="32" spans="1:30" ht="12" customHeight="1" x14ac:dyDescent="0.15">
      <c r="A32" s="1"/>
      <c r="B32" s="1"/>
      <c r="C32" s="276" t="s">
        <v>122</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3"/>
      <c r="AD32" s="3"/>
    </row>
    <row r="33" spans="1:31" ht="12" customHeight="1" x14ac:dyDescent="0.15">
      <c r="A33" s="1"/>
      <c r="B33" s="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3"/>
      <c r="AD33" s="3"/>
    </row>
    <row r="34" spans="1:31" ht="12" customHeight="1" x14ac:dyDescent="0.15">
      <c r="A34" s="1"/>
      <c r="B34" s="1"/>
      <c r="C34" s="521" t="s">
        <v>123</v>
      </c>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3"/>
      <c r="AD34" s="3"/>
    </row>
    <row r="35" spans="1:31" ht="12" customHeight="1" x14ac:dyDescent="0.15">
      <c r="A35" s="1"/>
      <c r="B35" s="1"/>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3"/>
      <c r="AD35" s="3"/>
    </row>
    <row r="36" spans="1:31" ht="12" customHeight="1" x14ac:dyDescent="0.15">
      <c r="A36" s="1"/>
      <c r="B36" s="1"/>
      <c r="C36" s="276" t="s">
        <v>47</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3"/>
      <c r="AD36" s="3"/>
    </row>
    <row r="37" spans="1:31" ht="12" customHeight="1" x14ac:dyDescent="0.15">
      <c r="A37" s="1"/>
      <c r="B37" s="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3"/>
      <c r="AD37" s="3"/>
    </row>
    <row r="38" spans="1:31" ht="12" customHeight="1" x14ac:dyDescent="0.15">
      <c r="A38" s="1"/>
      <c r="B38" s="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3"/>
      <c r="AD38" s="3"/>
    </row>
    <row r="39" spans="1:31" ht="12" customHeight="1" x14ac:dyDescent="0.15">
      <c r="A39" s="1"/>
      <c r="B39" s="1"/>
      <c r="C39" s="277" t="s">
        <v>267</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3"/>
      <c r="AD39" s="3"/>
    </row>
    <row r="40" spans="1:31" ht="12" customHeight="1" x14ac:dyDescent="0.15">
      <c r="A40" s="1"/>
      <c r="B40" s="1"/>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3"/>
      <c r="AD40" s="3"/>
    </row>
    <row r="41" spans="1:31" ht="12" customHeight="1" x14ac:dyDescent="0.15">
      <c r="A41" s="1"/>
      <c r="B41" s="1"/>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3"/>
      <c r="AD41" s="3"/>
    </row>
    <row r="42" spans="1:31" ht="12" customHeight="1" x14ac:dyDescent="0.15">
      <c r="A42" s="1"/>
      <c r="B42" s="1"/>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3"/>
      <c r="AD42" s="3"/>
    </row>
    <row r="43" spans="1:31" ht="12" customHeight="1" x14ac:dyDescent="0.15">
      <c r="A43" s="1"/>
      <c r="B43" s="1"/>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3"/>
      <c r="AD43" s="3"/>
    </row>
    <row r="44" spans="1:31" ht="12"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3"/>
      <c r="AD44" s="3"/>
    </row>
    <row r="45" spans="1:31" ht="12" customHeight="1" x14ac:dyDescent="0.15">
      <c r="C45" s="270"/>
      <c r="D45" s="273" t="s">
        <v>251</v>
      </c>
      <c r="E45" s="273"/>
      <c r="F45" s="273"/>
      <c r="G45" s="273"/>
      <c r="H45" s="273"/>
      <c r="I45" s="273"/>
      <c r="J45" s="273"/>
      <c r="K45" s="273"/>
      <c r="L45" s="273"/>
      <c r="M45" s="273"/>
      <c r="N45" s="56"/>
      <c r="O45" s="57"/>
      <c r="P45" s="57"/>
      <c r="Q45" s="57"/>
      <c r="R45" s="57"/>
      <c r="S45" s="57"/>
      <c r="T45" s="57"/>
      <c r="U45" s="57"/>
      <c r="V45" s="57"/>
      <c r="W45" s="57"/>
      <c r="X45" s="57"/>
      <c r="Y45" s="57"/>
      <c r="Z45" s="57"/>
      <c r="AA45" s="57"/>
      <c r="AB45" s="58"/>
      <c r="AE45" s="5"/>
    </row>
    <row r="46" spans="1:31" ht="12" customHeight="1" x14ac:dyDescent="0.15">
      <c r="C46" s="271"/>
      <c r="D46" s="274"/>
      <c r="E46" s="274"/>
      <c r="F46" s="274"/>
      <c r="G46" s="274"/>
      <c r="H46" s="274"/>
      <c r="I46" s="274"/>
      <c r="J46" s="274"/>
      <c r="K46" s="274"/>
      <c r="L46" s="274"/>
      <c r="M46" s="274"/>
      <c r="N46" s="59"/>
      <c r="O46" s="55"/>
      <c r="P46" s="55" t="s">
        <v>94</v>
      </c>
      <c r="Q46" s="55"/>
      <c r="R46" s="55"/>
      <c r="S46" s="55"/>
      <c r="T46" s="55"/>
      <c r="U46" s="55"/>
      <c r="V46" s="55"/>
      <c r="W46" s="55" t="s">
        <v>95</v>
      </c>
      <c r="X46" s="55"/>
      <c r="Y46" s="55"/>
      <c r="Z46" s="55"/>
      <c r="AA46" s="55"/>
      <c r="AB46" s="60"/>
      <c r="AE46" s="5"/>
    </row>
    <row r="47" spans="1:31" ht="12" customHeight="1" x14ac:dyDescent="0.15">
      <c r="C47" s="271"/>
      <c r="D47" s="274"/>
      <c r="E47" s="274"/>
      <c r="F47" s="274"/>
      <c r="G47" s="274"/>
      <c r="H47" s="274"/>
      <c r="I47" s="274"/>
      <c r="J47" s="274"/>
      <c r="K47" s="274"/>
      <c r="L47" s="274"/>
      <c r="M47" s="274"/>
      <c r="N47" s="59"/>
      <c r="O47" s="55"/>
      <c r="P47" s="55"/>
      <c r="Q47" s="55"/>
      <c r="R47" s="55"/>
      <c r="S47" s="55"/>
      <c r="T47" s="55"/>
      <c r="U47" s="55"/>
      <c r="V47" s="55"/>
      <c r="W47" s="55"/>
      <c r="X47" s="55"/>
      <c r="Y47" s="55"/>
      <c r="Z47" s="55"/>
      <c r="AA47" s="55"/>
      <c r="AB47" s="60"/>
      <c r="AE47" s="5"/>
    </row>
    <row r="48" spans="1:31" ht="12" customHeight="1" x14ac:dyDescent="0.15">
      <c r="C48" s="271"/>
      <c r="D48" s="274"/>
      <c r="E48" s="274"/>
      <c r="F48" s="274"/>
      <c r="G48" s="274"/>
      <c r="H48" s="274"/>
      <c r="I48" s="274"/>
      <c r="J48" s="274"/>
      <c r="K48" s="274"/>
      <c r="L48" s="274"/>
      <c r="M48" s="274"/>
      <c r="N48" s="59"/>
      <c r="O48" s="55"/>
      <c r="P48" s="55" t="s">
        <v>96</v>
      </c>
      <c r="Q48" s="55"/>
      <c r="R48" s="55"/>
      <c r="S48" s="55"/>
      <c r="T48" s="55"/>
      <c r="U48" s="55"/>
      <c r="V48" s="55"/>
      <c r="W48" s="55" t="s">
        <v>97</v>
      </c>
      <c r="X48" s="55"/>
      <c r="Y48" s="55"/>
      <c r="Z48" s="55"/>
      <c r="AA48" s="55"/>
      <c r="AB48" s="60"/>
      <c r="AE48" s="5"/>
    </row>
    <row r="49" spans="1:31" ht="12" customHeight="1" x14ac:dyDescent="0.15">
      <c r="C49" s="271"/>
      <c r="D49" s="274"/>
      <c r="E49" s="274"/>
      <c r="F49" s="274"/>
      <c r="G49" s="274"/>
      <c r="H49" s="274"/>
      <c r="I49" s="274"/>
      <c r="J49" s="274"/>
      <c r="K49" s="274"/>
      <c r="L49" s="274"/>
      <c r="M49" s="274"/>
      <c r="N49" s="61"/>
      <c r="O49" s="62"/>
      <c r="P49" s="62"/>
      <c r="Q49" s="62"/>
      <c r="R49" s="62"/>
      <c r="S49" s="62"/>
      <c r="T49" s="62"/>
      <c r="U49" s="62"/>
      <c r="V49" s="62"/>
      <c r="W49" s="62"/>
      <c r="X49" s="62"/>
      <c r="Y49" s="62"/>
      <c r="Z49" s="62"/>
      <c r="AA49" s="62"/>
      <c r="AB49" s="63"/>
      <c r="AE49" s="5"/>
    </row>
    <row r="50" spans="1:31" s="16" customFormat="1" ht="12" customHeight="1" x14ac:dyDescent="0.15">
      <c r="A50" s="14"/>
      <c r="B50" s="14"/>
      <c r="C50" s="257"/>
      <c r="D50" s="224" t="s">
        <v>124</v>
      </c>
      <c r="E50" s="224"/>
      <c r="F50" s="224"/>
      <c r="G50" s="224"/>
      <c r="H50" s="224"/>
      <c r="I50" s="224"/>
      <c r="J50" s="224"/>
      <c r="K50" s="224"/>
      <c r="L50" s="224"/>
      <c r="M50" s="224"/>
      <c r="N50" s="555">
        <f>'１号'!N46</f>
        <v>0</v>
      </c>
      <c r="O50" s="556"/>
      <c r="P50" s="556"/>
      <c r="Q50" s="556"/>
      <c r="R50" s="556"/>
      <c r="S50" s="556"/>
      <c r="T50" s="556"/>
      <c r="U50" s="556"/>
      <c r="V50" s="556"/>
      <c r="W50" s="556"/>
      <c r="X50" s="556"/>
      <c r="Y50" s="556"/>
      <c r="Z50" s="556"/>
      <c r="AA50" s="556"/>
      <c r="AB50" s="557"/>
      <c r="AC50" s="15"/>
      <c r="AD50" s="15"/>
      <c r="AE50" s="4"/>
    </row>
    <row r="51" spans="1:31" s="16" customFormat="1" ht="12" customHeight="1" x14ac:dyDescent="0.15">
      <c r="A51" s="14"/>
      <c r="B51" s="14"/>
      <c r="C51" s="258"/>
      <c r="D51" s="228"/>
      <c r="E51" s="228"/>
      <c r="F51" s="228"/>
      <c r="G51" s="228"/>
      <c r="H51" s="228"/>
      <c r="I51" s="228"/>
      <c r="J51" s="228"/>
      <c r="K51" s="228"/>
      <c r="L51" s="228"/>
      <c r="M51" s="228"/>
      <c r="N51" s="558"/>
      <c r="O51" s="559"/>
      <c r="P51" s="559"/>
      <c r="Q51" s="559"/>
      <c r="R51" s="559"/>
      <c r="S51" s="559"/>
      <c r="T51" s="559"/>
      <c r="U51" s="559"/>
      <c r="V51" s="559"/>
      <c r="W51" s="559"/>
      <c r="X51" s="559"/>
      <c r="Y51" s="559"/>
      <c r="Z51" s="559"/>
      <c r="AA51" s="559"/>
      <c r="AB51" s="560"/>
      <c r="AC51" s="15"/>
      <c r="AD51" s="15"/>
      <c r="AE51" s="17"/>
    </row>
    <row r="52" spans="1:31" s="16" customFormat="1" ht="12" customHeight="1" x14ac:dyDescent="0.15">
      <c r="A52" s="14"/>
      <c r="B52" s="14"/>
      <c r="C52" s="257"/>
      <c r="D52" s="224" t="s">
        <v>166</v>
      </c>
      <c r="E52" s="224"/>
      <c r="F52" s="224"/>
      <c r="G52" s="224"/>
      <c r="H52" s="224"/>
      <c r="I52" s="224"/>
      <c r="J52" s="224"/>
      <c r="K52" s="224"/>
      <c r="L52" s="224"/>
      <c r="M52" s="224"/>
      <c r="N52" s="555">
        <f>'１号'!N48</f>
        <v>0</v>
      </c>
      <c r="O52" s="556"/>
      <c r="P52" s="556"/>
      <c r="Q52" s="556"/>
      <c r="R52" s="556"/>
      <c r="S52" s="556"/>
      <c r="T52" s="556"/>
      <c r="U52" s="556"/>
      <c r="V52" s="556"/>
      <c r="W52" s="556"/>
      <c r="X52" s="556"/>
      <c r="Y52" s="556"/>
      <c r="Z52" s="556"/>
      <c r="AA52" s="556"/>
      <c r="AB52" s="557"/>
      <c r="AC52" s="15"/>
      <c r="AD52" s="15"/>
      <c r="AE52" s="4"/>
    </row>
    <row r="53" spans="1:31" s="16" customFormat="1" ht="12" customHeight="1" x14ac:dyDescent="0.15">
      <c r="A53" s="14"/>
      <c r="B53" s="14"/>
      <c r="C53" s="258"/>
      <c r="D53" s="228"/>
      <c r="E53" s="228"/>
      <c r="F53" s="228"/>
      <c r="G53" s="228"/>
      <c r="H53" s="228"/>
      <c r="I53" s="228"/>
      <c r="J53" s="228"/>
      <c r="K53" s="228"/>
      <c r="L53" s="228"/>
      <c r="M53" s="228"/>
      <c r="N53" s="558"/>
      <c r="O53" s="559"/>
      <c r="P53" s="559"/>
      <c r="Q53" s="559"/>
      <c r="R53" s="559"/>
      <c r="S53" s="559"/>
      <c r="T53" s="559"/>
      <c r="U53" s="559"/>
      <c r="V53" s="559"/>
      <c r="W53" s="559"/>
      <c r="X53" s="559"/>
      <c r="Y53" s="559"/>
      <c r="Z53" s="559"/>
      <c r="AA53" s="559"/>
      <c r="AB53" s="560"/>
      <c r="AC53" s="15"/>
      <c r="AD53" s="15"/>
      <c r="AE53" s="17"/>
    </row>
    <row r="54" spans="1:31" ht="12" customHeight="1" x14ac:dyDescent="0.15">
      <c r="C54" s="270"/>
      <c r="D54" s="224" t="s">
        <v>216</v>
      </c>
      <c r="E54" s="224"/>
      <c r="F54" s="224"/>
      <c r="G54" s="224"/>
      <c r="H54" s="224"/>
      <c r="I54" s="224"/>
      <c r="J54" s="224"/>
      <c r="K54" s="224"/>
      <c r="L54" s="224"/>
      <c r="M54" s="224"/>
      <c r="N54" s="555">
        <f>'１号'!N50</f>
        <v>0</v>
      </c>
      <c r="O54" s="556"/>
      <c r="P54" s="556"/>
      <c r="Q54" s="556"/>
      <c r="R54" s="556"/>
      <c r="S54" s="556"/>
      <c r="T54" s="556"/>
      <c r="U54" s="556"/>
      <c r="V54" s="556"/>
      <c r="W54" s="556"/>
      <c r="X54" s="556"/>
      <c r="Y54" s="556"/>
      <c r="Z54" s="556"/>
      <c r="AA54" s="556"/>
      <c r="AB54" s="557"/>
      <c r="AE54" s="49"/>
    </row>
    <row r="55" spans="1:31" ht="12" customHeight="1" x14ac:dyDescent="0.15">
      <c r="C55" s="272"/>
      <c r="D55" s="228"/>
      <c r="E55" s="228"/>
      <c r="F55" s="228"/>
      <c r="G55" s="228"/>
      <c r="H55" s="228"/>
      <c r="I55" s="228"/>
      <c r="J55" s="228"/>
      <c r="K55" s="228"/>
      <c r="L55" s="228"/>
      <c r="M55" s="228"/>
      <c r="N55" s="558"/>
      <c r="O55" s="559"/>
      <c r="P55" s="559"/>
      <c r="Q55" s="559"/>
      <c r="R55" s="559"/>
      <c r="S55" s="559"/>
      <c r="T55" s="559"/>
      <c r="U55" s="559"/>
      <c r="V55" s="559"/>
      <c r="W55" s="559"/>
      <c r="X55" s="559"/>
      <c r="Y55" s="559"/>
      <c r="Z55" s="559"/>
      <c r="AA55" s="559"/>
      <c r="AB55" s="560"/>
      <c r="AE55" s="5"/>
    </row>
    <row r="56" spans="1:31" ht="12" customHeight="1" x14ac:dyDescent="0.15">
      <c r="C56" s="270"/>
      <c r="D56" s="273" t="s">
        <v>250</v>
      </c>
      <c r="E56" s="273"/>
      <c r="F56" s="273"/>
      <c r="G56" s="273"/>
      <c r="H56" s="273"/>
      <c r="I56" s="273"/>
      <c r="J56" s="273"/>
      <c r="K56" s="273"/>
      <c r="L56" s="273"/>
      <c r="M56" s="273"/>
      <c r="N56" s="514"/>
      <c r="O56" s="230"/>
      <c r="P56" s="230"/>
      <c r="Q56" s="230"/>
      <c r="R56" s="230"/>
      <c r="S56" s="230"/>
      <c r="T56" s="230"/>
      <c r="U56" s="230"/>
      <c r="V56" s="230"/>
      <c r="W56" s="230"/>
      <c r="X56" s="230"/>
      <c r="Y56" s="230"/>
      <c r="Z56" s="230"/>
      <c r="AA56" s="230"/>
      <c r="AB56" s="515"/>
      <c r="AE56" s="49"/>
    </row>
    <row r="57" spans="1:31" ht="12" customHeight="1" x14ac:dyDescent="0.15">
      <c r="C57" s="272"/>
      <c r="D57" s="275"/>
      <c r="E57" s="275"/>
      <c r="F57" s="275"/>
      <c r="G57" s="275"/>
      <c r="H57" s="275"/>
      <c r="I57" s="275"/>
      <c r="J57" s="275"/>
      <c r="K57" s="275"/>
      <c r="L57" s="275"/>
      <c r="M57" s="275"/>
      <c r="N57" s="518"/>
      <c r="O57" s="513"/>
      <c r="P57" s="513"/>
      <c r="Q57" s="513"/>
      <c r="R57" s="513"/>
      <c r="S57" s="513"/>
      <c r="T57" s="513"/>
      <c r="U57" s="513"/>
      <c r="V57" s="513"/>
      <c r="W57" s="513"/>
      <c r="X57" s="513"/>
      <c r="Y57" s="513"/>
      <c r="Z57" s="513"/>
      <c r="AA57" s="513"/>
      <c r="AB57" s="519"/>
      <c r="AE57" s="5"/>
    </row>
    <row r="58" spans="1:31" s="16" customFormat="1" ht="12" customHeight="1" x14ac:dyDescent="0.15">
      <c r="A58" s="14"/>
      <c r="B58" s="14"/>
      <c r="C58" s="257"/>
      <c r="D58" s="224" t="s">
        <v>48</v>
      </c>
      <c r="E58" s="224"/>
      <c r="F58" s="224"/>
      <c r="G58" s="224"/>
      <c r="H58" s="224"/>
      <c r="I58" s="224"/>
      <c r="J58" s="224"/>
      <c r="K58" s="224"/>
      <c r="L58" s="224"/>
      <c r="M58" s="224"/>
      <c r="N58" s="237"/>
      <c r="O58" s="238"/>
      <c r="P58" s="238"/>
      <c r="Q58" s="238"/>
      <c r="R58" s="238"/>
      <c r="S58" s="238"/>
      <c r="T58" s="238"/>
      <c r="U58" s="238"/>
      <c r="V58" s="238"/>
      <c r="W58" s="238"/>
      <c r="X58" s="238"/>
      <c r="Y58" s="238"/>
      <c r="Z58" s="238"/>
      <c r="AA58" s="238"/>
      <c r="AB58" s="239"/>
      <c r="AC58" s="15"/>
      <c r="AD58" s="15"/>
      <c r="AE58" s="4"/>
    </row>
    <row r="59" spans="1:31" s="16" customFormat="1" ht="12" customHeight="1" x14ac:dyDescent="0.15">
      <c r="A59" s="14"/>
      <c r="B59" s="14"/>
      <c r="C59" s="561"/>
      <c r="D59" s="226"/>
      <c r="E59" s="226"/>
      <c r="F59" s="226"/>
      <c r="G59" s="226"/>
      <c r="H59" s="226"/>
      <c r="I59" s="226"/>
      <c r="J59" s="226"/>
      <c r="K59" s="226"/>
      <c r="L59" s="226"/>
      <c r="M59" s="226"/>
      <c r="N59" s="495"/>
      <c r="O59" s="267"/>
      <c r="P59" s="267"/>
      <c r="Q59" s="267"/>
      <c r="R59" s="267"/>
      <c r="S59" s="267"/>
      <c r="T59" s="267"/>
      <c r="U59" s="267"/>
      <c r="V59" s="267"/>
      <c r="W59" s="267"/>
      <c r="X59" s="267"/>
      <c r="Y59" s="267"/>
      <c r="Z59" s="267"/>
      <c r="AA59" s="267"/>
      <c r="AB59" s="496"/>
      <c r="AC59" s="15"/>
      <c r="AD59" s="15"/>
      <c r="AE59" s="4"/>
    </row>
    <row r="60" spans="1:31" s="16" customFormat="1" ht="12" customHeight="1" x14ac:dyDescent="0.15">
      <c r="A60" s="14"/>
      <c r="B60" s="14"/>
      <c r="C60" s="561"/>
      <c r="D60" s="226"/>
      <c r="E60" s="226"/>
      <c r="F60" s="226"/>
      <c r="G60" s="226"/>
      <c r="H60" s="226"/>
      <c r="I60" s="226"/>
      <c r="J60" s="226"/>
      <c r="K60" s="226"/>
      <c r="L60" s="226"/>
      <c r="M60" s="226"/>
      <c r="N60" s="495"/>
      <c r="O60" s="267"/>
      <c r="P60" s="267"/>
      <c r="Q60" s="267"/>
      <c r="R60" s="267"/>
      <c r="S60" s="267"/>
      <c r="T60" s="267"/>
      <c r="U60" s="267"/>
      <c r="V60" s="267"/>
      <c r="W60" s="267"/>
      <c r="X60" s="267"/>
      <c r="Y60" s="267"/>
      <c r="Z60" s="267"/>
      <c r="AA60" s="267"/>
      <c r="AB60" s="496"/>
      <c r="AC60" s="15"/>
      <c r="AD60" s="15"/>
      <c r="AE60" s="4"/>
    </row>
    <row r="61" spans="1:31" s="16" customFormat="1" ht="12" customHeight="1" x14ac:dyDescent="0.15">
      <c r="A61" s="14"/>
      <c r="B61" s="14"/>
      <c r="C61" s="561"/>
      <c r="D61" s="226"/>
      <c r="E61" s="226"/>
      <c r="F61" s="226"/>
      <c r="G61" s="226"/>
      <c r="H61" s="226"/>
      <c r="I61" s="226"/>
      <c r="J61" s="226"/>
      <c r="K61" s="226"/>
      <c r="L61" s="226"/>
      <c r="M61" s="226"/>
      <c r="N61" s="495"/>
      <c r="O61" s="267"/>
      <c r="P61" s="267"/>
      <c r="Q61" s="267"/>
      <c r="R61" s="267"/>
      <c r="S61" s="267"/>
      <c r="T61" s="267"/>
      <c r="U61" s="267"/>
      <c r="V61" s="267"/>
      <c r="W61" s="267"/>
      <c r="X61" s="267"/>
      <c r="Y61" s="267"/>
      <c r="Z61" s="267"/>
      <c r="AA61" s="267"/>
      <c r="AB61" s="496"/>
      <c r="AC61" s="15"/>
      <c r="AD61" s="15"/>
      <c r="AE61" s="4"/>
    </row>
    <row r="62" spans="1:31" s="16" customFormat="1" ht="12" customHeight="1" x14ac:dyDescent="0.15">
      <c r="A62" s="14"/>
      <c r="B62" s="14"/>
      <c r="C62" s="561"/>
      <c r="D62" s="226"/>
      <c r="E62" s="226"/>
      <c r="F62" s="226"/>
      <c r="G62" s="226"/>
      <c r="H62" s="226"/>
      <c r="I62" s="226"/>
      <c r="J62" s="226"/>
      <c r="K62" s="226"/>
      <c r="L62" s="226"/>
      <c r="M62" s="226"/>
      <c r="N62" s="495"/>
      <c r="O62" s="267"/>
      <c r="P62" s="267"/>
      <c r="Q62" s="267"/>
      <c r="R62" s="267"/>
      <c r="S62" s="267"/>
      <c r="T62" s="267"/>
      <c r="U62" s="267"/>
      <c r="V62" s="267"/>
      <c r="W62" s="267"/>
      <c r="X62" s="267"/>
      <c r="Y62" s="267"/>
      <c r="Z62" s="267"/>
      <c r="AA62" s="267"/>
      <c r="AB62" s="496"/>
      <c r="AC62" s="15"/>
      <c r="AD62" s="15"/>
      <c r="AE62" s="4"/>
    </row>
    <row r="63" spans="1:31" s="16" customFormat="1" ht="12" customHeight="1" x14ac:dyDescent="0.15">
      <c r="A63" s="14"/>
      <c r="B63" s="14"/>
      <c r="C63" s="258"/>
      <c r="D63" s="228"/>
      <c r="E63" s="228"/>
      <c r="F63" s="228"/>
      <c r="G63" s="228"/>
      <c r="H63" s="228"/>
      <c r="I63" s="228"/>
      <c r="J63" s="228"/>
      <c r="K63" s="228"/>
      <c r="L63" s="228"/>
      <c r="M63" s="228"/>
      <c r="N63" s="240"/>
      <c r="O63" s="241"/>
      <c r="P63" s="241"/>
      <c r="Q63" s="241"/>
      <c r="R63" s="241"/>
      <c r="S63" s="241"/>
      <c r="T63" s="241"/>
      <c r="U63" s="241"/>
      <c r="V63" s="241"/>
      <c r="W63" s="241"/>
      <c r="X63" s="241"/>
      <c r="Y63" s="241"/>
      <c r="Z63" s="241"/>
      <c r="AA63" s="241"/>
      <c r="AB63" s="242"/>
      <c r="AC63" s="15"/>
      <c r="AD63" s="15"/>
      <c r="AE63" s="17"/>
    </row>
    <row r="64" spans="1:31" ht="12" customHeight="1" x14ac:dyDescent="0.15">
      <c r="A64" s="1"/>
      <c r="B64" s="1"/>
      <c r="C64" s="221"/>
      <c r="D64" s="251" t="s">
        <v>12</v>
      </c>
      <c r="E64" s="251"/>
      <c r="F64" s="251"/>
      <c r="G64" s="251"/>
      <c r="H64" s="252"/>
      <c r="I64" s="221"/>
      <c r="J64" s="224" t="s">
        <v>7</v>
      </c>
      <c r="K64" s="224"/>
      <c r="L64" s="224"/>
      <c r="M64" s="225"/>
      <c r="N64" s="18" t="s">
        <v>13</v>
      </c>
      <c r="O64" s="230"/>
      <c r="P64" s="230"/>
      <c r="Q64" s="19" t="s">
        <v>14</v>
      </c>
      <c r="R64" s="230"/>
      <c r="S64" s="230"/>
      <c r="T64" s="20" t="s">
        <v>15</v>
      </c>
      <c r="U64" s="20"/>
      <c r="V64" s="20"/>
      <c r="W64" s="20"/>
      <c r="X64" s="20"/>
      <c r="Y64" s="20"/>
      <c r="Z64" s="20"/>
      <c r="AA64" s="20"/>
      <c r="AB64" s="21"/>
      <c r="AC64" s="3"/>
      <c r="AD64" s="3"/>
    </row>
    <row r="65" spans="1:30" ht="12" customHeight="1" x14ac:dyDescent="0.15">
      <c r="A65" s="1"/>
      <c r="B65" s="1"/>
      <c r="C65" s="222"/>
      <c r="D65" s="253"/>
      <c r="E65" s="253"/>
      <c r="F65" s="253"/>
      <c r="G65" s="253"/>
      <c r="H65" s="254"/>
      <c r="I65" s="223"/>
      <c r="J65" s="228"/>
      <c r="K65" s="228"/>
      <c r="L65" s="228"/>
      <c r="M65" s="229"/>
      <c r="N65" s="234"/>
      <c r="O65" s="235"/>
      <c r="P65" s="235"/>
      <c r="Q65" s="235"/>
      <c r="R65" s="235"/>
      <c r="S65" s="235"/>
      <c r="T65" s="235"/>
      <c r="U65" s="235"/>
      <c r="V65" s="235"/>
      <c r="W65" s="235"/>
      <c r="X65" s="235"/>
      <c r="Y65" s="235"/>
      <c r="Z65" s="235"/>
      <c r="AA65" s="235"/>
      <c r="AB65" s="236"/>
      <c r="AC65" s="3"/>
      <c r="AD65" s="3"/>
    </row>
    <row r="66" spans="1:30" ht="12" customHeight="1" x14ac:dyDescent="0.15">
      <c r="A66" s="1"/>
      <c r="B66" s="1"/>
      <c r="C66" s="222"/>
      <c r="D66" s="253"/>
      <c r="E66" s="253"/>
      <c r="F66" s="253"/>
      <c r="G66" s="253"/>
      <c r="H66" s="254"/>
      <c r="I66" s="221"/>
      <c r="J66" s="224" t="s">
        <v>16</v>
      </c>
      <c r="K66" s="224"/>
      <c r="L66" s="224"/>
      <c r="M66" s="225"/>
      <c r="N66" s="237"/>
      <c r="O66" s="238"/>
      <c r="P66" s="238"/>
      <c r="Q66" s="238"/>
      <c r="R66" s="238"/>
      <c r="S66" s="238"/>
      <c r="T66" s="238"/>
      <c r="U66" s="238"/>
      <c r="V66" s="238"/>
      <c r="W66" s="238"/>
      <c r="X66" s="238"/>
      <c r="Y66" s="238"/>
      <c r="Z66" s="238"/>
      <c r="AA66" s="238"/>
      <c r="AB66" s="239"/>
      <c r="AC66" s="3"/>
      <c r="AD66" s="3"/>
    </row>
    <row r="67" spans="1:30" ht="12" customHeight="1" x14ac:dyDescent="0.15">
      <c r="A67" s="1"/>
      <c r="B67" s="1"/>
      <c r="C67" s="222"/>
      <c r="D67" s="253"/>
      <c r="E67" s="253"/>
      <c r="F67" s="253"/>
      <c r="G67" s="253"/>
      <c r="H67" s="254"/>
      <c r="I67" s="223"/>
      <c r="J67" s="228"/>
      <c r="K67" s="228"/>
      <c r="L67" s="228"/>
      <c r="M67" s="229"/>
      <c r="N67" s="240"/>
      <c r="O67" s="241"/>
      <c r="P67" s="241"/>
      <c r="Q67" s="241"/>
      <c r="R67" s="241"/>
      <c r="S67" s="241"/>
      <c r="T67" s="241"/>
      <c r="U67" s="241"/>
      <c r="V67" s="241"/>
      <c r="W67" s="241"/>
      <c r="X67" s="241"/>
      <c r="Y67" s="241"/>
      <c r="Z67" s="241"/>
      <c r="AA67" s="241"/>
      <c r="AB67" s="242"/>
      <c r="AC67" s="3"/>
      <c r="AD67" s="3"/>
    </row>
    <row r="68" spans="1:30" ht="12" customHeight="1" x14ac:dyDescent="0.15">
      <c r="A68" s="1"/>
      <c r="B68" s="1"/>
      <c r="C68" s="222"/>
      <c r="D68" s="253"/>
      <c r="E68" s="253"/>
      <c r="F68" s="253"/>
      <c r="G68" s="253"/>
      <c r="H68" s="254"/>
      <c r="I68" s="221"/>
      <c r="J68" s="224" t="s">
        <v>17</v>
      </c>
      <c r="K68" s="224"/>
      <c r="L68" s="224"/>
      <c r="M68" s="225"/>
      <c r="N68" s="237"/>
      <c r="O68" s="238"/>
      <c r="P68" s="238"/>
      <c r="Q68" s="238"/>
      <c r="R68" s="238"/>
      <c r="S68" s="238"/>
      <c r="T68" s="238"/>
      <c r="U68" s="238"/>
      <c r="V68" s="238"/>
      <c r="W68" s="238"/>
      <c r="X68" s="238"/>
      <c r="Y68" s="238"/>
      <c r="Z68" s="238"/>
      <c r="AA68" s="238"/>
      <c r="AB68" s="239"/>
      <c r="AC68" s="3"/>
      <c r="AD68" s="3"/>
    </row>
    <row r="69" spans="1:30" ht="12" customHeight="1" x14ac:dyDescent="0.15">
      <c r="A69" s="1"/>
      <c r="B69" s="1"/>
      <c r="C69" s="222"/>
      <c r="D69" s="253"/>
      <c r="E69" s="253"/>
      <c r="F69" s="253"/>
      <c r="G69" s="253"/>
      <c r="H69" s="254"/>
      <c r="I69" s="223"/>
      <c r="J69" s="228"/>
      <c r="K69" s="228"/>
      <c r="L69" s="228"/>
      <c r="M69" s="229"/>
      <c r="N69" s="240"/>
      <c r="O69" s="241"/>
      <c r="P69" s="241"/>
      <c r="Q69" s="241"/>
      <c r="R69" s="241"/>
      <c r="S69" s="241"/>
      <c r="T69" s="241"/>
      <c r="U69" s="241"/>
      <c r="V69" s="241"/>
      <c r="W69" s="241"/>
      <c r="X69" s="241"/>
      <c r="Y69" s="241"/>
      <c r="Z69" s="241"/>
      <c r="AA69" s="241"/>
      <c r="AB69" s="242"/>
      <c r="AC69" s="3"/>
      <c r="AD69" s="3"/>
    </row>
    <row r="70" spans="1:30" ht="12" customHeight="1" x14ac:dyDescent="0.15">
      <c r="A70" s="1"/>
      <c r="B70" s="1"/>
      <c r="C70" s="222"/>
      <c r="D70" s="253"/>
      <c r="E70" s="253"/>
      <c r="F70" s="253"/>
      <c r="G70" s="253"/>
      <c r="H70" s="254"/>
      <c r="I70" s="221"/>
      <c r="J70" s="224" t="s">
        <v>18</v>
      </c>
      <c r="K70" s="224"/>
      <c r="L70" s="224"/>
      <c r="M70" s="225"/>
      <c r="N70" s="237"/>
      <c r="O70" s="238"/>
      <c r="P70" s="238"/>
      <c r="Q70" s="238"/>
      <c r="R70" s="238"/>
      <c r="S70" s="238"/>
      <c r="T70" s="238"/>
      <c r="U70" s="238"/>
      <c r="V70" s="238"/>
      <c r="W70" s="238"/>
      <c r="X70" s="238"/>
      <c r="Y70" s="238"/>
      <c r="Z70" s="238"/>
      <c r="AA70" s="238"/>
      <c r="AB70" s="239"/>
      <c r="AC70" s="3"/>
      <c r="AD70" s="3"/>
    </row>
    <row r="71" spans="1:30" ht="12" customHeight="1" x14ac:dyDescent="0.15">
      <c r="A71" s="1"/>
      <c r="B71" s="1"/>
      <c r="C71" s="222"/>
      <c r="D71" s="253"/>
      <c r="E71" s="253"/>
      <c r="F71" s="253"/>
      <c r="G71" s="253"/>
      <c r="H71" s="254"/>
      <c r="I71" s="223"/>
      <c r="J71" s="228"/>
      <c r="K71" s="228"/>
      <c r="L71" s="228"/>
      <c r="M71" s="229"/>
      <c r="N71" s="240"/>
      <c r="O71" s="241"/>
      <c r="P71" s="241"/>
      <c r="Q71" s="241"/>
      <c r="R71" s="241"/>
      <c r="S71" s="241"/>
      <c r="T71" s="241"/>
      <c r="U71" s="241"/>
      <c r="V71" s="241"/>
      <c r="W71" s="241"/>
      <c r="X71" s="241"/>
      <c r="Y71" s="241"/>
      <c r="Z71" s="241"/>
      <c r="AA71" s="241"/>
      <c r="AB71" s="242"/>
      <c r="AC71" s="3"/>
      <c r="AD71" s="3"/>
    </row>
    <row r="72" spans="1:30" ht="12" customHeight="1" x14ac:dyDescent="0.15">
      <c r="A72" s="1"/>
      <c r="B72" s="1"/>
      <c r="C72" s="222"/>
      <c r="D72" s="253"/>
      <c r="E72" s="253"/>
      <c r="F72" s="253"/>
      <c r="G72" s="253"/>
      <c r="H72" s="254"/>
      <c r="I72" s="221"/>
      <c r="J72" s="224" t="s">
        <v>19</v>
      </c>
      <c r="K72" s="224"/>
      <c r="L72" s="224"/>
      <c r="M72" s="225"/>
      <c r="N72" s="243"/>
      <c r="O72" s="244"/>
      <c r="P72" s="244"/>
      <c r="Q72" s="244"/>
      <c r="R72" s="244"/>
      <c r="S72" s="244"/>
      <c r="T72" s="247" t="s">
        <v>20</v>
      </c>
      <c r="U72" s="247"/>
      <c r="V72" s="248"/>
      <c r="W72" s="238"/>
      <c r="X72" s="238"/>
      <c r="Y72" s="238"/>
      <c r="Z72" s="238"/>
      <c r="AA72" s="238"/>
      <c r="AB72" s="239"/>
      <c r="AC72" s="3"/>
      <c r="AD72" s="3"/>
    </row>
    <row r="73" spans="1:30" ht="12" customHeight="1" x14ac:dyDescent="0.15">
      <c r="A73" s="1"/>
      <c r="B73" s="1"/>
      <c r="C73" s="222"/>
      <c r="D73" s="253"/>
      <c r="E73" s="253"/>
      <c r="F73" s="253"/>
      <c r="G73" s="253"/>
      <c r="H73" s="254"/>
      <c r="I73" s="222"/>
      <c r="J73" s="226"/>
      <c r="K73" s="226"/>
      <c r="L73" s="226"/>
      <c r="M73" s="227"/>
      <c r="N73" s="245"/>
      <c r="O73" s="246"/>
      <c r="P73" s="246"/>
      <c r="Q73" s="246"/>
      <c r="R73" s="246"/>
      <c r="S73" s="246"/>
      <c r="T73" s="249"/>
      <c r="U73" s="249"/>
      <c r="V73" s="250"/>
      <c r="W73" s="241"/>
      <c r="X73" s="241"/>
      <c r="Y73" s="241"/>
      <c r="Z73" s="241"/>
      <c r="AA73" s="241"/>
      <c r="AB73" s="242"/>
      <c r="AC73" s="3"/>
      <c r="AD73" s="3"/>
    </row>
    <row r="74" spans="1:30" ht="12" customHeight="1" x14ac:dyDescent="0.15">
      <c r="A74" s="1"/>
      <c r="B74" s="1"/>
      <c r="C74" s="222"/>
      <c r="D74" s="253"/>
      <c r="E74" s="253"/>
      <c r="F74" s="253"/>
      <c r="G74" s="253"/>
      <c r="H74" s="254"/>
      <c r="I74" s="221"/>
      <c r="J74" s="224" t="s">
        <v>21</v>
      </c>
      <c r="K74" s="224"/>
      <c r="L74" s="224"/>
      <c r="M74" s="225"/>
      <c r="N74" s="237"/>
      <c r="O74" s="238"/>
      <c r="P74" s="238"/>
      <c r="Q74" s="238"/>
      <c r="R74" s="238"/>
      <c r="S74" s="238"/>
      <c r="T74" s="238"/>
      <c r="U74" s="238"/>
      <c r="V74" s="238"/>
      <c r="W74" s="238"/>
      <c r="X74" s="238"/>
      <c r="Y74" s="238"/>
      <c r="Z74" s="238"/>
      <c r="AA74" s="238"/>
      <c r="AB74" s="239"/>
      <c r="AC74" s="3"/>
      <c r="AD74" s="3"/>
    </row>
    <row r="75" spans="1:30" ht="12" customHeight="1" x14ac:dyDescent="0.15">
      <c r="A75" s="1"/>
      <c r="B75" s="1"/>
      <c r="C75" s="223"/>
      <c r="D75" s="255"/>
      <c r="E75" s="255"/>
      <c r="F75" s="255"/>
      <c r="G75" s="255"/>
      <c r="H75" s="256"/>
      <c r="I75" s="223"/>
      <c r="J75" s="228"/>
      <c r="K75" s="228"/>
      <c r="L75" s="228"/>
      <c r="M75" s="229"/>
      <c r="N75" s="240"/>
      <c r="O75" s="241"/>
      <c r="P75" s="241"/>
      <c r="Q75" s="241"/>
      <c r="R75" s="241"/>
      <c r="S75" s="241"/>
      <c r="T75" s="241"/>
      <c r="U75" s="241"/>
      <c r="V75" s="241"/>
      <c r="W75" s="241"/>
      <c r="X75" s="241"/>
      <c r="Y75" s="241"/>
      <c r="Z75" s="241"/>
      <c r="AA75" s="241"/>
      <c r="AB75" s="242"/>
      <c r="AC75" s="3"/>
      <c r="AD75" s="3"/>
    </row>
    <row r="76" spans="1:30" s="4" customFormat="1" ht="12" customHeight="1" x14ac:dyDescent="0.15">
      <c r="A76" s="3"/>
      <c r="B76" s="3"/>
      <c r="C76" s="1"/>
      <c r="D76" s="1"/>
      <c r="E76" s="7"/>
      <c r="F76" s="24"/>
      <c r="G76" s="24"/>
      <c r="H76" s="24"/>
      <c r="I76" s="24"/>
      <c r="J76" s="25"/>
      <c r="K76" s="25"/>
      <c r="L76" s="25"/>
      <c r="M76" s="25"/>
      <c r="N76" s="25"/>
      <c r="O76" s="25"/>
      <c r="P76" s="25"/>
      <c r="Q76" s="25"/>
      <c r="R76" s="25"/>
      <c r="S76" s="25"/>
      <c r="T76" s="25"/>
      <c r="U76" s="25"/>
      <c r="V76" s="25"/>
      <c r="W76" s="25"/>
      <c r="X76" s="25"/>
      <c r="Y76" s="25"/>
      <c r="Z76" s="25"/>
      <c r="AA76" s="25"/>
      <c r="AB76" s="25"/>
      <c r="AC76" s="3"/>
      <c r="AD76" s="3"/>
    </row>
    <row r="77" spans="1:30" s="4" customFormat="1" ht="12"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s="4" customFormat="1" ht="12"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54"/>
      <c r="AD78" s="3"/>
    </row>
  </sheetData>
  <sheetProtection algorithmName="SHA-512" hashValue="5d0fR+Bcs8w4eVfo5CAWQN+aYuplIdPj8OtxTuCILMPyCnc+7M5tXiZHA2sfaKU/WQ7Y2bS4j6vr5XgTA/4XUA==" saltValue="JQAVGINH1ypDX/h8/dCCpg==" spinCount="100000" sheet="1" selectLockedCells="1"/>
  <mergeCells count="64">
    <mergeCell ref="Q16:S17"/>
    <mergeCell ref="Q24:S25"/>
    <mergeCell ref="T16:AB17"/>
    <mergeCell ref="T24:AB25"/>
    <mergeCell ref="C54:C55"/>
    <mergeCell ref="D54:M55"/>
    <mergeCell ref="N54:AB55"/>
    <mergeCell ref="C34:AB35"/>
    <mergeCell ref="C36:AB37"/>
    <mergeCell ref="Q20:S21"/>
    <mergeCell ref="T20:AB21"/>
    <mergeCell ref="Q26:S27"/>
    <mergeCell ref="T26:AB27"/>
    <mergeCell ref="Q18:S19"/>
    <mergeCell ref="C39:AB43"/>
    <mergeCell ref="C52:C53"/>
    <mergeCell ref="D58:M63"/>
    <mergeCell ref="N58:AB63"/>
    <mergeCell ref="D64:H75"/>
    <mergeCell ref="N74:AB75"/>
    <mergeCell ref="R64:S64"/>
    <mergeCell ref="I68:I69"/>
    <mergeCell ref="J68:M69"/>
    <mergeCell ref="N68:AB69"/>
    <mergeCell ref="I70:I71"/>
    <mergeCell ref="J70:M71"/>
    <mergeCell ref="I72:I73"/>
    <mergeCell ref="J72:M73"/>
    <mergeCell ref="N72:S73"/>
    <mergeCell ref="T72:V73"/>
    <mergeCell ref="W72:AB73"/>
    <mergeCell ref="I64:I65"/>
    <mergeCell ref="J64:M65"/>
    <mergeCell ref="I66:I67"/>
    <mergeCell ref="I74:I75"/>
    <mergeCell ref="J74:M75"/>
    <mergeCell ref="O64:P64"/>
    <mergeCell ref="N65:AB65"/>
    <mergeCell ref="T12:AB13"/>
    <mergeCell ref="Q12:S13"/>
    <mergeCell ref="N70:AB71"/>
    <mergeCell ref="J66:M67"/>
    <mergeCell ref="N66:AB67"/>
    <mergeCell ref="D52:M53"/>
    <mergeCell ref="N52:AB53"/>
    <mergeCell ref="C32:AB33"/>
    <mergeCell ref="C58:C63"/>
    <mergeCell ref="C56:C57"/>
    <mergeCell ref="D56:M57"/>
    <mergeCell ref="N56:AB57"/>
    <mergeCell ref="C64:C75"/>
    <mergeCell ref="Q28:S29"/>
    <mergeCell ref="T28:AB29"/>
    <mergeCell ref="T18:AB19"/>
    <mergeCell ref="V3:W3"/>
    <mergeCell ref="Q8:S9"/>
    <mergeCell ref="T8:AB9"/>
    <mergeCell ref="Q10:S11"/>
    <mergeCell ref="T10:AB11"/>
    <mergeCell ref="C50:C51"/>
    <mergeCell ref="D50:M51"/>
    <mergeCell ref="N50:AB51"/>
    <mergeCell ref="D45:M49"/>
    <mergeCell ref="C45:C49"/>
  </mergeCells>
  <phoneticPr fontId="2"/>
  <printOptions horizontalCentered="1" verticalCentered="1"/>
  <pageMargins left="0" right="0" top="0" bottom="0"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13</xdr:col>
                    <xdr:colOff>175260</xdr:colOff>
                    <xdr:row>46</xdr:row>
                    <xdr:rowOff>144780</xdr:rowOff>
                  </from>
                  <to>
                    <xdr:col>15</xdr:col>
                    <xdr:colOff>0</xdr:colOff>
                    <xdr:row>48</xdr:row>
                    <xdr:rowOff>38100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13</xdr:col>
                    <xdr:colOff>175260</xdr:colOff>
                    <xdr:row>44</xdr:row>
                    <xdr:rowOff>144780</xdr:rowOff>
                  </from>
                  <to>
                    <xdr:col>15</xdr:col>
                    <xdr:colOff>0</xdr:colOff>
                    <xdr:row>46</xdr:row>
                    <xdr:rowOff>38100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20</xdr:col>
                    <xdr:colOff>175260</xdr:colOff>
                    <xdr:row>44</xdr:row>
                    <xdr:rowOff>144780</xdr:rowOff>
                  </from>
                  <to>
                    <xdr:col>22</xdr:col>
                    <xdr:colOff>0</xdr:colOff>
                    <xdr:row>46</xdr:row>
                    <xdr:rowOff>38100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20</xdr:col>
                    <xdr:colOff>175260</xdr:colOff>
                    <xdr:row>46</xdr:row>
                    <xdr:rowOff>144780</xdr:rowOff>
                  </from>
                  <to>
                    <xdr:col>22</xdr:col>
                    <xdr:colOff>0</xdr:colOff>
                    <xdr:row>48</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E80"/>
  <sheetViews>
    <sheetView showGridLines="0" view="pageBreakPreview" zoomScaleNormal="60" zoomScaleSheetLayoutView="100" workbookViewId="0">
      <selection activeCell="V3" sqref="V3:W3"/>
    </sheetView>
  </sheetViews>
  <sheetFormatPr defaultColWidth="3" defaultRowHeight="12" customHeight="1" x14ac:dyDescent="0.15"/>
  <cols>
    <col min="1" max="30" width="3" style="5"/>
    <col min="31" max="31" width="3" style="4"/>
    <col min="32" max="16384" width="3" style="5"/>
  </cols>
  <sheetData>
    <row r="1" spans="1:31" ht="12" customHeight="1" x14ac:dyDescent="0.15">
      <c r="A1" s="1"/>
      <c r="C1" s="30" t="s">
        <v>168</v>
      </c>
      <c r="D1" s="1"/>
      <c r="E1" s="1"/>
      <c r="F1" s="1"/>
      <c r="G1" s="1"/>
      <c r="H1" s="1"/>
      <c r="I1" s="1"/>
      <c r="J1" s="1"/>
      <c r="K1" s="1"/>
      <c r="L1" s="1"/>
      <c r="M1" s="1"/>
      <c r="N1" s="1"/>
      <c r="O1" s="1"/>
      <c r="P1" s="1"/>
      <c r="Q1" s="1"/>
      <c r="R1" s="1"/>
      <c r="S1" s="1"/>
      <c r="T1" s="1"/>
      <c r="U1" s="1"/>
      <c r="V1" s="1"/>
      <c r="W1" s="1"/>
      <c r="X1" s="1"/>
      <c r="Y1" s="1"/>
      <c r="Z1" s="1"/>
      <c r="AA1" s="1"/>
      <c r="AB1" s="1"/>
      <c r="AC1" s="3"/>
      <c r="AD1" s="3"/>
    </row>
    <row r="2" spans="1:31"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3"/>
      <c r="AD2" s="3"/>
    </row>
    <row r="3" spans="1:31" ht="12" customHeight="1" x14ac:dyDescent="0.15">
      <c r="A3" s="1"/>
      <c r="B3" s="1"/>
      <c r="C3" s="1"/>
      <c r="D3" s="1"/>
      <c r="E3" s="1"/>
      <c r="F3" s="1"/>
      <c r="G3" s="1"/>
      <c r="H3" s="1"/>
      <c r="I3" s="1"/>
      <c r="J3" s="1"/>
      <c r="K3" s="1"/>
      <c r="L3" s="1"/>
      <c r="M3" s="1"/>
      <c r="N3" s="1"/>
      <c r="O3" s="1"/>
      <c r="P3" s="1"/>
      <c r="Q3" s="1"/>
      <c r="R3" s="1"/>
      <c r="S3" s="1"/>
      <c r="T3" s="1"/>
      <c r="U3" s="10"/>
      <c r="V3" s="267"/>
      <c r="W3" s="267"/>
      <c r="X3" s="1" t="s">
        <v>1</v>
      </c>
      <c r="Y3" s="11"/>
      <c r="Z3" s="1" t="s">
        <v>2</v>
      </c>
      <c r="AA3" s="11"/>
      <c r="AB3" s="1" t="s">
        <v>3</v>
      </c>
      <c r="AC3" s="3"/>
      <c r="AD3" s="3"/>
      <c r="AE3" s="13"/>
    </row>
    <row r="4" spans="1:31" ht="12" customHeight="1" x14ac:dyDescent="0.15">
      <c r="A4" s="1"/>
      <c r="B4" s="1"/>
      <c r="C4" s="1" t="s">
        <v>4</v>
      </c>
      <c r="D4" s="1"/>
      <c r="E4" s="1"/>
      <c r="F4" s="1"/>
      <c r="G4" s="1"/>
      <c r="H4" s="1"/>
      <c r="I4" s="1"/>
      <c r="J4" s="1"/>
      <c r="K4" s="1"/>
      <c r="L4" s="1"/>
      <c r="M4" s="1"/>
      <c r="N4" s="1"/>
      <c r="O4" s="1"/>
      <c r="P4" s="1"/>
      <c r="Q4" s="1"/>
      <c r="R4" s="1"/>
      <c r="S4" s="1"/>
      <c r="T4" s="1"/>
      <c r="U4" s="1"/>
      <c r="V4" s="3"/>
      <c r="W4" s="3"/>
      <c r="X4" s="3"/>
      <c r="Y4" s="3"/>
      <c r="Z4" s="3"/>
      <c r="AA4" s="3"/>
      <c r="AB4" s="3"/>
      <c r="AC4" s="3"/>
      <c r="AD4" s="3"/>
    </row>
    <row r="5" spans="1:31" ht="12" customHeight="1" x14ac:dyDescent="0.15">
      <c r="A5" s="1"/>
      <c r="B5" s="1"/>
      <c r="C5" s="1" t="s">
        <v>5</v>
      </c>
      <c r="D5" s="1"/>
      <c r="E5" s="1"/>
      <c r="F5" s="1"/>
      <c r="G5" s="1"/>
      <c r="H5" s="1"/>
      <c r="I5" s="1"/>
      <c r="J5" s="1"/>
      <c r="K5" s="1"/>
      <c r="L5" s="1"/>
      <c r="M5" s="1"/>
      <c r="N5" s="1"/>
      <c r="O5" s="1"/>
      <c r="P5" s="1"/>
      <c r="Q5" s="1"/>
      <c r="R5" s="1"/>
      <c r="S5" s="1"/>
      <c r="T5" s="1"/>
      <c r="U5" s="1"/>
      <c r="V5" s="1"/>
      <c r="W5" s="1"/>
      <c r="X5" s="1"/>
      <c r="Y5" s="1"/>
      <c r="Z5" s="1"/>
      <c r="AA5" s="1"/>
      <c r="AB5" s="1"/>
      <c r="AC5" s="3"/>
      <c r="AD5" s="3"/>
    </row>
    <row r="6" spans="1:31" ht="12" customHeight="1" x14ac:dyDescent="0.15">
      <c r="A6" s="1"/>
      <c r="B6" s="1"/>
      <c r="C6" s="1"/>
      <c r="D6" s="1"/>
      <c r="E6" s="1"/>
      <c r="F6" s="1"/>
      <c r="G6" s="1"/>
      <c r="H6" s="1"/>
      <c r="I6" s="1"/>
      <c r="J6" s="1"/>
      <c r="K6" s="1"/>
      <c r="L6" s="1"/>
      <c r="M6" s="1"/>
      <c r="N6" s="1"/>
      <c r="O6" s="1"/>
      <c r="P6" s="1"/>
      <c r="Q6" s="1"/>
      <c r="R6" s="3"/>
      <c r="S6" s="1"/>
      <c r="T6" s="1"/>
      <c r="U6" s="1"/>
      <c r="V6" s="1"/>
      <c r="W6" s="1"/>
      <c r="X6" s="1"/>
      <c r="Y6" s="1"/>
      <c r="Z6" s="1"/>
      <c r="AA6" s="1"/>
      <c r="AB6" s="1"/>
      <c r="AC6" s="3"/>
      <c r="AD6" s="3"/>
    </row>
    <row r="7" spans="1:31" ht="12" customHeight="1" x14ac:dyDescent="0.15">
      <c r="A7" s="1"/>
      <c r="B7" s="1"/>
      <c r="C7" s="1"/>
      <c r="D7" s="1"/>
      <c r="E7" s="1"/>
      <c r="F7" s="1"/>
      <c r="G7" s="1"/>
      <c r="H7" s="1"/>
      <c r="I7" s="1"/>
      <c r="J7" s="1"/>
      <c r="K7" s="1"/>
      <c r="L7" s="1"/>
      <c r="M7" s="1"/>
      <c r="N7" s="1"/>
      <c r="O7" s="1"/>
      <c r="P7" s="1"/>
      <c r="Q7" s="1" t="s">
        <v>6</v>
      </c>
      <c r="R7" s="3"/>
      <c r="S7" s="1"/>
      <c r="T7" s="1"/>
      <c r="U7" s="1"/>
      <c r="V7" s="1"/>
      <c r="W7" s="1"/>
      <c r="X7" s="1"/>
      <c r="Y7" s="1"/>
      <c r="Z7" s="1"/>
      <c r="AA7" s="1"/>
      <c r="AB7" s="1"/>
      <c r="AC7" s="3"/>
      <c r="AD7" s="3"/>
    </row>
    <row r="8" spans="1:31" ht="12" customHeight="1" x14ac:dyDescent="0.15">
      <c r="A8" s="1"/>
      <c r="B8" s="1"/>
      <c r="C8" s="1"/>
      <c r="D8" s="1"/>
      <c r="E8" s="1"/>
      <c r="F8" s="1"/>
      <c r="G8" s="1"/>
      <c r="H8" s="1"/>
      <c r="I8" s="1"/>
      <c r="J8" s="1"/>
      <c r="K8" s="1"/>
      <c r="L8" s="1"/>
      <c r="M8" s="1"/>
      <c r="N8" s="1"/>
      <c r="O8" s="1"/>
      <c r="P8" s="1"/>
      <c r="Q8" s="268" t="s">
        <v>7</v>
      </c>
      <c r="R8" s="268"/>
      <c r="S8" s="268"/>
      <c r="T8" s="500">
        <f>'１号'!T8</f>
        <v>0</v>
      </c>
      <c r="U8" s="500"/>
      <c r="V8" s="500"/>
      <c r="W8" s="500"/>
      <c r="X8" s="500"/>
      <c r="Y8" s="500"/>
      <c r="Z8" s="500"/>
      <c r="AA8" s="500"/>
      <c r="AB8" s="500"/>
      <c r="AC8" s="3"/>
      <c r="AD8" s="3"/>
    </row>
    <row r="9" spans="1:31" ht="12" customHeight="1" x14ac:dyDescent="0.15">
      <c r="A9" s="1"/>
      <c r="B9" s="1"/>
      <c r="C9" s="1"/>
      <c r="D9" s="1"/>
      <c r="E9" s="1"/>
      <c r="F9" s="1"/>
      <c r="G9" s="1"/>
      <c r="H9" s="1"/>
      <c r="I9" s="1"/>
      <c r="J9" s="1"/>
      <c r="K9" s="1"/>
      <c r="L9" s="1"/>
      <c r="M9" s="1"/>
      <c r="N9" s="1"/>
      <c r="O9" s="1"/>
      <c r="P9" s="1"/>
      <c r="Q9" s="268"/>
      <c r="R9" s="268"/>
      <c r="S9" s="268"/>
      <c r="T9" s="500"/>
      <c r="U9" s="500"/>
      <c r="V9" s="500"/>
      <c r="W9" s="500"/>
      <c r="X9" s="500"/>
      <c r="Y9" s="500"/>
      <c r="Z9" s="500"/>
      <c r="AA9" s="500"/>
      <c r="AB9" s="500"/>
      <c r="AC9" s="3"/>
      <c r="AD9" s="3"/>
    </row>
    <row r="10" spans="1:31" ht="12" customHeight="1" x14ac:dyDescent="0.15">
      <c r="A10" s="1"/>
      <c r="B10" s="1"/>
      <c r="C10" s="1"/>
      <c r="D10" s="1"/>
      <c r="E10" s="1"/>
      <c r="F10" s="1"/>
      <c r="G10" s="1"/>
      <c r="H10" s="1"/>
      <c r="I10" s="1"/>
      <c r="J10" s="1"/>
      <c r="K10" s="1"/>
      <c r="L10" s="1"/>
      <c r="M10" s="1"/>
      <c r="N10" s="1"/>
      <c r="O10" s="1"/>
      <c r="P10" s="1"/>
      <c r="Q10" s="268" t="s">
        <v>8</v>
      </c>
      <c r="R10" s="268"/>
      <c r="S10" s="268"/>
      <c r="T10" s="500">
        <f>'１号'!T10</f>
        <v>0</v>
      </c>
      <c r="U10" s="500"/>
      <c r="V10" s="500"/>
      <c r="W10" s="500"/>
      <c r="X10" s="500"/>
      <c r="Y10" s="500"/>
      <c r="Z10" s="500"/>
      <c r="AA10" s="500"/>
      <c r="AB10" s="500"/>
      <c r="AC10" s="3"/>
      <c r="AD10" s="3"/>
    </row>
    <row r="11" spans="1:31" ht="12" customHeight="1" x14ac:dyDescent="0.15">
      <c r="A11" s="1"/>
      <c r="B11" s="1"/>
      <c r="C11" s="1"/>
      <c r="D11" s="1"/>
      <c r="E11" s="1"/>
      <c r="F11" s="1"/>
      <c r="G11" s="1"/>
      <c r="H11" s="1"/>
      <c r="I11" s="1"/>
      <c r="J11" s="1"/>
      <c r="K11" s="1"/>
      <c r="L11" s="1"/>
      <c r="M11" s="1"/>
      <c r="N11" s="1"/>
      <c r="O11" s="1"/>
      <c r="P11" s="1"/>
      <c r="Q11" s="268"/>
      <c r="R11" s="268"/>
      <c r="S11" s="268"/>
      <c r="T11" s="500"/>
      <c r="U11" s="500"/>
      <c r="V11" s="500"/>
      <c r="W11" s="500"/>
      <c r="X11" s="500"/>
      <c r="Y11" s="500"/>
      <c r="Z11" s="500"/>
      <c r="AA11" s="500"/>
      <c r="AB11" s="500"/>
      <c r="AC11" s="3"/>
      <c r="AD11" s="3"/>
    </row>
    <row r="12" spans="1:31" ht="12" customHeight="1" x14ac:dyDescent="0.15">
      <c r="A12" s="1"/>
      <c r="B12" s="1"/>
      <c r="C12" s="1"/>
      <c r="D12" s="1"/>
      <c r="E12" s="1"/>
      <c r="F12" s="1"/>
      <c r="G12" s="1"/>
      <c r="H12" s="1"/>
      <c r="I12" s="1"/>
      <c r="J12" s="1"/>
      <c r="K12" s="1"/>
      <c r="L12" s="1"/>
      <c r="M12" s="1"/>
      <c r="N12" s="1"/>
      <c r="O12" s="1"/>
      <c r="P12" s="1"/>
      <c r="Q12" s="269" t="s">
        <v>9</v>
      </c>
      <c r="R12" s="268"/>
      <c r="S12" s="268"/>
      <c r="T12" s="500">
        <f>'１号'!T12</f>
        <v>0</v>
      </c>
      <c r="U12" s="500"/>
      <c r="V12" s="500"/>
      <c r="W12" s="500"/>
      <c r="X12" s="500"/>
      <c r="Y12" s="500"/>
      <c r="Z12" s="500"/>
      <c r="AA12" s="500"/>
      <c r="AB12" s="500"/>
      <c r="AC12" s="3"/>
      <c r="AD12" s="3"/>
    </row>
    <row r="13" spans="1:31" ht="12" customHeight="1" x14ac:dyDescent="0.15">
      <c r="A13" s="1"/>
      <c r="B13" s="1"/>
      <c r="C13" s="1"/>
      <c r="D13" s="1"/>
      <c r="E13" s="1"/>
      <c r="F13" s="1"/>
      <c r="G13" s="1"/>
      <c r="H13" s="1"/>
      <c r="I13" s="1"/>
      <c r="J13" s="1"/>
      <c r="K13" s="1"/>
      <c r="L13" s="1"/>
      <c r="M13" s="1"/>
      <c r="N13" s="1"/>
      <c r="O13" s="1"/>
      <c r="P13" s="1"/>
      <c r="Q13" s="268"/>
      <c r="R13" s="268"/>
      <c r="S13" s="268"/>
      <c r="T13" s="500"/>
      <c r="U13" s="500"/>
      <c r="V13" s="500"/>
      <c r="W13" s="500"/>
      <c r="X13" s="500"/>
      <c r="Y13" s="500"/>
      <c r="Z13" s="500"/>
      <c r="AA13" s="500"/>
      <c r="AB13" s="500"/>
      <c r="AC13" s="3"/>
      <c r="AD13" s="3"/>
    </row>
    <row r="14" spans="1:31" ht="12"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3"/>
      <c r="AD14" s="3"/>
    </row>
    <row r="15" spans="1:31" ht="12" customHeight="1" x14ac:dyDescent="0.15">
      <c r="A15" s="1"/>
      <c r="B15" s="1"/>
      <c r="C15" s="1"/>
      <c r="D15" s="1"/>
      <c r="E15" s="1"/>
      <c r="F15" s="1"/>
      <c r="G15" s="1"/>
      <c r="H15" s="1"/>
      <c r="I15" s="1"/>
      <c r="J15" s="1"/>
      <c r="K15" s="1"/>
      <c r="L15" s="1"/>
      <c r="M15" s="1"/>
      <c r="N15" s="1"/>
      <c r="O15" s="1"/>
      <c r="P15" s="1"/>
      <c r="Q15" s="1" t="s">
        <v>156</v>
      </c>
      <c r="R15" s="3"/>
      <c r="S15" s="1"/>
      <c r="T15" s="1"/>
      <c r="U15" s="1"/>
      <c r="V15" s="1"/>
      <c r="W15" s="1"/>
      <c r="X15" s="1"/>
      <c r="Y15" s="1"/>
      <c r="Z15" s="1"/>
      <c r="AA15" s="1"/>
      <c r="AB15" s="1"/>
      <c r="AC15" s="3"/>
      <c r="AD15" s="3"/>
    </row>
    <row r="16" spans="1:31" ht="12" customHeight="1" x14ac:dyDescent="0.15">
      <c r="A16" s="1"/>
      <c r="B16" s="1"/>
      <c r="C16" s="1"/>
      <c r="D16" s="1"/>
      <c r="E16" s="1"/>
      <c r="F16" s="1"/>
      <c r="G16" s="1"/>
      <c r="H16" s="1"/>
      <c r="I16" s="1"/>
      <c r="J16" s="1"/>
      <c r="K16" s="1"/>
      <c r="L16" s="1"/>
      <c r="M16" s="1"/>
      <c r="N16" s="1"/>
      <c r="O16" s="1"/>
      <c r="P16" s="1"/>
      <c r="Q16" s="226" t="s">
        <v>228</v>
      </c>
      <c r="R16" s="226"/>
      <c r="S16" s="226"/>
      <c r="T16" s="502">
        <f>'１号'!T16</f>
        <v>0</v>
      </c>
      <c r="U16" s="502"/>
      <c r="V16" s="502"/>
      <c r="W16" s="502"/>
      <c r="X16" s="502"/>
      <c r="Y16" s="502"/>
      <c r="Z16" s="502"/>
      <c r="AA16" s="502"/>
      <c r="AB16" s="502"/>
      <c r="AC16" s="3"/>
      <c r="AD16" s="3"/>
    </row>
    <row r="17" spans="1:30" ht="12" customHeight="1" x14ac:dyDescent="0.15">
      <c r="A17" s="1"/>
      <c r="B17" s="1"/>
      <c r="C17" s="1"/>
      <c r="D17" s="1"/>
      <c r="E17" s="1"/>
      <c r="F17" s="1"/>
      <c r="G17" s="1"/>
      <c r="H17" s="1"/>
      <c r="I17" s="1"/>
      <c r="J17" s="1"/>
      <c r="K17" s="1"/>
      <c r="L17" s="1"/>
      <c r="M17" s="1"/>
      <c r="N17" s="1"/>
      <c r="O17" s="1"/>
      <c r="P17" s="1"/>
      <c r="Q17" s="226"/>
      <c r="R17" s="226"/>
      <c r="S17" s="226"/>
      <c r="T17" s="502"/>
      <c r="U17" s="502"/>
      <c r="V17" s="502"/>
      <c r="W17" s="502"/>
      <c r="X17" s="502"/>
      <c r="Y17" s="502"/>
      <c r="Z17" s="502"/>
      <c r="AA17" s="502"/>
      <c r="AB17" s="502"/>
      <c r="AC17" s="3"/>
      <c r="AD17" s="3"/>
    </row>
    <row r="18" spans="1:30" ht="12" customHeight="1" x14ac:dyDescent="0.15">
      <c r="A18" s="1"/>
      <c r="B18" s="1"/>
      <c r="C18" s="1"/>
      <c r="D18" s="1"/>
      <c r="E18" s="1"/>
      <c r="F18" s="1"/>
      <c r="G18" s="1"/>
      <c r="H18" s="1"/>
      <c r="I18" s="1"/>
      <c r="J18" s="1"/>
      <c r="K18" s="1"/>
      <c r="L18" s="1"/>
      <c r="M18" s="1"/>
      <c r="N18" s="1"/>
      <c r="O18" s="1"/>
      <c r="P18" s="1"/>
      <c r="Q18" s="268" t="s">
        <v>8</v>
      </c>
      <c r="R18" s="268"/>
      <c r="S18" s="268"/>
      <c r="T18" s="500">
        <f>'１号'!T18</f>
        <v>0</v>
      </c>
      <c r="U18" s="500"/>
      <c r="V18" s="500"/>
      <c r="W18" s="500"/>
      <c r="X18" s="500"/>
      <c r="Y18" s="500"/>
      <c r="Z18" s="500"/>
      <c r="AA18" s="500"/>
      <c r="AB18" s="500"/>
      <c r="AC18" s="3"/>
      <c r="AD18" s="3"/>
    </row>
    <row r="19" spans="1:30" ht="12" customHeight="1" x14ac:dyDescent="0.15">
      <c r="A19" s="1"/>
      <c r="B19" s="1"/>
      <c r="C19" s="1"/>
      <c r="D19" s="1"/>
      <c r="E19" s="1"/>
      <c r="F19" s="1"/>
      <c r="G19" s="1"/>
      <c r="H19" s="1"/>
      <c r="I19" s="1"/>
      <c r="J19" s="1"/>
      <c r="K19" s="1"/>
      <c r="L19" s="1"/>
      <c r="M19" s="1"/>
      <c r="N19" s="1"/>
      <c r="O19" s="1"/>
      <c r="P19" s="1"/>
      <c r="Q19" s="268"/>
      <c r="R19" s="268"/>
      <c r="S19" s="268"/>
      <c r="T19" s="500"/>
      <c r="U19" s="500"/>
      <c r="V19" s="500"/>
      <c r="W19" s="500"/>
      <c r="X19" s="500"/>
      <c r="Y19" s="500"/>
      <c r="Z19" s="500"/>
      <c r="AA19" s="500"/>
      <c r="AB19" s="500"/>
      <c r="AC19" s="3"/>
      <c r="AD19" s="3"/>
    </row>
    <row r="20" spans="1:30" ht="12" customHeight="1" x14ac:dyDescent="0.15">
      <c r="A20" s="1"/>
      <c r="B20" s="1"/>
      <c r="C20" s="1"/>
      <c r="D20" s="1"/>
      <c r="E20" s="1"/>
      <c r="F20" s="1"/>
      <c r="G20" s="1"/>
      <c r="H20" s="1"/>
      <c r="I20" s="1"/>
      <c r="J20" s="1"/>
      <c r="K20" s="1"/>
      <c r="L20" s="1"/>
      <c r="M20" s="1"/>
      <c r="N20" s="1"/>
      <c r="O20" s="1"/>
      <c r="P20" s="1"/>
      <c r="Q20" s="269" t="s">
        <v>9</v>
      </c>
      <c r="R20" s="269"/>
      <c r="S20" s="269"/>
      <c r="T20" s="500">
        <f>'１号'!T20</f>
        <v>0</v>
      </c>
      <c r="U20" s="500"/>
      <c r="V20" s="500"/>
      <c r="W20" s="500"/>
      <c r="X20" s="500"/>
      <c r="Y20" s="500"/>
      <c r="Z20" s="500"/>
      <c r="AA20" s="500"/>
      <c r="AB20" s="500"/>
      <c r="AC20" s="3"/>
      <c r="AD20" s="3"/>
    </row>
    <row r="21" spans="1:30" ht="12" customHeight="1" x14ac:dyDescent="0.15">
      <c r="A21" s="1"/>
      <c r="B21" s="1"/>
      <c r="C21" s="1"/>
      <c r="D21" s="1"/>
      <c r="E21" s="1"/>
      <c r="F21" s="1"/>
      <c r="G21" s="1"/>
      <c r="H21" s="1"/>
      <c r="I21" s="1"/>
      <c r="J21" s="1"/>
      <c r="K21" s="1"/>
      <c r="L21" s="1"/>
      <c r="M21" s="1"/>
      <c r="N21" s="1"/>
      <c r="O21" s="1"/>
      <c r="P21" s="1"/>
      <c r="Q21" s="269"/>
      <c r="R21" s="269"/>
      <c r="S21" s="269"/>
      <c r="T21" s="500"/>
      <c r="U21" s="500"/>
      <c r="V21" s="500"/>
      <c r="W21" s="500"/>
      <c r="X21" s="500"/>
      <c r="Y21" s="500"/>
      <c r="Z21" s="500"/>
      <c r="AA21" s="500"/>
      <c r="AB21" s="500"/>
      <c r="AC21" s="3"/>
      <c r="AD21" s="3"/>
    </row>
    <row r="22" spans="1:30" ht="12"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3"/>
      <c r="AD22" s="3"/>
    </row>
    <row r="23" spans="1:30" ht="12" customHeight="1" x14ac:dyDescent="0.15">
      <c r="A23" s="1"/>
      <c r="B23" s="1"/>
      <c r="C23" s="1"/>
      <c r="D23" s="1"/>
      <c r="E23" s="1"/>
      <c r="F23" s="1"/>
      <c r="G23" s="1"/>
      <c r="H23" s="1"/>
      <c r="I23" s="1"/>
      <c r="J23" s="1"/>
      <c r="K23" s="1"/>
      <c r="L23" s="1"/>
      <c r="M23" s="1"/>
      <c r="N23" s="1"/>
      <c r="O23" s="1"/>
      <c r="P23" s="1"/>
      <c r="Q23" s="1" t="s">
        <v>157</v>
      </c>
      <c r="R23" s="3"/>
      <c r="S23" s="1"/>
      <c r="T23" s="1"/>
      <c r="U23" s="1"/>
      <c r="V23" s="1"/>
      <c r="W23" s="1"/>
      <c r="X23" s="1"/>
      <c r="Y23" s="1"/>
      <c r="Z23" s="1"/>
      <c r="AA23" s="1"/>
      <c r="AB23" s="1"/>
      <c r="AC23" s="3"/>
      <c r="AD23" s="3"/>
    </row>
    <row r="24" spans="1:30" ht="12" customHeight="1" x14ac:dyDescent="0.15">
      <c r="A24" s="1"/>
      <c r="B24" s="1"/>
      <c r="C24" s="1"/>
      <c r="D24" s="1"/>
      <c r="E24" s="1"/>
      <c r="F24" s="1"/>
      <c r="G24" s="1"/>
      <c r="H24" s="1"/>
      <c r="I24" s="1"/>
      <c r="J24" s="1"/>
      <c r="K24" s="1"/>
      <c r="L24" s="1"/>
      <c r="M24" s="1"/>
      <c r="N24" s="1"/>
      <c r="O24" s="1"/>
      <c r="P24" s="1"/>
      <c r="Q24" s="226" t="s">
        <v>228</v>
      </c>
      <c r="R24" s="226"/>
      <c r="S24" s="226"/>
      <c r="T24" s="502">
        <f>'１号'!T24</f>
        <v>0</v>
      </c>
      <c r="U24" s="502"/>
      <c r="V24" s="502"/>
      <c r="W24" s="502"/>
      <c r="X24" s="502"/>
      <c r="Y24" s="502"/>
      <c r="Z24" s="502"/>
      <c r="AA24" s="502"/>
      <c r="AB24" s="502"/>
      <c r="AC24" s="3"/>
      <c r="AD24" s="3"/>
    </row>
    <row r="25" spans="1:30" ht="12" customHeight="1" x14ac:dyDescent="0.15">
      <c r="A25" s="1"/>
      <c r="B25" s="1"/>
      <c r="C25" s="1"/>
      <c r="D25" s="1"/>
      <c r="E25" s="1"/>
      <c r="F25" s="1"/>
      <c r="G25" s="1"/>
      <c r="H25" s="1"/>
      <c r="I25" s="1"/>
      <c r="J25" s="1"/>
      <c r="K25" s="1"/>
      <c r="L25" s="1"/>
      <c r="M25" s="1"/>
      <c r="N25" s="1"/>
      <c r="O25" s="1"/>
      <c r="P25" s="1"/>
      <c r="Q25" s="226"/>
      <c r="R25" s="226"/>
      <c r="S25" s="226"/>
      <c r="T25" s="502"/>
      <c r="U25" s="502"/>
      <c r="V25" s="502"/>
      <c r="W25" s="502"/>
      <c r="X25" s="502"/>
      <c r="Y25" s="502"/>
      <c r="Z25" s="502"/>
      <c r="AA25" s="502"/>
      <c r="AB25" s="502"/>
      <c r="AC25" s="3"/>
      <c r="AD25" s="3"/>
    </row>
    <row r="26" spans="1:30" ht="12" customHeight="1" x14ac:dyDescent="0.15">
      <c r="A26" s="1"/>
      <c r="B26" s="1"/>
      <c r="C26" s="1"/>
      <c r="D26" s="1"/>
      <c r="E26" s="1"/>
      <c r="F26" s="1"/>
      <c r="G26" s="1"/>
      <c r="H26" s="1"/>
      <c r="I26" s="1"/>
      <c r="J26" s="1"/>
      <c r="K26" s="1"/>
      <c r="L26" s="1"/>
      <c r="M26" s="1"/>
      <c r="N26" s="1"/>
      <c r="O26" s="1"/>
      <c r="P26" s="1"/>
      <c r="Q26" s="268" t="s">
        <v>8</v>
      </c>
      <c r="R26" s="268"/>
      <c r="S26" s="268"/>
      <c r="T26" s="500">
        <f>'１号'!T26</f>
        <v>0</v>
      </c>
      <c r="U26" s="500"/>
      <c r="V26" s="500"/>
      <c r="W26" s="500"/>
      <c r="X26" s="500"/>
      <c r="Y26" s="500"/>
      <c r="Z26" s="500"/>
      <c r="AA26" s="500"/>
      <c r="AB26" s="500"/>
      <c r="AC26" s="3"/>
      <c r="AD26" s="3"/>
    </row>
    <row r="27" spans="1:30" ht="12" customHeight="1" x14ac:dyDescent="0.15">
      <c r="A27" s="1"/>
      <c r="B27" s="1"/>
      <c r="C27" s="1"/>
      <c r="D27" s="1"/>
      <c r="E27" s="1"/>
      <c r="F27" s="1"/>
      <c r="G27" s="1"/>
      <c r="H27" s="1"/>
      <c r="I27" s="1"/>
      <c r="J27" s="1"/>
      <c r="K27" s="1"/>
      <c r="L27" s="1"/>
      <c r="M27" s="1"/>
      <c r="N27" s="1"/>
      <c r="O27" s="1"/>
      <c r="P27" s="1"/>
      <c r="Q27" s="268"/>
      <c r="R27" s="268"/>
      <c r="S27" s="268"/>
      <c r="T27" s="500"/>
      <c r="U27" s="500"/>
      <c r="V27" s="500"/>
      <c r="W27" s="500"/>
      <c r="X27" s="500"/>
      <c r="Y27" s="500"/>
      <c r="Z27" s="500"/>
      <c r="AA27" s="500"/>
      <c r="AB27" s="500"/>
      <c r="AC27" s="3"/>
      <c r="AD27" s="3"/>
    </row>
    <row r="28" spans="1:30" ht="12" customHeight="1" x14ac:dyDescent="0.15">
      <c r="A28" s="1"/>
      <c r="B28" s="1"/>
      <c r="C28" s="1"/>
      <c r="D28" s="1"/>
      <c r="E28" s="1"/>
      <c r="F28" s="1"/>
      <c r="G28" s="1"/>
      <c r="H28" s="1"/>
      <c r="I28" s="1"/>
      <c r="J28" s="1"/>
      <c r="K28" s="1"/>
      <c r="L28" s="1"/>
      <c r="M28" s="1"/>
      <c r="N28" s="1"/>
      <c r="O28" s="1"/>
      <c r="P28" s="1"/>
      <c r="Q28" s="269" t="s">
        <v>9</v>
      </c>
      <c r="R28" s="269"/>
      <c r="S28" s="269"/>
      <c r="T28" s="500">
        <f>'１号'!T28</f>
        <v>0</v>
      </c>
      <c r="U28" s="500"/>
      <c r="V28" s="500"/>
      <c r="W28" s="500"/>
      <c r="X28" s="500"/>
      <c r="Y28" s="500"/>
      <c r="Z28" s="500"/>
      <c r="AA28" s="500"/>
      <c r="AB28" s="500"/>
      <c r="AC28" s="3"/>
      <c r="AD28" s="3"/>
    </row>
    <row r="29" spans="1:30" ht="12" customHeight="1" x14ac:dyDescent="0.15">
      <c r="A29" s="1"/>
      <c r="B29" s="1"/>
      <c r="C29" s="1"/>
      <c r="D29" s="1"/>
      <c r="E29" s="1"/>
      <c r="F29" s="1"/>
      <c r="G29" s="1"/>
      <c r="H29" s="1"/>
      <c r="I29" s="1"/>
      <c r="J29" s="1"/>
      <c r="K29" s="1"/>
      <c r="L29" s="1"/>
      <c r="M29" s="1"/>
      <c r="N29" s="1"/>
      <c r="O29" s="1"/>
      <c r="P29" s="1"/>
      <c r="Q29" s="269"/>
      <c r="R29" s="269"/>
      <c r="S29" s="269"/>
      <c r="T29" s="500"/>
      <c r="U29" s="500"/>
      <c r="V29" s="500"/>
      <c r="W29" s="500"/>
      <c r="X29" s="500"/>
      <c r="Y29" s="500"/>
      <c r="Z29" s="500"/>
      <c r="AA29" s="500"/>
      <c r="AB29" s="500"/>
      <c r="AC29" s="3"/>
      <c r="AD29" s="3"/>
    </row>
    <row r="30" spans="1:30" ht="12" customHeight="1" x14ac:dyDescent="0.15">
      <c r="A30" s="1"/>
      <c r="B30" s="1"/>
      <c r="C30" s="1"/>
      <c r="D30" s="1"/>
      <c r="E30" s="1"/>
      <c r="F30" s="1"/>
      <c r="G30" s="1"/>
      <c r="H30" s="1"/>
      <c r="I30" s="1"/>
      <c r="J30" s="1"/>
      <c r="K30" s="1"/>
      <c r="L30" s="1"/>
      <c r="M30" s="1"/>
      <c r="N30" s="1"/>
      <c r="O30" s="1"/>
      <c r="P30" s="1"/>
      <c r="Q30" s="1"/>
      <c r="R30" s="3"/>
      <c r="S30" s="1"/>
      <c r="T30" s="1"/>
      <c r="U30" s="1"/>
      <c r="V30" s="1"/>
      <c r="W30" s="1"/>
      <c r="X30" s="1"/>
      <c r="Y30" s="1"/>
      <c r="Z30" s="1"/>
      <c r="AA30" s="1"/>
      <c r="AB30" s="1"/>
      <c r="AC30" s="3"/>
      <c r="AD30" s="3"/>
    </row>
    <row r="31" spans="1:30"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3"/>
      <c r="AD31" s="3"/>
    </row>
    <row r="32" spans="1:30" ht="12" customHeight="1" x14ac:dyDescent="0.15">
      <c r="A32" s="1"/>
      <c r="B32" s="1"/>
      <c r="C32" s="276" t="s">
        <v>122</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3"/>
      <c r="AD32" s="3"/>
    </row>
    <row r="33" spans="1:31" ht="12" customHeight="1" x14ac:dyDescent="0.15">
      <c r="A33" s="1"/>
      <c r="B33" s="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3"/>
      <c r="AD33" s="3"/>
    </row>
    <row r="34" spans="1:31" ht="12" customHeight="1" x14ac:dyDescent="0.15">
      <c r="A34" s="1"/>
      <c r="B34" s="1"/>
      <c r="C34" s="521" t="s">
        <v>123</v>
      </c>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3"/>
      <c r="AD34" s="3"/>
    </row>
    <row r="35" spans="1:31" ht="12" customHeight="1" x14ac:dyDescent="0.15">
      <c r="A35" s="1"/>
      <c r="B35" s="1"/>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3"/>
      <c r="AD35" s="3"/>
    </row>
    <row r="36" spans="1:31" ht="12" customHeight="1" x14ac:dyDescent="0.15">
      <c r="A36" s="1"/>
      <c r="B36" s="1"/>
      <c r="C36" s="276" t="s">
        <v>49</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3"/>
      <c r="AD36" s="3"/>
    </row>
    <row r="37" spans="1:31" ht="12" customHeight="1" x14ac:dyDescent="0.15">
      <c r="A37" s="1"/>
      <c r="B37" s="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3"/>
      <c r="AD37" s="3"/>
    </row>
    <row r="38" spans="1:31" ht="12" customHeight="1" x14ac:dyDescent="0.15">
      <c r="A38" s="1"/>
      <c r="B38" s="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3"/>
      <c r="AD38" s="3"/>
    </row>
    <row r="39" spans="1:31" ht="12" customHeight="1" x14ac:dyDescent="0.15">
      <c r="A39" s="1"/>
      <c r="B39" s="1"/>
      <c r="C39" s="277" t="s">
        <v>268</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3"/>
      <c r="AD39" s="3"/>
    </row>
    <row r="40" spans="1:31" ht="12" customHeight="1" x14ac:dyDescent="0.15">
      <c r="A40" s="1"/>
      <c r="B40" s="1"/>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3"/>
      <c r="AD40" s="3"/>
    </row>
    <row r="41" spans="1:31" ht="12" customHeight="1" x14ac:dyDescent="0.15">
      <c r="A41" s="1"/>
      <c r="B41" s="1"/>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3"/>
      <c r="AD41" s="3"/>
    </row>
    <row r="42" spans="1:31" ht="12" customHeight="1" x14ac:dyDescent="0.15">
      <c r="A42" s="1"/>
      <c r="B42" s="1"/>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3"/>
      <c r="AD42" s="3"/>
    </row>
    <row r="43" spans="1:31" ht="12" customHeight="1" x14ac:dyDescent="0.15">
      <c r="A43" s="1"/>
      <c r="B43" s="1"/>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3"/>
      <c r="AD43" s="3"/>
    </row>
    <row r="44" spans="1:31" ht="12"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3"/>
      <c r="AD44" s="3"/>
    </row>
    <row r="45" spans="1:31" ht="12" customHeight="1" x14ac:dyDescent="0.15">
      <c r="C45" s="270"/>
      <c r="D45" s="273" t="s">
        <v>251</v>
      </c>
      <c r="E45" s="273"/>
      <c r="F45" s="273"/>
      <c r="G45" s="273"/>
      <c r="H45" s="273"/>
      <c r="I45" s="273"/>
      <c r="J45" s="273"/>
      <c r="K45" s="273"/>
      <c r="L45" s="273"/>
      <c r="M45" s="273"/>
      <c r="N45" s="56"/>
      <c r="O45" s="57"/>
      <c r="P45" s="57"/>
      <c r="Q45" s="57"/>
      <c r="R45" s="57"/>
      <c r="S45" s="57"/>
      <c r="T45" s="57"/>
      <c r="U45" s="57"/>
      <c r="V45" s="57"/>
      <c r="W45" s="57"/>
      <c r="X45" s="57"/>
      <c r="Y45" s="57"/>
      <c r="Z45" s="57"/>
      <c r="AA45" s="57"/>
      <c r="AB45" s="58"/>
      <c r="AE45" s="5"/>
    </row>
    <row r="46" spans="1:31" ht="12" customHeight="1" x14ac:dyDescent="0.15">
      <c r="C46" s="271"/>
      <c r="D46" s="274"/>
      <c r="E46" s="274"/>
      <c r="F46" s="274"/>
      <c r="G46" s="274"/>
      <c r="H46" s="274"/>
      <c r="I46" s="274"/>
      <c r="J46" s="274"/>
      <c r="K46" s="274"/>
      <c r="L46" s="274"/>
      <c r="M46" s="274"/>
      <c r="N46" s="59"/>
      <c r="O46" s="55"/>
      <c r="P46" s="55" t="s">
        <v>94</v>
      </c>
      <c r="Q46" s="55"/>
      <c r="R46" s="55"/>
      <c r="S46" s="55"/>
      <c r="T46" s="55"/>
      <c r="U46" s="55"/>
      <c r="V46" s="55"/>
      <c r="W46" s="55" t="s">
        <v>95</v>
      </c>
      <c r="X46" s="55"/>
      <c r="Y46" s="55"/>
      <c r="Z46" s="55"/>
      <c r="AA46" s="55"/>
      <c r="AB46" s="60"/>
      <c r="AE46" s="5"/>
    </row>
    <row r="47" spans="1:31" ht="12" customHeight="1" x14ac:dyDescent="0.15">
      <c r="C47" s="271"/>
      <c r="D47" s="274"/>
      <c r="E47" s="274"/>
      <c r="F47" s="274"/>
      <c r="G47" s="274"/>
      <c r="H47" s="274"/>
      <c r="I47" s="274"/>
      <c r="J47" s="274"/>
      <c r="K47" s="274"/>
      <c r="L47" s="274"/>
      <c r="M47" s="274"/>
      <c r="N47" s="59"/>
      <c r="O47" s="55"/>
      <c r="P47" s="55"/>
      <c r="Q47" s="55"/>
      <c r="R47" s="55"/>
      <c r="S47" s="55"/>
      <c r="T47" s="55"/>
      <c r="U47" s="55"/>
      <c r="V47" s="55"/>
      <c r="W47" s="55"/>
      <c r="X47" s="55"/>
      <c r="Y47" s="55"/>
      <c r="Z47" s="55"/>
      <c r="AA47" s="55"/>
      <c r="AB47" s="60"/>
      <c r="AE47" s="5"/>
    </row>
    <row r="48" spans="1:31" ht="12" customHeight="1" x14ac:dyDescent="0.15">
      <c r="C48" s="271"/>
      <c r="D48" s="274"/>
      <c r="E48" s="274"/>
      <c r="F48" s="274"/>
      <c r="G48" s="274"/>
      <c r="H48" s="274"/>
      <c r="I48" s="274"/>
      <c r="J48" s="274"/>
      <c r="K48" s="274"/>
      <c r="L48" s="274"/>
      <c r="M48" s="274"/>
      <c r="N48" s="59"/>
      <c r="O48" s="55"/>
      <c r="P48" s="55" t="s">
        <v>96</v>
      </c>
      <c r="Q48" s="55"/>
      <c r="R48" s="55"/>
      <c r="S48" s="55"/>
      <c r="T48" s="55"/>
      <c r="U48" s="55"/>
      <c r="V48" s="55"/>
      <c r="W48" s="55" t="s">
        <v>97</v>
      </c>
      <c r="X48" s="55"/>
      <c r="Y48" s="55"/>
      <c r="Z48" s="55"/>
      <c r="AA48" s="55"/>
      <c r="AB48" s="60"/>
      <c r="AE48" s="5"/>
    </row>
    <row r="49" spans="1:31" ht="12" customHeight="1" x14ac:dyDescent="0.15">
      <c r="C49" s="271"/>
      <c r="D49" s="274"/>
      <c r="E49" s="274"/>
      <c r="F49" s="274"/>
      <c r="G49" s="274"/>
      <c r="H49" s="274"/>
      <c r="I49" s="274"/>
      <c r="J49" s="274"/>
      <c r="K49" s="274"/>
      <c r="L49" s="274"/>
      <c r="M49" s="274"/>
      <c r="N49" s="61"/>
      <c r="O49" s="62"/>
      <c r="P49" s="62"/>
      <c r="Q49" s="62"/>
      <c r="R49" s="62"/>
      <c r="S49" s="62"/>
      <c r="T49" s="62"/>
      <c r="U49" s="62"/>
      <c r="V49" s="62"/>
      <c r="W49" s="62"/>
      <c r="X49" s="62"/>
      <c r="Y49" s="62"/>
      <c r="Z49" s="62"/>
      <c r="AA49" s="62"/>
      <c r="AB49" s="63"/>
      <c r="AE49" s="5"/>
    </row>
    <row r="50" spans="1:31" ht="12" customHeight="1" x14ac:dyDescent="0.15">
      <c r="C50" s="270"/>
      <c r="D50" s="224" t="s">
        <v>216</v>
      </c>
      <c r="E50" s="224"/>
      <c r="F50" s="224"/>
      <c r="G50" s="224"/>
      <c r="H50" s="224"/>
      <c r="I50" s="224"/>
      <c r="J50" s="224"/>
      <c r="K50" s="224"/>
      <c r="L50" s="224"/>
      <c r="M50" s="225"/>
      <c r="N50" s="555">
        <f>'１号'!N50</f>
        <v>0</v>
      </c>
      <c r="O50" s="556"/>
      <c r="P50" s="556"/>
      <c r="Q50" s="556"/>
      <c r="R50" s="556"/>
      <c r="S50" s="556"/>
      <c r="T50" s="556"/>
      <c r="U50" s="556"/>
      <c r="V50" s="556"/>
      <c r="W50" s="556"/>
      <c r="X50" s="556"/>
      <c r="Y50" s="556"/>
      <c r="Z50" s="556"/>
      <c r="AA50" s="556"/>
      <c r="AB50" s="557"/>
      <c r="AE50" s="49"/>
    </row>
    <row r="51" spans="1:31" ht="12" customHeight="1" x14ac:dyDescent="0.15">
      <c r="C51" s="272"/>
      <c r="D51" s="228"/>
      <c r="E51" s="228"/>
      <c r="F51" s="228"/>
      <c r="G51" s="228"/>
      <c r="H51" s="228"/>
      <c r="I51" s="228"/>
      <c r="J51" s="228"/>
      <c r="K51" s="228"/>
      <c r="L51" s="228"/>
      <c r="M51" s="229"/>
      <c r="N51" s="558"/>
      <c r="O51" s="559"/>
      <c r="P51" s="559"/>
      <c r="Q51" s="559"/>
      <c r="R51" s="559"/>
      <c r="S51" s="559"/>
      <c r="T51" s="559"/>
      <c r="U51" s="559"/>
      <c r="V51" s="559"/>
      <c r="W51" s="559"/>
      <c r="X51" s="559"/>
      <c r="Y51" s="559"/>
      <c r="Z51" s="559"/>
      <c r="AA51" s="559"/>
      <c r="AB51" s="560"/>
      <c r="AE51" s="5"/>
    </row>
    <row r="52" spans="1:31" ht="12" customHeight="1" x14ac:dyDescent="0.15">
      <c r="C52" s="270"/>
      <c r="D52" s="273" t="s">
        <v>250</v>
      </c>
      <c r="E52" s="273"/>
      <c r="F52" s="273"/>
      <c r="G52" s="273"/>
      <c r="H52" s="273"/>
      <c r="I52" s="273"/>
      <c r="J52" s="273"/>
      <c r="K52" s="273"/>
      <c r="L52" s="273"/>
      <c r="M52" s="570"/>
      <c r="N52" s="572"/>
      <c r="O52" s="573"/>
      <c r="P52" s="573"/>
      <c r="Q52" s="573"/>
      <c r="R52" s="573"/>
      <c r="S52" s="573"/>
      <c r="T52" s="573"/>
      <c r="U52" s="573"/>
      <c r="V52" s="573"/>
      <c r="W52" s="573"/>
      <c r="X52" s="573"/>
      <c r="Y52" s="573"/>
      <c r="Z52" s="573"/>
      <c r="AA52" s="573"/>
      <c r="AB52" s="574"/>
      <c r="AE52" s="49"/>
    </row>
    <row r="53" spans="1:31" ht="12" customHeight="1" x14ac:dyDescent="0.15">
      <c r="C53" s="272"/>
      <c r="D53" s="275"/>
      <c r="E53" s="275"/>
      <c r="F53" s="275"/>
      <c r="G53" s="275"/>
      <c r="H53" s="275"/>
      <c r="I53" s="275"/>
      <c r="J53" s="275"/>
      <c r="K53" s="275"/>
      <c r="L53" s="275"/>
      <c r="M53" s="571"/>
      <c r="N53" s="575"/>
      <c r="O53" s="576"/>
      <c r="P53" s="576"/>
      <c r="Q53" s="576"/>
      <c r="R53" s="576"/>
      <c r="S53" s="576"/>
      <c r="T53" s="576"/>
      <c r="U53" s="576"/>
      <c r="V53" s="576"/>
      <c r="W53" s="576"/>
      <c r="X53" s="576"/>
      <c r="Y53" s="576"/>
      <c r="Z53" s="576"/>
      <c r="AA53" s="576"/>
      <c r="AB53" s="577"/>
      <c r="AE53" s="5"/>
    </row>
    <row r="54" spans="1:31" s="16" customFormat="1" ht="12" customHeight="1" x14ac:dyDescent="0.15">
      <c r="A54" s="14"/>
      <c r="B54" s="14"/>
      <c r="C54" s="257"/>
      <c r="D54" s="224" t="s">
        <v>50</v>
      </c>
      <c r="E54" s="224"/>
      <c r="F54" s="224"/>
      <c r="G54" s="224"/>
      <c r="H54" s="224"/>
      <c r="I54" s="224"/>
      <c r="J54" s="224"/>
      <c r="K54" s="224"/>
      <c r="L54" s="224"/>
      <c r="M54" s="224"/>
      <c r="N54" s="237"/>
      <c r="O54" s="238"/>
      <c r="P54" s="238"/>
      <c r="Q54" s="238"/>
      <c r="R54" s="238"/>
      <c r="S54" s="238"/>
      <c r="T54" s="238"/>
      <c r="U54" s="238"/>
      <c r="V54" s="238"/>
      <c r="W54" s="238"/>
      <c r="X54" s="238"/>
      <c r="Y54" s="238"/>
      <c r="Z54" s="238"/>
      <c r="AA54" s="238"/>
      <c r="AB54" s="239"/>
      <c r="AC54" s="15"/>
      <c r="AD54" s="15"/>
      <c r="AE54" s="4"/>
    </row>
    <row r="55" spans="1:31" s="16" customFormat="1" ht="12" customHeight="1" x14ac:dyDescent="0.15">
      <c r="A55" s="14"/>
      <c r="B55" s="14"/>
      <c r="C55" s="258"/>
      <c r="D55" s="228"/>
      <c r="E55" s="228"/>
      <c r="F55" s="228"/>
      <c r="G55" s="228"/>
      <c r="H55" s="228"/>
      <c r="I55" s="228"/>
      <c r="J55" s="228"/>
      <c r="K55" s="228"/>
      <c r="L55" s="228"/>
      <c r="M55" s="228"/>
      <c r="N55" s="240"/>
      <c r="O55" s="241"/>
      <c r="P55" s="241"/>
      <c r="Q55" s="241"/>
      <c r="R55" s="241"/>
      <c r="S55" s="241"/>
      <c r="T55" s="241"/>
      <c r="U55" s="241"/>
      <c r="V55" s="241"/>
      <c r="W55" s="241"/>
      <c r="X55" s="241"/>
      <c r="Y55" s="241"/>
      <c r="Z55" s="241"/>
      <c r="AA55" s="241"/>
      <c r="AB55" s="242"/>
      <c r="AC55" s="15"/>
      <c r="AD55" s="15"/>
      <c r="AE55" s="17"/>
    </row>
    <row r="56" spans="1:31" ht="12" customHeight="1" x14ac:dyDescent="0.15">
      <c r="A56" s="1"/>
      <c r="B56" s="1"/>
      <c r="C56" s="221"/>
      <c r="D56" s="251" t="s">
        <v>160</v>
      </c>
      <c r="E56" s="251"/>
      <c r="F56" s="251"/>
      <c r="G56" s="251"/>
      <c r="H56" s="252"/>
      <c r="I56" s="221"/>
      <c r="J56" s="224" t="s">
        <v>7</v>
      </c>
      <c r="K56" s="224"/>
      <c r="L56" s="224"/>
      <c r="M56" s="225"/>
      <c r="N56" s="18" t="s">
        <v>13</v>
      </c>
      <c r="O56" s="230"/>
      <c r="P56" s="230"/>
      <c r="Q56" s="19" t="s">
        <v>14</v>
      </c>
      <c r="R56" s="230"/>
      <c r="S56" s="230"/>
      <c r="T56" s="20" t="s">
        <v>15</v>
      </c>
      <c r="U56" s="20"/>
      <c r="V56" s="20"/>
      <c r="W56" s="20"/>
      <c r="X56" s="20"/>
      <c r="Y56" s="20"/>
      <c r="Z56" s="20"/>
      <c r="AA56" s="20"/>
      <c r="AB56" s="21"/>
      <c r="AC56" s="3"/>
      <c r="AD56" s="3"/>
    </row>
    <row r="57" spans="1:31" ht="12" customHeight="1" x14ac:dyDescent="0.15">
      <c r="A57" s="1"/>
      <c r="B57" s="1"/>
      <c r="C57" s="222"/>
      <c r="D57" s="253"/>
      <c r="E57" s="253"/>
      <c r="F57" s="253"/>
      <c r="G57" s="253"/>
      <c r="H57" s="254"/>
      <c r="I57" s="223"/>
      <c r="J57" s="228"/>
      <c r="K57" s="228"/>
      <c r="L57" s="228"/>
      <c r="M57" s="229"/>
      <c r="N57" s="234"/>
      <c r="O57" s="235"/>
      <c r="P57" s="235"/>
      <c r="Q57" s="235"/>
      <c r="R57" s="235"/>
      <c r="S57" s="235"/>
      <c r="T57" s="235"/>
      <c r="U57" s="235"/>
      <c r="V57" s="235"/>
      <c r="W57" s="235"/>
      <c r="X57" s="235"/>
      <c r="Y57" s="235"/>
      <c r="Z57" s="235"/>
      <c r="AA57" s="235"/>
      <c r="AB57" s="236"/>
      <c r="AC57" s="3"/>
      <c r="AD57" s="3"/>
    </row>
    <row r="58" spans="1:31" ht="12" customHeight="1" x14ac:dyDescent="0.15">
      <c r="A58" s="1"/>
      <c r="B58" s="1"/>
      <c r="C58" s="222"/>
      <c r="D58" s="253"/>
      <c r="E58" s="253"/>
      <c r="F58" s="253"/>
      <c r="G58" s="253"/>
      <c r="H58" s="254"/>
      <c r="I58" s="221"/>
      <c r="J58" s="224" t="s">
        <v>8</v>
      </c>
      <c r="K58" s="224"/>
      <c r="L58" s="224"/>
      <c r="M58" s="225"/>
      <c r="N58" s="237"/>
      <c r="O58" s="238"/>
      <c r="P58" s="238"/>
      <c r="Q58" s="238"/>
      <c r="R58" s="238"/>
      <c r="S58" s="238"/>
      <c r="T58" s="238"/>
      <c r="U58" s="238"/>
      <c r="V58" s="238"/>
      <c r="W58" s="238"/>
      <c r="X58" s="238"/>
      <c r="Y58" s="238"/>
      <c r="Z58" s="238"/>
      <c r="AA58" s="238"/>
      <c r="AB58" s="239"/>
      <c r="AC58" s="3"/>
      <c r="AD58" s="3"/>
    </row>
    <row r="59" spans="1:31" ht="12" customHeight="1" x14ac:dyDescent="0.15">
      <c r="A59" s="1"/>
      <c r="B59" s="1"/>
      <c r="C59" s="222"/>
      <c r="D59" s="253"/>
      <c r="E59" s="253"/>
      <c r="F59" s="253"/>
      <c r="G59" s="253"/>
      <c r="H59" s="254"/>
      <c r="I59" s="223"/>
      <c r="J59" s="228"/>
      <c r="K59" s="228"/>
      <c r="L59" s="228"/>
      <c r="M59" s="229"/>
      <c r="N59" s="240"/>
      <c r="O59" s="241"/>
      <c r="P59" s="241"/>
      <c r="Q59" s="241"/>
      <c r="R59" s="241"/>
      <c r="S59" s="241"/>
      <c r="T59" s="241"/>
      <c r="U59" s="241"/>
      <c r="V59" s="241"/>
      <c r="W59" s="241"/>
      <c r="X59" s="241"/>
      <c r="Y59" s="241"/>
      <c r="Z59" s="241"/>
      <c r="AA59" s="241"/>
      <c r="AB59" s="242"/>
      <c r="AC59" s="3"/>
      <c r="AD59" s="3"/>
    </row>
    <row r="60" spans="1:31" ht="12" customHeight="1" x14ac:dyDescent="0.15">
      <c r="A60" s="1"/>
      <c r="B60" s="1"/>
      <c r="C60" s="222"/>
      <c r="D60" s="253"/>
      <c r="E60" s="253"/>
      <c r="F60" s="253"/>
      <c r="G60" s="253"/>
      <c r="H60" s="254"/>
      <c r="I60" s="221"/>
      <c r="J60" s="251" t="s">
        <v>152</v>
      </c>
      <c r="K60" s="251"/>
      <c r="L60" s="251"/>
      <c r="M60" s="252"/>
      <c r="N60" s="237"/>
      <c r="O60" s="238"/>
      <c r="P60" s="238"/>
      <c r="Q60" s="238"/>
      <c r="R60" s="238"/>
      <c r="S60" s="238"/>
      <c r="T60" s="238"/>
      <c r="U60" s="238"/>
      <c r="V60" s="238"/>
      <c r="W60" s="238"/>
      <c r="X60" s="238"/>
      <c r="Y60" s="238"/>
      <c r="Z60" s="238"/>
      <c r="AA60" s="238"/>
      <c r="AB60" s="239"/>
      <c r="AC60" s="3"/>
      <c r="AD60" s="3"/>
    </row>
    <row r="61" spans="1:31" ht="12" customHeight="1" x14ac:dyDescent="0.15">
      <c r="A61" s="1"/>
      <c r="B61" s="1"/>
      <c r="C61" s="222"/>
      <c r="D61" s="253"/>
      <c r="E61" s="253"/>
      <c r="F61" s="253"/>
      <c r="G61" s="253"/>
      <c r="H61" s="254"/>
      <c r="I61" s="223"/>
      <c r="J61" s="255"/>
      <c r="K61" s="255"/>
      <c r="L61" s="255"/>
      <c r="M61" s="256"/>
      <c r="N61" s="240"/>
      <c r="O61" s="241"/>
      <c r="P61" s="241"/>
      <c r="Q61" s="241"/>
      <c r="R61" s="241"/>
      <c r="S61" s="241"/>
      <c r="T61" s="241"/>
      <c r="U61" s="241"/>
      <c r="V61" s="241"/>
      <c r="W61" s="241"/>
      <c r="X61" s="241"/>
      <c r="Y61" s="241"/>
      <c r="Z61" s="241"/>
      <c r="AA61" s="241"/>
      <c r="AB61" s="242"/>
      <c r="AC61" s="3"/>
      <c r="AD61" s="3"/>
    </row>
    <row r="62" spans="1:31" ht="12" customHeight="1" x14ac:dyDescent="0.15">
      <c r="A62" s="1"/>
      <c r="B62" s="1"/>
      <c r="C62" s="222"/>
      <c r="D62" s="253"/>
      <c r="E62" s="253"/>
      <c r="F62" s="253"/>
      <c r="G62" s="253"/>
      <c r="H62" s="254"/>
      <c r="I62" s="221"/>
      <c r="J62" s="224" t="s">
        <v>19</v>
      </c>
      <c r="K62" s="224"/>
      <c r="L62" s="224"/>
      <c r="M62" s="225"/>
      <c r="N62" s="243"/>
      <c r="O62" s="244"/>
      <c r="P62" s="244"/>
      <c r="Q62" s="244"/>
      <c r="R62" s="244"/>
      <c r="S62" s="244"/>
      <c r="T62" s="247" t="s">
        <v>20</v>
      </c>
      <c r="U62" s="247"/>
      <c r="V62" s="248"/>
      <c r="W62" s="238"/>
      <c r="X62" s="238"/>
      <c r="Y62" s="238"/>
      <c r="Z62" s="238"/>
      <c r="AA62" s="238"/>
      <c r="AB62" s="239"/>
      <c r="AC62" s="3"/>
      <c r="AD62" s="3"/>
    </row>
    <row r="63" spans="1:31" ht="12" customHeight="1" x14ac:dyDescent="0.15">
      <c r="A63" s="1"/>
      <c r="B63" s="1"/>
      <c r="C63" s="222"/>
      <c r="D63" s="253"/>
      <c r="E63" s="253"/>
      <c r="F63" s="253"/>
      <c r="G63" s="253"/>
      <c r="H63" s="254"/>
      <c r="I63" s="222"/>
      <c r="J63" s="226"/>
      <c r="K63" s="226"/>
      <c r="L63" s="226"/>
      <c r="M63" s="227"/>
      <c r="N63" s="245"/>
      <c r="O63" s="246"/>
      <c r="P63" s="246"/>
      <c r="Q63" s="246"/>
      <c r="R63" s="246"/>
      <c r="S63" s="246"/>
      <c r="T63" s="249"/>
      <c r="U63" s="249"/>
      <c r="V63" s="250"/>
      <c r="W63" s="241"/>
      <c r="X63" s="241"/>
      <c r="Y63" s="241"/>
      <c r="Z63" s="241"/>
      <c r="AA63" s="241"/>
      <c r="AB63" s="242"/>
      <c r="AC63" s="3"/>
      <c r="AD63" s="3"/>
    </row>
    <row r="64" spans="1:31" ht="12" customHeight="1" x14ac:dyDescent="0.15">
      <c r="A64" s="1"/>
      <c r="B64" s="1"/>
      <c r="C64" s="221"/>
      <c r="D64" s="251" t="s">
        <v>252</v>
      </c>
      <c r="E64" s="251"/>
      <c r="F64" s="251"/>
      <c r="G64" s="251"/>
      <c r="H64" s="252"/>
      <c r="I64" s="221"/>
      <c r="J64" s="224" t="s">
        <v>161</v>
      </c>
      <c r="K64" s="224"/>
      <c r="L64" s="224"/>
      <c r="M64" s="225"/>
      <c r="N64" s="18" t="s">
        <v>13</v>
      </c>
      <c r="O64" s="230"/>
      <c r="P64" s="230"/>
      <c r="Q64" s="19" t="s">
        <v>14</v>
      </c>
      <c r="R64" s="230"/>
      <c r="S64" s="230"/>
      <c r="T64" s="20" t="s">
        <v>15</v>
      </c>
      <c r="U64" s="70"/>
      <c r="V64" s="70"/>
      <c r="W64" s="70"/>
      <c r="X64" s="70"/>
      <c r="Y64" s="70"/>
      <c r="Z64" s="70"/>
      <c r="AA64" s="70"/>
      <c r="AB64" s="71"/>
      <c r="AC64" s="3"/>
      <c r="AD64" s="3"/>
    </row>
    <row r="65" spans="1:30" ht="12" customHeight="1" x14ac:dyDescent="0.15">
      <c r="A65" s="1"/>
      <c r="B65" s="1"/>
      <c r="C65" s="222"/>
      <c r="D65" s="253"/>
      <c r="E65" s="253"/>
      <c r="F65" s="253"/>
      <c r="G65" s="253"/>
      <c r="H65" s="254"/>
      <c r="I65" s="223"/>
      <c r="J65" s="228"/>
      <c r="K65" s="228"/>
      <c r="L65" s="228"/>
      <c r="M65" s="229"/>
      <c r="N65" s="564"/>
      <c r="O65" s="565"/>
      <c r="P65" s="565"/>
      <c r="Q65" s="565"/>
      <c r="R65" s="565"/>
      <c r="S65" s="565"/>
      <c r="T65" s="565"/>
      <c r="U65" s="565"/>
      <c r="V65" s="565"/>
      <c r="W65" s="565"/>
      <c r="X65" s="565"/>
      <c r="Y65" s="565"/>
      <c r="Z65" s="565"/>
      <c r="AA65" s="565"/>
      <c r="AB65" s="566"/>
      <c r="AC65" s="3"/>
      <c r="AD65" s="3"/>
    </row>
    <row r="66" spans="1:30" ht="12" customHeight="1" x14ac:dyDescent="0.15">
      <c r="A66" s="1"/>
      <c r="B66" s="1"/>
      <c r="C66" s="222"/>
      <c r="D66" s="253"/>
      <c r="E66" s="253"/>
      <c r="F66" s="253"/>
      <c r="G66" s="253"/>
      <c r="H66" s="254"/>
      <c r="I66" s="221"/>
      <c r="J66" s="224" t="s">
        <v>8</v>
      </c>
      <c r="K66" s="224"/>
      <c r="L66" s="224"/>
      <c r="M66" s="225"/>
      <c r="N66" s="567"/>
      <c r="O66" s="568"/>
      <c r="P66" s="568"/>
      <c r="Q66" s="568"/>
      <c r="R66" s="568"/>
      <c r="S66" s="568"/>
      <c r="T66" s="568"/>
      <c r="U66" s="568"/>
      <c r="V66" s="568"/>
      <c r="W66" s="568"/>
      <c r="X66" s="568"/>
      <c r="Y66" s="568"/>
      <c r="Z66" s="568"/>
      <c r="AA66" s="568"/>
      <c r="AB66" s="569"/>
      <c r="AC66" s="3"/>
      <c r="AD66" s="3"/>
    </row>
    <row r="67" spans="1:30" ht="12" customHeight="1" x14ac:dyDescent="0.15">
      <c r="A67" s="1"/>
      <c r="B67" s="1"/>
      <c r="C67" s="222"/>
      <c r="D67" s="253"/>
      <c r="E67" s="253"/>
      <c r="F67" s="253"/>
      <c r="G67" s="253"/>
      <c r="H67" s="254"/>
      <c r="I67" s="223"/>
      <c r="J67" s="228"/>
      <c r="K67" s="228"/>
      <c r="L67" s="228"/>
      <c r="M67" s="229"/>
      <c r="N67" s="564"/>
      <c r="O67" s="565"/>
      <c r="P67" s="565"/>
      <c r="Q67" s="565"/>
      <c r="R67" s="565"/>
      <c r="S67" s="565"/>
      <c r="T67" s="565"/>
      <c r="U67" s="565"/>
      <c r="V67" s="565"/>
      <c r="W67" s="565"/>
      <c r="X67" s="565"/>
      <c r="Y67" s="565"/>
      <c r="Z67" s="565"/>
      <c r="AA67" s="565"/>
      <c r="AB67" s="566"/>
      <c r="AC67" s="3"/>
      <c r="AD67" s="3"/>
    </row>
    <row r="68" spans="1:30" ht="12" customHeight="1" x14ac:dyDescent="0.15">
      <c r="A68" s="1"/>
      <c r="B68" s="1"/>
      <c r="C68" s="222"/>
      <c r="D68" s="253"/>
      <c r="E68" s="253"/>
      <c r="F68" s="253"/>
      <c r="G68" s="253"/>
      <c r="H68" s="254"/>
      <c r="I68" s="22"/>
      <c r="J68" s="251" t="s">
        <v>152</v>
      </c>
      <c r="K68" s="224"/>
      <c r="L68" s="224"/>
      <c r="M68" s="225"/>
      <c r="N68" s="562"/>
      <c r="O68" s="278"/>
      <c r="P68" s="278"/>
      <c r="Q68" s="278"/>
      <c r="R68" s="278"/>
      <c r="S68" s="278"/>
      <c r="T68" s="278"/>
      <c r="U68" s="278"/>
      <c r="V68" s="278"/>
      <c r="W68" s="278"/>
      <c r="X68" s="278"/>
      <c r="Y68" s="278"/>
      <c r="Z68" s="278"/>
      <c r="AA68" s="278"/>
      <c r="AB68" s="563"/>
      <c r="AC68" s="3"/>
      <c r="AD68" s="3"/>
    </row>
    <row r="69" spans="1:30" ht="12" customHeight="1" x14ac:dyDescent="0.15">
      <c r="A69" s="1"/>
      <c r="B69" s="1"/>
      <c r="C69" s="222"/>
      <c r="D69" s="253"/>
      <c r="E69" s="253"/>
      <c r="F69" s="253"/>
      <c r="G69" s="253"/>
      <c r="H69" s="254"/>
      <c r="I69" s="22"/>
      <c r="J69" s="228"/>
      <c r="K69" s="228"/>
      <c r="L69" s="228"/>
      <c r="M69" s="229"/>
      <c r="N69" s="564"/>
      <c r="O69" s="565"/>
      <c r="P69" s="565"/>
      <c r="Q69" s="565"/>
      <c r="R69" s="565"/>
      <c r="S69" s="565"/>
      <c r="T69" s="565"/>
      <c r="U69" s="565"/>
      <c r="V69" s="565"/>
      <c r="W69" s="565"/>
      <c r="X69" s="565"/>
      <c r="Y69" s="565"/>
      <c r="Z69" s="565"/>
      <c r="AA69" s="565"/>
      <c r="AB69" s="566"/>
      <c r="AC69" s="3"/>
      <c r="AD69" s="3"/>
    </row>
    <row r="70" spans="1:30" ht="12" customHeight="1" x14ac:dyDescent="0.15">
      <c r="A70" s="1"/>
      <c r="B70" s="1"/>
      <c r="C70" s="222"/>
      <c r="D70" s="253"/>
      <c r="E70" s="253"/>
      <c r="F70" s="253"/>
      <c r="G70" s="253"/>
      <c r="H70" s="254"/>
      <c r="I70" s="221"/>
      <c r="J70" s="224" t="s">
        <v>17</v>
      </c>
      <c r="K70" s="224"/>
      <c r="L70" s="224"/>
      <c r="M70" s="225"/>
      <c r="N70" s="237"/>
      <c r="O70" s="238"/>
      <c r="P70" s="238"/>
      <c r="Q70" s="238"/>
      <c r="R70" s="238"/>
      <c r="S70" s="238"/>
      <c r="T70" s="238"/>
      <c r="U70" s="238"/>
      <c r="V70" s="238"/>
      <c r="W70" s="238"/>
      <c r="X70" s="238"/>
      <c r="Y70" s="238"/>
      <c r="Z70" s="238"/>
      <c r="AA70" s="238"/>
      <c r="AB70" s="239"/>
      <c r="AC70" s="3"/>
      <c r="AD70" s="3"/>
    </row>
    <row r="71" spans="1:30" ht="12" customHeight="1" x14ac:dyDescent="0.15">
      <c r="A71" s="1"/>
      <c r="B71" s="1"/>
      <c r="C71" s="222"/>
      <c r="D71" s="253"/>
      <c r="E71" s="253"/>
      <c r="F71" s="253"/>
      <c r="G71" s="253"/>
      <c r="H71" s="254"/>
      <c r="I71" s="223"/>
      <c r="J71" s="228"/>
      <c r="K71" s="228"/>
      <c r="L71" s="228"/>
      <c r="M71" s="229"/>
      <c r="N71" s="240"/>
      <c r="O71" s="241"/>
      <c r="P71" s="241"/>
      <c r="Q71" s="241"/>
      <c r="R71" s="241"/>
      <c r="S71" s="241"/>
      <c r="T71" s="241"/>
      <c r="U71" s="241"/>
      <c r="V71" s="241"/>
      <c r="W71" s="241"/>
      <c r="X71" s="241"/>
      <c r="Y71" s="241"/>
      <c r="Z71" s="241"/>
      <c r="AA71" s="241"/>
      <c r="AB71" s="242"/>
      <c r="AC71" s="3"/>
      <c r="AD71" s="3"/>
    </row>
    <row r="72" spans="1:30" ht="12" customHeight="1" x14ac:dyDescent="0.15">
      <c r="A72" s="1"/>
      <c r="B72" s="1"/>
      <c r="C72" s="222"/>
      <c r="D72" s="253"/>
      <c r="E72" s="253"/>
      <c r="F72" s="253"/>
      <c r="G72" s="253"/>
      <c r="H72" s="254"/>
      <c r="I72" s="221"/>
      <c r="J72" s="224" t="s">
        <v>18</v>
      </c>
      <c r="K72" s="224"/>
      <c r="L72" s="224"/>
      <c r="M72" s="225"/>
      <c r="N72" s="237"/>
      <c r="O72" s="238"/>
      <c r="P72" s="238"/>
      <c r="Q72" s="238"/>
      <c r="R72" s="238"/>
      <c r="S72" s="238"/>
      <c r="T72" s="238"/>
      <c r="U72" s="238"/>
      <c r="V72" s="238"/>
      <c r="W72" s="238"/>
      <c r="X72" s="238"/>
      <c r="Y72" s="238"/>
      <c r="Z72" s="238"/>
      <c r="AA72" s="238"/>
      <c r="AB72" s="239"/>
      <c r="AC72" s="3"/>
      <c r="AD72" s="3"/>
    </row>
    <row r="73" spans="1:30" ht="12" customHeight="1" x14ac:dyDescent="0.15">
      <c r="A73" s="1"/>
      <c r="B73" s="1"/>
      <c r="C73" s="222"/>
      <c r="D73" s="253"/>
      <c r="E73" s="253"/>
      <c r="F73" s="253"/>
      <c r="G73" s="253"/>
      <c r="H73" s="254"/>
      <c r="I73" s="223"/>
      <c r="J73" s="228"/>
      <c r="K73" s="228"/>
      <c r="L73" s="228"/>
      <c r="M73" s="229"/>
      <c r="N73" s="240"/>
      <c r="O73" s="241"/>
      <c r="P73" s="241"/>
      <c r="Q73" s="241"/>
      <c r="R73" s="241"/>
      <c r="S73" s="241"/>
      <c r="T73" s="241"/>
      <c r="U73" s="241"/>
      <c r="V73" s="241"/>
      <c r="W73" s="241"/>
      <c r="X73" s="241"/>
      <c r="Y73" s="241"/>
      <c r="Z73" s="241"/>
      <c r="AA73" s="241"/>
      <c r="AB73" s="242"/>
      <c r="AC73" s="3"/>
      <c r="AD73" s="3"/>
    </row>
    <row r="74" spans="1:30" ht="12" customHeight="1" x14ac:dyDescent="0.15">
      <c r="A74" s="1"/>
      <c r="B74" s="1"/>
      <c r="C74" s="222"/>
      <c r="D74" s="253"/>
      <c r="E74" s="253"/>
      <c r="F74" s="253"/>
      <c r="G74" s="253"/>
      <c r="H74" s="254"/>
      <c r="I74" s="221"/>
      <c r="J74" s="224" t="s">
        <v>19</v>
      </c>
      <c r="K74" s="224"/>
      <c r="L74" s="224"/>
      <c r="M74" s="225"/>
      <c r="N74" s="243"/>
      <c r="O74" s="244"/>
      <c r="P74" s="244"/>
      <c r="Q74" s="244"/>
      <c r="R74" s="244"/>
      <c r="S74" s="244"/>
      <c r="T74" s="247" t="s">
        <v>20</v>
      </c>
      <c r="U74" s="247"/>
      <c r="V74" s="248"/>
      <c r="W74" s="238"/>
      <c r="X74" s="238"/>
      <c r="Y74" s="238"/>
      <c r="Z74" s="238"/>
      <c r="AA74" s="238"/>
      <c r="AB74" s="239"/>
      <c r="AC74" s="3"/>
      <c r="AD74" s="3"/>
    </row>
    <row r="75" spans="1:30" ht="12" customHeight="1" x14ac:dyDescent="0.15">
      <c r="A75" s="1"/>
      <c r="B75" s="1"/>
      <c r="C75" s="222"/>
      <c r="D75" s="253"/>
      <c r="E75" s="253"/>
      <c r="F75" s="253"/>
      <c r="G75" s="253"/>
      <c r="H75" s="254"/>
      <c r="I75" s="222"/>
      <c r="J75" s="226"/>
      <c r="K75" s="226"/>
      <c r="L75" s="226"/>
      <c r="M75" s="227"/>
      <c r="N75" s="245"/>
      <c r="O75" s="246"/>
      <c r="P75" s="246"/>
      <c r="Q75" s="246"/>
      <c r="R75" s="246"/>
      <c r="S75" s="246"/>
      <c r="T75" s="249"/>
      <c r="U75" s="249"/>
      <c r="V75" s="250"/>
      <c r="W75" s="241"/>
      <c r="X75" s="241"/>
      <c r="Y75" s="241"/>
      <c r="Z75" s="241"/>
      <c r="AA75" s="241"/>
      <c r="AB75" s="242"/>
      <c r="AC75" s="3"/>
      <c r="AD75" s="3"/>
    </row>
    <row r="76" spans="1:30" ht="12" customHeight="1" x14ac:dyDescent="0.15">
      <c r="A76" s="1"/>
      <c r="B76" s="1"/>
      <c r="C76" s="222"/>
      <c r="D76" s="253"/>
      <c r="E76" s="253"/>
      <c r="F76" s="253"/>
      <c r="G76" s="253"/>
      <c r="H76" s="254"/>
      <c r="I76" s="221"/>
      <c r="J76" s="224" t="s">
        <v>21</v>
      </c>
      <c r="K76" s="224"/>
      <c r="L76" s="224"/>
      <c r="M76" s="225"/>
      <c r="N76" s="237"/>
      <c r="O76" s="238"/>
      <c r="P76" s="238"/>
      <c r="Q76" s="238"/>
      <c r="R76" s="238"/>
      <c r="S76" s="238"/>
      <c r="T76" s="238"/>
      <c r="U76" s="238"/>
      <c r="V76" s="238"/>
      <c r="W76" s="238"/>
      <c r="X76" s="238"/>
      <c r="Y76" s="238"/>
      <c r="Z76" s="238"/>
      <c r="AA76" s="238"/>
      <c r="AB76" s="239"/>
      <c r="AC76" s="3"/>
      <c r="AD76" s="3"/>
    </row>
    <row r="77" spans="1:30" ht="12" customHeight="1" x14ac:dyDescent="0.15">
      <c r="A77" s="1"/>
      <c r="B77" s="1"/>
      <c r="C77" s="223"/>
      <c r="D77" s="255"/>
      <c r="E77" s="255"/>
      <c r="F77" s="255"/>
      <c r="G77" s="255"/>
      <c r="H77" s="256"/>
      <c r="I77" s="223"/>
      <c r="J77" s="228"/>
      <c r="K77" s="228"/>
      <c r="L77" s="228"/>
      <c r="M77" s="229"/>
      <c r="N77" s="240"/>
      <c r="O77" s="241"/>
      <c r="P77" s="241"/>
      <c r="Q77" s="241"/>
      <c r="R77" s="241"/>
      <c r="S77" s="241"/>
      <c r="T77" s="241"/>
      <c r="U77" s="241"/>
      <c r="V77" s="241"/>
      <c r="W77" s="241"/>
      <c r="X77" s="241"/>
      <c r="Y77" s="241"/>
      <c r="Z77" s="241"/>
      <c r="AA77" s="241"/>
      <c r="AB77" s="242"/>
      <c r="AC77" s="3"/>
      <c r="AD77" s="3"/>
    </row>
    <row r="78" spans="1:30" s="4" customFormat="1" ht="12" customHeight="1" x14ac:dyDescent="0.15">
      <c r="A78" s="3"/>
      <c r="B78" s="3"/>
      <c r="C78" s="1" t="s">
        <v>23</v>
      </c>
      <c r="D78" s="1"/>
      <c r="E78" s="1" t="s">
        <v>133</v>
      </c>
      <c r="F78" s="74"/>
      <c r="G78" s="74"/>
      <c r="H78" s="74"/>
      <c r="I78" s="74"/>
      <c r="J78" s="75"/>
      <c r="K78" s="75"/>
      <c r="L78" s="75"/>
      <c r="M78" s="75"/>
      <c r="N78" s="75"/>
      <c r="O78" s="75"/>
      <c r="P78" s="75"/>
      <c r="Q78" s="75"/>
      <c r="R78" s="75"/>
      <c r="S78" s="75"/>
      <c r="T78" s="75"/>
      <c r="U78" s="75"/>
      <c r="V78" s="75"/>
      <c r="W78" s="25"/>
      <c r="X78" s="25"/>
      <c r="Y78" s="25"/>
      <c r="Z78" s="25"/>
      <c r="AA78" s="25"/>
      <c r="AB78" s="25"/>
      <c r="AC78" s="3"/>
      <c r="AD78" s="3"/>
    </row>
    <row r="79" spans="1:30" s="4" customFormat="1" ht="12" customHeight="1" x14ac:dyDescent="0.15">
      <c r="A79" s="3"/>
      <c r="B79" s="3"/>
      <c r="C79" s="3"/>
      <c r="D79" s="3"/>
      <c r="E79" s="77"/>
      <c r="F79" s="3"/>
      <c r="G79" s="3"/>
      <c r="H79" s="3"/>
      <c r="I79" s="3"/>
      <c r="J79" s="3"/>
      <c r="K79" s="3"/>
      <c r="L79" s="3"/>
      <c r="M79" s="3"/>
      <c r="N79" s="3"/>
      <c r="O79" s="3"/>
      <c r="P79" s="3"/>
      <c r="Q79" s="3"/>
      <c r="R79" s="3"/>
      <c r="S79" s="3"/>
      <c r="T79" s="3"/>
      <c r="U79" s="3"/>
      <c r="V79" s="3"/>
      <c r="W79" s="3"/>
      <c r="X79" s="3"/>
      <c r="Y79" s="3"/>
      <c r="Z79" s="3"/>
      <c r="AA79" s="3"/>
      <c r="AB79" s="3"/>
      <c r="AC79" s="3"/>
      <c r="AD79" s="3"/>
    </row>
    <row r="80" spans="1:30" s="4" customFormat="1" ht="12"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54"/>
      <c r="AD80" s="3"/>
    </row>
  </sheetData>
  <sheetProtection algorithmName="SHA-512" hashValue="TNxCwqedevtb4lum69U1jQ9VRlsjsIH6rsrYcxwG5pSk6+ar2oK8uz5WtXmRqBi9RWv110nk/UBO/r42zd5oUg==" saltValue="OPLD6ZO/x3DWLNFiQYD5/g==" spinCount="100000" sheet="1" selectLockedCells="1"/>
  <mergeCells count="78">
    <mergeCell ref="N50:AB51"/>
    <mergeCell ref="R56:S56"/>
    <mergeCell ref="C34:AB35"/>
    <mergeCell ref="C36:AB37"/>
    <mergeCell ref="C39:AB43"/>
    <mergeCell ref="C45:C49"/>
    <mergeCell ref="D45:M49"/>
    <mergeCell ref="I56:I57"/>
    <mergeCell ref="J56:M57"/>
    <mergeCell ref="O56:P56"/>
    <mergeCell ref="N57:AB57"/>
    <mergeCell ref="C50:C51"/>
    <mergeCell ref="D50:M51"/>
    <mergeCell ref="C54:C55"/>
    <mergeCell ref="D54:M55"/>
    <mergeCell ref="N54:AB55"/>
    <mergeCell ref="C52:C53"/>
    <mergeCell ref="D52:M53"/>
    <mergeCell ref="N52:AB53"/>
    <mergeCell ref="C56:C63"/>
    <mergeCell ref="D56:H63"/>
    <mergeCell ref="I60:I61"/>
    <mergeCell ref="J60:M61"/>
    <mergeCell ref="N60:AB61"/>
    <mergeCell ref="I58:I59"/>
    <mergeCell ref="J58:M59"/>
    <mergeCell ref="N58:AB59"/>
    <mergeCell ref="I62:I63"/>
    <mergeCell ref="J62:M63"/>
    <mergeCell ref="N62:S63"/>
    <mergeCell ref="T62:V63"/>
    <mergeCell ref="W62:AB63"/>
    <mergeCell ref="O64:P64"/>
    <mergeCell ref="R64:S64"/>
    <mergeCell ref="N76:AB77"/>
    <mergeCell ref="N70:AB71"/>
    <mergeCell ref="N72:AB73"/>
    <mergeCell ref="T74:V75"/>
    <mergeCell ref="W74:AB75"/>
    <mergeCell ref="N74:S75"/>
    <mergeCell ref="N68:AB69"/>
    <mergeCell ref="N66:AB67"/>
    <mergeCell ref="N65:AB65"/>
    <mergeCell ref="C64:C77"/>
    <mergeCell ref="D64:H77"/>
    <mergeCell ref="I64:I65"/>
    <mergeCell ref="J64:M65"/>
    <mergeCell ref="I70:I71"/>
    <mergeCell ref="J70:M71"/>
    <mergeCell ref="I72:I73"/>
    <mergeCell ref="J72:M73"/>
    <mergeCell ref="I76:I77"/>
    <mergeCell ref="J76:M77"/>
    <mergeCell ref="J68:M69"/>
    <mergeCell ref="I66:I67"/>
    <mergeCell ref="J66:M67"/>
    <mergeCell ref="I74:I75"/>
    <mergeCell ref="J74:M75"/>
    <mergeCell ref="V3:W3"/>
    <mergeCell ref="Q8:S9"/>
    <mergeCell ref="T8:AB9"/>
    <mergeCell ref="Q10:S11"/>
    <mergeCell ref="T10:AB11"/>
    <mergeCell ref="Q12:S13"/>
    <mergeCell ref="T12:AB13"/>
    <mergeCell ref="C32:AB33"/>
    <mergeCell ref="Q28:S29"/>
    <mergeCell ref="T28:AB29"/>
    <mergeCell ref="T18:AB19"/>
    <mergeCell ref="Q20:S21"/>
    <mergeCell ref="T20:AB21"/>
    <mergeCell ref="Q26:S27"/>
    <mergeCell ref="T26:AB27"/>
    <mergeCell ref="Q18:S19"/>
    <mergeCell ref="Q16:S17"/>
    <mergeCell ref="Q24:S25"/>
    <mergeCell ref="T24:AB25"/>
    <mergeCell ref="T16:AB17"/>
  </mergeCells>
  <phoneticPr fontId="2"/>
  <printOptions horizontalCentered="1" verticalCentered="1"/>
  <pageMargins left="0" right="0" top="0" bottom="0"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13</xdr:col>
                    <xdr:colOff>175260</xdr:colOff>
                    <xdr:row>46</xdr:row>
                    <xdr:rowOff>144780</xdr:rowOff>
                  </from>
                  <to>
                    <xdr:col>15</xdr:col>
                    <xdr:colOff>0</xdr:colOff>
                    <xdr:row>48</xdr:row>
                    <xdr:rowOff>38100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13</xdr:col>
                    <xdr:colOff>175260</xdr:colOff>
                    <xdr:row>44</xdr:row>
                    <xdr:rowOff>144780</xdr:rowOff>
                  </from>
                  <to>
                    <xdr:col>15</xdr:col>
                    <xdr:colOff>0</xdr:colOff>
                    <xdr:row>46</xdr:row>
                    <xdr:rowOff>38100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20</xdr:col>
                    <xdr:colOff>175260</xdr:colOff>
                    <xdr:row>44</xdr:row>
                    <xdr:rowOff>144780</xdr:rowOff>
                  </from>
                  <to>
                    <xdr:col>22</xdr:col>
                    <xdr:colOff>0</xdr:colOff>
                    <xdr:row>46</xdr:row>
                    <xdr:rowOff>38100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20</xdr:col>
                    <xdr:colOff>175260</xdr:colOff>
                    <xdr:row>46</xdr:row>
                    <xdr:rowOff>144780</xdr:rowOff>
                  </from>
                  <to>
                    <xdr:col>22</xdr:col>
                    <xdr:colOff>0</xdr:colOff>
                    <xdr:row>48</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E75"/>
  <sheetViews>
    <sheetView showGridLines="0" view="pageBreakPreview" zoomScaleNormal="60" zoomScaleSheetLayoutView="100" workbookViewId="0">
      <selection activeCell="V3" sqref="V3:W3"/>
    </sheetView>
  </sheetViews>
  <sheetFormatPr defaultColWidth="3" defaultRowHeight="12" customHeight="1" x14ac:dyDescent="0.15"/>
  <cols>
    <col min="1" max="30" width="3" style="5"/>
    <col min="31" max="31" width="3" style="4"/>
    <col min="32" max="16384" width="3" style="5"/>
  </cols>
  <sheetData>
    <row r="1" spans="1:31" ht="12" customHeight="1" x14ac:dyDescent="0.15">
      <c r="A1" s="1"/>
      <c r="C1" s="30" t="s">
        <v>134</v>
      </c>
      <c r="D1" s="1"/>
      <c r="E1" s="1"/>
      <c r="F1" s="1"/>
      <c r="G1" s="1"/>
      <c r="H1" s="1"/>
      <c r="I1" s="1"/>
      <c r="J1" s="1"/>
      <c r="K1" s="1"/>
      <c r="L1" s="1"/>
      <c r="M1" s="1"/>
      <c r="N1" s="1"/>
      <c r="O1" s="1"/>
      <c r="P1" s="1"/>
      <c r="Q1" s="1"/>
      <c r="R1" s="1"/>
      <c r="S1" s="1"/>
      <c r="T1" s="1"/>
      <c r="U1" s="1"/>
      <c r="V1" s="1"/>
      <c r="W1" s="1"/>
      <c r="X1" s="1"/>
      <c r="Y1" s="1"/>
      <c r="Z1" s="1"/>
      <c r="AA1" s="1"/>
      <c r="AB1" s="1"/>
      <c r="AC1" s="3"/>
      <c r="AD1" s="3"/>
    </row>
    <row r="2" spans="1:31"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3"/>
      <c r="AD2" s="3"/>
    </row>
    <row r="3" spans="1:31" ht="12" customHeight="1" x14ac:dyDescent="0.15">
      <c r="A3" s="1"/>
      <c r="B3" s="1"/>
      <c r="C3" s="1"/>
      <c r="D3" s="1"/>
      <c r="E3" s="1"/>
      <c r="F3" s="1"/>
      <c r="G3" s="1"/>
      <c r="H3" s="1"/>
      <c r="I3" s="1"/>
      <c r="J3" s="1"/>
      <c r="K3" s="1"/>
      <c r="L3" s="1"/>
      <c r="M3" s="1"/>
      <c r="N3" s="1"/>
      <c r="O3" s="1"/>
      <c r="P3" s="1"/>
      <c r="Q3" s="1"/>
      <c r="R3" s="1"/>
      <c r="S3" s="1"/>
      <c r="T3" s="1"/>
      <c r="U3" s="10"/>
      <c r="V3" s="267"/>
      <c r="W3" s="267"/>
      <c r="X3" s="1" t="s">
        <v>1</v>
      </c>
      <c r="Y3" s="11"/>
      <c r="Z3" s="1" t="s">
        <v>2</v>
      </c>
      <c r="AA3" s="11"/>
      <c r="AB3" s="1" t="s">
        <v>3</v>
      </c>
      <c r="AC3" s="3"/>
      <c r="AD3" s="3"/>
      <c r="AE3" s="13"/>
    </row>
    <row r="4" spans="1:31" ht="12" customHeight="1" x14ac:dyDescent="0.15">
      <c r="A4" s="1"/>
      <c r="B4" s="1"/>
      <c r="C4" s="1" t="s">
        <v>4</v>
      </c>
      <c r="D4" s="1"/>
      <c r="E4" s="1"/>
      <c r="F4" s="1"/>
      <c r="G4" s="1"/>
      <c r="H4" s="1"/>
      <c r="I4" s="1"/>
      <c r="J4" s="1"/>
      <c r="K4" s="1"/>
      <c r="L4" s="1"/>
      <c r="M4" s="1"/>
      <c r="N4" s="1"/>
      <c r="O4" s="1"/>
      <c r="P4" s="1"/>
      <c r="Q4" s="1"/>
      <c r="R4" s="1"/>
      <c r="S4" s="1"/>
      <c r="T4" s="1"/>
      <c r="U4" s="1"/>
      <c r="V4" s="3"/>
      <c r="W4" s="3"/>
      <c r="X4" s="3"/>
      <c r="Y4" s="3"/>
      <c r="Z4" s="3"/>
      <c r="AA4" s="3"/>
      <c r="AB4" s="3"/>
      <c r="AC4" s="3"/>
      <c r="AD4" s="3"/>
    </row>
    <row r="5" spans="1:31" ht="12" customHeight="1" x14ac:dyDescent="0.15">
      <c r="A5" s="1"/>
      <c r="B5" s="1"/>
      <c r="C5" s="1" t="s">
        <v>5</v>
      </c>
      <c r="D5" s="1"/>
      <c r="E5" s="1"/>
      <c r="F5" s="1"/>
      <c r="G5" s="1"/>
      <c r="H5" s="1"/>
      <c r="I5" s="1"/>
      <c r="J5" s="1"/>
      <c r="K5" s="1"/>
      <c r="L5" s="1"/>
      <c r="M5" s="1"/>
      <c r="N5" s="1"/>
      <c r="O5" s="1"/>
      <c r="P5" s="1"/>
      <c r="Q5" s="1"/>
      <c r="R5" s="1"/>
      <c r="S5" s="1"/>
      <c r="T5" s="1"/>
      <c r="U5" s="1"/>
      <c r="V5" s="1"/>
      <c r="W5" s="1"/>
      <c r="X5" s="1"/>
      <c r="Y5" s="1"/>
      <c r="Z5" s="1"/>
      <c r="AA5" s="1"/>
      <c r="AB5" s="1"/>
      <c r="AC5" s="3"/>
      <c r="AD5" s="3"/>
    </row>
    <row r="6" spans="1:31"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3"/>
      <c r="AD6" s="3"/>
    </row>
    <row r="7" spans="1:31" ht="12" customHeight="1" x14ac:dyDescent="0.15">
      <c r="A7" s="1"/>
      <c r="B7" s="1"/>
      <c r="C7" s="1"/>
      <c r="D7" s="1"/>
      <c r="E7" s="1"/>
      <c r="F7" s="1"/>
      <c r="G7" s="1"/>
      <c r="H7" s="1"/>
      <c r="I7" s="1"/>
      <c r="J7" s="1"/>
      <c r="K7" s="1"/>
      <c r="L7" s="1"/>
      <c r="M7" s="1"/>
      <c r="N7" s="1"/>
      <c r="O7" s="1"/>
      <c r="P7" s="1"/>
      <c r="Q7" s="1" t="s">
        <v>6</v>
      </c>
      <c r="R7" s="3"/>
      <c r="S7" s="1"/>
      <c r="T7" s="1"/>
      <c r="U7" s="1"/>
      <c r="V7" s="1"/>
      <c r="W7" s="1"/>
      <c r="X7" s="1"/>
      <c r="Y7" s="1"/>
      <c r="Z7" s="1"/>
      <c r="AA7" s="1"/>
      <c r="AB7" s="1"/>
      <c r="AC7" s="3"/>
      <c r="AD7" s="3"/>
    </row>
    <row r="8" spans="1:31" ht="12" customHeight="1" x14ac:dyDescent="0.15">
      <c r="A8" s="1"/>
      <c r="B8" s="1"/>
      <c r="C8" s="1"/>
      <c r="D8" s="1"/>
      <c r="E8" s="1"/>
      <c r="F8" s="1"/>
      <c r="G8" s="1"/>
      <c r="H8" s="1"/>
      <c r="I8" s="1"/>
      <c r="J8" s="1"/>
      <c r="K8" s="1"/>
      <c r="L8" s="1"/>
      <c r="M8" s="1"/>
      <c r="N8" s="1"/>
      <c r="O8" s="1"/>
      <c r="P8" s="1"/>
      <c r="Q8" s="268" t="s">
        <v>7</v>
      </c>
      <c r="R8" s="268"/>
      <c r="S8" s="268"/>
      <c r="T8" s="500">
        <f>'１号'!T8</f>
        <v>0</v>
      </c>
      <c r="U8" s="500"/>
      <c r="V8" s="500"/>
      <c r="W8" s="500"/>
      <c r="X8" s="500"/>
      <c r="Y8" s="500"/>
      <c r="Z8" s="500"/>
      <c r="AA8" s="500"/>
      <c r="AB8" s="500"/>
      <c r="AC8" s="3"/>
      <c r="AD8" s="3"/>
    </row>
    <row r="9" spans="1:31" ht="12" customHeight="1" x14ac:dyDescent="0.15">
      <c r="A9" s="1"/>
      <c r="B9" s="1"/>
      <c r="C9" s="1"/>
      <c r="D9" s="1"/>
      <c r="E9" s="1"/>
      <c r="F9" s="1"/>
      <c r="G9" s="1"/>
      <c r="H9" s="1"/>
      <c r="I9" s="1"/>
      <c r="J9" s="1"/>
      <c r="K9" s="1"/>
      <c r="L9" s="1"/>
      <c r="M9" s="1"/>
      <c r="N9" s="1"/>
      <c r="O9" s="1"/>
      <c r="P9" s="1"/>
      <c r="Q9" s="268"/>
      <c r="R9" s="268"/>
      <c r="S9" s="268"/>
      <c r="T9" s="500"/>
      <c r="U9" s="500"/>
      <c r="V9" s="500"/>
      <c r="W9" s="500"/>
      <c r="X9" s="500"/>
      <c r="Y9" s="500"/>
      <c r="Z9" s="500"/>
      <c r="AA9" s="500"/>
      <c r="AB9" s="500"/>
      <c r="AC9" s="3"/>
      <c r="AD9" s="3"/>
    </row>
    <row r="10" spans="1:31" ht="12" customHeight="1" x14ac:dyDescent="0.15">
      <c r="A10" s="1"/>
      <c r="B10" s="1"/>
      <c r="C10" s="1"/>
      <c r="D10" s="1"/>
      <c r="E10" s="1"/>
      <c r="F10" s="1"/>
      <c r="G10" s="1"/>
      <c r="H10" s="1"/>
      <c r="I10" s="1"/>
      <c r="J10" s="1"/>
      <c r="K10" s="1"/>
      <c r="L10" s="1"/>
      <c r="M10" s="1"/>
      <c r="N10" s="1"/>
      <c r="O10" s="1"/>
      <c r="P10" s="1"/>
      <c r="Q10" s="268" t="s">
        <v>8</v>
      </c>
      <c r="R10" s="268"/>
      <c r="S10" s="268"/>
      <c r="T10" s="500">
        <f>'１号'!T10</f>
        <v>0</v>
      </c>
      <c r="U10" s="500"/>
      <c r="V10" s="500"/>
      <c r="W10" s="500"/>
      <c r="X10" s="500"/>
      <c r="Y10" s="500"/>
      <c r="Z10" s="500"/>
      <c r="AA10" s="500"/>
      <c r="AB10" s="500"/>
      <c r="AC10" s="3"/>
      <c r="AD10" s="3"/>
    </row>
    <row r="11" spans="1:31" ht="12" customHeight="1" x14ac:dyDescent="0.15">
      <c r="A11" s="1"/>
      <c r="B11" s="1"/>
      <c r="C11" s="1"/>
      <c r="D11" s="1"/>
      <c r="E11" s="1"/>
      <c r="F11" s="1"/>
      <c r="G11" s="1"/>
      <c r="H11" s="1"/>
      <c r="I11" s="1"/>
      <c r="J11" s="1"/>
      <c r="K11" s="1"/>
      <c r="L11" s="1"/>
      <c r="M11" s="1"/>
      <c r="N11" s="1"/>
      <c r="O11" s="1"/>
      <c r="P11" s="1"/>
      <c r="Q11" s="268"/>
      <c r="R11" s="268"/>
      <c r="S11" s="268"/>
      <c r="T11" s="500"/>
      <c r="U11" s="500"/>
      <c r="V11" s="500"/>
      <c r="W11" s="500"/>
      <c r="X11" s="500"/>
      <c r="Y11" s="500"/>
      <c r="Z11" s="500"/>
      <c r="AA11" s="500"/>
      <c r="AB11" s="500"/>
      <c r="AC11" s="3"/>
      <c r="AD11" s="3"/>
    </row>
    <row r="12" spans="1:31" ht="12" customHeight="1" x14ac:dyDescent="0.15">
      <c r="A12" s="1"/>
      <c r="B12" s="1"/>
      <c r="C12" s="1"/>
      <c r="D12" s="1"/>
      <c r="E12" s="1"/>
      <c r="F12" s="1"/>
      <c r="G12" s="1"/>
      <c r="H12" s="1"/>
      <c r="I12" s="1"/>
      <c r="J12" s="1"/>
      <c r="K12" s="1"/>
      <c r="L12" s="1"/>
      <c r="M12" s="1"/>
      <c r="N12" s="1"/>
      <c r="O12" s="1"/>
      <c r="P12" s="1"/>
      <c r="Q12" s="269" t="s">
        <v>9</v>
      </c>
      <c r="R12" s="268"/>
      <c r="S12" s="268"/>
      <c r="T12" s="500">
        <f>'１号'!T12</f>
        <v>0</v>
      </c>
      <c r="U12" s="500"/>
      <c r="V12" s="500"/>
      <c r="W12" s="500"/>
      <c r="X12" s="500"/>
      <c r="Y12" s="500"/>
      <c r="Z12" s="500"/>
      <c r="AA12" s="500"/>
      <c r="AB12" s="500"/>
      <c r="AC12" s="3"/>
      <c r="AD12" s="3"/>
    </row>
    <row r="13" spans="1:31" ht="12" customHeight="1" x14ac:dyDescent="0.15">
      <c r="A13" s="1"/>
      <c r="B13" s="1"/>
      <c r="C13" s="1"/>
      <c r="D13" s="1"/>
      <c r="E13" s="1"/>
      <c r="F13" s="1"/>
      <c r="G13" s="1"/>
      <c r="H13" s="1"/>
      <c r="I13" s="1"/>
      <c r="J13" s="1"/>
      <c r="K13" s="1"/>
      <c r="L13" s="1"/>
      <c r="M13" s="1"/>
      <c r="N13" s="1"/>
      <c r="O13" s="1"/>
      <c r="P13" s="1"/>
      <c r="Q13" s="268"/>
      <c r="R13" s="268"/>
      <c r="S13" s="268"/>
      <c r="T13" s="500"/>
      <c r="U13" s="500"/>
      <c r="V13" s="500"/>
      <c r="W13" s="500"/>
      <c r="X13" s="500"/>
      <c r="Y13" s="500"/>
      <c r="Z13" s="500"/>
      <c r="AA13" s="500"/>
      <c r="AB13" s="500"/>
      <c r="AC13" s="3"/>
      <c r="AD13" s="3"/>
    </row>
    <row r="14" spans="1:31" ht="12"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3"/>
      <c r="AD14" s="3"/>
    </row>
    <row r="15" spans="1:31" ht="12" customHeight="1" x14ac:dyDescent="0.15">
      <c r="A15" s="1"/>
      <c r="B15" s="1"/>
      <c r="C15" s="1"/>
      <c r="D15" s="1"/>
      <c r="E15" s="1"/>
      <c r="F15" s="1"/>
      <c r="G15" s="1"/>
      <c r="H15" s="1"/>
      <c r="I15" s="1"/>
      <c r="J15" s="1"/>
      <c r="K15" s="1"/>
      <c r="L15" s="1"/>
      <c r="M15" s="1"/>
      <c r="N15" s="1"/>
      <c r="O15" s="1"/>
      <c r="P15" s="1"/>
      <c r="Q15" s="1" t="s">
        <v>156</v>
      </c>
      <c r="R15" s="3"/>
      <c r="S15" s="1"/>
      <c r="T15" s="1"/>
      <c r="U15" s="1"/>
      <c r="V15" s="1"/>
      <c r="W15" s="1"/>
      <c r="X15" s="1"/>
      <c r="Y15" s="1"/>
      <c r="Z15" s="1"/>
      <c r="AA15" s="1"/>
      <c r="AB15" s="1"/>
      <c r="AC15" s="3"/>
      <c r="AD15" s="3"/>
    </row>
    <row r="16" spans="1:31" ht="12" customHeight="1" x14ac:dyDescent="0.15">
      <c r="A16" s="1"/>
      <c r="B16" s="1"/>
      <c r="C16" s="1"/>
      <c r="D16" s="1"/>
      <c r="E16" s="1"/>
      <c r="F16" s="1"/>
      <c r="G16" s="1"/>
      <c r="H16" s="1"/>
      <c r="I16" s="1"/>
      <c r="J16" s="1"/>
      <c r="K16" s="1"/>
      <c r="L16" s="1"/>
      <c r="M16" s="1"/>
      <c r="N16" s="1"/>
      <c r="O16" s="1"/>
      <c r="P16" s="1"/>
      <c r="Q16" s="226" t="s">
        <v>228</v>
      </c>
      <c r="R16" s="226"/>
      <c r="S16" s="226"/>
      <c r="T16" s="502">
        <f>'１号'!T16</f>
        <v>0</v>
      </c>
      <c r="U16" s="502"/>
      <c r="V16" s="502"/>
      <c r="W16" s="502"/>
      <c r="X16" s="502"/>
      <c r="Y16" s="502"/>
      <c r="Z16" s="502"/>
      <c r="AA16" s="502"/>
      <c r="AB16" s="502"/>
      <c r="AC16" s="3"/>
      <c r="AD16" s="3"/>
    </row>
    <row r="17" spans="1:30" ht="12" customHeight="1" x14ac:dyDescent="0.15">
      <c r="A17" s="1"/>
      <c r="B17" s="1"/>
      <c r="C17" s="1"/>
      <c r="D17" s="1"/>
      <c r="E17" s="1"/>
      <c r="F17" s="1"/>
      <c r="G17" s="1"/>
      <c r="H17" s="1"/>
      <c r="I17" s="1"/>
      <c r="J17" s="1"/>
      <c r="K17" s="1"/>
      <c r="L17" s="1"/>
      <c r="M17" s="1"/>
      <c r="N17" s="1"/>
      <c r="O17" s="1"/>
      <c r="P17" s="1"/>
      <c r="Q17" s="226"/>
      <c r="R17" s="226"/>
      <c r="S17" s="226"/>
      <c r="T17" s="502"/>
      <c r="U17" s="502"/>
      <c r="V17" s="502"/>
      <c r="W17" s="502"/>
      <c r="X17" s="502"/>
      <c r="Y17" s="502"/>
      <c r="Z17" s="502"/>
      <c r="AA17" s="502"/>
      <c r="AB17" s="502"/>
      <c r="AC17" s="3"/>
      <c r="AD17" s="3"/>
    </row>
    <row r="18" spans="1:30" ht="12" customHeight="1" x14ac:dyDescent="0.15">
      <c r="A18" s="1"/>
      <c r="B18" s="1"/>
      <c r="C18" s="1"/>
      <c r="D18" s="1"/>
      <c r="E18" s="1"/>
      <c r="F18" s="1"/>
      <c r="G18" s="1"/>
      <c r="H18" s="1"/>
      <c r="I18" s="1"/>
      <c r="J18" s="1"/>
      <c r="K18" s="1"/>
      <c r="L18" s="1"/>
      <c r="M18" s="1"/>
      <c r="N18" s="1"/>
      <c r="O18" s="1"/>
      <c r="P18" s="1"/>
      <c r="Q18" s="268" t="s">
        <v>8</v>
      </c>
      <c r="R18" s="268"/>
      <c r="S18" s="268"/>
      <c r="T18" s="500">
        <f>'１号'!T18</f>
        <v>0</v>
      </c>
      <c r="U18" s="500"/>
      <c r="V18" s="500"/>
      <c r="W18" s="500"/>
      <c r="X18" s="500"/>
      <c r="Y18" s="500"/>
      <c r="Z18" s="500"/>
      <c r="AA18" s="500"/>
      <c r="AB18" s="500"/>
      <c r="AC18" s="3"/>
      <c r="AD18" s="3"/>
    </row>
    <row r="19" spans="1:30" ht="12" customHeight="1" x14ac:dyDescent="0.15">
      <c r="A19" s="1"/>
      <c r="B19" s="1"/>
      <c r="C19" s="1"/>
      <c r="D19" s="1"/>
      <c r="E19" s="1"/>
      <c r="F19" s="1"/>
      <c r="G19" s="1"/>
      <c r="H19" s="1"/>
      <c r="I19" s="1"/>
      <c r="J19" s="1"/>
      <c r="K19" s="1"/>
      <c r="L19" s="1"/>
      <c r="M19" s="1"/>
      <c r="N19" s="1"/>
      <c r="O19" s="1"/>
      <c r="P19" s="1"/>
      <c r="Q19" s="268"/>
      <c r="R19" s="268"/>
      <c r="S19" s="268"/>
      <c r="T19" s="500"/>
      <c r="U19" s="500"/>
      <c r="V19" s="500"/>
      <c r="W19" s="500"/>
      <c r="X19" s="500"/>
      <c r="Y19" s="500"/>
      <c r="Z19" s="500"/>
      <c r="AA19" s="500"/>
      <c r="AB19" s="500"/>
      <c r="AC19" s="3"/>
      <c r="AD19" s="3"/>
    </row>
    <row r="20" spans="1:30" ht="12" customHeight="1" x14ac:dyDescent="0.15">
      <c r="A20" s="1"/>
      <c r="B20" s="1"/>
      <c r="C20" s="1"/>
      <c r="D20" s="1"/>
      <c r="E20" s="1"/>
      <c r="F20" s="1"/>
      <c r="G20" s="1"/>
      <c r="H20" s="1"/>
      <c r="I20" s="1"/>
      <c r="J20" s="1"/>
      <c r="K20" s="1"/>
      <c r="L20" s="1"/>
      <c r="M20" s="1"/>
      <c r="N20" s="1"/>
      <c r="O20" s="1"/>
      <c r="P20" s="1"/>
      <c r="Q20" s="269" t="s">
        <v>9</v>
      </c>
      <c r="R20" s="269"/>
      <c r="S20" s="269"/>
      <c r="T20" s="500">
        <f>'１号'!T20</f>
        <v>0</v>
      </c>
      <c r="U20" s="500"/>
      <c r="V20" s="500"/>
      <c r="W20" s="500"/>
      <c r="X20" s="500"/>
      <c r="Y20" s="500"/>
      <c r="Z20" s="500"/>
      <c r="AA20" s="500"/>
      <c r="AB20" s="500"/>
      <c r="AC20" s="3"/>
      <c r="AD20" s="3"/>
    </row>
    <row r="21" spans="1:30" ht="12" customHeight="1" x14ac:dyDescent="0.15">
      <c r="A21" s="1"/>
      <c r="B21" s="1"/>
      <c r="C21" s="1"/>
      <c r="D21" s="1"/>
      <c r="E21" s="1"/>
      <c r="F21" s="1"/>
      <c r="G21" s="1"/>
      <c r="H21" s="1"/>
      <c r="I21" s="1"/>
      <c r="J21" s="1"/>
      <c r="K21" s="1"/>
      <c r="L21" s="1"/>
      <c r="M21" s="1"/>
      <c r="N21" s="1"/>
      <c r="O21" s="1"/>
      <c r="P21" s="1"/>
      <c r="Q21" s="269"/>
      <c r="R21" s="269"/>
      <c r="S21" s="269"/>
      <c r="T21" s="500"/>
      <c r="U21" s="500"/>
      <c r="V21" s="500"/>
      <c r="W21" s="500"/>
      <c r="X21" s="500"/>
      <c r="Y21" s="500"/>
      <c r="Z21" s="500"/>
      <c r="AA21" s="500"/>
      <c r="AB21" s="500"/>
      <c r="AC21" s="3"/>
      <c r="AD21" s="3"/>
    </row>
    <row r="22" spans="1:30" ht="12"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3"/>
      <c r="AD22" s="3"/>
    </row>
    <row r="23" spans="1:30" ht="12" customHeight="1" x14ac:dyDescent="0.15">
      <c r="A23" s="1"/>
      <c r="B23" s="1"/>
      <c r="C23" s="1"/>
      <c r="D23" s="1"/>
      <c r="E23" s="1"/>
      <c r="F23" s="1"/>
      <c r="G23" s="1"/>
      <c r="H23" s="1"/>
      <c r="I23" s="1"/>
      <c r="J23" s="1"/>
      <c r="K23" s="1"/>
      <c r="L23" s="1"/>
      <c r="M23" s="1"/>
      <c r="N23" s="1"/>
      <c r="O23" s="1"/>
      <c r="P23" s="1"/>
      <c r="Q23" s="1" t="s">
        <v>157</v>
      </c>
      <c r="R23" s="3"/>
      <c r="S23" s="1"/>
      <c r="T23" s="1"/>
      <c r="U23" s="1"/>
      <c r="V23" s="1"/>
      <c r="W23" s="1"/>
      <c r="X23" s="1"/>
      <c r="Y23" s="1"/>
      <c r="Z23" s="1"/>
      <c r="AA23" s="1"/>
      <c r="AB23" s="1"/>
      <c r="AC23" s="3"/>
      <c r="AD23" s="3"/>
    </row>
    <row r="24" spans="1:30" ht="12" customHeight="1" x14ac:dyDescent="0.15">
      <c r="A24" s="1"/>
      <c r="B24" s="1"/>
      <c r="C24" s="1"/>
      <c r="D24" s="1"/>
      <c r="E24" s="1"/>
      <c r="F24" s="1"/>
      <c r="G24" s="1"/>
      <c r="H24" s="1"/>
      <c r="I24" s="1"/>
      <c r="J24" s="1"/>
      <c r="K24" s="1"/>
      <c r="L24" s="1"/>
      <c r="M24" s="1"/>
      <c r="N24" s="1"/>
      <c r="O24" s="1"/>
      <c r="P24" s="1"/>
      <c r="Q24" s="226" t="s">
        <v>228</v>
      </c>
      <c r="R24" s="226"/>
      <c r="S24" s="226"/>
      <c r="T24" s="502">
        <f>'１号'!T24</f>
        <v>0</v>
      </c>
      <c r="U24" s="502"/>
      <c r="V24" s="502"/>
      <c r="W24" s="502"/>
      <c r="X24" s="502"/>
      <c r="Y24" s="502"/>
      <c r="Z24" s="502"/>
      <c r="AA24" s="502"/>
      <c r="AB24" s="502"/>
      <c r="AC24" s="3"/>
      <c r="AD24" s="3"/>
    </row>
    <row r="25" spans="1:30" ht="12" customHeight="1" x14ac:dyDescent="0.15">
      <c r="A25" s="1"/>
      <c r="B25" s="1"/>
      <c r="C25" s="1"/>
      <c r="D25" s="1"/>
      <c r="E25" s="1"/>
      <c r="F25" s="1"/>
      <c r="G25" s="1"/>
      <c r="H25" s="1"/>
      <c r="I25" s="1"/>
      <c r="J25" s="1"/>
      <c r="K25" s="1"/>
      <c r="L25" s="1"/>
      <c r="M25" s="1"/>
      <c r="N25" s="1"/>
      <c r="O25" s="1"/>
      <c r="P25" s="1"/>
      <c r="Q25" s="226"/>
      <c r="R25" s="226"/>
      <c r="S25" s="226"/>
      <c r="T25" s="502"/>
      <c r="U25" s="502"/>
      <c r="V25" s="502"/>
      <c r="W25" s="502"/>
      <c r="X25" s="502"/>
      <c r="Y25" s="502"/>
      <c r="Z25" s="502"/>
      <c r="AA25" s="502"/>
      <c r="AB25" s="502"/>
      <c r="AC25" s="3"/>
      <c r="AD25" s="3"/>
    </row>
    <row r="26" spans="1:30" ht="12" customHeight="1" x14ac:dyDescent="0.15">
      <c r="A26" s="1"/>
      <c r="B26" s="1"/>
      <c r="C26" s="1"/>
      <c r="D26" s="1"/>
      <c r="E26" s="1"/>
      <c r="F26" s="1"/>
      <c r="G26" s="1"/>
      <c r="H26" s="1"/>
      <c r="I26" s="1"/>
      <c r="J26" s="1"/>
      <c r="K26" s="1"/>
      <c r="L26" s="1"/>
      <c r="M26" s="1"/>
      <c r="N26" s="1"/>
      <c r="O26" s="1"/>
      <c r="P26" s="1"/>
      <c r="Q26" s="268" t="s">
        <v>8</v>
      </c>
      <c r="R26" s="268"/>
      <c r="S26" s="268"/>
      <c r="T26" s="500">
        <f>'１号'!T26</f>
        <v>0</v>
      </c>
      <c r="U26" s="500"/>
      <c r="V26" s="500"/>
      <c r="W26" s="500"/>
      <c r="X26" s="500"/>
      <c r="Y26" s="500"/>
      <c r="Z26" s="500"/>
      <c r="AA26" s="500"/>
      <c r="AB26" s="500"/>
      <c r="AC26" s="3"/>
      <c r="AD26" s="3"/>
    </row>
    <row r="27" spans="1:30" ht="12" customHeight="1" x14ac:dyDescent="0.15">
      <c r="A27" s="1"/>
      <c r="B27" s="1"/>
      <c r="C27" s="1"/>
      <c r="D27" s="1"/>
      <c r="E27" s="1"/>
      <c r="F27" s="1"/>
      <c r="G27" s="1"/>
      <c r="H27" s="1"/>
      <c r="I27" s="1"/>
      <c r="J27" s="1"/>
      <c r="K27" s="1"/>
      <c r="L27" s="1"/>
      <c r="M27" s="1"/>
      <c r="N27" s="1"/>
      <c r="O27" s="1"/>
      <c r="P27" s="1"/>
      <c r="Q27" s="268"/>
      <c r="R27" s="268"/>
      <c r="S27" s="268"/>
      <c r="T27" s="500"/>
      <c r="U27" s="500"/>
      <c r="V27" s="500"/>
      <c r="W27" s="500"/>
      <c r="X27" s="500"/>
      <c r="Y27" s="500"/>
      <c r="Z27" s="500"/>
      <c r="AA27" s="500"/>
      <c r="AB27" s="500"/>
      <c r="AC27" s="3"/>
      <c r="AD27" s="3"/>
    </row>
    <row r="28" spans="1:30" ht="12" customHeight="1" x14ac:dyDescent="0.15">
      <c r="A28" s="1"/>
      <c r="B28" s="1"/>
      <c r="C28" s="1"/>
      <c r="D28" s="1"/>
      <c r="E28" s="1"/>
      <c r="F28" s="1"/>
      <c r="G28" s="1"/>
      <c r="H28" s="1"/>
      <c r="I28" s="1"/>
      <c r="J28" s="1"/>
      <c r="K28" s="1"/>
      <c r="L28" s="1"/>
      <c r="M28" s="1"/>
      <c r="N28" s="1"/>
      <c r="O28" s="1"/>
      <c r="P28" s="1"/>
      <c r="Q28" s="269" t="s">
        <v>9</v>
      </c>
      <c r="R28" s="269"/>
      <c r="S28" s="269"/>
      <c r="T28" s="500">
        <f>'１号'!T28</f>
        <v>0</v>
      </c>
      <c r="U28" s="500"/>
      <c r="V28" s="500"/>
      <c r="W28" s="500"/>
      <c r="X28" s="500"/>
      <c r="Y28" s="500"/>
      <c r="Z28" s="500"/>
      <c r="AA28" s="500"/>
      <c r="AB28" s="500"/>
      <c r="AC28" s="3"/>
      <c r="AD28" s="3"/>
    </row>
    <row r="29" spans="1:30" ht="12" customHeight="1" x14ac:dyDescent="0.15">
      <c r="A29" s="1"/>
      <c r="B29" s="1"/>
      <c r="C29" s="1"/>
      <c r="D29" s="1"/>
      <c r="E29" s="1"/>
      <c r="F29" s="1"/>
      <c r="G29" s="1"/>
      <c r="H29" s="1"/>
      <c r="I29" s="1"/>
      <c r="J29" s="1"/>
      <c r="K29" s="1"/>
      <c r="L29" s="1"/>
      <c r="M29" s="1"/>
      <c r="N29" s="1"/>
      <c r="O29" s="1"/>
      <c r="P29" s="1"/>
      <c r="Q29" s="269"/>
      <c r="R29" s="269"/>
      <c r="S29" s="269"/>
      <c r="T29" s="500"/>
      <c r="U29" s="500"/>
      <c r="V29" s="500"/>
      <c r="W29" s="500"/>
      <c r="X29" s="500"/>
      <c r="Y29" s="500"/>
      <c r="Z29" s="500"/>
      <c r="AA29" s="500"/>
      <c r="AB29" s="500"/>
      <c r="AC29" s="3"/>
      <c r="AD29" s="3"/>
    </row>
    <row r="30" spans="1:30"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3"/>
      <c r="AD30" s="3"/>
    </row>
    <row r="31" spans="1:30"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3"/>
      <c r="AD31" s="3"/>
    </row>
    <row r="32" spans="1:30" ht="12" customHeight="1" x14ac:dyDescent="0.15">
      <c r="A32" s="1"/>
      <c r="B32" s="1"/>
      <c r="C32" s="276" t="s">
        <v>122</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3"/>
      <c r="AD32" s="3"/>
    </row>
    <row r="33" spans="1:31" ht="12" customHeight="1" x14ac:dyDescent="0.15">
      <c r="A33" s="1"/>
      <c r="B33" s="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3"/>
      <c r="AD33" s="3"/>
    </row>
    <row r="34" spans="1:31" ht="12" customHeight="1" x14ac:dyDescent="0.15">
      <c r="A34" s="1"/>
      <c r="B34" s="1"/>
      <c r="C34" s="521" t="s">
        <v>123</v>
      </c>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3"/>
      <c r="AD34" s="3"/>
    </row>
    <row r="35" spans="1:31" ht="12" customHeight="1" x14ac:dyDescent="0.15">
      <c r="A35" s="1"/>
      <c r="B35" s="1"/>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3"/>
      <c r="AD35" s="3"/>
    </row>
    <row r="36" spans="1:31" ht="12" customHeight="1" x14ac:dyDescent="0.15">
      <c r="A36" s="1"/>
      <c r="B36" s="1"/>
      <c r="C36" s="276" t="s">
        <v>51</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3"/>
      <c r="AD36" s="3"/>
    </row>
    <row r="37" spans="1:31" ht="12" customHeight="1" x14ac:dyDescent="0.15">
      <c r="A37" s="1"/>
      <c r="B37" s="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3"/>
      <c r="AD37" s="3"/>
    </row>
    <row r="38" spans="1:31" ht="12" customHeight="1" x14ac:dyDescent="0.15">
      <c r="A38" s="1"/>
      <c r="B38" s="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3"/>
      <c r="AD38" s="3"/>
    </row>
    <row r="39" spans="1:31" ht="12" customHeight="1" x14ac:dyDescent="0.15">
      <c r="A39" s="1"/>
      <c r="B39" s="1"/>
      <c r="C39" s="277" t="s">
        <v>269</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3"/>
      <c r="AD39" s="3"/>
    </row>
    <row r="40" spans="1:31" ht="12" customHeight="1" x14ac:dyDescent="0.15">
      <c r="A40" s="1"/>
      <c r="B40" s="1"/>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3"/>
      <c r="AD40" s="3"/>
    </row>
    <row r="41" spans="1:31" ht="12" customHeight="1" x14ac:dyDescent="0.15">
      <c r="A41" s="1"/>
      <c r="B41" s="1"/>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3"/>
      <c r="AD41" s="3"/>
    </row>
    <row r="42" spans="1:31" ht="12" customHeight="1" x14ac:dyDescent="0.15">
      <c r="A42" s="1"/>
      <c r="B42" s="1"/>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3"/>
      <c r="AD42" s="3"/>
    </row>
    <row r="43" spans="1:31" ht="12" customHeight="1" x14ac:dyDescent="0.15">
      <c r="A43" s="1"/>
      <c r="B43" s="1"/>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3"/>
      <c r="AD43" s="3"/>
    </row>
    <row r="44" spans="1:31" ht="12"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3"/>
      <c r="AD44" s="3"/>
    </row>
    <row r="45" spans="1:31" ht="12" customHeight="1" x14ac:dyDescent="0.15">
      <c r="C45" s="270"/>
      <c r="D45" s="273" t="s">
        <v>251</v>
      </c>
      <c r="E45" s="273"/>
      <c r="F45" s="273"/>
      <c r="G45" s="273"/>
      <c r="H45" s="273"/>
      <c r="I45" s="273"/>
      <c r="J45" s="273"/>
      <c r="K45" s="273"/>
      <c r="L45" s="273"/>
      <c r="M45" s="273"/>
      <c r="N45" s="56"/>
      <c r="O45" s="57"/>
      <c r="P45" s="57"/>
      <c r="Q45" s="57"/>
      <c r="R45" s="57"/>
      <c r="S45" s="57"/>
      <c r="T45" s="57"/>
      <c r="U45" s="57"/>
      <c r="V45" s="57"/>
      <c r="W45" s="57"/>
      <c r="X45" s="57"/>
      <c r="Y45" s="57"/>
      <c r="Z45" s="57"/>
      <c r="AA45" s="57"/>
      <c r="AB45" s="58"/>
      <c r="AE45" s="5"/>
    </row>
    <row r="46" spans="1:31" ht="12" customHeight="1" x14ac:dyDescent="0.15">
      <c r="C46" s="271"/>
      <c r="D46" s="274"/>
      <c r="E46" s="274"/>
      <c r="F46" s="274"/>
      <c r="G46" s="274"/>
      <c r="H46" s="274"/>
      <c r="I46" s="274"/>
      <c r="J46" s="274"/>
      <c r="K46" s="274"/>
      <c r="L46" s="274"/>
      <c r="M46" s="274"/>
      <c r="N46" s="59"/>
      <c r="O46" s="55"/>
      <c r="P46" s="55" t="s">
        <v>94</v>
      </c>
      <c r="Q46" s="55"/>
      <c r="R46" s="55"/>
      <c r="S46" s="55"/>
      <c r="T46" s="55"/>
      <c r="U46" s="55"/>
      <c r="V46" s="55"/>
      <c r="W46" s="55" t="s">
        <v>95</v>
      </c>
      <c r="X46" s="55"/>
      <c r="Y46" s="55"/>
      <c r="Z46" s="55"/>
      <c r="AA46" s="55"/>
      <c r="AB46" s="60"/>
      <c r="AE46" s="5"/>
    </row>
    <row r="47" spans="1:31" ht="12" customHeight="1" x14ac:dyDescent="0.15">
      <c r="C47" s="271"/>
      <c r="D47" s="274"/>
      <c r="E47" s="274"/>
      <c r="F47" s="274"/>
      <c r="G47" s="274"/>
      <c r="H47" s="274"/>
      <c r="I47" s="274"/>
      <c r="J47" s="274"/>
      <c r="K47" s="274"/>
      <c r="L47" s="274"/>
      <c r="M47" s="274"/>
      <c r="N47" s="59"/>
      <c r="O47" s="55"/>
      <c r="P47" s="55"/>
      <c r="Q47" s="55"/>
      <c r="R47" s="55"/>
      <c r="S47" s="55"/>
      <c r="T47" s="55"/>
      <c r="U47" s="55"/>
      <c r="V47" s="55"/>
      <c r="W47" s="55"/>
      <c r="X47" s="55"/>
      <c r="Y47" s="55"/>
      <c r="Z47" s="55"/>
      <c r="AA47" s="55"/>
      <c r="AB47" s="60"/>
      <c r="AE47" s="5"/>
    </row>
    <row r="48" spans="1:31" ht="12" customHeight="1" x14ac:dyDescent="0.15">
      <c r="C48" s="271"/>
      <c r="D48" s="274"/>
      <c r="E48" s="274"/>
      <c r="F48" s="274"/>
      <c r="G48" s="274"/>
      <c r="H48" s="274"/>
      <c r="I48" s="274"/>
      <c r="J48" s="274"/>
      <c r="K48" s="274"/>
      <c r="L48" s="274"/>
      <c r="M48" s="274"/>
      <c r="N48" s="59"/>
      <c r="O48" s="55"/>
      <c r="P48" s="55" t="s">
        <v>96</v>
      </c>
      <c r="Q48" s="55"/>
      <c r="R48" s="55"/>
      <c r="S48" s="55"/>
      <c r="T48" s="55"/>
      <c r="U48" s="55"/>
      <c r="V48" s="55"/>
      <c r="W48" s="55" t="s">
        <v>97</v>
      </c>
      <c r="X48" s="55"/>
      <c r="Y48" s="55"/>
      <c r="Z48" s="55"/>
      <c r="AA48" s="55"/>
      <c r="AB48" s="60"/>
      <c r="AE48" s="5"/>
    </row>
    <row r="49" spans="1:31" ht="12" customHeight="1" x14ac:dyDescent="0.15">
      <c r="C49" s="271"/>
      <c r="D49" s="578"/>
      <c r="E49" s="578"/>
      <c r="F49" s="578"/>
      <c r="G49" s="578"/>
      <c r="H49" s="578"/>
      <c r="I49" s="578"/>
      <c r="J49" s="578"/>
      <c r="K49" s="578"/>
      <c r="L49" s="578"/>
      <c r="M49" s="578"/>
      <c r="N49" s="61"/>
      <c r="O49" s="62"/>
      <c r="P49" s="62"/>
      <c r="Q49" s="62"/>
      <c r="R49" s="62"/>
      <c r="S49" s="62"/>
      <c r="T49" s="62"/>
      <c r="U49" s="62"/>
      <c r="V49" s="62"/>
      <c r="W49" s="62"/>
      <c r="X49" s="62"/>
      <c r="Y49" s="62"/>
      <c r="Z49" s="62"/>
      <c r="AA49" s="62"/>
      <c r="AB49" s="63"/>
      <c r="AE49" s="5"/>
    </row>
    <row r="50" spans="1:31" s="16" customFormat="1" ht="12" customHeight="1" x14ac:dyDescent="0.15">
      <c r="A50" s="14"/>
      <c r="B50" s="14"/>
      <c r="C50" s="257"/>
      <c r="D50" s="224" t="s">
        <v>124</v>
      </c>
      <c r="E50" s="224"/>
      <c r="F50" s="224"/>
      <c r="G50" s="224"/>
      <c r="H50" s="224"/>
      <c r="I50" s="224"/>
      <c r="J50" s="224"/>
      <c r="K50" s="224"/>
      <c r="L50" s="224"/>
      <c r="M50" s="224"/>
      <c r="N50" s="555">
        <f>'１号'!N46</f>
        <v>0</v>
      </c>
      <c r="O50" s="556"/>
      <c r="P50" s="556"/>
      <c r="Q50" s="556"/>
      <c r="R50" s="556"/>
      <c r="S50" s="556"/>
      <c r="T50" s="556"/>
      <c r="U50" s="556"/>
      <c r="V50" s="556"/>
      <c r="W50" s="556"/>
      <c r="X50" s="556"/>
      <c r="Y50" s="556"/>
      <c r="Z50" s="556"/>
      <c r="AA50" s="556"/>
      <c r="AB50" s="557"/>
      <c r="AC50" s="15"/>
      <c r="AD50" s="15"/>
      <c r="AE50" s="4"/>
    </row>
    <row r="51" spans="1:31" s="16" customFormat="1" ht="12" customHeight="1" x14ac:dyDescent="0.15">
      <c r="A51" s="14"/>
      <c r="B51" s="14"/>
      <c r="C51" s="258"/>
      <c r="D51" s="228"/>
      <c r="E51" s="228"/>
      <c r="F51" s="228"/>
      <c r="G51" s="228"/>
      <c r="H51" s="228"/>
      <c r="I51" s="228"/>
      <c r="J51" s="228"/>
      <c r="K51" s="228"/>
      <c r="L51" s="228"/>
      <c r="M51" s="228"/>
      <c r="N51" s="558"/>
      <c r="O51" s="559"/>
      <c r="P51" s="559"/>
      <c r="Q51" s="559"/>
      <c r="R51" s="559"/>
      <c r="S51" s="559"/>
      <c r="T51" s="559"/>
      <c r="U51" s="559"/>
      <c r="V51" s="559"/>
      <c r="W51" s="559"/>
      <c r="X51" s="559"/>
      <c r="Y51" s="559"/>
      <c r="Z51" s="559"/>
      <c r="AA51" s="559"/>
      <c r="AB51" s="560"/>
      <c r="AC51" s="15"/>
      <c r="AD51" s="15"/>
      <c r="AE51" s="17"/>
    </row>
    <row r="52" spans="1:31" s="16" customFormat="1" ht="12" customHeight="1" x14ac:dyDescent="0.15">
      <c r="A52" s="14"/>
      <c r="B52" s="14"/>
      <c r="C52" s="257"/>
      <c r="D52" s="224" t="s">
        <v>166</v>
      </c>
      <c r="E52" s="224"/>
      <c r="F52" s="224"/>
      <c r="G52" s="224"/>
      <c r="H52" s="224"/>
      <c r="I52" s="224"/>
      <c r="J52" s="224"/>
      <c r="K52" s="224"/>
      <c r="L52" s="224"/>
      <c r="M52" s="224"/>
      <c r="N52" s="555">
        <f>'１号'!N48</f>
        <v>0</v>
      </c>
      <c r="O52" s="556"/>
      <c r="P52" s="556"/>
      <c r="Q52" s="556"/>
      <c r="R52" s="556"/>
      <c r="S52" s="556"/>
      <c r="T52" s="556"/>
      <c r="U52" s="556"/>
      <c r="V52" s="556"/>
      <c r="W52" s="556"/>
      <c r="X52" s="556"/>
      <c r="Y52" s="556"/>
      <c r="Z52" s="556"/>
      <c r="AA52" s="556"/>
      <c r="AB52" s="557"/>
      <c r="AC52" s="15"/>
      <c r="AD52" s="15"/>
      <c r="AE52" s="4"/>
    </row>
    <row r="53" spans="1:31" s="16" customFormat="1" ht="12" customHeight="1" x14ac:dyDescent="0.15">
      <c r="A53" s="14"/>
      <c r="B53" s="14"/>
      <c r="C53" s="258"/>
      <c r="D53" s="228"/>
      <c r="E53" s="228"/>
      <c r="F53" s="228"/>
      <c r="G53" s="228"/>
      <c r="H53" s="228"/>
      <c r="I53" s="228"/>
      <c r="J53" s="228"/>
      <c r="K53" s="228"/>
      <c r="L53" s="228"/>
      <c r="M53" s="228"/>
      <c r="N53" s="558"/>
      <c r="O53" s="559"/>
      <c r="P53" s="559"/>
      <c r="Q53" s="559"/>
      <c r="R53" s="559"/>
      <c r="S53" s="559"/>
      <c r="T53" s="559"/>
      <c r="U53" s="559"/>
      <c r="V53" s="559"/>
      <c r="W53" s="559"/>
      <c r="X53" s="559"/>
      <c r="Y53" s="559"/>
      <c r="Z53" s="559"/>
      <c r="AA53" s="559"/>
      <c r="AB53" s="560"/>
      <c r="AC53" s="15"/>
      <c r="AD53" s="15"/>
      <c r="AE53" s="17"/>
    </row>
    <row r="54" spans="1:31" ht="12" customHeight="1" x14ac:dyDescent="0.15">
      <c r="C54" s="270"/>
      <c r="D54" s="224" t="s">
        <v>216</v>
      </c>
      <c r="E54" s="224"/>
      <c r="F54" s="224"/>
      <c r="G54" s="224"/>
      <c r="H54" s="224"/>
      <c r="I54" s="224"/>
      <c r="J54" s="224"/>
      <c r="K54" s="224"/>
      <c r="L54" s="224"/>
      <c r="M54" s="224"/>
      <c r="N54" s="555">
        <f>'１号'!N50</f>
        <v>0</v>
      </c>
      <c r="O54" s="556"/>
      <c r="P54" s="556"/>
      <c r="Q54" s="556"/>
      <c r="R54" s="556"/>
      <c r="S54" s="556"/>
      <c r="T54" s="556"/>
      <c r="U54" s="556"/>
      <c r="V54" s="556"/>
      <c r="W54" s="556"/>
      <c r="X54" s="556"/>
      <c r="Y54" s="556"/>
      <c r="Z54" s="556"/>
      <c r="AA54" s="556"/>
      <c r="AB54" s="557"/>
      <c r="AE54" s="49"/>
    </row>
    <row r="55" spans="1:31" ht="12" customHeight="1" x14ac:dyDescent="0.15">
      <c r="C55" s="272"/>
      <c r="D55" s="228"/>
      <c r="E55" s="228"/>
      <c r="F55" s="228"/>
      <c r="G55" s="228"/>
      <c r="H55" s="228"/>
      <c r="I55" s="228"/>
      <c r="J55" s="228"/>
      <c r="K55" s="228"/>
      <c r="L55" s="228"/>
      <c r="M55" s="228"/>
      <c r="N55" s="558"/>
      <c r="O55" s="559"/>
      <c r="P55" s="559"/>
      <c r="Q55" s="559"/>
      <c r="R55" s="559"/>
      <c r="S55" s="559"/>
      <c r="T55" s="559"/>
      <c r="U55" s="559"/>
      <c r="V55" s="559"/>
      <c r="W55" s="559"/>
      <c r="X55" s="559"/>
      <c r="Y55" s="559"/>
      <c r="Z55" s="559"/>
      <c r="AA55" s="559"/>
      <c r="AB55" s="560"/>
      <c r="AE55" s="5"/>
    </row>
    <row r="56" spans="1:31" ht="12" customHeight="1" x14ac:dyDescent="0.15">
      <c r="C56" s="270"/>
      <c r="D56" s="273" t="s">
        <v>250</v>
      </c>
      <c r="E56" s="273"/>
      <c r="F56" s="273"/>
      <c r="G56" s="273"/>
      <c r="H56" s="273"/>
      <c r="I56" s="273"/>
      <c r="J56" s="273"/>
      <c r="K56" s="273"/>
      <c r="L56" s="273"/>
      <c r="M56" s="273"/>
      <c r="N56" s="514"/>
      <c r="O56" s="230"/>
      <c r="P56" s="230"/>
      <c r="Q56" s="230"/>
      <c r="R56" s="230"/>
      <c r="S56" s="230"/>
      <c r="T56" s="230"/>
      <c r="U56" s="230"/>
      <c r="V56" s="230"/>
      <c r="W56" s="230"/>
      <c r="X56" s="230"/>
      <c r="Y56" s="230"/>
      <c r="Z56" s="230"/>
      <c r="AA56" s="230"/>
      <c r="AB56" s="515"/>
      <c r="AE56" s="49"/>
    </row>
    <row r="57" spans="1:31" ht="12" customHeight="1" x14ac:dyDescent="0.15">
      <c r="C57" s="272"/>
      <c r="D57" s="275"/>
      <c r="E57" s="275"/>
      <c r="F57" s="275"/>
      <c r="G57" s="275"/>
      <c r="H57" s="275"/>
      <c r="I57" s="275"/>
      <c r="J57" s="275"/>
      <c r="K57" s="275"/>
      <c r="L57" s="275"/>
      <c r="M57" s="275"/>
      <c r="N57" s="518"/>
      <c r="O57" s="513"/>
      <c r="P57" s="513"/>
      <c r="Q57" s="513"/>
      <c r="R57" s="513"/>
      <c r="S57" s="513"/>
      <c r="T57" s="513"/>
      <c r="U57" s="513"/>
      <c r="V57" s="513"/>
      <c r="W57" s="513"/>
      <c r="X57" s="513"/>
      <c r="Y57" s="513"/>
      <c r="Z57" s="513"/>
      <c r="AA57" s="513"/>
      <c r="AB57" s="519"/>
      <c r="AE57" s="5"/>
    </row>
    <row r="58" spans="1:31" s="16" customFormat="1" ht="12" customHeight="1" x14ac:dyDescent="0.15">
      <c r="A58" s="14"/>
      <c r="B58" s="14"/>
      <c r="C58" s="257"/>
      <c r="D58" s="224" t="s">
        <v>52</v>
      </c>
      <c r="E58" s="224"/>
      <c r="F58" s="224"/>
      <c r="G58" s="224"/>
      <c r="H58" s="224"/>
      <c r="I58" s="224"/>
      <c r="J58" s="224"/>
      <c r="K58" s="224"/>
      <c r="L58" s="224"/>
      <c r="M58" s="224"/>
      <c r="N58" s="237"/>
      <c r="O58" s="238"/>
      <c r="P58" s="238"/>
      <c r="Q58" s="238"/>
      <c r="R58" s="238"/>
      <c r="S58" s="238"/>
      <c r="T58" s="238"/>
      <c r="U58" s="238"/>
      <c r="V58" s="238"/>
      <c r="W58" s="238"/>
      <c r="X58" s="238"/>
      <c r="Y58" s="238"/>
      <c r="Z58" s="238"/>
      <c r="AA58" s="238"/>
      <c r="AB58" s="239"/>
      <c r="AC58" s="15"/>
      <c r="AD58" s="15"/>
      <c r="AE58" s="4"/>
    </row>
    <row r="59" spans="1:31" s="16" customFormat="1" ht="12" customHeight="1" x14ac:dyDescent="0.15">
      <c r="A59" s="14"/>
      <c r="B59" s="14"/>
      <c r="C59" s="561"/>
      <c r="D59" s="226"/>
      <c r="E59" s="226"/>
      <c r="F59" s="226"/>
      <c r="G59" s="226"/>
      <c r="H59" s="226"/>
      <c r="I59" s="226"/>
      <c r="J59" s="226"/>
      <c r="K59" s="226"/>
      <c r="L59" s="226"/>
      <c r="M59" s="226"/>
      <c r="N59" s="495"/>
      <c r="O59" s="267"/>
      <c r="P59" s="267"/>
      <c r="Q59" s="267"/>
      <c r="R59" s="267"/>
      <c r="S59" s="267"/>
      <c r="T59" s="267"/>
      <c r="U59" s="267"/>
      <c r="V59" s="267"/>
      <c r="W59" s="267"/>
      <c r="X59" s="267"/>
      <c r="Y59" s="267"/>
      <c r="Z59" s="267"/>
      <c r="AA59" s="267"/>
      <c r="AB59" s="496"/>
      <c r="AC59" s="15"/>
      <c r="AD59" s="15"/>
      <c r="AE59" s="4"/>
    </row>
    <row r="60" spans="1:31" s="16" customFormat="1" ht="12" customHeight="1" x14ac:dyDescent="0.15">
      <c r="A60" s="14"/>
      <c r="B60" s="14"/>
      <c r="C60" s="561"/>
      <c r="D60" s="226"/>
      <c r="E60" s="226"/>
      <c r="F60" s="226"/>
      <c r="G60" s="226"/>
      <c r="H60" s="226"/>
      <c r="I60" s="226"/>
      <c r="J60" s="226"/>
      <c r="K60" s="226"/>
      <c r="L60" s="226"/>
      <c r="M60" s="226"/>
      <c r="N60" s="495"/>
      <c r="O60" s="267"/>
      <c r="P60" s="267"/>
      <c r="Q60" s="267"/>
      <c r="R60" s="267"/>
      <c r="S60" s="267"/>
      <c r="T60" s="267"/>
      <c r="U60" s="267"/>
      <c r="V60" s="267"/>
      <c r="W60" s="267"/>
      <c r="X60" s="267"/>
      <c r="Y60" s="267"/>
      <c r="Z60" s="267"/>
      <c r="AA60" s="267"/>
      <c r="AB60" s="496"/>
      <c r="AC60" s="15"/>
      <c r="AD60" s="15"/>
      <c r="AE60" s="4"/>
    </row>
    <row r="61" spans="1:31" s="16" customFormat="1" ht="12" customHeight="1" x14ac:dyDescent="0.15">
      <c r="A61" s="14"/>
      <c r="B61" s="14"/>
      <c r="C61" s="561"/>
      <c r="D61" s="226"/>
      <c r="E61" s="226"/>
      <c r="F61" s="226"/>
      <c r="G61" s="226"/>
      <c r="H61" s="226"/>
      <c r="I61" s="226"/>
      <c r="J61" s="226"/>
      <c r="K61" s="226"/>
      <c r="L61" s="226"/>
      <c r="M61" s="226"/>
      <c r="N61" s="495"/>
      <c r="O61" s="267"/>
      <c r="P61" s="267"/>
      <c r="Q61" s="267"/>
      <c r="R61" s="267"/>
      <c r="S61" s="267"/>
      <c r="T61" s="267"/>
      <c r="U61" s="267"/>
      <c r="V61" s="267"/>
      <c r="W61" s="267"/>
      <c r="X61" s="267"/>
      <c r="Y61" s="267"/>
      <c r="Z61" s="267"/>
      <c r="AA61" s="267"/>
      <c r="AB61" s="496"/>
      <c r="AC61" s="15"/>
      <c r="AD61" s="15"/>
      <c r="AE61" s="4"/>
    </row>
    <row r="62" spans="1:31" s="16" customFormat="1" ht="12" customHeight="1" x14ac:dyDescent="0.15">
      <c r="A62" s="14"/>
      <c r="B62" s="14"/>
      <c r="C62" s="258"/>
      <c r="D62" s="228"/>
      <c r="E62" s="228"/>
      <c r="F62" s="228"/>
      <c r="G62" s="228"/>
      <c r="H62" s="228"/>
      <c r="I62" s="228"/>
      <c r="J62" s="228"/>
      <c r="K62" s="228"/>
      <c r="L62" s="228"/>
      <c r="M62" s="228"/>
      <c r="N62" s="240"/>
      <c r="O62" s="241"/>
      <c r="P62" s="241"/>
      <c r="Q62" s="241"/>
      <c r="R62" s="241"/>
      <c r="S62" s="241"/>
      <c r="T62" s="241"/>
      <c r="U62" s="241"/>
      <c r="V62" s="241"/>
      <c r="W62" s="241"/>
      <c r="X62" s="241"/>
      <c r="Y62" s="241"/>
      <c r="Z62" s="241"/>
      <c r="AA62" s="241"/>
      <c r="AB62" s="242"/>
      <c r="AC62" s="15"/>
      <c r="AD62" s="15"/>
      <c r="AE62" s="17"/>
    </row>
    <row r="63" spans="1:31" s="16" customFormat="1" ht="12" customHeight="1" x14ac:dyDescent="0.15">
      <c r="A63" s="14"/>
      <c r="B63" s="14"/>
      <c r="C63" s="257"/>
      <c r="D63" s="224" t="s">
        <v>53</v>
      </c>
      <c r="E63" s="224"/>
      <c r="F63" s="224"/>
      <c r="G63" s="224"/>
      <c r="H63" s="224"/>
      <c r="I63" s="224"/>
      <c r="J63" s="224"/>
      <c r="K63" s="224"/>
      <c r="L63" s="224"/>
      <c r="M63" s="224"/>
      <c r="N63" s="237"/>
      <c r="O63" s="238"/>
      <c r="P63" s="238"/>
      <c r="Q63" s="238"/>
      <c r="R63" s="238"/>
      <c r="S63" s="238"/>
      <c r="T63" s="238"/>
      <c r="U63" s="238"/>
      <c r="V63" s="238"/>
      <c r="W63" s="238"/>
      <c r="X63" s="238"/>
      <c r="Y63" s="238"/>
      <c r="Z63" s="238"/>
      <c r="AA63" s="238"/>
      <c r="AB63" s="239"/>
      <c r="AC63" s="15"/>
      <c r="AD63" s="15"/>
      <c r="AE63" s="4"/>
    </row>
    <row r="64" spans="1:31" s="16" customFormat="1" ht="12" customHeight="1" x14ac:dyDescent="0.15">
      <c r="A64" s="14"/>
      <c r="B64" s="14"/>
      <c r="C64" s="561"/>
      <c r="D64" s="226"/>
      <c r="E64" s="226"/>
      <c r="F64" s="226"/>
      <c r="G64" s="226"/>
      <c r="H64" s="226"/>
      <c r="I64" s="226"/>
      <c r="J64" s="226"/>
      <c r="K64" s="226"/>
      <c r="L64" s="226"/>
      <c r="M64" s="226"/>
      <c r="N64" s="495"/>
      <c r="O64" s="267"/>
      <c r="P64" s="267"/>
      <c r="Q64" s="267"/>
      <c r="R64" s="267"/>
      <c r="S64" s="267"/>
      <c r="T64" s="267"/>
      <c r="U64" s="267"/>
      <c r="V64" s="267"/>
      <c r="W64" s="267"/>
      <c r="X64" s="267"/>
      <c r="Y64" s="267"/>
      <c r="Z64" s="267"/>
      <c r="AA64" s="267"/>
      <c r="AB64" s="496"/>
      <c r="AC64" s="15"/>
      <c r="AD64" s="15"/>
      <c r="AE64" s="4"/>
    </row>
    <row r="65" spans="1:31" s="16" customFormat="1" ht="12" customHeight="1" x14ac:dyDescent="0.15">
      <c r="A65" s="14"/>
      <c r="B65" s="14"/>
      <c r="C65" s="561"/>
      <c r="D65" s="226"/>
      <c r="E65" s="226"/>
      <c r="F65" s="226"/>
      <c r="G65" s="226"/>
      <c r="H65" s="226"/>
      <c r="I65" s="226"/>
      <c r="J65" s="226"/>
      <c r="K65" s="226"/>
      <c r="L65" s="226"/>
      <c r="M65" s="226"/>
      <c r="N65" s="495"/>
      <c r="O65" s="267"/>
      <c r="P65" s="267"/>
      <c r="Q65" s="267"/>
      <c r="R65" s="267"/>
      <c r="S65" s="267"/>
      <c r="T65" s="267"/>
      <c r="U65" s="267"/>
      <c r="V65" s="267"/>
      <c r="W65" s="267"/>
      <c r="X65" s="267"/>
      <c r="Y65" s="267"/>
      <c r="Z65" s="267"/>
      <c r="AA65" s="267"/>
      <c r="AB65" s="496"/>
      <c r="AC65" s="15"/>
      <c r="AD65" s="15"/>
      <c r="AE65" s="4"/>
    </row>
    <row r="66" spans="1:31" s="16" customFormat="1" ht="12" customHeight="1" x14ac:dyDescent="0.15">
      <c r="A66" s="14"/>
      <c r="B66" s="14"/>
      <c r="C66" s="561"/>
      <c r="D66" s="226"/>
      <c r="E66" s="226"/>
      <c r="F66" s="226"/>
      <c r="G66" s="226"/>
      <c r="H66" s="226"/>
      <c r="I66" s="226"/>
      <c r="J66" s="226"/>
      <c r="K66" s="226"/>
      <c r="L66" s="226"/>
      <c r="M66" s="226"/>
      <c r="N66" s="495"/>
      <c r="O66" s="267"/>
      <c r="P66" s="267"/>
      <c r="Q66" s="267"/>
      <c r="R66" s="267"/>
      <c r="S66" s="267"/>
      <c r="T66" s="267"/>
      <c r="U66" s="267"/>
      <c r="V66" s="267"/>
      <c r="W66" s="267"/>
      <c r="X66" s="267"/>
      <c r="Y66" s="267"/>
      <c r="Z66" s="267"/>
      <c r="AA66" s="267"/>
      <c r="AB66" s="496"/>
      <c r="AC66" s="15"/>
      <c r="AD66" s="15"/>
      <c r="AE66" s="4"/>
    </row>
    <row r="67" spans="1:31" s="16" customFormat="1" ht="12" customHeight="1" x14ac:dyDescent="0.15">
      <c r="A67" s="14"/>
      <c r="B67" s="14"/>
      <c r="C67" s="258"/>
      <c r="D67" s="228"/>
      <c r="E67" s="228"/>
      <c r="F67" s="228"/>
      <c r="G67" s="228"/>
      <c r="H67" s="228"/>
      <c r="I67" s="228"/>
      <c r="J67" s="228"/>
      <c r="K67" s="228"/>
      <c r="L67" s="228"/>
      <c r="M67" s="228"/>
      <c r="N67" s="240"/>
      <c r="O67" s="241"/>
      <c r="P67" s="241"/>
      <c r="Q67" s="241"/>
      <c r="R67" s="241"/>
      <c r="S67" s="241"/>
      <c r="T67" s="241"/>
      <c r="U67" s="241"/>
      <c r="V67" s="241"/>
      <c r="W67" s="241"/>
      <c r="X67" s="241"/>
      <c r="Y67" s="241"/>
      <c r="Z67" s="241"/>
      <c r="AA67" s="241"/>
      <c r="AB67" s="242"/>
      <c r="AC67" s="15"/>
      <c r="AD67" s="15"/>
      <c r="AE67" s="17"/>
    </row>
    <row r="68" spans="1:31" s="16" customFormat="1" ht="12" customHeight="1" x14ac:dyDescent="0.15">
      <c r="A68" s="14"/>
      <c r="B68" s="14"/>
      <c r="C68" s="257"/>
      <c r="D68" s="224" t="s">
        <v>54</v>
      </c>
      <c r="E68" s="224"/>
      <c r="F68" s="224"/>
      <c r="G68" s="224"/>
      <c r="H68" s="224"/>
      <c r="I68" s="224"/>
      <c r="J68" s="224"/>
      <c r="K68" s="224"/>
      <c r="L68" s="224"/>
      <c r="M68" s="224"/>
      <c r="N68" s="237"/>
      <c r="O68" s="238"/>
      <c r="P68" s="238"/>
      <c r="Q68" s="238"/>
      <c r="R68" s="238"/>
      <c r="S68" s="238"/>
      <c r="T68" s="238"/>
      <c r="U68" s="238"/>
      <c r="V68" s="238"/>
      <c r="W68" s="238"/>
      <c r="X68" s="238"/>
      <c r="Y68" s="238"/>
      <c r="Z68" s="238"/>
      <c r="AA68" s="238"/>
      <c r="AB68" s="239"/>
      <c r="AC68" s="15"/>
      <c r="AD68" s="15"/>
      <c r="AE68" s="4"/>
    </row>
    <row r="69" spans="1:31" s="16" customFormat="1" ht="12" customHeight="1" x14ac:dyDescent="0.15">
      <c r="A69" s="14"/>
      <c r="B69" s="14"/>
      <c r="C69" s="561"/>
      <c r="D69" s="226"/>
      <c r="E69" s="226"/>
      <c r="F69" s="226"/>
      <c r="G69" s="226"/>
      <c r="H69" s="226"/>
      <c r="I69" s="226"/>
      <c r="J69" s="226"/>
      <c r="K69" s="226"/>
      <c r="L69" s="226"/>
      <c r="M69" s="226"/>
      <c r="N69" s="495"/>
      <c r="O69" s="267"/>
      <c r="P69" s="267"/>
      <c r="Q69" s="267"/>
      <c r="R69" s="267"/>
      <c r="S69" s="267"/>
      <c r="T69" s="267"/>
      <c r="U69" s="267"/>
      <c r="V69" s="267"/>
      <c r="W69" s="267"/>
      <c r="X69" s="267"/>
      <c r="Y69" s="267"/>
      <c r="Z69" s="267"/>
      <c r="AA69" s="267"/>
      <c r="AB69" s="496"/>
      <c r="AC69" s="15"/>
      <c r="AD69" s="15"/>
      <c r="AE69" s="4"/>
    </row>
    <row r="70" spans="1:31" s="16" customFormat="1" ht="12" customHeight="1" x14ac:dyDescent="0.15">
      <c r="A70" s="14"/>
      <c r="B70" s="14"/>
      <c r="C70" s="561"/>
      <c r="D70" s="226"/>
      <c r="E70" s="226"/>
      <c r="F70" s="226"/>
      <c r="G70" s="226"/>
      <c r="H70" s="226"/>
      <c r="I70" s="226"/>
      <c r="J70" s="226"/>
      <c r="K70" s="226"/>
      <c r="L70" s="226"/>
      <c r="M70" s="226"/>
      <c r="N70" s="495"/>
      <c r="O70" s="267"/>
      <c r="P70" s="267"/>
      <c r="Q70" s="267"/>
      <c r="R70" s="267"/>
      <c r="S70" s="267"/>
      <c r="T70" s="267"/>
      <c r="U70" s="267"/>
      <c r="V70" s="267"/>
      <c r="W70" s="267"/>
      <c r="X70" s="267"/>
      <c r="Y70" s="267"/>
      <c r="Z70" s="267"/>
      <c r="AA70" s="267"/>
      <c r="AB70" s="496"/>
      <c r="AC70" s="15"/>
      <c r="AD70" s="15"/>
      <c r="AE70" s="4"/>
    </row>
    <row r="71" spans="1:31" s="16" customFormat="1" ht="12" customHeight="1" x14ac:dyDescent="0.15">
      <c r="A71" s="14"/>
      <c r="B71" s="14"/>
      <c r="C71" s="561"/>
      <c r="D71" s="226"/>
      <c r="E71" s="226"/>
      <c r="F71" s="226"/>
      <c r="G71" s="226"/>
      <c r="H71" s="226"/>
      <c r="I71" s="226"/>
      <c r="J71" s="226"/>
      <c r="K71" s="226"/>
      <c r="L71" s="226"/>
      <c r="M71" s="226"/>
      <c r="N71" s="495"/>
      <c r="O71" s="267"/>
      <c r="P71" s="267"/>
      <c r="Q71" s="267"/>
      <c r="R71" s="267"/>
      <c r="S71" s="267"/>
      <c r="T71" s="267"/>
      <c r="U71" s="267"/>
      <c r="V71" s="267"/>
      <c r="W71" s="267"/>
      <c r="X71" s="267"/>
      <c r="Y71" s="267"/>
      <c r="Z71" s="267"/>
      <c r="AA71" s="267"/>
      <c r="AB71" s="496"/>
      <c r="AC71" s="15"/>
      <c r="AD71" s="15"/>
      <c r="AE71" s="4"/>
    </row>
    <row r="72" spans="1:31" s="16" customFormat="1" ht="12" customHeight="1" x14ac:dyDescent="0.15">
      <c r="A72" s="14"/>
      <c r="B72" s="14"/>
      <c r="C72" s="258"/>
      <c r="D72" s="228"/>
      <c r="E72" s="228"/>
      <c r="F72" s="228"/>
      <c r="G72" s="228"/>
      <c r="H72" s="228"/>
      <c r="I72" s="228"/>
      <c r="J72" s="228"/>
      <c r="K72" s="228"/>
      <c r="L72" s="228"/>
      <c r="M72" s="228"/>
      <c r="N72" s="240"/>
      <c r="O72" s="241"/>
      <c r="P72" s="241"/>
      <c r="Q72" s="241"/>
      <c r="R72" s="241"/>
      <c r="S72" s="241"/>
      <c r="T72" s="241"/>
      <c r="U72" s="241"/>
      <c r="V72" s="241"/>
      <c r="W72" s="241"/>
      <c r="X72" s="241"/>
      <c r="Y72" s="241"/>
      <c r="Z72" s="241"/>
      <c r="AA72" s="241"/>
      <c r="AB72" s="242"/>
      <c r="AC72" s="15"/>
      <c r="AD72" s="15"/>
      <c r="AE72" s="17"/>
    </row>
    <row r="73" spans="1:31" s="4" customFormat="1" ht="12" customHeight="1" x14ac:dyDescent="0.15">
      <c r="A73" s="3"/>
      <c r="B73" s="3"/>
      <c r="C73" s="1"/>
      <c r="D73" s="1"/>
      <c r="E73" s="7"/>
      <c r="F73" s="24"/>
      <c r="G73" s="24"/>
      <c r="H73" s="24"/>
      <c r="I73" s="24"/>
      <c r="J73" s="25"/>
      <c r="K73" s="25"/>
      <c r="L73" s="25"/>
      <c r="M73" s="25"/>
      <c r="N73" s="25"/>
      <c r="O73" s="25"/>
      <c r="P73" s="25"/>
      <c r="Q73" s="25"/>
      <c r="R73" s="25"/>
      <c r="S73" s="25"/>
      <c r="T73" s="25"/>
      <c r="U73" s="25"/>
      <c r="V73" s="25"/>
      <c r="W73" s="25"/>
      <c r="X73" s="25"/>
      <c r="Y73" s="25"/>
      <c r="Z73" s="25"/>
      <c r="AA73" s="25"/>
      <c r="AB73" s="25"/>
      <c r="AC73" s="3"/>
      <c r="AD73" s="3"/>
    </row>
    <row r="74" spans="1:31" s="4" customFormat="1" ht="12" customHeight="1" x14ac:dyDescent="0.15">
      <c r="A74" s="3"/>
      <c r="B74" s="3"/>
      <c r="C74" s="3"/>
      <c r="D74" s="3"/>
      <c r="E74" s="77"/>
      <c r="F74" s="3"/>
      <c r="G74" s="3"/>
      <c r="H74" s="3"/>
      <c r="I74" s="3"/>
      <c r="J74" s="3"/>
      <c r="K74" s="3"/>
      <c r="L74" s="3"/>
      <c r="M74" s="3"/>
      <c r="N74" s="3"/>
      <c r="O74" s="3"/>
      <c r="P74" s="3"/>
      <c r="Q74" s="3"/>
      <c r="R74" s="3"/>
      <c r="S74" s="3"/>
      <c r="T74" s="3"/>
      <c r="U74" s="3"/>
      <c r="V74" s="3"/>
      <c r="W74" s="3"/>
      <c r="X74" s="3"/>
      <c r="Y74" s="3"/>
      <c r="Z74" s="3"/>
      <c r="AA74" s="3"/>
      <c r="AB74" s="3"/>
      <c r="AC74" s="3"/>
      <c r="AD74" s="3"/>
    </row>
    <row r="75" spans="1:31" s="4" customFormat="1" ht="12"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54"/>
      <c r="AD75" s="3"/>
    </row>
  </sheetData>
  <sheetProtection algorithmName="SHA-512" hashValue="VgLfErWt9P6az3gzhYc6HHbEUArd8KE3k8czVH+DX9XDLZxaKUocue/vjqL7lxaNx0OSt4BT5w6lv7jAGB0tfw==" saltValue="GM23J+5vVIMqRKLWgiYqbw==" spinCount="100000" sheet="1" selectLockedCells="1"/>
  <mergeCells count="46">
    <mergeCell ref="N54:AB55"/>
    <mergeCell ref="C58:C62"/>
    <mergeCell ref="D58:M62"/>
    <mergeCell ref="N58:AB62"/>
    <mergeCell ref="C68:C72"/>
    <mergeCell ref="D68:M72"/>
    <mergeCell ref="N68:AB72"/>
    <mergeCell ref="C63:C67"/>
    <mergeCell ref="D63:M67"/>
    <mergeCell ref="N63:AB67"/>
    <mergeCell ref="C56:C57"/>
    <mergeCell ref="D56:M57"/>
    <mergeCell ref="N56:AB57"/>
    <mergeCell ref="C54:C55"/>
    <mergeCell ref="D54:M55"/>
    <mergeCell ref="V3:W3"/>
    <mergeCell ref="Q8:S9"/>
    <mergeCell ref="T8:AB9"/>
    <mergeCell ref="Q10:S11"/>
    <mergeCell ref="T10:AB11"/>
    <mergeCell ref="C34:AB35"/>
    <mergeCell ref="C36:AB37"/>
    <mergeCell ref="C39:AB43"/>
    <mergeCell ref="C45:C49"/>
    <mergeCell ref="D45:M49"/>
    <mergeCell ref="C50:C51"/>
    <mergeCell ref="D50:M51"/>
    <mergeCell ref="N50:AB51"/>
    <mergeCell ref="C52:C53"/>
    <mergeCell ref="D52:M53"/>
    <mergeCell ref="N52:AB53"/>
    <mergeCell ref="Q12:S13"/>
    <mergeCell ref="T12:AB13"/>
    <mergeCell ref="C32:AB33"/>
    <mergeCell ref="Q28:S29"/>
    <mergeCell ref="T28:AB29"/>
    <mergeCell ref="T18:AB19"/>
    <mergeCell ref="Q20:S21"/>
    <mergeCell ref="T20:AB21"/>
    <mergeCell ref="Q26:S27"/>
    <mergeCell ref="T26:AB27"/>
    <mergeCell ref="Q18:S19"/>
    <mergeCell ref="Q16:S17"/>
    <mergeCell ref="Q24:S25"/>
    <mergeCell ref="T16:AB17"/>
    <mergeCell ref="T24:AB25"/>
  </mergeCells>
  <phoneticPr fontId="2"/>
  <printOptions horizontalCentered="1" verticalCentered="1"/>
  <pageMargins left="0" right="0" top="0" bottom="0" header="0" footer="0"/>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13</xdr:col>
                    <xdr:colOff>175260</xdr:colOff>
                    <xdr:row>46</xdr:row>
                    <xdr:rowOff>144780</xdr:rowOff>
                  </from>
                  <to>
                    <xdr:col>15</xdr:col>
                    <xdr:colOff>0</xdr:colOff>
                    <xdr:row>48</xdr:row>
                    <xdr:rowOff>38100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13</xdr:col>
                    <xdr:colOff>175260</xdr:colOff>
                    <xdr:row>44</xdr:row>
                    <xdr:rowOff>144780</xdr:rowOff>
                  </from>
                  <to>
                    <xdr:col>15</xdr:col>
                    <xdr:colOff>0</xdr:colOff>
                    <xdr:row>46</xdr:row>
                    <xdr:rowOff>38100</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from>
                    <xdr:col>20</xdr:col>
                    <xdr:colOff>175260</xdr:colOff>
                    <xdr:row>44</xdr:row>
                    <xdr:rowOff>144780</xdr:rowOff>
                  </from>
                  <to>
                    <xdr:col>22</xdr:col>
                    <xdr:colOff>0</xdr:colOff>
                    <xdr:row>46</xdr:row>
                    <xdr:rowOff>38100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20</xdr:col>
                    <xdr:colOff>175260</xdr:colOff>
                    <xdr:row>46</xdr:row>
                    <xdr:rowOff>144780</xdr:rowOff>
                  </from>
                  <to>
                    <xdr:col>22</xdr:col>
                    <xdr:colOff>0</xdr:colOff>
                    <xdr:row>48</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O50"/>
  <sheetViews>
    <sheetView view="pageBreakPreview" zoomScaleNormal="60" zoomScaleSheetLayoutView="100" workbookViewId="0">
      <selection activeCell="V3" sqref="V3:W3"/>
    </sheetView>
  </sheetViews>
  <sheetFormatPr defaultColWidth="9" defaultRowHeight="12" x14ac:dyDescent="0.15"/>
  <cols>
    <col min="1" max="11" width="2.59765625" style="5" customWidth="1"/>
    <col min="12" max="14" width="19.69921875" style="5" customWidth="1"/>
    <col min="15" max="16384" width="9" style="5"/>
  </cols>
  <sheetData>
    <row r="1" spans="1:15" ht="12.9" customHeight="1" x14ac:dyDescent="0.15">
      <c r="A1" s="139" t="s">
        <v>212</v>
      </c>
      <c r="B1" s="140"/>
      <c r="C1" s="140"/>
      <c r="D1" s="140"/>
      <c r="E1" s="140"/>
      <c r="F1" s="140"/>
      <c r="G1" s="140"/>
      <c r="H1" s="140"/>
      <c r="I1" s="140"/>
      <c r="J1" s="140"/>
      <c r="K1" s="140"/>
      <c r="L1" s="140"/>
      <c r="M1" s="140"/>
      <c r="N1" s="140"/>
    </row>
    <row r="2" spans="1:15" ht="12.9" customHeight="1" x14ac:dyDescent="0.15">
      <c r="A2" s="141"/>
      <c r="B2" s="140"/>
      <c r="C2" s="140"/>
      <c r="D2" s="140"/>
      <c r="E2" s="140"/>
      <c r="F2" s="140"/>
      <c r="G2" s="140"/>
      <c r="H2" s="140"/>
      <c r="I2" s="140"/>
      <c r="J2" s="140"/>
      <c r="K2" s="140"/>
      <c r="L2" s="140"/>
      <c r="M2" s="140"/>
      <c r="N2" s="140"/>
    </row>
    <row r="3" spans="1:15" ht="26.25" customHeight="1" x14ac:dyDescent="0.15">
      <c r="A3" s="142" t="s">
        <v>162</v>
      </c>
      <c r="B3" s="142"/>
      <c r="C3" s="142"/>
      <c r="D3" s="142"/>
      <c r="E3" s="142"/>
      <c r="F3" s="142"/>
      <c r="G3" s="142"/>
      <c r="H3" s="142"/>
      <c r="I3" s="142"/>
      <c r="J3" s="142"/>
      <c r="K3" s="142"/>
      <c r="L3" s="142"/>
      <c r="M3" s="142"/>
      <c r="N3" s="142"/>
    </row>
    <row r="4" spans="1:15" ht="12.9" customHeight="1" x14ac:dyDescent="0.15">
      <c r="A4" s="143"/>
      <c r="B4" s="143"/>
      <c r="C4" s="143"/>
      <c r="D4" s="143"/>
      <c r="E4" s="143"/>
      <c r="F4" s="143"/>
      <c r="G4" s="143"/>
      <c r="H4" s="143"/>
      <c r="I4" s="143"/>
      <c r="J4" s="143"/>
      <c r="K4" s="143"/>
      <c r="L4" s="143"/>
      <c r="M4" s="143"/>
      <c r="N4" s="143"/>
    </row>
    <row r="5" spans="1:15" ht="12.9" customHeight="1" x14ac:dyDescent="0.15">
      <c r="A5" s="141" t="s">
        <v>102</v>
      </c>
      <c r="B5" s="140"/>
      <c r="C5" s="140"/>
      <c r="D5" s="140"/>
      <c r="E5" s="140"/>
      <c r="F5" s="140"/>
      <c r="G5" s="140"/>
      <c r="H5" s="140"/>
      <c r="I5" s="140"/>
      <c r="J5" s="140"/>
      <c r="K5" s="140"/>
      <c r="L5" s="140"/>
      <c r="M5" s="140"/>
      <c r="N5" s="140"/>
    </row>
    <row r="6" spans="1:15" ht="12.9" customHeight="1" x14ac:dyDescent="0.15">
      <c r="A6" s="279" t="s">
        <v>84</v>
      </c>
      <c r="B6" s="280"/>
      <c r="C6" s="280"/>
      <c r="D6" s="280"/>
      <c r="E6" s="280"/>
      <c r="F6" s="280"/>
      <c r="G6" s="280"/>
      <c r="H6" s="280"/>
      <c r="I6" s="280"/>
      <c r="J6" s="280"/>
      <c r="K6" s="281"/>
      <c r="L6" s="187" t="s">
        <v>87</v>
      </c>
      <c r="M6" s="188" t="s">
        <v>85</v>
      </c>
      <c r="N6" s="189" t="s">
        <v>86</v>
      </c>
    </row>
    <row r="7" spans="1:15" ht="12.9" customHeight="1" x14ac:dyDescent="0.15">
      <c r="A7" s="282"/>
      <c r="B7" s="283"/>
      <c r="C7" s="283"/>
      <c r="D7" s="283"/>
      <c r="E7" s="283"/>
      <c r="F7" s="283"/>
      <c r="G7" s="283"/>
      <c r="H7" s="283"/>
      <c r="I7" s="283"/>
      <c r="J7" s="283"/>
      <c r="K7" s="284"/>
      <c r="L7" s="190"/>
      <c r="M7" s="191"/>
      <c r="N7" s="192"/>
    </row>
    <row r="8" spans="1:15" ht="12.9" customHeight="1" thickBot="1" x14ac:dyDescent="0.2">
      <c r="A8" s="285"/>
      <c r="B8" s="286"/>
      <c r="C8" s="286"/>
      <c r="D8" s="286"/>
      <c r="E8" s="286"/>
      <c r="F8" s="286"/>
      <c r="G8" s="286"/>
      <c r="H8" s="286"/>
      <c r="I8" s="286"/>
      <c r="J8" s="286"/>
      <c r="K8" s="287"/>
      <c r="L8" s="144" t="s">
        <v>88</v>
      </c>
      <c r="M8" s="191"/>
      <c r="N8" s="192"/>
    </row>
    <row r="9" spans="1:15" s="32" customFormat="1" ht="18" customHeight="1" thickBot="1" x14ac:dyDescent="0.5">
      <c r="A9" s="297" t="s">
        <v>100</v>
      </c>
      <c r="B9" s="145" t="s">
        <v>101</v>
      </c>
      <c r="C9" s="145"/>
      <c r="D9" s="145"/>
      <c r="E9" s="145"/>
      <c r="F9" s="145"/>
      <c r="G9" s="145"/>
      <c r="H9" s="145"/>
      <c r="I9" s="145"/>
      <c r="J9" s="145"/>
      <c r="K9" s="145"/>
      <c r="L9" s="145"/>
      <c r="M9" s="151">
        <f>SUM(L10:L13)</f>
        <v>0</v>
      </c>
      <c r="N9" s="193">
        <f>'８号内訳明細① '!AF36</f>
        <v>0</v>
      </c>
      <c r="O9" s="31"/>
    </row>
    <row r="10" spans="1:15" s="32" customFormat="1" ht="18" customHeight="1" x14ac:dyDescent="0.45">
      <c r="A10" s="298"/>
      <c r="B10" s="579"/>
      <c r="C10" s="308" t="s">
        <v>205</v>
      </c>
      <c r="D10" s="308"/>
      <c r="E10" s="308"/>
      <c r="F10" s="308"/>
      <c r="G10" s="308"/>
      <c r="H10" s="308"/>
      <c r="I10" s="308"/>
      <c r="J10" s="308"/>
      <c r="K10" s="309"/>
      <c r="L10" s="214">
        <f>'８号内訳明細① '!AT8</f>
        <v>0</v>
      </c>
      <c r="M10" s="302"/>
      <c r="N10" s="582"/>
      <c r="O10" s="31"/>
    </row>
    <row r="11" spans="1:15" s="32" customFormat="1" ht="18" customHeight="1" x14ac:dyDescent="0.45">
      <c r="A11" s="298"/>
      <c r="B11" s="579"/>
      <c r="C11" s="308" t="s">
        <v>206</v>
      </c>
      <c r="D11" s="308"/>
      <c r="E11" s="308"/>
      <c r="F11" s="308"/>
      <c r="G11" s="308"/>
      <c r="H11" s="308"/>
      <c r="I11" s="308"/>
      <c r="J11" s="308"/>
      <c r="K11" s="309"/>
      <c r="L11" s="214">
        <f>'８号内訳明細① '!AT9</f>
        <v>0</v>
      </c>
      <c r="M11" s="583"/>
      <c r="N11" s="584"/>
      <c r="O11" s="31"/>
    </row>
    <row r="12" spans="1:15" s="32" customFormat="1" ht="18" customHeight="1" x14ac:dyDescent="0.45">
      <c r="A12" s="298"/>
      <c r="B12" s="579"/>
      <c r="C12" s="295" t="s">
        <v>207</v>
      </c>
      <c r="D12" s="295"/>
      <c r="E12" s="295"/>
      <c r="F12" s="295"/>
      <c r="G12" s="295"/>
      <c r="H12" s="295"/>
      <c r="I12" s="295"/>
      <c r="J12" s="295"/>
      <c r="K12" s="296"/>
      <c r="L12" s="214">
        <f>'８号内訳明細① '!AT10</f>
        <v>0</v>
      </c>
      <c r="M12" s="583"/>
      <c r="N12" s="584"/>
      <c r="O12" s="31"/>
    </row>
    <row r="13" spans="1:15" s="32" customFormat="1" ht="18" customHeight="1" x14ac:dyDescent="0.45">
      <c r="A13" s="299"/>
      <c r="B13" s="580"/>
      <c r="C13" s="581" t="s">
        <v>246</v>
      </c>
      <c r="D13" s="581"/>
      <c r="E13" s="581"/>
      <c r="F13" s="581"/>
      <c r="G13" s="581"/>
      <c r="H13" s="581"/>
      <c r="I13" s="581"/>
      <c r="J13" s="581"/>
      <c r="K13" s="581"/>
      <c r="L13" s="207">
        <f>'８号内訳明細① '!AT11</f>
        <v>0</v>
      </c>
      <c r="M13" s="585"/>
      <c r="N13" s="586"/>
      <c r="O13" s="31"/>
    </row>
    <row r="14" spans="1:15" ht="12.9" customHeight="1" x14ac:dyDescent="0.15">
      <c r="A14" s="141"/>
      <c r="B14" s="140"/>
      <c r="C14" s="140"/>
      <c r="D14" s="140"/>
      <c r="E14" s="140"/>
      <c r="F14" s="140"/>
      <c r="G14" s="140"/>
      <c r="H14" s="140"/>
      <c r="I14" s="140"/>
      <c r="J14" s="140"/>
      <c r="K14" s="140"/>
      <c r="L14" s="140"/>
      <c r="M14" s="140"/>
      <c r="N14" s="194"/>
    </row>
    <row r="15" spans="1:15" ht="12.9" customHeight="1" x14ac:dyDescent="0.15">
      <c r="A15" s="141" t="s">
        <v>103</v>
      </c>
      <c r="B15" s="140"/>
      <c r="C15" s="140"/>
      <c r="D15" s="140"/>
      <c r="E15" s="140"/>
      <c r="F15" s="140"/>
      <c r="G15" s="140"/>
      <c r="H15" s="140"/>
      <c r="I15" s="140"/>
      <c r="J15" s="140"/>
      <c r="K15" s="140"/>
      <c r="L15" s="140"/>
      <c r="M15" s="140"/>
      <c r="N15" s="194"/>
    </row>
    <row r="16" spans="1:15" ht="12.9" customHeight="1" x14ac:dyDescent="0.15">
      <c r="A16" s="279" t="s">
        <v>84</v>
      </c>
      <c r="B16" s="280"/>
      <c r="C16" s="280"/>
      <c r="D16" s="280"/>
      <c r="E16" s="280"/>
      <c r="F16" s="280"/>
      <c r="G16" s="280"/>
      <c r="H16" s="280"/>
      <c r="I16" s="280"/>
      <c r="J16" s="280"/>
      <c r="K16" s="281"/>
      <c r="L16" s="187" t="s">
        <v>87</v>
      </c>
      <c r="M16" s="188" t="s">
        <v>85</v>
      </c>
      <c r="N16" s="189" t="s">
        <v>86</v>
      </c>
    </row>
    <row r="17" spans="1:15" ht="12.9" customHeight="1" x14ac:dyDescent="0.15">
      <c r="A17" s="282"/>
      <c r="B17" s="283"/>
      <c r="C17" s="283"/>
      <c r="D17" s="283"/>
      <c r="E17" s="283"/>
      <c r="F17" s="283"/>
      <c r="G17" s="283"/>
      <c r="H17" s="283"/>
      <c r="I17" s="283"/>
      <c r="J17" s="283"/>
      <c r="K17" s="284"/>
      <c r="L17" s="190"/>
      <c r="M17" s="191"/>
      <c r="N17" s="192"/>
    </row>
    <row r="18" spans="1:15" ht="12.9" customHeight="1" thickBot="1" x14ac:dyDescent="0.2">
      <c r="A18" s="285"/>
      <c r="B18" s="286"/>
      <c r="C18" s="286"/>
      <c r="D18" s="286"/>
      <c r="E18" s="286"/>
      <c r="F18" s="286"/>
      <c r="G18" s="286"/>
      <c r="H18" s="286"/>
      <c r="I18" s="286"/>
      <c r="J18" s="286"/>
      <c r="K18" s="287"/>
      <c r="L18" s="144" t="s">
        <v>88</v>
      </c>
      <c r="M18" s="191"/>
      <c r="N18" s="192"/>
    </row>
    <row r="19" spans="1:15" s="32" customFormat="1" ht="18" customHeight="1" thickBot="1" x14ac:dyDescent="0.5">
      <c r="A19" s="341" t="s">
        <v>89</v>
      </c>
      <c r="B19" s="147" t="s">
        <v>107</v>
      </c>
      <c r="C19" s="145"/>
      <c r="D19" s="145"/>
      <c r="E19" s="145"/>
      <c r="F19" s="145"/>
      <c r="G19" s="145"/>
      <c r="H19" s="145"/>
      <c r="I19" s="145"/>
      <c r="J19" s="145"/>
      <c r="K19" s="145"/>
      <c r="L19" s="145"/>
      <c r="M19" s="148">
        <f>SUM(L20:L22)</f>
        <v>0</v>
      </c>
      <c r="N19" s="195" cm="1">
        <f t="array" ref="N19">'８号内訳明細②'!AF36:AF36</f>
        <v>0</v>
      </c>
      <c r="O19" s="31"/>
    </row>
    <row r="20" spans="1:15" s="32" customFormat="1" ht="18" customHeight="1" x14ac:dyDescent="0.45">
      <c r="A20" s="342"/>
      <c r="B20" s="300"/>
      <c r="C20" s="307" t="s">
        <v>104</v>
      </c>
      <c r="D20" s="308"/>
      <c r="E20" s="308"/>
      <c r="F20" s="308"/>
      <c r="G20" s="308"/>
      <c r="H20" s="308"/>
      <c r="I20" s="308"/>
      <c r="J20" s="308"/>
      <c r="K20" s="309"/>
      <c r="L20" s="214">
        <f>'８号内訳明細②'!AT10</f>
        <v>0</v>
      </c>
      <c r="M20" s="302"/>
      <c r="N20" s="584"/>
      <c r="O20" s="31"/>
    </row>
    <row r="21" spans="1:15" s="32" customFormat="1" ht="18" customHeight="1" x14ac:dyDescent="0.45">
      <c r="A21" s="342"/>
      <c r="B21" s="300"/>
      <c r="C21" s="307" t="s">
        <v>105</v>
      </c>
      <c r="D21" s="308"/>
      <c r="E21" s="308"/>
      <c r="F21" s="308"/>
      <c r="G21" s="308"/>
      <c r="H21" s="308"/>
      <c r="I21" s="308"/>
      <c r="J21" s="308"/>
      <c r="K21" s="309"/>
      <c r="L21" s="214">
        <f>'８号内訳明細②'!AT11</f>
        <v>0</v>
      </c>
      <c r="M21" s="583"/>
      <c r="N21" s="584"/>
      <c r="O21" s="31"/>
    </row>
    <row r="22" spans="1:15" s="32" customFormat="1" ht="18" customHeight="1" thickBot="1" x14ac:dyDescent="0.5">
      <c r="A22" s="342"/>
      <c r="B22" s="300"/>
      <c r="C22" s="307" t="s">
        <v>106</v>
      </c>
      <c r="D22" s="308"/>
      <c r="E22" s="308"/>
      <c r="F22" s="308"/>
      <c r="G22" s="308"/>
      <c r="H22" s="308"/>
      <c r="I22" s="308"/>
      <c r="J22" s="308"/>
      <c r="K22" s="309"/>
      <c r="L22" s="214">
        <f>'８号内訳明細②'!AT12</f>
        <v>0</v>
      </c>
      <c r="M22" s="583"/>
      <c r="N22" s="584"/>
      <c r="O22" s="31"/>
    </row>
    <row r="23" spans="1:15" s="32" customFormat="1" ht="18" customHeight="1" thickBot="1" x14ac:dyDescent="0.5">
      <c r="A23" s="342"/>
      <c r="B23" s="147" t="s">
        <v>108</v>
      </c>
      <c r="C23" s="145"/>
      <c r="D23" s="145"/>
      <c r="E23" s="145"/>
      <c r="F23" s="145"/>
      <c r="G23" s="145"/>
      <c r="H23" s="145"/>
      <c r="I23" s="145"/>
      <c r="J23" s="145"/>
      <c r="K23" s="145"/>
      <c r="L23" s="145"/>
      <c r="M23" s="148">
        <f>SUM(L24:L26)</f>
        <v>0</v>
      </c>
      <c r="N23" s="195" cm="1">
        <f t="array" ref="N23">'８号内訳明細③'!AF36:AF36</f>
        <v>0</v>
      </c>
      <c r="O23" s="31"/>
    </row>
    <row r="24" spans="1:15" s="32" customFormat="1" ht="18" customHeight="1" x14ac:dyDescent="0.45">
      <c r="A24" s="342"/>
      <c r="B24" s="300"/>
      <c r="C24" s="307" t="s">
        <v>104</v>
      </c>
      <c r="D24" s="308"/>
      <c r="E24" s="308"/>
      <c r="F24" s="308"/>
      <c r="G24" s="308"/>
      <c r="H24" s="308"/>
      <c r="I24" s="308"/>
      <c r="J24" s="308"/>
      <c r="K24" s="309"/>
      <c r="L24" s="214">
        <f>'８号内訳明細③'!AT10</f>
        <v>0</v>
      </c>
      <c r="M24" s="302"/>
      <c r="N24" s="584"/>
      <c r="O24" s="31"/>
    </row>
    <row r="25" spans="1:15" s="32" customFormat="1" ht="18" customHeight="1" x14ac:dyDescent="0.45">
      <c r="A25" s="342"/>
      <c r="B25" s="300"/>
      <c r="C25" s="307" t="s">
        <v>105</v>
      </c>
      <c r="D25" s="308"/>
      <c r="E25" s="308"/>
      <c r="F25" s="308"/>
      <c r="G25" s="308"/>
      <c r="H25" s="308"/>
      <c r="I25" s="308"/>
      <c r="J25" s="308"/>
      <c r="K25" s="309"/>
      <c r="L25" s="214">
        <f>'８号内訳明細③'!AT11</f>
        <v>0</v>
      </c>
      <c r="M25" s="583"/>
      <c r="N25" s="584"/>
      <c r="O25" s="31"/>
    </row>
    <row r="26" spans="1:15" s="32" customFormat="1" ht="18" customHeight="1" thickBot="1" x14ac:dyDescent="0.5">
      <c r="A26" s="342"/>
      <c r="B26" s="300"/>
      <c r="C26" s="307" t="s">
        <v>106</v>
      </c>
      <c r="D26" s="308"/>
      <c r="E26" s="308"/>
      <c r="F26" s="308"/>
      <c r="G26" s="308"/>
      <c r="H26" s="308"/>
      <c r="I26" s="308"/>
      <c r="J26" s="308"/>
      <c r="K26" s="309"/>
      <c r="L26" s="214">
        <f>'８号内訳明細③'!AT12</f>
        <v>0</v>
      </c>
      <c r="M26" s="583"/>
      <c r="N26" s="584"/>
      <c r="O26" s="31"/>
    </row>
    <row r="27" spans="1:15" s="32" customFormat="1" ht="18" customHeight="1" thickBot="1" x14ac:dyDescent="0.5">
      <c r="A27" s="342"/>
      <c r="B27" s="147" t="s">
        <v>109</v>
      </c>
      <c r="C27" s="145"/>
      <c r="D27" s="145"/>
      <c r="E27" s="145"/>
      <c r="F27" s="145"/>
      <c r="G27" s="145"/>
      <c r="H27" s="145"/>
      <c r="I27" s="145"/>
      <c r="J27" s="145"/>
      <c r="K27" s="145"/>
      <c r="L27" s="145"/>
      <c r="M27" s="148">
        <f>SUM(L28:L30)</f>
        <v>0</v>
      </c>
      <c r="N27" s="195" cm="1">
        <f t="array" ref="N27">'８号内訳明細④ '!AF37:AF37</f>
        <v>0</v>
      </c>
      <c r="O27" s="31"/>
    </row>
    <row r="28" spans="1:15" s="32" customFormat="1" ht="18" customHeight="1" x14ac:dyDescent="0.45">
      <c r="A28" s="342"/>
      <c r="B28" s="300"/>
      <c r="C28" s="307" t="s">
        <v>104</v>
      </c>
      <c r="D28" s="308"/>
      <c r="E28" s="308"/>
      <c r="F28" s="308"/>
      <c r="G28" s="308"/>
      <c r="H28" s="308"/>
      <c r="I28" s="308"/>
      <c r="J28" s="308"/>
      <c r="K28" s="309"/>
      <c r="L28" s="214">
        <f>'８号内訳明細④ '!AT8</f>
        <v>0</v>
      </c>
      <c r="M28" s="302"/>
      <c r="N28" s="584"/>
      <c r="O28" s="31"/>
    </row>
    <row r="29" spans="1:15" s="32" customFormat="1" ht="18" customHeight="1" x14ac:dyDescent="0.45">
      <c r="A29" s="342"/>
      <c r="B29" s="300"/>
      <c r="C29" s="307" t="s">
        <v>105</v>
      </c>
      <c r="D29" s="308"/>
      <c r="E29" s="308"/>
      <c r="F29" s="308"/>
      <c r="G29" s="308"/>
      <c r="H29" s="308"/>
      <c r="I29" s="308"/>
      <c r="J29" s="308"/>
      <c r="K29" s="309"/>
      <c r="L29" s="214">
        <f>'８号内訳明細④ '!AT9</f>
        <v>0</v>
      </c>
      <c r="M29" s="583"/>
      <c r="N29" s="584"/>
      <c r="O29" s="31"/>
    </row>
    <row r="30" spans="1:15" s="32" customFormat="1" ht="18" customHeight="1" thickBot="1" x14ac:dyDescent="0.5">
      <c r="A30" s="342"/>
      <c r="B30" s="300"/>
      <c r="C30" s="307" t="s">
        <v>106</v>
      </c>
      <c r="D30" s="308"/>
      <c r="E30" s="308"/>
      <c r="F30" s="308"/>
      <c r="G30" s="308"/>
      <c r="H30" s="308"/>
      <c r="I30" s="308"/>
      <c r="J30" s="308"/>
      <c r="K30" s="309"/>
      <c r="L30" s="214">
        <f>'８号内訳明細④ '!AT10</f>
        <v>0</v>
      </c>
      <c r="M30" s="587"/>
      <c r="N30" s="584"/>
      <c r="O30" s="31"/>
    </row>
    <row r="31" spans="1:15" s="32" customFormat="1" ht="18" customHeight="1" thickBot="1" x14ac:dyDescent="0.5">
      <c r="A31" s="340" t="s">
        <v>110</v>
      </c>
      <c r="B31" s="338"/>
      <c r="C31" s="338"/>
      <c r="D31" s="338"/>
      <c r="E31" s="338"/>
      <c r="F31" s="338"/>
      <c r="G31" s="338"/>
      <c r="H31" s="338"/>
      <c r="I31" s="338"/>
      <c r="J31" s="338"/>
      <c r="K31" s="338"/>
      <c r="L31" s="205"/>
      <c r="M31" s="149">
        <f>M9+M19+M23+M27</f>
        <v>0</v>
      </c>
      <c r="N31" s="218">
        <f>N9+N19+N23+N27</f>
        <v>0</v>
      </c>
      <c r="O31" s="31"/>
    </row>
    <row r="32" spans="1:15" s="32" customFormat="1" ht="18" customHeight="1" thickBot="1" x14ac:dyDescent="0.5">
      <c r="A32" s="150"/>
      <c r="B32" s="150"/>
      <c r="C32" s="150"/>
      <c r="D32" s="150"/>
      <c r="E32" s="150"/>
      <c r="F32" s="150"/>
      <c r="G32" s="150"/>
      <c r="H32" s="150"/>
      <c r="I32" s="150"/>
      <c r="J32" s="150"/>
      <c r="K32" s="150"/>
      <c r="L32" s="150"/>
      <c r="M32" s="150"/>
      <c r="N32" s="197"/>
      <c r="O32" s="31"/>
    </row>
    <row r="33" spans="1:15" s="32" customFormat="1" ht="18" customHeight="1" thickBot="1" x14ac:dyDescent="0.5">
      <c r="A33" s="297" t="s">
        <v>119</v>
      </c>
      <c r="B33" s="147" t="s">
        <v>120</v>
      </c>
      <c r="C33" s="145"/>
      <c r="D33" s="145"/>
      <c r="E33" s="145"/>
      <c r="F33" s="145"/>
      <c r="G33" s="145"/>
      <c r="H33" s="145"/>
      <c r="I33" s="145"/>
      <c r="J33" s="145"/>
      <c r="K33" s="145"/>
      <c r="L33" s="145"/>
      <c r="M33" s="151">
        <f>SUM(L34:L37)</f>
        <v>0</v>
      </c>
      <c r="N33" s="198"/>
      <c r="O33" s="31"/>
    </row>
    <row r="34" spans="1:15" s="32" customFormat="1" ht="18" customHeight="1" x14ac:dyDescent="0.45">
      <c r="A34" s="298"/>
      <c r="B34" s="300"/>
      <c r="C34" s="307" t="s">
        <v>44</v>
      </c>
      <c r="D34" s="308"/>
      <c r="E34" s="308"/>
      <c r="F34" s="308"/>
      <c r="G34" s="308"/>
      <c r="H34" s="308"/>
      <c r="I34" s="308"/>
      <c r="J34" s="308"/>
      <c r="K34" s="309"/>
      <c r="L34" s="214">
        <f>SUM('８号内訳明細① '!AT12:AT15)</f>
        <v>0</v>
      </c>
      <c r="M34" s="302"/>
      <c r="N34" s="584"/>
      <c r="O34" s="31"/>
    </row>
    <row r="35" spans="1:15" s="32" customFormat="1" ht="18" customHeight="1" x14ac:dyDescent="0.45">
      <c r="A35" s="298"/>
      <c r="B35" s="300"/>
      <c r="C35" s="307" t="s">
        <v>229</v>
      </c>
      <c r="D35" s="308"/>
      <c r="E35" s="308"/>
      <c r="F35" s="308"/>
      <c r="G35" s="308"/>
      <c r="H35" s="308"/>
      <c r="I35" s="308"/>
      <c r="J35" s="308"/>
      <c r="K35" s="309"/>
      <c r="L35" s="214">
        <f>SUM('８号内訳明細②'!AT14:AT16)</f>
        <v>0</v>
      </c>
      <c r="M35" s="583"/>
      <c r="N35" s="584"/>
      <c r="O35" s="31"/>
    </row>
    <row r="36" spans="1:15" s="32" customFormat="1" ht="18" customHeight="1" x14ac:dyDescent="0.45">
      <c r="A36" s="298"/>
      <c r="B36" s="300"/>
      <c r="C36" s="307" t="s">
        <v>230</v>
      </c>
      <c r="D36" s="308"/>
      <c r="E36" s="308"/>
      <c r="F36" s="308"/>
      <c r="G36" s="308"/>
      <c r="H36" s="308"/>
      <c r="I36" s="308"/>
      <c r="J36" s="308"/>
      <c r="K36" s="309"/>
      <c r="L36" s="214">
        <f>SUM('８号内訳明細③'!AT14:AT16)</f>
        <v>0</v>
      </c>
      <c r="M36" s="583"/>
      <c r="N36" s="584"/>
      <c r="O36" s="31"/>
    </row>
    <row r="37" spans="1:15" s="32" customFormat="1" ht="18" customHeight="1" x14ac:dyDescent="0.45">
      <c r="A37" s="299"/>
      <c r="B37" s="301"/>
      <c r="C37" s="294" t="s">
        <v>231</v>
      </c>
      <c r="D37" s="295"/>
      <c r="E37" s="295"/>
      <c r="F37" s="295"/>
      <c r="G37" s="295"/>
      <c r="H37" s="295"/>
      <c r="I37" s="295"/>
      <c r="J37" s="295"/>
      <c r="K37" s="296"/>
      <c r="L37" s="214">
        <f>SUM('８号内訳明細④ '!AT12:AT14)</f>
        <v>0</v>
      </c>
      <c r="M37" s="583"/>
      <c r="N37" s="584"/>
      <c r="O37" s="31"/>
    </row>
    <row r="38" spans="1:15" s="32" customFormat="1" ht="25.2" customHeight="1" x14ac:dyDescent="0.45">
      <c r="A38" s="337" t="s">
        <v>233</v>
      </c>
      <c r="B38" s="338"/>
      <c r="C38" s="338"/>
      <c r="D38" s="338"/>
      <c r="E38" s="338"/>
      <c r="F38" s="338"/>
      <c r="G38" s="338"/>
      <c r="H38" s="338"/>
      <c r="I38" s="338"/>
      <c r="J38" s="338"/>
      <c r="K38" s="339"/>
      <c r="L38" s="214">
        <f>M31+M33</f>
        <v>0</v>
      </c>
      <c r="M38" s="583"/>
      <c r="N38" s="584"/>
      <c r="O38" s="31"/>
    </row>
    <row r="39" spans="1:15" s="32" customFormat="1" ht="18" customHeight="1" x14ac:dyDescent="0.45">
      <c r="A39" s="315" t="s">
        <v>98</v>
      </c>
      <c r="B39" s="316"/>
      <c r="C39" s="316"/>
      <c r="D39" s="316"/>
      <c r="E39" s="316"/>
      <c r="F39" s="316"/>
      <c r="G39" s="316"/>
      <c r="H39" s="316"/>
      <c r="I39" s="316"/>
      <c r="J39" s="316"/>
      <c r="K39" s="317"/>
      <c r="L39" s="215">
        <f>ROUNDDOWN(L38*0.1,0)</f>
        <v>0</v>
      </c>
      <c r="M39" s="583"/>
      <c r="N39" s="584"/>
    </row>
    <row r="40" spans="1:15" ht="27" customHeight="1" x14ac:dyDescent="0.15">
      <c r="A40" s="318" t="s">
        <v>121</v>
      </c>
      <c r="B40" s="314"/>
      <c r="C40" s="314"/>
      <c r="D40" s="314"/>
      <c r="E40" s="314"/>
      <c r="F40" s="314"/>
      <c r="G40" s="314"/>
      <c r="H40" s="314"/>
      <c r="I40" s="314"/>
      <c r="J40" s="314"/>
      <c r="K40" s="314"/>
      <c r="L40" s="214">
        <f>L38+L39</f>
        <v>0</v>
      </c>
      <c r="M40" s="585"/>
      <c r="N40" s="586"/>
    </row>
    <row r="41" spans="1:15" ht="12.9" customHeight="1" x14ac:dyDescent="0.15">
      <c r="A41" s="139"/>
      <c r="B41" s="153"/>
      <c r="C41" s="153"/>
      <c r="D41" s="153"/>
      <c r="E41" s="153"/>
      <c r="F41" s="153"/>
      <c r="G41" s="153"/>
      <c r="H41" s="153"/>
      <c r="I41" s="153"/>
      <c r="J41" s="153"/>
      <c r="K41" s="153"/>
      <c r="L41" s="140"/>
      <c r="M41" s="140"/>
      <c r="N41" s="140"/>
    </row>
    <row r="42" spans="1:15" s="32" customFormat="1" ht="12.9" customHeight="1" x14ac:dyDescent="0.45">
      <c r="A42" s="139" t="s">
        <v>90</v>
      </c>
      <c r="B42" s="154"/>
      <c r="C42" s="154"/>
      <c r="D42" s="154"/>
      <c r="E42" s="154"/>
      <c r="F42" s="154"/>
      <c r="G42" s="154"/>
      <c r="H42" s="154"/>
      <c r="I42" s="154"/>
      <c r="J42" s="154"/>
      <c r="K42" s="154"/>
      <c r="L42" s="154"/>
      <c r="M42" s="154"/>
      <c r="N42" s="154"/>
      <c r="O42" s="31"/>
    </row>
    <row r="43" spans="1:15" s="32" customFormat="1" ht="12.9" customHeight="1" x14ac:dyDescent="0.45">
      <c r="A43" s="322"/>
      <c r="B43" s="323"/>
      <c r="C43" s="323"/>
      <c r="D43" s="323"/>
      <c r="E43" s="323"/>
      <c r="F43" s="323"/>
      <c r="G43" s="323"/>
      <c r="H43" s="323"/>
      <c r="I43" s="323"/>
      <c r="J43" s="323"/>
      <c r="K43" s="324"/>
      <c r="L43" s="200"/>
      <c r="M43" s="200" t="s">
        <v>247</v>
      </c>
      <c r="N43" s="201" t="s">
        <v>248</v>
      </c>
      <c r="O43" s="31"/>
    </row>
    <row r="44" spans="1:15" s="32" customFormat="1" ht="12.9" customHeight="1" x14ac:dyDescent="0.45">
      <c r="A44" s="325"/>
      <c r="B44" s="326"/>
      <c r="C44" s="326"/>
      <c r="D44" s="326"/>
      <c r="E44" s="326"/>
      <c r="F44" s="326"/>
      <c r="G44" s="326"/>
      <c r="H44" s="326"/>
      <c r="I44" s="326"/>
      <c r="J44" s="326"/>
      <c r="K44" s="327"/>
      <c r="L44" s="202"/>
      <c r="M44" s="202"/>
      <c r="N44" s="203"/>
      <c r="O44" s="31"/>
    </row>
    <row r="45" spans="1:15" s="32" customFormat="1" ht="12.9" customHeight="1" thickBot="1" x14ac:dyDescent="0.5">
      <c r="A45" s="328"/>
      <c r="B45" s="329"/>
      <c r="C45" s="329"/>
      <c r="D45" s="329"/>
      <c r="E45" s="329"/>
      <c r="F45" s="329"/>
      <c r="G45" s="329"/>
      <c r="H45" s="329"/>
      <c r="I45" s="329"/>
      <c r="J45" s="329"/>
      <c r="K45" s="330"/>
      <c r="L45" s="204"/>
      <c r="M45" s="202"/>
      <c r="N45" s="203"/>
      <c r="O45" s="31"/>
    </row>
    <row r="46" spans="1:15" s="32" customFormat="1" ht="18" customHeight="1" thickBot="1" x14ac:dyDescent="0.5">
      <c r="A46" s="314" t="s">
        <v>91</v>
      </c>
      <c r="B46" s="314"/>
      <c r="C46" s="314"/>
      <c r="D46" s="314"/>
      <c r="E46" s="314"/>
      <c r="F46" s="314"/>
      <c r="G46" s="314"/>
      <c r="H46" s="314"/>
      <c r="I46" s="314"/>
      <c r="J46" s="314"/>
      <c r="K46" s="314"/>
      <c r="L46" s="155" t="s">
        <v>111</v>
      </c>
      <c r="M46" s="148">
        <f>M31</f>
        <v>0</v>
      </c>
      <c r="N46" s="151">
        <f>N31</f>
        <v>0</v>
      </c>
      <c r="O46" s="31"/>
    </row>
    <row r="47" spans="1:15" s="32" customFormat="1" ht="12.9" customHeight="1" x14ac:dyDescent="0.45">
      <c r="A47" s="139"/>
      <c r="B47" s="156"/>
      <c r="C47" s="156"/>
      <c r="D47" s="156"/>
      <c r="E47" s="156"/>
      <c r="F47" s="156"/>
      <c r="G47" s="156"/>
      <c r="H47" s="156"/>
      <c r="I47" s="156"/>
      <c r="J47" s="156"/>
      <c r="K47" s="156"/>
      <c r="L47" s="156"/>
      <c r="M47" s="156"/>
      <c r="N47" s="156"/>
      <c r="O47" s="31"/>
    </row>
    <row r="48" spans="1:15" ht="12.9" customHeight="1" x14ac:dyDescent="0.15">
      <c r="A48" s="64"/>
    </row>
    <row r="49" spans="1:1" ht="12.9" customHeight="1" x14ac:dyDescent="0.15">
      <c r="A49" s="64"/>
    </row>
    <row r="50" spans="1:1" ht="12.9" customHeight="1" x14ac:dyDescent="0.15"/>
  </sheetData>
  <sheetProtection algorithmName="SHA-512" hashValue="IT09111DqpieE4qDIF/Symush39VCetlpFFSriiEO/i2BH9ZhDGlBILU+kIyftsAVNfJd/7ykwyVRL+n+0jE3Q==" saltValue="aC9jk5vwCoQdfQVbgLRIEQ==" spinCount="100000" sheet="1" formatCells="0" selectLockedCells="1"/>
  <mergeCells count="38">
    <mergeCell ref="M10:N13"/>
    <mergeCell ref="M20:N22"/>
    <mergeCell ref="M24:N26"/>
    <mergeCell ref="M28:N30"/>
    <mergeCell ref="M34:N40"/>
    <mergeCell ref="C13:K13"/>
    <mergeCell ref="A6:K8"/>
    <mergeCell ref="C10:K10"/>
    <mergeCell ref="C11:K11"/>
    <mergeCell ref="C12:K12"/>
    <mergeCell ref="A16:K18"/>
    <mergeCell ref="B10:B13"/>
    <mergeCell ref="A9:A13"/>
    <mergeCell ref="A19:A30"/>
    <mergeCell ref="B20:B22"/>
    <mergeCell ref="C20:K20"/>
    <mergeCell ref="C21:K21"/>
    <mergeCell ref="C22:K22"/>
    <mergeCell ref="B24:B26"/>
    <mergeCell ref="C24:K24"/>
    <mergeCell ref="C25:K25"/>
    <mergeCell ref="C26:K26"/>
    <mergeCell ref="B28:B30"/>
    <mergeCell ref="C28:K28"/>
    <mergeCell ref="C29:K29"/>
    <mergeCell ref="C30:K30"/>
    <mergeCell ref="A46:K46"/>
    <mergeCell ref="A31:K31"/>
    <mergeCell ref="A38:K38"/>
    <mergeCell ref="A39:K39"/>
    <mergeCell ref="A40:K40"/>
    <mergeCell ref="A43:K45"/>
    <mergeCell ref="A33:A37"/>
    <mergeCell ref="B34:B37"/>
    <mergeCell ref="C34:K34"/>
    <mergeCell ref="C35:K35"/>
    <mergeCell ref="C36:K36"/>
    <mergeCell ref="C37:K37"/>
  </mergeCells>
  <phoneticPr fontId="2"/>
  <printOptions horizontalCentered="1" verticalCentered="1"/>
  <pageMargins left="0" right="0" top="0" bottom="0" header="0" footer="0"/>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AU54"/>
  <sheetViews>
    <sheetView showGridLines="0" view="pageBreakPreview" zoomScaleNormal="60" zoomScaleSheetLayoutView="100" workbookViewId="0">
      <selection activeCell="V3" sqref="V3:W3"/>
    </sheetView>
  </sheetViews>
  <sheetFormatPr defaultColWidth="9" defaultRowHeight="12" x14ac:dyDescent="0.15"/>
  <cols>
    <col min="1" max="31" width="2.59765625" style="5" customWidth="1"/>
    <col min="32" max="35" width="3.69921875" style="5" customWidth="1"/>
    <col min="36" max="44" width="2.5" style="5" customWidth="1"/>
    <col min="45" max="45" width="9" style="4"/>
    <col min="46" max="46" width="11.3984375" style="5" bestFit="1" customWidth="1"/>
    <col min="47" max="16384" width="9" style="5"/>
  </cols>
  <sheetData>
    <row r="1" spans="1:47" ht="12.9" customHeight="1" x14ac:dyDescent="0.15">
      <c r="A1" s="30" t="s">
        <v>211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7"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7" ht="12.9" customHeight="1" x14ac:dyDescent="0.15">
      <c r="A3" s="1"/>
      <c r="B3" s="1"/>
      <c r="C3" s="221" t="s">
        <v>25</v>
      </c>
      <c r="D3" s="392"/>
      <c r="E3" s="392"/>
      <c r="F3" s="392"/>
      <c r="G3" s="392"/>
      <c r="H3" s="392"/>
      <c r="I3" s="392"/>
      <c r="J3" s="393"/>
      <c r="K3" s="396" t="s">
        <v>44</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row>
    <row r="4" spans="1:47"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row>
    <row r="5" spans="1:47" ht="12.9"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47" ht="12.9" customHeight="1" x14ac:dyDescent="0.15">
      <c r="A6" s="397" t="s">
        <v>26</v>
      </c>
      <c r="B6" s="397"/>
      <c r="C6" s="398" t="s">
        <v>27</v>
      </c>
      <c r="D6" s="398"/>
      <c r="E6" s="399" t="s">
        <v>28</v>
      </c>
      <c r="F6" s="399"/>
      <c r="G6" s="399"/>
      <c r="H6" s="399"/>
      <c r="I6" s="399"/>
      <c r="J6" s="399"/>
      <c r="K6" s="400" t="s">
        <v>29</v>
      </c>
      <c r="L6" s="400"/>
      <c r="M6" s="400"/>
      <c r="N6" s="400"/>
      <c r="O6" s="400"/>
      <c r="P6" s="400"/>
      <c r="Q6" s="400"/>
      <c r="R6" s="400"/>
      <c r="S6" s="400"/>
      <c r="T6" s="400"/>
      <c r="U6" s="400"/>
      <c r="V6" s="400"/>
      <c r="W6" s="400"/>
      <c r="X6" s="400"/>
      <c r="Y6" s="400"/>
      <c r="Z6" s="400" t="s">
        <v>30</v>
      </c>
      <c r="AA6" s="400"/>
      <c r="AB6" s="401" t="s">
        <v>31</v>
      </c>
      <c r="AC6" s="401"/>
      <c r="AD6" s="401"/>
      <c r="AE6" s="401"/>
      <c r="AF6" s="401" t="s">
        <v>32</v>
      </c>
      <c r="AG6" s="401"/>
      <c r="AH6" s="401"/>
      <c r="AI6" s="401"/>
      <c r="AJ6" s="400" t="s">
        <v>33</v>
      </c>
      <c r="AK6" s="400"/>
      <c r="AL6" s="400"/>
      <c r="AM6" s="400"/>
      <c r="AN6" s="400"/>
      <c r="AO6" s="400"/>
      <c r="AP6" s="400"/>
      <c r="AQ6" s="400"/>
      <c r="AR6" s="400"/>
      <c r="AS6" s="183"/>
      <c r="AT6" s="176"/>
      <c r="AU6" s="176"/>
    </row>
    <row r="7" spans="1:47" ht="12.9" customHeight="1" x14ac:dyDescent="0.15">
      <c r="A7" s="397" t="s">
        <v>34</v>
      </c>
      <c r="B7" s="397"/>
      <c r="C7" s="398"/>
      <c r="D7" s="398"/>
      <c r="E7" s="399"/>
      <c r="F7" s="399"/>
      <c r="G7" s="399"/>
      <c r="H7" s="399"/>
      <c r="I7" s="399"/>
      <c r="J7" s="399"/>
      <c r="K7" s="400"/>
      <c r="L7" s="400"/>
      <c r="M7" s="400"/>
      <c r="N7" s="400"/>
      <c r="O7" s="400"/>
      <c r="P7" s="400"/>
      <c r="Q7" s="400"/>
      <c r="R7" s="400"/>
      <c r="S7" s="400"/>
      <c r="T7" s="400"/>
      <c r="U7" s="400"/>
      <c r="V7" s="400"/>
      <c r="W7" s="400"/>
      <c r="X7" s="400"/>
      <c r="Y7" s="400"/>
      <c r="Z7" s="400"/>
      <c r="AA7" s="400"/>
      <c r="AB7" s="401"/>
      <c r="AC7" s="401"/>
      <c r="AD7" s="401"/>
      <c r="AE7" s="401"/>
      <c r="AF7" s="401"/>
      <c r="AG7" s="401"/>
      <c r="AH7" s="401"/>
      <c r="AI7" s="401"/>
      <c r="AJ7" s="400"/>
      <c r="AK7" s="400"/>
      <c r="AL7" s="400"/>
      <c r="AM7" s="400"/>
      <c r="AN7" s="400"/>
      <c r="AO7" s="400"/>
      <c r="AP7" s="400"/>
      <c r="AQ7" s="400"/>
      <c r="AR7" s="400"/>
      <c r="AS7" s="183"/>
      <c r="AT7" s="176"/>
      <c r="AU7" s="176"/>
    </row>
    <row r="8" spans="1:47" ht="12.9" customHeight="1" x14ac:dyDescent="0.15">
      <c r="A8" s="353">
        <v>1</v>
      </c>
      <c r="B8" s="353"/>
      <c r="C8" s="383"/>
      <c r="D8" s="383"/>
      <c r="E8" s="356"/>
      <c r="F8" s="356"/>
      <c r="G8" s="356"/>
      <c r="H8" s="356"/>
      <c r="I8" s="356"/>
      <c r="J8" s="356"/>
      <c r="K8" s="356"/>
      <c r="L8" s="356"/>
      <c r="M8" s="356"/>
      <c r="N8" s="356"/>
      <c r="O8" s="356"/>
      <c r="P8" s="356"/>
      <c r="Q8" s="356"/>
      <c r="R8" s="356"/>
      <c r="S8" s="356"/>
      <c r="T8" s="356"/>
      <c r="U8" s="356"/>
      <c r="V8" s="356"/>
      <c r="W8" s="356"/>
      <c r="X8" s="356"/>
      <c r="Y8" s="356"/>
      <c r="Z8" s="383"/>
      <c r="AA8" s="383"/>
      <c r="AB8" s="389"/>
      <c r="AC8" s="389"/>
      <c r="AD8" s="389"/>
      <c r="AE8" s="389"/>
      <c r="AF8" s="346" t="str">
        <f t="shared" ref="AF8:AF32" si="0">IF(Z8*AB8=0,"",Z8*AB8)</f>
        <v/>
      </c>
      <c r="AG8" s="346"/>
      <c r="AH8" s="346"/>
      <c r="AI8" s="346"/>
      <c r="AJ8" s="391"/>
      <c r="AK8" s="391"/>
      <c r="AL8" s="391"/>
      <c r="AM8" s="391"/>
      <c r="AN8" s="391"/>
      <c r="AO8" s="391"/>
      <c r="AP8" s="391"/>
      <c r="AQ8" s="391"/>
      <c r="AR8" s="391"/>
      <c r="AS8" s="184" t="s">
        <v>238</v>
      </c>
      <c r="AT8" s="185">
        <f>SUMIFS(AF8:AF32,E8:E32,"システムの設計・開発費",C8:C32,"〇")</f>
        <v>0</v>
      </c>
      <c r="AU8" s="176"/>
    </row>
    <row r="9" spans="1:47" ht="12.9" customHeight="1" x14ac:dyDescent="0.15">
      <c r="A9" s="353">
        <v>2</v>
      </c>
      <c r="B9" s="353"/>
      <c r="C9" s="383"/>
      <c r="D9" s="383"/>
      <c r="E9" s="356"/>
      <c r="F9" s="356"/>
      <c r="G9" s="356"/>
      <c r="H9" s="356"/>
      <c r="I9" s="356"/>
      <c r="J9" s="356"/>
      <c r="K9" s="356"/>
      <c r="L9" s="356"/>
      <c r="M9" s="356"/>
      <c r="N9" s="356"/>
      <c r="O9" s="356"/>
      <c r="P9" s="356"/>
      <c r="Q9" s="356"/>
      <c r="R9" s="356"/>
      <c r="S9" s="356"/>
      <c r="T9" s="356"/>
      <c r="U9" s="356"/>
      <c r="V9" s="356"/>
      <c r="W9" s="356"/>
      <c r="X9" s="356"/>
      <c r="Y9" s="356"/>
      <c r="Z9" s="383"/>
      <c r="AA9" s="383"/>
      <c r="AB9" s="389"/>
      <c r="AC9" s="389"/>
      <c r="AD9" s="389"/>
      <c r="AE9" s="389"/>
      <c r="AF9" s="346" t="str">
        <f t="shared" si="0"/>
        <v/>
      </c>
      <c r="AG9" s="346"/>
      <c r="AH9" s="346"/>
      <c r="AI9" s="346"/>
      <c r="AJ9" s="391"/>
      <c r="AK9" s="391"/>
      <c r="AL9" s="391"/>
      <c r="AM9" s="391"/>
      <c r="AN9" s="391"/>
      <c r="AO9" s="391"/>
      <c r="AP9" s="391"/>
      <c r="AQ9" s="391"/>
      <c r="AR9" s="391"/>
      <c r="AS9" s="184" t="s">
        <v>239</v>
      </c>
      <c r="AT9" s="181">
        <f>SUMIFS(AF8:AF32,E8:E32,"ソフトウェアのカスタマイズ・設定費",C8:C32,"〇")</f>
        <v>0</v>
      </c>
      <c r="AU9" s="176"/>
    </row>
    <row r="10" spans="1:47" ht="12.9" customHeight="1" x14ac:dyDescent="0.15">
      <c r="A10" s="353">
        <v>3</v>
      </c>
      <c r="B10" s="353"/>
      <c r="C10" s="383"/>
      <c r="D10" s="383"/>
      <c r="E10" s="356"/>
      <c r="F10" s="356"/>
      <c r="G10" s="356"/>
      <c r="H10" s="356"/>
      <c r="I10" s="356"/>
      <c r="J10" s="356"/>
      <c r="K10" s="356"/>
      <c r="L10" s="356"/>
      <c r="M10" s="356"/>
      <c r="N10" s="356"/>
      <c r="O10" s="356"/>
      <c r="P10" s="356"/>
      <c r="Q10" s="356"/>
      <c r="R10" s="356"/>
      <c r="S10" s="356"/>
      <c r="T10" s="356"/>
      <c r="U10" s="356"/>
      <c r="V10" s="356"/>
      <c r="W10" s="356"/>
      <c r="X10" s="356"/>
      <c r="Y10" s="356"/>
      <c r="Z10" s="383"/>
      <c r="AA10" s="383"/>
      <c r="AB10" s="389"/>
      <c r="AC10" s="389"/>
      <c r="AD10" s="389"/>
      <c r="AE10" s="389"/>
      <c r="AF10" s="346" t="str">
        <f t="shared" si="0"/>
        <v/>
      </c>
      <c r="AG10" s="346"/>
      <c r="AH10" s="346"/>
      <c r="AI10" s="346"/>
      <c r="AJ10" s="391"/>
      <c r="AK10" s="391"/>
      <c r="AL10" s="391"/>
      <c r="AM10" s="391"/>
      <c r="AN10" s="391"/>
      <c r="AO10" s="391"/>
      <c r="AP10" s="391"/>
      <c r="AQ10" s="391"/>
      <c r="AR10" s="391"/>
      <c r="AS10" s="184" t="s">
        <v>240</v>
      </c>
      <c r="AT10" s="181">
        <f>SUMIFS(AF8:AF32,E8:E32,"クラウドサービスの初期設定料",C8:C32,"〇")</f>
        <v>0</v>
      </c>
      <c r="AU10" s="176"/>
    </row>
    <row r="11" spans="1:47" ht="12.9" customHeight="1" x14ac:dyDescent="0.15">
      <c r="A11" s="353">
        <v>4</v>
      </c>
      <c r="B11" s="353"/>
      <c r="C11" s="383"/>
      <c r="D11" s="383"/>
      <c r="E11" s="356"/>
      <c r="F11" s="356"/>
      <c r="G11" s="356"/>
      <c r="H11" s="356"/>
      <c r="I11" s="356"/>
      <c r="J11" s="356"/>
      <c r="K11" s="356"/>
      <c r="L11" s="356"/>
      <c r="M11" s="356"/>
      <c r="N11" s="356"/>
      <c r="O11" s="356"/>
      <c r="P11" s="356"/>
      <c r="Q11" s="356"/>
      <c r="R11" s="356"/>
      <c r="S11" s="356"/>
      <c r="T11" s="356"/>
      <c r="U11" s="356"/>
      <c r="V11" s="356"/>
      <c r="W11" s="356"/>
      <c r="X11" s="356"/>
      <c r="Y11" s="356"/>
      <c r="Z11" s="383"/>
      <c r="AA11" s="383"/>
      <c r="AB11" s="389"/>
      <c r="AC11" s="389"/>
      <c r="AD11" s="389"/>
      <c r="AE11" s="389"/>
      <c r="AF11" s="346" t="str">
        <f t="shared" si="0"/>
        <v/>
      </c>
      <c r="AG11" s="346"/>
      <c r="AH11" s="346"/>
      <c r="AI11" s="346"/>
      <c r="AJ11" s="391"/>
      <c r="AK11" s="391"/>
      <c r="AL11" s="391"/>
      <c r="AM11" s="391"/>
      <c r="AN11" s="391"/>
      <c r="AO11" s="391"/>
      <c r="AP11" s="391"/>
      <c r="AQ11" s="391"/>
      <c r="AR11" s="391"/>
      <c r="AS11" s="184" t="s">
        <v>241</v>
      </c>
      <c r="AT11" s="181">
        <f>SUMIFS(AF8:AF32,E8:E32,"その他",C8:C32,"〇")</f>
        <v>0</v>
      </c>
      <c r="AU11" s="176"/>
    </row>
    <row r="12" spans="1:47" ht="12.9" customHeight="1" x14ac:dyDescent="0.15">
      <c r="A12" s="353">
        <v>5</v>
      </c>
      <c r="B12" s="353"/>
      <c r="C12" s="383"/>
      <c r="D12" s="383"/>
      <c r="E12" s="356"/>
      <c r="F12" s="356"/>
      <c r="G12" s="356"/>
      <c r="H12" s="356"/>
      <c r="I12" s="356"/>
      <c r="J12" s="356"/>
      <c r="K12" s="356"/>
      <c r="L12" s="356"/>
      <c r="M12" s="356"/>
      <c r="N12" s="356"/>
      <c r="O12" s="356"/>
      <c r="P12" s="356"/>
      <c r="Q12" s="356"/>
      <c r="R12" s="356"/>
      <c r="S12" s="356"/>
      <c r="T12" s="356"/>
      <c r="U12" s="356"/>
      <c r="V12" s="356"/>
      <c r="W12" s="356"/>
      <c r="X12" s="356"/>
      <c r="Y12" s="356"/>
      <c r="Z12" s="383"/>
      <c r="AA12" s="383"/>
      <c r="AB12" s="389"/>
      <c r="AC12" s="389"/>
      <c r="AD12" s="389"/>
      <c r="AE12" s="389"/>
      <c r="AF12" s="346" t="str">
        <f t="shared" si="0"/>
        <v/>
      </c>
      <c r="AG12" s="346"/>
      <c r="AH12" s="346"/>
      <c r="AI12" s="346"/>
      <c r="AJ12" s="391"/>
      <c r="AK12" s="391"/>
      <c r="AL12" s="391"/>
      <c r="AM12" s="391"/>
      <c r="AN12" s="391"/>
      <c r="AO12" s="391"/>
      <c r="AP12" s="391"/>
      <c r="AQ12" s="391"/>
      <c r="AR12" s="391"/>
      <c r="AS12" s="184" t="s">
        <v>242</v>
      </c>
      <c r="AT12" s="181">
        <f>SUMIFS(AF8:AF32,E8:E32,"システムの設計・開発費",C8:C32,"×")</f>
        <v>0</v>
      </c>
      <c r="AU12" s="176"/>
    </row>
    <row r="13" spans="1:47" ht="12.9" customHeight="1" x14ac:dyDescent="0.15">
      <c r="A13" s="353">
        <v>6</v>
      </c>
      <c r="B13" s="353"/>
      <c r="C13" s="383"/>
      <c r="D13" s="383"/>
      <c r="E13" s="356"/>
      <c r="F13" s="356"/>
      <c r="G13" s="356"/>
      <c r="H13" s="356"/>
      <c r="I13" s="356"/>
      <c r="J13" s="356"/>
      <c r="K13" s="356"/>
      <c r="L13" s="356"/>
      <c r="M13" s="356"/>
      <c r="N13" s="356"/>
      <c r="O13" s="356"/>
      <c r="P13" s="356"/>
      <c r="Q13" s="356"/>
      <c r="R13" s="356"/>
      <c r="S13" s="356"/>
      <c r="T13" s="356"/>
      <c r="U13" s="356"/>
      <c r="V13" s="356"/>
      <c r="W13" s="356"/>
      <c r="X13" s="356"/>
      <c r="Y13" s="356"/>
      <c r="Z13" s="383"/>
      <c r="AA13" s="383"/>
      <c r="AB13" s="389"/>
      <c r="AC13" s="389"/>
      <c r="AD13" s="389"/>
      <c r="AE13" s="389"/>
      <c r="AF13" s="346" t="str">
        <f t="shared" si="0"/>
        <v/>
      </c>
      <c r="AG13" s="346"/>
      <c r="AH13" s="346"/>
      <c r="AI13" s="346"/>
      <c r="AJ13" s="391"/>
      <c r="AK13" s="391"/>
      <c r="AL13" s="391"/>
      <c r="AM13" s="391"/>
      <c r="AN13" s="391"/>
      <c r="AO13" s="391"/>
      <c r="AP13" s="391"/>
      <c r="AQ13" s="391"/>
      <c r="AR13" s="391"/>
      <c r="AS13" s="184" t="s">
        <v>243</v>
      </c>
      <c r="AT13" s="181">
        <f>SUMIFS(AF8:AF32,E8:E32,"ソフトウェアのカスタマイズ・設定費",C8:C32,"×")</f>
        <v>0</v>
      </c>
      <c r="AU13" s="176"/>
    </row>
    <row r="14" spans="1:47" ht="12.9" customHeight="1" x14ac:dyDescent="0.15">
      <c r="A14" s="353">
        <v>7</v>
      </c>
      <c r="B14" s="353"/>
      <c r="C14" s="383"/>
      <c r="D14" s="383"/>
      <c r="E14" s="356"/>
      <c r="F14" s="356"/>
      <c r="G14" s="356"/>
      <c r="H14" s="356"/>
      <c r="I14" s="356"/>
      <c r="J14" s="356"/>
      <c r="K14" s="356"/>
      <c r="L14" s="356"/>
      <c r="M14" s="356"/>
      <c r="N14" s="356"/>
      <c r="O14" s="356"/>
      <c r="P14" s="356"/>
      <c r="Q14" s="356"/>
      <c r="R14" s="356"/>
      <c r="S14" s="356"/>
      <c r="T14" s="356"/>
      <c r="U14" s="356"/>
      <c r="V14" s="356"/>
      <c r="W14" s="356"/>
      <c r="X14" s="356"/>
      <c r="Y14" s="356"/>
      <c r="Z14" s="383"/>
      <c r="AA14" s="383"/>
      <c r="AB14" s="389"/>
      <c r="AC14" s="389"/>
      <c r="AD14" s="389"/>
      <c r="AE14" s="389"/>
      <c r="AF14" s="346" t="str">
        <f t="shared" si="0"/>
        <v/>
      </c>
      <c r="AG14" s="346"/>
      <c r="AH14" s="346"/>
      <c r="AI14" s="346"/>
      <c r="AJ14" s="391"/>
      <c r="AK14" s="391"/>
      <c r="AL14" s="391"/>
      <c r="AM14" s="391"/>
      <c r="AN14" s="391"/>
      <c r="AO14" s="391"/>
      <c r="AP14" s="391"/>
      <c r="AQ14" s="391"/>
      <c r="AR14" s="391"/>
      <c r="AS14" s="184" t="s">
        <v>244</v>
      </c>
      <c r="AT14" s="181">
        <f>SUMIFS(AF8:AF32,E8:E32,"クラウドサービスの初期設定料",C8:C32,"×")</f>
        <v>0</v>
      </c>
      <c r="AU14" s="176"/>
    </row>
    <row r="15" spans="1:47" ht="12.9" customHeight="1" x14ac:dyDescent="0.15">
      <c r="A15" s="353">
        <v>8</v>
      </c>
      <c r="B15" s="353"/>
      <c r="C15" s="383"/>
      <c r="D15" s="383"/>
      <c r="E15" s="356"/>
      <c r="F15" s="356"/>
      <c r="G15" s="356"/>
      <c r="H15" s="356"/>
      <c r="I15" s="356"/>
      <c r="J15" s="356"/>
      <c r="K15" s="356"/>
      <c r="L15" s="356"/>
      <c r="M15" s="356"/>
      <c r="N15" s="356"/>
      <c r="O15" s="356"/>
      <c r="P15" s="356"/>
      <c r="Q15" s="356"/>
      <c r="R15" s="356"/>
      <c r="S15" s="356"/>
      <c r="T15" s="356"/>
      <c r="U15" s="356"/>
      <c r="V15" s="356"/>
      <c r="W15" s="356"/>
      <c r="X15" s="356"/>
      <c r="Y15" s="356"/>
      <c r="Z15" s="383"/>
      <c r="AA15" s="383"/>
      <c r="AB15" s="389"/>
      <c r="AC15" s="389"/>
      <c r="AD15" s="389"/>
      <c r="AE15" s="389"/>
      <c r="AF15" s="346" t="str">
        <f t="shared" si="0"/>
        <v/>
      </c>
      <c r="AG15" s="346"/>
      <c r="AH15" s="346"/>
      <c r="AI15" s="346"/>
      <c r="AJ15" s="391"/>
      <c r="AK15" s="391"/>
      <c r="AL15" s="391"/>
      <c r="AM15" s="391"/>
      <c r="AN15" s="391"/>
      <c r="AO15" s="391"/>
      <c r="AP15" s="391"/>
      <c r="AQ15" s="391"/>
      <c r="AR15" s="391"/>
      <c r="AS15" s="183" t="s">
        <v>245</v>
      </c>
      <c r="AT15" s="181">
        <f>SUMIFS(AF8:AF32,E8:E32,"その他",C8:C32,"×")</f>
        <v>0</v>
      </c>
      <c r="AU15" s="176"/>
    </row>
    <row r="16" spans="1:47" ht="12.9" customHeight="1" x14ac:dyDescent="0.15">
      <c r="A16" s="353">
        <v>9</v>
      </c>
      <c r="B16" s="353"/>
      <c r="C16" s="383"/>
      <c r="D16" s="383"/>
      <c r="E16" s="356"/>
      <c r="F16" s="356"/>
      <c r="G16" s="356"/>
      <c r="H16" s="356"/>
      <c r="I16" s="356"/>
      <c r="J16" s="356"/>
      <c r="K16" s="356"/>
      <c r="L16" s="356"/>
      <c r="M16" s="356"/>
      <c r="N16" s="356"/>
      <c r="O16" s="356"/>
      <c r="P16" s="356"/>
      <c r="Q16" s="356"/>
      <c r="R16" s="356"/>
      <c r="S16" s="356"/>
      <c r="T16" s="356"/>
      <c r="U16" s="356"/>
      <c r="V16" s="356"/>
      <c r="W16" s="356"/>
      <c r="X16" s="356"/>
      <c r="Y16" s="356"/>
      <c r="Z16" s="383"/>
      <c r="AA16" s="383"/>
      <c r="AB16" s="389"/>
      <c r="AC16" s="389"/>
      <c r="AD16" s="389"/>
      <c r="AE16" s="389"/>
      <c r="AF16" s="346" t="str">
        <f t="shared" si="0"/>
        <v/>
      </c>
      <c r="AG16" s="346"/>
      <c r="AH16" s="346"/>
      <c r="AI16" s="346"/>
      <c r="AJ16" s="391"/>
      <c r="AK16" s="391"/>
      <c r="AL16" s="391"/>
      <c r="AM16" s="391"/>
      <c r="AN16" s="391"/>
      <c r="AO16" s="391"/>
      <c r="AP16" s="391"/>
      <c r="AQ16" s="391"/>
      <c r="AR16" s="391"/>
      <c r="AS16" s="183"/>
      <c r="AT16" s="176"/>
      <c r="AU16" s="176"/>
    </row>
    <row r="17" spans="1:47" ht="12.9" customHeight="1" x14ac:dyDescent="0.15">
      <c r="A17" s="353">
        <v>10</v>
      </c>
      <c r="B17" s="353"/>
      <c r="C17" s="383"/>
      <c r="D17" s="383"/>
      <c r="E17" s="356"/>
      <c r="F17" s="356"/>
      <c r="G17" s="356"/>
      <c r="H17" s="356"/>
      <c r="I17" s="356"/>
      <c r="J17" s="356"/>
      <c r="K17" s="356"/>
      <c r="L17" s="356"/>
      <c r="M17" s="356"/>
      <c r="N17" s="356"/>
      <c r="O17" s="356"/>
      <c r="P17" s="356"/>
      <c r="Q17" s="356"/>
      <c r="R17" s="356"/>
      <c r="S17" s="356"/>
      <c r="T17" s="356"/>
      <c r="U17" s="356"/>
      <c r="V17" s="356"/>
      <c r="W17" s="356"/>
      <c r="X17" s="356"/>
      <c r="Y17" s="356"/>
      <c r="Z17" s="383"/>
      <c r="AA17" s="383"/>
      <c r="AB17" s="389"/>
      <c r="AC17" s="389"/>
      <c r="AD17" s="389"/>
      <c r="AE17" s="389"/>
      <c r="AF17" s="346" t="str">
        <f t="shared" si="0"/>
        <v/>
      </c>
      <c r="AG17" s="346"/>
      <c r="AH17" s="346"/>
      <c r="AI17" s="346"/>
      <c r="AJ17" s="391"/>
      <c r="AK17" s="391"/>
      <c r="AL17" s="391"/>
      <c r="AM17" s="391"/>
      <c r="AN17" s="391"/>
      <c r="AO17" s="391"/>
      <c r="AP17" s="391"/>
      <c r="AQ17" s="391"/>
      <c r="AR17" s="391"/>
      <c r="AS17" s="183"/>
      <c r="AT17" s="176"/>
      <c r="AU17" s="176"/>
    </row>
    <row r="18" spans="1:47" ht="12.9" customHeight="1" x14ac:dyDescent="0.15">
      <c r="A18" s="353">
        <v>11</v>
      </c>
      <c r="B18" s="353"/>
      <c r="C18" s="383"/>
      <c r="D18" s="383"/>
      <c r="E18" s="356"/>
      <c r="F18" s="356"/>
      <c r="G18" s="356"/>
      <c r="H18" s="356"/>
      <c r="I18" s="356"/>
      <c r="J18" s="356"/>
      <c r="K18" s="356"/>
      <c r="L18" s="356"/>
      <c r="M18" s="356"/>
      <c r="N18" s="356"/>
      <c r="O18" s="356"/>
      <c r="P18" s="356"/>
      <c r="Q18" s="356"/>
      <c r="R18" s="356"/>
      <c r="S18" s="356"/>
      <c r="T18" s="356"/>
      <c r="U18" s="356"/>
      <c r="V18" s="356"/>
      <c r="W18" s="356"/>
      <c r="X18" s="356"/>
      <c r="Y18" s="356"/>
      <c r="Z18" s="383"/>
      <c r="AA18" s="383"/>
      <c r="AB18" s="389"/>
      <c r="AC18" s="389"/>
      <c r="AD18" s="389"/>
      <c r="AE18" s="389"/>
      <c r="AF18" s="346" t="str">
        <f t="shared" si="0"/>
        <v/>
      </c>
      <c r="AG18" s="346"/>
      <c r="AH18" s="346"/>
      <c r="AI18" s="346"/>
      <c r="AJ18" s="390"/>
      <c r="AK18" s="390"/>
      <c r="AL18" s="390"/>
      <c r="AM18" s="390"/>
      <c r="AN18" s="390"/>
      <c r="AO18" s="390"/>
      <c r="AP18" s="390"/>
      <c r="AQ18" s="390"/>
      <c r="AR18" s="390"/>
      <c r="AS18" s="183"/>
      <c r="AT18" s="176"/>
      <c r="AU18" s="176"/>
    </row>
    <row r="19" spans="1:47" ht="12.9" customHeight="1" x14ac:dyDescent="0.15">
      <c r="A19" s="353">
        <v>12</v>
      </c>
      <c r="B19" s="353"/>
      <c r="C19" s="383"/>
      <c r="D19" s="383"/>
      <c r="E19" s="356"/>
      <c r="F19" s="356"/>
      <c r="G19" s="356"/>
      <c r="H19" s="356"/>
      <c r="I19" s="356"/>
      <c r="J19" s="356"/>
      <c r="K19" s="356"/>
      <c r="L19" s="356"/>
      <c r="M19" s="356"/>
      <c r="N19" s="356"/>
      <c r="O19" s="356"/>
      <c r="P19" s="356"/>
      <c r="Q19" s="356"/>
      <c r="R19" s="356"/>
      <c r="S19" s="356"/>
      <c r="T19" s="356"/>
      <c r="U19" s="356"/>
      <c r="V19" s="356"/>
      <c r="W19" s="356"/>
      <c r="X19" s="356"/>
      <c r="Y19" s="356"/>
      <c r="Z19" s="383"/>
      <c r="AA19" s="383"/>
      <c r="AB19" s="389"/>
      <c r="AC19" s="389"/>
      <c r="AD19" s="389"/>
      <c r="AE19" s="389"/>
      <c r="AF19" s="346" t="str">
        <f t="shared" si="0"/>
        <v/>
      </c>
      <c r="AG19" s="346"/>
      <c r="AH19" s="346"/>
      <c r="AI19" s="346"/>
      <c r="AJ19" s="390"/>
      <c r="AK19" s="390"/>
      <c r="AL19" s="390"/>
      <c r="AM19" s="390"/>
      <c r="AN19" s="390"/>
      <c r="AO19" s="390"/>
      <c r="AP19" s="390"/>
      <c r="AQ19" s="390"/>
      <c r="AR19" s="390"/>
    </row>
    <row r="20" spans="1:47" ht="12.9" customHeight="1" x14ac:dyDescent="0.15">
      <c r="A20" s="353">
        <v>13</v>
      </c>
      <c r="B20" s="353"/>
      <c r="C20" s="383"/>
      <c r="D20" s="383"/>
      <c r="E20" s="356"/>
      <c r="F20" s="356"/>
      <c r="G20" s="356"/>
      <c r="H20" s="356"/>
      <c r="I20" s="356"/>
      <c r="J20" s="356"/>
      <c r="K20" s="356"/>
      <c r="L20" s="356"/>
      <c r="M20" s="356"/>
      <c r="N20" s="356"/>
      <c r="O20" s="356"/>
      <c r="P20" s="356"/>
      <c r="Q20" s="356"/>
      <c r="R20" s="356"/>
      <c r="S20" s="356"/>
      <c r="T20" s="356"/>
      <c r="U20" s="356"/>
      <c r="V20" s="356"/>
      <c r="W20" s="356"/>
      <c r="X20" s="356"/>
      <c r="Y20" s="356"/>
      <c r="Z20" s="383"/>
      <c r="AA20" s="383"/>
      <c r="AB20" s="389"/>
      <c r="AC20" s="389"/>
      <c r="AD20" s="389"/>
      <c r="AE20" s="389"/>
      <c r="AF20" s="346" t="str">
        <f t="shared" si="0"/>
        <v/>
      </c>
      <c r="AG20" s="346"/>
      <c r="AH20" s="346"/>
      <c r="AI20" s="346"/>
      <c r="AJ20" s="390"/>
      <c r="AK20" s="390"/>
      <c r="AL20" s="390"/>
      <c r="AM20" s="390"/>
      <c r="AN20" s="390"/>
      <c r="AO20" s="390"/>
      <c r="AP20" s="390"/>
      <c r="AQ20" s="390"/>
      <c r="AR20" s="390"/>
    </row>
    <row r="21" spans="1:47" ht="12.9" customHeight="1" x14ac:dyDescent="0.15">
      <c r="A21" s="353">
        <v>14</v>
      </c>
      <c r="B21" s="353"/>
      <c r="C21" s="383"/>
      <c r="D21" s="383"/>
      <c r="E21" s="356"/>
      <c r="F21" s="356"/>
      <c r="G21" s="356"/>
      <c r="H21" s="356"/>
      <c r="I21" s="356"/>
      <c r="J21" s="356"/>
      <c r="K21" s="356"/>
      <c r="L21" s="356"/>
      <c r="M21" s="356"/>
      <c r="N21" s="356"/>
      <c r="O21" s="356"/>
      <c r="P21" s="356"/>
      <c r="Q21" s="356"/>
      <c r="R21" s="356"/>
      <c r="S21" s="356"/>
      <c r="T21" s="356"/>
      <c r="U21" s="356"/>
      <c r="V21" s="356"/>
      <c r="W21" s="356"/>
      <c r="X21" s="356"/>
      <c r="Y21" s="356"/>
      <c r="Z21" s="383"/>
      <c r="AA21" s="383"/>
      <c r="AB21" s="389"/>
      <c r="AC21" s="389"/>
      <c r="AD21" s="389"/>
      <c r="AE21" s="389"/>
      <c r="AF21" s="346" t="str">
        <f t="shared" si="0"/>
        <v/>
      </c>
      <c r="AG21" s="346"/>
      <c r="AH21" s="346"/>
      <c r="AI21" s="346"/>
      <c r="AJ21" s="390"/>
      <c r="AK21" s="390"/>
      <c r="AL21" s="390"/>
      <c r="AM21" s="390"/>
      <c r="AN21" s="390"/>
      <c r="AO21" s="390"/>
      <c r="AP21" s="390"/>
      <c r="AQ21" s="390"/>
      <c r="AR21" s="390"/>
    </row>
    <row r="22" spans="1:47" ht="12.9" customHeight="1" x14ac:dyDescent="0.15">
      <c r="A22" s="353">
        <v>15</v>
      </c>
      <c r="B22" s="353"/>
      <c r="C22" s="383"/>
      <c r="D22" s="383"/>
      <c r="E22" s="356"/>
      <c r="F22" s="356"/>
      <c r="G22" s="356"/>
      <c r="H22" s="356"/>
      <c r="I22" s="356"/>
      <c r="J22" s="356"/>
      <c r="K22" s="356"/>
      <c r="L22" s="356"/>
      <c r="M22" s="356"/>
      <c r="N22" s="356"/>
      <c r="O22" s="356"/>
      <c r="P22" s="356"/>
      <c r="Q22" s="356"/>
      <c r="R22" s="356"/>
      <c r="S22" s="356"/>
      <c r="T22" s="356"/>
      <c r="U22" s="356"/>
      <c r="V22" s="356"/>
      <c r="W22" s="356"/>
      <c r="X22" s="356"/>
      <c r="Y22" s="356"/>
      <c r="Z22" s="383"/>
      <c r="AA22" s="383"/>
      <c r="AB22" s="389"/>
      <c r="AC22" s="389"/>
      <c r="AD22" s="389"/>
      <c r="AE22" s="389"/>
      <c r="AF22" s="346" t="str">
        <f t="shared" si="0"/>
        <v/>
      </c>
      <c r="AG22" s="346"/>
      <c r="AH22" s="346"/>
      <c r="AI22" s="346"/>
      <c r="AJ22" s="390"/>
      <c r="AK22" s="390"/>
      <c r="AL22" s="390"/>
      <c r="AM22" s="390"/>
      <c r="AN22" s="390"/>
      <c r="AO22" s="390"/>
      <c r="AP22" s="390"/>
      <c r="AQ22" s="390"/>
      <c r="AR22" s="390"/>
    </row>
    <row r="23" spans="1:47" s="32" customFormat="1" ht="12.9" customHeight="1" x14ac:dyDescent="0.45">
      <c r="A23" s="353">
        <v>16</v>
      </c>
      <c r="B23" s="353"/>
      <c r="C23" s="383"/>
      <c r="D23" s="383"/>
      <c r="E23" s="356"/>
      <c r="F23" s="356"/>
      <c r="G23" s="356"/>
      <c r="H23" s="356"/>
      <c r="I23" s="356"/>
      <c r="J23" s="356"/>
      <c r="K23" s="356"/>
      <c r="L23" s="356"/>
      <c r="M23" s="356"/>
      <c r="N23" s="356"/>
      <c r="O23" s="356"/>
      <c r="P23" s="356"/>
      <c r="Q23" s="356"/>
      <c r="R23" s="356"/>
      <c r="S23" s="356"/>
      <c r="T23" s="356"/>
      <c r="U23" s="356"/>
      <c r="V23" s="356"/>
      <c r="W23" s="356"/>
      <c r="X23" s="356"/>
      <c r="Y23" s="356"/>
      <c r="Z23" s="383"/>
      <c r="AA23" s="383"/>
      <c r="AB23" s="389"/>
      <c r="AC23" s="389"/>
      <c r="AD23" s="389"/>
      <c r="AE23" s="389"/>
      <c r="AF23" s="346" t="str">
        <f t="shared" si="0"/>
        <v/>
      </c>
      <c r="AG23" s="346"/>
      <c r="AH23" s="346"/>
      <c r="AI23" s="346"/>
      <c r="AJ23" s="390"/>
      <c r="AK23" s="390"/>
      <c r="AL23" s="390"/>
      <c r="AM23" s="390"/>
      <c r="AN23" s="390"/>
      <c r="AO23" s="390"/>
      <c r="AP23" s="390"/>
      <c r="AQ23" s="390"/>
      <c r="AR23" s="390"/>
      <c r="AS23" s="31"/>
    </row>
    <row r="24" spans="1:47" s="32" customFormat="1" ht="12.9" customHeight="1" x14ac:dyDescent="0.45">
      <c r="A24" s="353">
        <v>17</v>
      </c>
      <c r="B24" s="353"/>
      <c r="C24" s="383"/>
      <c r="D24" s="383"/>
      <c r="E24" s="356"/>
      <c r="F24" s="356"/>
      <c r="G24" s="356"/>
      <c r="H24" s="356"/>
      <c r="I24" s="356"/>
      <c r="J24" s="356"/>
      <c r="K24" s="356"/>
      <c r="L24" s="356"/>
      <c r="M24" s="356"/>
      <c r="N24" s="356"/>
      <c r="O24" s="356"/>
      <c r="P24" s="356"/>
      <c r="Q24" s="356"/>
      <c r="R24" s="356"/>
      <c r="S24" s="356"/>
      <c r="T24" s="356"/>
      <c r="U24" s="356"/>
      <c r="V24" s="356"/>
      <c r="W24" s="356"/>
      <c r="X24" s="356"/>
      <c r="Y24" s="356"/>
      <c r="Z24" s="383"/>
      <c r="AA24" s="383"/>
      <c r="AB24" s="389"/>
      <c r="AC24" s="389"/>
      <c r="AD24" s="389"/>
      <c r="AE24" s="389"/>
      <c r="AF24" s="346" t="str">
        <f t="shared" si="0"/>
        <v/>
      </c>
      <c r="AG24" s="346"/>
      <c r="AH24" s="346"/>
      <c r="AI24" s="346"/>
      <c r="AJ24" s="390"/>
      <c r="AK24" s="390"/>
      <c r="AL24" s="390"/>
      <c r="AM24" s="390"/>
      <c r="AN24" s="390"/>
      <c r="AO24" s="390"/>
      <c r="AP24" s="390"/>
      <c r="AQ24" s="390"/>
      <c r="AR24" s="390"/>
      <c r="AS24" s="31"/>
    </row>
    <row r="25" spans="1:47" s="32" customFormat="1" ht="12.9" customHeight="1" x14ac:dyDescent="0.45">
      <c r="A25" s="353">
        <v>18</v>
      </c>
      <c r="B25" s="353"/>
      <c r="C25" s="383"/>
      <c r="D25" s="383"/>
      <c r="E25" s="356"/>
      <c r="F25" s="356"/>
      <c r="G25" s="356"/>
      <c r="H25" s="356"/>
      <c r="I25" s="356"/>
      <c r="J25" s="356"/>
      <c r="K25" s="356"/>
      <c r="L25" s="356"/>
      <c r="M25" s="356"/>
      <c r="N25" s="356"/>
      <c r="O25" s="356"/>
      <c r="P25" s="356"/>
      <c r="Q25" s="356"/>
      <c r="R25" s="356"/>
      <c r="S25" s="356"/>
      <c r="T25" s="356"/>
      <c r="U25" s="356"/>
      <c r="V25" s="356"/>
      <c r="W25" s="356"/>
      <c r="X25" s="356"/>
      <c r="Y25" s="356"/>
      <c r="Z25" s="383"/>
      <c r="AA25" s="383"/>
      <c r="AB25" s="389"/>
      <c r="AC25" s="389"/>
      <c r="AD25" s="389"/>
      <c r="AE25" s="389"/>
      <c r="AF25" s="346" t="str">
        <f t="shared" si="0"/>
        <v/>
      </c>
      <c r="AG25" s="346"/>
      <c r="AH25" s="346"/>
      <c r="AI25" s="346"/>
      <c r="AJ25" s="390"/>
      <c r="AK25" s="390"/>
      <c r="AL25" s="390"/>
      <c r="AM25" s="390"/>
      <c r="AN25" s="390"/>
      <c r="AO25" s="390"/>
      <c r="AP25" s="390"/>
      <c r="AQ25" s="390"/>
      <c r="AR25" s="390"/>
      <c r="AS25" s="31"/>
    </row>
    <row r="26" spans="1:47" s="32" customFormat="1" ht="12.9" customHeight="1" x14ac:dyDescent="0.45">
      <c r="A26" s="353">
        <v>19</v>
      </c>
      <c r="B26" s="353"/>
      <c r="C26" s="383"/>
      <c r="D26" s="383"/>
      <c r="E26" s="356"/>
      <c r="F26" s="356"/>
      <c r="G26" s="356"/>
      <c r="H26" s="356"/>
      <c r="I26" s="356"/>
      <c r="J26" s="356"/>
      <c r="K26" s="356"/>
      <c r="L26" s="356"/>
      <c r="M26" s="356"/>
      <c r="N26" s="356"/>
      <c r="O26" s="356"/>
      <c r="P26" s="356"/>
      <c r="Q26" s="356"/>
      <c r="R26" s="356"/>
      <c r="S26" s="356"/>
      <c r="T26" s="356"/>
      <c r="U26" s="356"/>
      <c r="V26" s="356"/>
      <c r="W26" s="356"/>
      <c r="X26" s="356"/>
      <c r="Y26" s="356"/>
      <c r="Z26" s="383"/>
      <c r="AA26" s="383"/>
      <c r="AB26" s="389"/>
      <c r="AC26" s="389"/>
      <c r="AD26" s="389"/>
      <c r="AE26" s="389"/>
      <c r="AF26" s="346" t="str">
        <f t="shared" si="0"/>
        <v/>
      </c>
      <c r="AG26" s="346"/>
      <c r="AH26" s="346"/>
      <c r="AI26" s="346"/>
      <c r="AJ26" s="390"/>
      <c r="AK26" s="390"/>
      <c r="AL26" s="390"/>
      <c r="AM26" s="390"/>
      <c r="AN26" s="390"/>
      <c r="AO26" s="390"/>
      <c r="AP26" s="390"/>
      <c r="AQ26" s="390"/>
      <c r="AR26" s="390"/>
      <c r="AS26" s="31"/>
    </row>
    <row r="27" spans="1:47" s="32" customFormat="1" ht="12.9" customHeight="1" x14ac:dyDescent="0.45">
      <c r="A27" s="353">
        <v>20</v>
      </c>
      <c r="B27" s="353"/>
      <c r="C27" s="383"/>
      <c r="D27" s="383"/>
      <c r="E27" s="356"/>
      <c r="F27" s="356"/>
      <c r="G27" s="356"/>
      <c r="H27" s="356"/>
      <c r="I27" s="356"/>
      <c r="J27" s="356"/>
      <c r="K27" s="356"/>
      <c r="L27" s="356"/>
      <c r="M27" s="356"/>
      <c r="N27" s="356"/>
      <c r="O27" s="356"/>
      <c r="P27" s="356"/>
      <c r="Q27" s="356"/>
      <c r="R27" s="356"/>
      <c r="S27" s="356"/>
      <c r="T27" s="356"/>
      <c r="U27" s="356"/>
      <c r="V27" s="356"/>
      <c r="W27" s="356"/>
      <c r="X27" s="356"/>
      <c r="Y27" s="356"/>
      <c r="Z27" s="383"/>
      <c r="AA27" s="383"/>
      <c r="AB27" s="389"/>
      <c r="AC27" s="389"/>
      <c r="AD27" s="389"/>
      <c r="AE27" s="389"/>
      <c r="AF27" s="346" t="str">
        <f t="shared" si="0"/>
        <v/>
      </c>
      <c r="AG27" s="346"/>
      <c r="AH27" s="346"/>
      <c r="AI27" s="346"/>
      <c r="AJ27" s="390"/>
      <c r="AK27" s="390"/>
      <c r="AL27" s="390"/>
      <c r="AM27" s="390"/>
      <c r="AN27" s="390"/>
      <c r="AO27" s="390"/>
      <c r="AP27" s="390"/>
      <c r="AQ27" s="390"/>
      <c r="AR27" s="390"/>
      <c r="AS27" s="31"/>
    </row>
    <row r="28" spans="1:47" s="32" customFormat="1" ht="12.9" customHeight="1" x14ac:dyDescent="0.45">
      <c r="A28" s="353">
        <v>21</v>
      </c>
      <c r="B28" s="354"/>
      <c r="C28" s="383"/>
      <c r="D28" s="383"/>
      <c r="E28" s="356"/>
      <c r="F28" s="356"/>
      <c r="G28" s="356"/>
      <c r="H28" s="356"/>
      <c r="I28" s="356"/>
      <c r="J28" s="356"/>
      <c r="K28" s="384"/>
      <c r="L28" s="385"/>
      <c r="M28" s="385"/>
      <c r="N28" s="385"/>
      <c r="O28" s="385"/>
      <c r="P28" s="385"/>
      <c r="Q28" s="385"/>
      <c r="R28" s="385"/>
      <c r="S28" s="385"/>
      <c r="T28" s="385"/>
      <c r="U28" s="385"/>
      <c r="V28" s="385"/>
      <c r="W28" s="385"/>
      <c r="X28" s="385"/>
      <c r="Y28" s="386"/>
      <c r="Z28" s="387"/>
      <c r="AA28" s="388"/>
      <c r="AB28" s="380"/>
      <c r="AC28" s="381"/>
      <c r="AD28" s="381"/>
      <c r="AE28" s="382"/>
      <c r="AF28" s="346" t="str">
        <f t="shared" si="0"/>
        <v/>
      </c>
      <c r="AG28" s="346"/>
      <c r="AH28" s="346"/>
      <c r="AI28" s="346"/>
      <c r="AJ28" s="343"/>
      <c r="AK28" s="344"/>
      <c r="AL28" s="344"/>
      <c r="AM28" s="344"/>
      <c r="AN28" s="344"/>
      <c r="AO28" s="344"/>
      <c r="AP28" s="344"/>
      <c r="AQ28" s="344"/>
      <c r="AR28" s="345"/>
      <c r="AS28" s="31"/>
    </row>
    <row r="29" spans="1:47" s="32" customFormat="1" ht="12.9" customHeight="1" x14ac:dyDescent="0.45">
      <c r="A29" s="353">
        <v>22</v>
      </c>
      <c r="B29" s="354"/>
      <c r="C29" s="383"/>
      <c r="D29" s="383"/>
      <c r="E29" s="356"/>
      <c r="F29" s="356"/>
      <c r="G29" s="356"/>
      <c r="H29" s="356"/>
      <c r="I29" s="356"/>
      <c r="J29" s="356"/>
      <c r="K29" s="384"/>
      <c r="L29" s="385"/>
      <c r="M29" s="385"/>
      <c r="N29" s="385"/>
      <c r="O29" s="385"/>
      <c r="P29" s="385"/>
      <c r="Q29" s="385"/>
      <c r="R29" s="385"/>
      <c r="S29" s="385"/>
      <c r="T29" s="385"/>
      <c r="U29" s="385"/>
      <c r="V29" s="385"/>
      <c r="W29" s="385"/>
      <c r="X29" s="385"/>
      <c r="Y29" s="386"/>
      <c r="Z29" s="387"/>
      <c r="AA29" s="388"/>
      <c r="AB29" s="380"/>
      <c r="AC29" s="381"/>
      <c r="AD29" s="381"/>
      <c r="AE29" s="382"/>
      <c r="AF29" s="346" t="str">
        <f t="shared" si="0"/>
        <v/>
      </c>
      <c r="AG29" s="346"/>
      <c r="AH29" s="346"/>
      <c r="AI29" s="346"/>
      <c r="AJ29" s="343"/>
      <c r="AK29" s="344"/>
      <c r="AL29" s="344"/>
      <c r="AM29" s="344"/>
      <c r="AN29" s="344"/>
      <c r="AO29" s="344"/>
      <c r="AP29" s="344"/>
      <c r="AQ29" s="344"/>
      <c r="AR29" s="345"/>
      <c r="AS29" s="31"/>
    </row>
    <row r="30" spans="1:47" s="32" customFormat="1" ht="12.9" customHeight="1" x14ac:dyDescent="0.45">
      <c r="A30" s="353">
        <v>23</v>
      </c>
      <c r="B30" s="354"/>
      <c r="C30" s="383"/>
      <c r="D30" s="383"/>
      <c r="E30" s="356"/>
      <c r="F30" s="356"/>
      <c r="G30" s="356"/>
      <c r="H30" s="356"/>
      <c r="I30" s="356"/>
      <c r="J30" s="356"/>
      <c r="K30" s="384"/>
      <c r="L30" s="385"/>
      <c r="M30" s="385"/>
      <c r="N30" s="385"/>
      <c r="O30" s="385"/>
      <c r="P30" s="385"/>
      <c r="Q30" s="385"/>
      <c r="R30" s="385"/>
      <c r="S30" s="385"/>
      <c r="T30" s="385"/>
      <c r="U30" s="385"/>
      <c r="V30" s="385"/>
      <c r="W30" s="385"/>
      <c r="X30" s="385"/>
      <c r="Y30" s="386"/>
      <c r="Z30" s="387"/>
      <c r="AA30" s="388"/>
      <c r="AB30" s="380"/>
      <c r="AC30" s="381"/>
      <c r="AD30" s="381"/>
      <c r="AE30" s="382"/>
      <c r="AF30" s="346" t="str">
        <f t="shared" si="0"/>
        <v/>
      </c>
      <c r="AG30" s="346"/>
      <c r="AH30" s="346"/>
      <c r="AI30" s="346"/>
      <c r="AJ30" s="343"/>
      <c r="AK30" s="344"/>
      <c r="AL30" s="344"/>
      <c r="AM30" s="344"/>
      <c r="AN30" s="344"/>
      <c r="AO30" s="344"/>
      <c r="AP30" s="344"/>
      <c r="AQ30" s="344"/>
      <c r="AR30" s="345"/>
      <c r="AS30" s="31"/>
    </row>
    <row r="31" spans="1:47" s="32" customFormat="1" ht="12.9" customHeight="1" x14ac:dyDescent="0.45">
      <c r="A31" s="353">
        <v>24</v>
      </c>
      <c r="B31" s="354"/>
      <c r="C31" s="383"/>
      <c r="D31" s="383"/>
      <c r="E31" s="356"/>
      <c r="F31" s="356"/>
      <c r="G31" s="356"/>
      <c r="H31" s="356"/>
      <c r="I31" s="356"/>
      <c r="J31" s="356"/>
      <c r="K31" s="384"/>
      <c r="L31" s="385"/>
      <c r="M31" s="385"/>
      <c r="N31" s="385"/>
      <c r="O31" s="385"/>
      <c r="P31" s="385"/>
      <c r="Q31" s="385"/>
      <c r="R31" s="385"/>
      <c r="S31" s="385"/>
      <c r="T31" s="385"/>
      <c r="U31" s="385"/>
      <c r="V31" s="385"/>
      <c r="W31" s="385"/>
      <c r="X31" s="385"/>
      <c r="Y31" s="386"/>
      <c r="Z31" s="387"/>
      <c r="AA31" s="388"/>
      <c r="AB31" s="380"/>
      <c r="AC31" s="381"/>
      <c r="AD31" s="381"/>
      <c r="AE31" s="382"/>
      <c r="AF31" s="346" t="str">
        <f t="shared" si="0"/>
        <v/>
      </c>
      <c r="AG31" s="346"/>
      <c r="AH31" s="346"/>
      <c r="AI31" s="346"/>
      <c r="AJ31" s="343"/>
      <c r="AK31" s="344"/>
      <c r="AL31" s="344"/>
      <c r="AM31" s="344"/>
      <c r="AN31" s="344"/>
      <c r="AO31" s="344"/>
      <c r="AP31" s="344"/>
      <c r="AQ31" s="344"/>
      <c r="AR31" s="345"/>
      <c r="AS31" s="31"/>
    </row>
    <row r="32" spans="1:47" s="32" customFormat="1" ht="12.9" customHeight="1" x14ac:dyDescent="0.45">
      <c r="A32" s="353">
        <v>25</v>
      </c>
      <c r="B32" s="354"/>
      <c r="C32" s="355"/>
      <c r="D32" s="355"/>
      <c r="E32" s="356"/>
      <c r="F32" s="356"/>
      <c r="G32" s="356"/>
      <c r="H32" s="356"/>
      <c r="I32" s="356"/>
      <c r="J32" s="356"/>
      <c r="K32" s="357"/>
      <c r="L32" s="358"/>
      <c r="M32" s="358"/>
      <c r="N32" s="358"/>
      <c r="O32" s="358"/>
      <c r="P32" s="358"/>
      <c r="Q32" s="358"/>
      <c r="R32" s="358"/>
      <c r="S32" s="358"/>
      <c r="T32" s="358"/>
      <c r="U32" s="358"/>
      <c r="V32" s="358"/>
      <c r="W32" s="358"/>
      <c r="X32" s="358"/>
      <c r="Y32" s="359"/>
      <c r="Z32" s="360"/>
      <c r="AA32" s="361"/>
      <c r="AB32" s="362"/>
      <c r="AC32" s="363"/>
      <c r="AD32" s="363"/>
      <c r="AE32" s="364"/>
      <c r="AF32" s="346" t="str">
        <f t="shared" si="0"/>
        <v/>
      </c>
      <c r="AG32" s="346"/>
      <c r="AH32" s="346"/>
      <c r="AI32" s="346"/>
      <c r="AJ32" s="588"/>
      <c r="AK32" s="589"/>
      <c r="AL32" s="589"/>
      <c r="AM32" s="589"/>
      <c r="AN32" s="589"/>
      <c r="AO32" s="589"/>
      <c r="AP32" s="589"/>
      <c r="AQ32" s="589"/>
      <c r="AR32" s="590"/>
      <c r="AS32" s="31"/>
    </row>
    <row r="33" spans="1:45" s="32" customFormat="1" ht="12.9" customHeight="1" x14ac:dyDescent="0.45">
      <c r="A33" s="34"/>
      <c r="B33" s="34"/>
      <c r="C33" s="370"/>
      <c r="D33" s="371"/>
      <c r="E33" s="371"/>
      <c r="F33" s="371"/>
      <c r="G33" s="371"/>
      <c r="H33" s="371"/>
      <c r="I33" s="371"/>
      <c r="J33" s="371"/>
      <c r="K33" s="371"/>
      <c r="L33" s="371"/>
      <c r="M33" s="371"/>
      <c r="N33" s="371"/>
      <c r="O33" s="371"/>
      <c r="P33" s="371"/>
      <c r="Q33" s="371"/>
      <c r="R33" s="371"/>
      <c r="S33" s="371"/>
      <c r="T33" s="371"/>
      <c r="U33" s="371"/>
      <c r="V33" s="371"/>
      <c r="W33" s="371"/>
      <c r="X33" s="371"/>
      <c r="Y33" s="372"/>
      <c r="Z33" s="368" t="s">
        <v>188</v>
      </c>
      <c r="AA33" s="368"/>
      <c r="AB33" s="368"/>
      <c r="AC33" s="368"/>
      <c r="AD33" s="368"/>
      <c r="AE33" s="368"/>
      <c r="AF33" s="346">
        <f>SUM(AF8:AI32)</f>
        <v>0</v>
      </c>
      <c r="AG33" s="346"/>
      <c r="AH33" s="346"/>
      <c r="AI33" s="346"/>
      <c r="AJ33" s="347"/>
      <c r="AK33" s="348"/>
      <c r="AL33" s="348"/>
      <c r="AM33" s="348"/>
      <c r="AN33" s="348"/>
      <c r="AO33" s="348"/>
      <c r="AP33" s="348"/>
      <c r="AQ33" s="348"/>
      <c r="AR33" s="349"/>
      <c r="AS33" s="31"/>
    </row>
    <row r="34" spans="1:45" s="32" customFormat="1" ht="12.9" customHeight="1" x14ac:dyDescent="0.45">
      <c r="A34" s="34"/>
      <c r="B34" s="34"/>
      <c r="C34" s="373"/>
      <c r="D34" s="374"/>
      <c r="E34" s="374"/>
      <c r="F34" s="374"/>
      <c r="G34" s="374"/>
      <c r="H34" s="374"/>
      <c r="I34" s="374"/>
      <c r="J34" s="374"/>
      <c r="K34" s="374"/>
      <c r="L34" s="374"/>
      <c r="M34" s="374"/>
      <c r="N34" s="374"/>
      <c r="O34" s="374"/>
      <c r="P34" s="374"/>
      <c r="Q34" s="374"/>
      <c r="R34" s="374"/>
      <c r="S34" s="374"/>
      <c r="T34" s="375"/>
      <c r="U34" s="375"/>
      <c r="V34" s="375"/>
      <c r="W34" s="375"/>
      <c r="X34" s="375"/>
      <c r="Y34" s="376"/>
      <c r="Z34" s="369" t="s">
        <v>203</v>
      </c>
      <c r="AA34" s="369"/>
      <c r="AB34" s="369"/>
      <c r="AC34" s="369"/>
      <c r="AD34" s="369"/>
      <c r="AE34" s="369"/>
      <c r="AF34" s="350">
        <f>SUMIF(C8:D32,"×",AF8:AI32)</f>
        <v>0</v>
      </c>
      <c r="AG34" s="350"/>
      <c r="AH34" s="350"/>
      <c r="AI34" s="350"/>
      <c r="AJ34" s="131"/>
      <c r="AK34" s="118"/>
      <c r="AL34" s="118"/>
      <c r="AM34" s="118"/>
      <c r="AN34" s="118"/>
      <c r="AO34" s="118"/>
      <c r="AP34" s="118"/>
      <c r="AQ34" s="118"/>
      <c r="AR34" s="132"/>
      <c r="AS34" s="31"/>
    </row>
    <row r="35" spans="1:45" s="32" customFormat="1" ht="12.9" customHeight="1" thickBot="1" x14ac:dyDescent="0.5">
      <c r="A35" s="34"/>
      <c r="B35" s="34"/>
      <c r="C35" s="377" t="s">
        <v>204</v>
      </c>
      <c r="D35" s="378"/>
      <c r="E35" s="378"/>
      <c r="F35" s="378"/>
      <c r="G35" s="378"/>
      <c r="H35" s="378"/>
      <c r="I35" s="378"/>
      <c r="J35" s="378"/>
      <c r="K35" s="378"/>
      <c r="L35" s="378"/>
      <c r="M35" s="378"/>
      <c r="N35" s="378"/>
      <c r="O35" s="379"/>
      <c r="P35" s="402">
        <v>0</v>
      </c>
      <c r="Q35" s="403"/>
      <c r="R35" s="403"/>
      <c r="S35" s="404"/>
      <c r="T35" s="111"/>
      <c r="U35" s="112"/>
      <c r="V35" s="112"/>
      <c r="W35" s="112"/>
      <c r="X35" s="112"/>
      <c r="Y35" s="113"/>
      <c r="Z35" s="369" t="s">
        <v>45</v>
      </c>
      <c r="AA35" s="369"/>
      <c r="AB35" s="369"/>
      <c r="AC35" s="369"/>
      <c r="AD35" s="369"/>
      <c r="AE35" s="369"/>
      <c r="AF35" s="350">
        <f>SUMIF(C8:D32,"〇",AF8:AI32)-P35</f>
        <v>0</v>
      </c>
      <c r="AG35" s="350"/>
      <c r="AH35" s="350"/>
      <c r="AI35" s="350"/>
      <c r="AJ35" s="133"/>
      <c r="AK35" s="134"/>
      <c r="AL35" s="134"/>
      <c r="AM35" s="134"/>
      <c r="AN35" s="134"/>
      <c r="AO35" s="134"/>
      <c r="AP35" s="134"/>
      <c r="AQ35" s="134"/>
      <c r="AR35" s="135"/>
      <c r="AS35" s="31"/>
    </row>
    <row r="36" spans="1:45" s="32" customFormat="1" ht="12.9" customHeight="1" thickBot="1" x14ac:dyDescent="0.5">
      <c r="A36" s="34"/>
      <c r="B36" s="34"/>
      <c r="C36" s="365" t="s">
        <v>118</v>
      </c>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51">
        <f>ROUNDDOWN(IF(AF35*0.5&lt;12500000,AF35*0.5,12500000),-3)</f>
        <v>0</v>
      </c>
      <c r="AG36" s="351"/>
      <c r="AH36" s="351"/>
      <c r="AI36" s="352"/>
      <c r="AJ36" s="117"/>
      <c r="AK36" s="118"/>
      <c r="AL36" s="118"/>
      <c r="AM36" s="118"/>
      <c r="AN36" s="118"/>
      <c r="AO36" s="118"/>
      <c r="AP36" s="118"/>
      <c r="AQ36" s="118"/>
      <c r="AR36" s="118"/>
      <c r="AS36" s="31"/>
    </row>
    <row r="37" spans="1:45" s="32" customFormat="1" ht="12.9" customHeight="1" x14ac:dyDescent="0.45">
      <c r="A37" s="34"/>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8"/>
      <c r="AG37" s="38"/>
      <c r="AH37" s="38"/>
      <c r="AI37" s="38"/>
      <c r="AJ37" s="37"/>
      <c r="AK37" s="37"/>
      <c r="AL37" s="37"/>
      <c r="AM37" s="37"/>
      <c r="AN37" s="37"/>
      <c r="AO37" s="37"/>
      <c r="AP37" s="37"/>
      <c r="AQ37" s="37"/>
      <c r="AR37" s="37"/>
      <c r="AS37" s="31"/>
    </row>
    <row r="38" spans="1:45" s="1" customFormat="1" ht="12.9" customHeight="1" x14ac:dyDescent="0.15">
      <c r="A38" s="3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8"/>
      <c r="AG38" s="38"/>
      <c r="AH38" s="38"/>
      <c r="AI38" s="38"/>
      <c r="AJ38" s="68"/>
      <c r="AK38" s="68"/>
      <c r="AL38" s="68"/>
      <c r="AM38" s="68"/>
      <c r="AN38" s="68"/>
      <c r="AO38" s="68"/>
      <c r="AP38" s="68"/>
      <c r="AQ38" s="68"/>
      <c r="AR38" s="68"/>
    </row>
    <row r="39" spans="1:45" s="3" customFormat="1" ht="12.9" customHeight="1" x14ac:dyDescent="0.15">
      <c r="A39" s="34"/>
      <c r="B39" s="157"/>
      <c r="C39" s="158" t="s">
        <v>35</v>
      </c>
      <c r="D39" s="159"/>
      <c r="E39" s="158" t="s">
        <v>208</v>
      </c>
      <c r="F39" s="158"/>
      <c r="G39" s="158"/>
      <c r="H39" s="158"/>
      <c r="I39" s="158"/>
      <c r="J39" s="158"/>
      <c r="K39" s="158"/>
      <c r="L39" s="158"/>
      <c r="M39" s="158"/>
      <c r="N39" s="159"/>
      <c r="O39" s="35"/>
      <c r="P39" s="35"/>
      <c r="Q39" s="35"/>
      <c r="R39" s="35"/>
      <c r="S39" s="35"/>
      <c r="T39" s="35"/>
      <c r="U39" s="35"/>
      <c r="V39" s="35"/>
      <c r="W39" s="35"/>
      <c r="X39" s="35"/>
      <c r="Y39" s="35"/>
      <c r="Z39" s="35"/>
      <c r="AA39" s="35"/>
      <c r="AB39" s="35"/>
      <c r="AC39" s="35"/>
      <c r="AD39" s="35"/>
      <c r="AE39" s="35"/>
      <c r="AF39" s="38"/>
      <c r="AG39" s="38"/>
      <c r="AH39" s="38"/>
      <c r="AI39" s="38"/>
      <c r="AJ39" s="68"/>
      <c r="AK39" s="68"/>
      <c r="AL39" s="68"/>
      <c r="AM39" s="68"/>
      <c r="AN39" s="68"/>
      <c r="AO39" s="68"/>
      <c r="AP39" s="68"/>
      <c r="AQ39" s="68"/>
      <c r="AR39" s="68"/>
    </row>
    <row r="40" spans="1:45" s="3" customFormat="1" ht="12.9" customHeight="1" x14ac:dyDescent="0.15">
      <c r="A40" s="34"/>
      <c r="B40" s="157"/>
      <c r="C40" s="158" t="s">
        <v>36</v>
      </c>
      <c r="D40" s="159"/>
      <c r="E40" s="158" t="s">
        <v>210</v>
      </c>
      <c r="F40" s="158"/>
      <c r="G40" s="158"/>
      <c r="H40" s="158"/>
      <c r="I40" s="158"/>
      <c r="J40" s="158"/>
      <c r="K40" s="158"/>
      <c r="L40" s="158"/>
      <c r="M40" s="158"/>
      <c r="N40" s="159"/>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row>
    <row r="41" spans="1:45" s="3" customFormat="1" ht="12.9" customHeight="1" x14ac:dyDescent="0.15">
      <c r="A41" s="34"/>
      <c r="B41" s="157"/>
      <c r="C41" s="159"/>
      <c r="D41" s="159"/>
      <c r="E41" s="158" t="s">
        <v>209</v>
      </c>
      <c r="F41" s="158"/>
      <c r="G41" s="158"/>
      <c r="H41" s="158"/>
      <c r="I41" s="158"/>
      <c r="J41" s="158"/>
      <c r="K41" s="158"/>
      <c r="L41" s="158"/>
      <c r="M41" s="158"/>
      <c r="N41" s="159"/>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row>
    <row r="42" spans="1:45" s="3" customFormat="1" ht="12.9" customHeight="1" x14ac:dyDescent="0.15">
      <c r="A42" s="34"/>
      <c r="B42" s="157"/>
      <c r="C42" s="159"/>
      <c r="D42" s="159"/>
      <c r="E42" s="160" t="s">
        <v>221</v>
      </c>
      <c r="F42" s="158"/>
      <c r="G42" s="158"/>
      <c r="H42" s="158"/>
      <c r="I42" s="158"/>
      <c r="J42" s="158"/>
      <c r="K42" s="158"/>
      <c r="L42" s="158"/>
      <c r="M42" s="158"/>
      <c r="N42" s="159"/>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45" s="3" customFormat="1" ht="12.9" customHeight="1" x14ac:dyDescent="0.15">
      <c r="A43" s="34"/>
      <c r="B43" s="157"/>
      <c r="C43" s="159"/>
      <c r="D43" s="159"/>
      <c r="E43" s="160"/>
      <c r="F43" s="159"/>
      <c r="G43" s="159"/>
      <c r="H43" s="159"/>
      <c r="I43" s="159"/>
      <c r="J43" s="159"/>
      <c r="K43" s="159"/>
      <c r="L43" s="159"/>
      <c r="M43" s="159"/>
      <c r="N43" s="159"/>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45" s="3" customFormat="1" ht="12.9" customHeight="1" x14ac:dyDescent="0.15">
      <c r="A44" s="34"/>
      <c r="B44" s="34"/>
      <c r="C44" s="35"/>
      <c r="D44" s="35"/>
      <c r="E44" s="30"/>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8"/>
      <c r="AG44" s="38"/>
      <c r="AH44" s="38"/>
      <c r="AI44" s="38"/>
      <c r="AJ44" s="68"/>
      <c r="AK44" s="68"/>
      <c r="AL44" s="68"/>
      <c r="AM44" s="68"/>
      <c r="AN44" s="68"/>
      <c r="AO44" s="68"/>
      <c r="AP44" s="68"/>
      <c r="AQ44" s="68"/>
      <c r="AR44" s="68"/>
    </row>
    <row r="45" spans="1:45"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40"/>
      <c r="AG45" s="40"/>
      <c r="AH45" s="40"/>
      <c r="AI45" s="40"/>
      <c r="AJ45" s="41"/>
      <c r="AK45" s="41"/>
      <c r="AL45" s="41"/>
      <c r="AM45" s="41"/>
      <c r="AN45" s="41"/>
      <c r="AO45" s="41"/>
      <c r="AP45" s="41"/>
      <c r="AQ45" s="41"/>
      <c r="AR45" s="41"/>
    </row>
    <row r="46" spans="1:45"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45"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45"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sheetData>
  <sheetProtection algorithmName="SHA-512" hashValue="turC1y1sVeVL5FyKCRraGuVBltUjjGxw9iUJwgQmuuyKqv+jIcs8Zs8mtmYXa5kP5TnzQMPLN3gTaSPWXth5gA==" saltValue="SzQkBN4u3wtvyCqBe2KfEA==" spinCount="100000" sheet="1" selectLockedCells="1"/>
  <mergeCells count="223">
    <mergeCell ref="C3:J4"/>
    <mergeCell ref="K3:AR4"/>
    <mergeCell ref="A6:B6"/>
    <mergeCell ref="C6:D7"/>
    <mergeCell ref="E6:J7"/>
    <mergeCell ref="K6:Y7"/>
    <mergeCell ref="Z6:AA7"/>
    <mergeCell ref="AB6:AE7"/>
    <mergeCell ref="AF6:AI7"/>
    <mergeCell ref="AJ6:AR7"/>
    <mergeCell ref="A7:B7"/>
    <mergeCell ref="A8:B8"/>
    <mergeCell ref="C8:D8"/>
    <mergeCell ref="E8:J8"/>
    <mergeCell ref="K8:Y8"/>
    <mergeCell ref="Z8:AA8"/>
    <mergeCell ref="AB8:AE8"/>
    <mergeCell ref="AF8:AI8"/>
    <mergeCell ref="AJ8:AR8"/>
    <mergeCell ref="A9:B9"/>
    <mergeCell ref="C9:D9"/>
    <mergeCell ref="E9:J9"/>
    <mergeCell ref="K9:Y9"/>
    <mergeCell ref="Z9:AA9"/>
    <mergeCell ref="AB9:AE9"/>
    <mergeCell ref="AF9:AI9"/>
    <mergeCell ref="AJ9:AR9"/>
    <mergeCell ref="AB10:AE10"/>
    <mergeCell ref="AF10:AI10"/>
    <mergeCell ref="AJ10:AR10"/>
    <mergeCell ref="A11:B11"/>
    <mergeCell ref="C11:D11"/>
    <mergeCell ref="E11:J11"/>
    <mergeCell ref="K11:Y11"/>
    <mergeCell ref="Z11:AA11"/>
    <mergeCell ref="AB11:AE11"/>
    <mergeCell ref="A10:B10"/>
    <mergeCell ref="C10:D10"/>
    <mergeCell ref="E10:J10"/>
    <mergeCell ref="K10:Y10"/>
    <mergeCell ref="Z10:AA10"/>
    <mergeCell ref="AF11:AI11"/>
    <mergeCell ref="AJ11:AR11"/>
    <mergeCell ref="A12:B12"/>
    <mergeCell ref="C12:D12"/>
    <mergeCell ref="E12:J12"/>
    <mergeCell ref="K12:Y12"/>
    <mergeCell ref="Z12:AA12"/>
    <mergeCell ref="AB12:AE12"/>
    <mergeCell ref="AF12:AI12"/>
    <mergeCell ref="AJ12:AR12"/>
    <mergeCell ref="A13:B13"/>
    <mergeCell ref="C13:D13"/>
    <mergeCell ref="E13:J13"/>
    <mergeCell ref="K13:Y13"/>
    <mergeCell ref="Z13:AA13"/>
    <mergeCell ref="AB13:AE13"/>
    <mergeCell ref="AF13:AI13"/>
    <mergeCell ref="AJ13:AR13"/>
    <mergeCell ref="AB14:AE14"/>
    <mergeCell ref="AF14:AI14"/>
    <mergeCell ref="AJ14:AR14"/>
    <mergeCell ref="A15:B15"/>
    <mergeCell ref="C15:D15"/>
    <mergeCell ref="E15:J15"/>
    <mergeCell ref="K15:Y15"/>
    <mergeCell ref="Z15:AA15"/>
    <mergeCell ref="AB15:AE15"/>
    <mergeCell ref="A14:B14"/>
    <mergeCell ref="C14:D14"/>
    <mergeCell ref="E14:J14"/>
    <mergeCell ref="K14:Y14"/>
    <mergeCell ref="Z14:AA14"/>
    <mergeCell ref="AF15:AI15"/>
    <mergeCell ref="AJ15:AR15"/>
    <mergeCell ref="A16:B16"/>
    <mergeCell ref="C16:D16"/>
    <mergeCell ref="E16:J16"/>
    <mergeCell ref="K16:Y16"/>
    <mergeCell ref="Z16:AA16"/>
    <mergeCell ref="AB16:AE16"/>
    <mergeCell ref="AF16:AI16"/>
    <mergeCell ref="AJ16:AR16"/>
    <mergeCell ref="A17:B17"/>
    <mergeCell ref="C17:D17"/>
    <mergeCell ref="E17:J17"/>
    <mergeCell ref="K17:Y17"/>
    <mergeCell ref="Z17:AA17"/>
    <mergeCell ref="AB17:AE17"/>
    <mergeCell ref="AF17:AI17"/>
    <mergeCell ref="AJ17:AR17"/>
    <mergeCell ref="AB18:AE18"/>
    <mergeCell ref="AF18:AI18"/>
    <mergeCell ref="AJ18:AR18"/>
    <mergeCell ref="A19:B19"/>
    <mergeCell ref="C19:D19"/>
    <mergeCell ref="E19:J19"/>
    <mergeCell ref="K19:Y19"/>
    <mergeCell ref="Z19:AA19"/>
    <mergeCell ref="AB19:AE19"/>
    <mergeCell ref="A18:B18"/>
    <mergeCell ref="C18:D18"/>
    <mergeCell ref="E18:J18"/>
    <mergeCell ref="K18:Y18"/>
    <mergeCell ref="Z18:AA18"/>
    <mergeCell ref="AF19:AI19"/>
    <mergeCell ref="AJ19:AR19"/>
    <mergeCell ref="A20:B20"/>
    <mergeCell ref="C20:D20"/>
    <mergeCell ref="E20:J20"/>
    <mergeCell ref="K20:Y20"/>
    <mergeCell ref="Z20:AA20"/>
    <mergeCell ref="AB20:AE20"/>
    <mergeCell ref="AF20:AI20"/>
    <mergeCell ref="AJ20:AR20"/>
    <mergeCell ref="A21:B21"/>
    <mergeCell ref="C21:D21"/>
    <mergeCell ref="E21:J21"/>
    <mergeCell ref="K21:Y21"/>
    <mergeCell ref="Z21:AA21"/>
    <mergeCell ref="AB21:AE21"/>
    <mergeCell ref="AF21:AI21"/>
    <mergeCell ref="AJ21:AR21"/>
    <mergeCell ref="AB22:AE22"/>
    <mergeCell ref="AF22:AI22"/>
    <mergeCell ref="AJ22:AR22"/>
    <mergeCell ref="A23:B23"/>
    <mergeCell ref="C23:D23"/>
    <mergeCell ref="E23:J23"/>
    <mergeCell ref="K23:Y23"/>
    <mergeCell ref="Z23:AA23"/>
    <mergeCell ref="AB23:AE23"/>
    <mergeCell ref="A22:B22"/>
    <mergeCell ref="C22:D22"/>
    <mergeCell ref="E22:J22"/>
    <mergeCell ref="K22:Y22"/>
    <mergeCell ref="Z22:AA22"/>
    <mergeCell ref="AF23:AI23"/>
    <mergeCell ref="AJ23:AR23"/>
    <mergeCell ref="A24:B24"/>
    <mergeCell ref="C24:D24"/>
    <mergeCell ref="E24:J24"/>
    <mergeCell ref="K24:Y24"/>
    <mergeCell ref="Z24:AA24"/>
    <mergeCell ref="AB24:AE24"/>
    <mergeCell ref="AF24:AI24"/>
    <mergeCell ref="AJ24:AR24"/>
    <mergeCell ref="A25:B25"/>
    <mergeCell ref="C25:D25"/>
    <mergeCell ref="E25:J25"/>
    <mergeCell ref="K25:Y25"/>
    <mergeCell ref="Z25:AA25"/>
    <mergeCell ref="AB25:AE25"/>
    <mergeCell ref="AF25:AI25"/>
    <mergeCell ref="AJ25:AR25"/>
    <mergeCell ref="AB26:AE26"/>
    <mergeCell ref="AF26:AI26"/>
    <mergeCell ref="AJ26:AR26"/>
    <mergeCell ref="A27:B27"/>
    <mergeCell ref="C27:D27"/>
    <mergeCell ref="E27:J27"/>
    <mergeCell ref="K27:Y27"/>
    <mergeCell ref="Z27:AA27"/>
    <mergeCell ref="AB27:AE27"/>
    <mergeCell ref="A26:B26"/>
    <mergeCell ref="C26:D26"/>
    <mergeCell ref="E26:J26"/>
    <mergeCell ref="K26:Y26"/>
    <mergeCell ref="Z26:AA26"/>
    <mergeCell ref="AF27:AI27"/>
    <mergeCell ref="AJ27:AR27"/>
    <mergeCell ref="A28:B28"/>
    <mergeCell ref="C28:D28"/>
    <mergeCell ref="E28:J28"/>
    <mergeCell ref="K28:Y28"/>
    <mergeCell ref="Z28:AA28"/>
    <mergeCell ref="AB28:AE28"/>
    <mergeCell ref="AF28:AI28"/>
    <mergeCell ref="AJ28:AR28"/>
    <mergeCell ref="A29:B29"/>
    <mergeCell ref="C29:D29"/>
    <mergeCell ref="E29:J29"/>
    <mergeCell ref="K29:Y29"/>
    <mergeCell ref="Z29:AA29"/>
    <mergeCell ref="AB29:AE29"/>
    <mergeCell ref="AF29:AI29"/>
    <mergeCell ref="AJ29:AR29"/>
    <mergeCell ref="AB30:AE30"/>
    <mergeCell ref="AF30:AI30"/>
    <mergeCell ref="AJ30:AR30"/>
    <mergeCell ref="A31:B31"/>
    <mergeCell ref="C31:D31"/>
    <mergeCell ref="E31:J31"/>
    <mergeCell ref="K31:Y31"/>
    <mergeCell ref="Z31:AA31"/>
    <mergeCell ref="AB31:AE31"/>
    <mergeCell ref="A30:B30"/>
    <mergeCell ref="C30:D30"/>
    <mergeCell ref="E30:J30"/>
    <mergeCell ref="K30:Y30"/>
    <mergeCell ref="Z30:AA30"/>
    <mergeCell ref="AF31:AI31"/>
    <mergeCell ref="AJ31:AR31"/>
    <mergeCell ref="A32:B32"/>
    <mergeCell ref="C32:D32"/>
    <mergeCell ref="E32:J32"/>
    <mergeCell ref="K32:Y32"/>
    <mergeCell ref="Z32:AA32"/>
    <mergeCell ref="AB32:AE32"/>
    <mergeCell ref="AF32:AI32"/>
    <mergeCell ref="C35:O35"/>
    <mergeCell ref="P35:S35"/>
    <mergeCell ref="Z35:AE35"/>
    <mergeCell ref="AF35:AI35"/>
    <mergeCell ref="C36:AE36"/>
    <mergeCell ref="AF36:AI36"/>
    <mergeCell ref="AJ32:AR32"/>
    <mergeCell ref="C33:Y34"/>
    <mergeCell ref="Z33:AE33"/>
    <mergeCell ref="AF33:AI33"/>
    <mergeCell ref="AJ33:AR33"/>
    <mergeCell ref="Z34:AE34"/>
    <mergeCell ref="AF34:AI34"/>
  </mergeCells>
  <phoneticPr fontId="2"/>
  <conditionalFormatting sqref="AF8:AI32">
    <cfRule type="cellIs" dxfId="7" priority="1" operator="equal">
      <formula>0</formula>
    </cfRule>
  </conditionalFormatting>
  <dataValidations count="2">
    <dataValidation type="list" allowBlank="1" showInputMessage="1" showErrorMessage="1" sqref="C8:D32" xr:uid="{00000000-0002-0000-0E00-000000000000}">
      <formula1>$C$38:$C$40</formula1>
    </dataValidation>
    <dataValidation type="list" allowBlank="1" showInputMessage="1" showErrorMessage="1" sqref="E8:J32" xr:uid="{00000000-0002-0000-0E00-000001000000}">
      <formula1>$E$38:$E$42</formula1>
    </dataValidation>
  </dataValidations>
  <printOptions horizontalCentered="1" verticalCentered="1"/>
  <pageMargins left="0" right="0" top="0" bottom="0" header="0" footer="0"/>
  <pageSetup paperSize="9" scale="7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AX54"/>
  <sheetViews>
    <sheetView showGridLines="0" view="pageBreakPreview" zoomScaleNormal="60" zoomScaleSheetLayoutView="100" workbookViewId="0">
      <selection activeCell="V3" sqref="V3:W3"/>
    </sheetView>
  </sheetViews>
  <sheetFormatPr defaultColWidth="9" defaultRowHeight="12" x14ac:dyDescent="0.15"/>
  <cols>
    <col min="1" max="31" width="2.59765625" style="5" customWidth="1"/>
    <col min="32" max="35" width="3.69921875" style="5" customWidth="1"/>
    <col min="36" max="41" width="2.3984375" style="5" customWidth="1"/>
    <col min="42" max="44" width="2.59765625" style="5" customWidth="1"/>
    <col min="45" max="45" width="17.59765625" style="4" customWidth="1"/>
    <col min="46" max="46" width="9.59765625" style="5" bestFit="1" customWidth="1"/>
    <col min="47" max="16384" width="9" style="5"/>
  </cols>
  <sheetData>
    <row r="1" spans="1:50" ht="12.9" customHeight="1" x14ac:dyDescent="0.15">
      <c r="A1" s="30" t="s">
        <v>211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50"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50" ht="12.9" customHeight="1" x14ac:dyDescent="0.15">
      <c r="A3" s="1"/>
      <c r="B3" s="1"/>
      <c r="C3" s="221" t="s">
        <v>25</v>
      </c>
      <c r="D3" s="392"/>
      <c r="E3" s="392"/>
      <c r="F3" s="392"/>
      <c r="G3" s="392"/>
      <c r="H3" s="392"/>
      <c r="I3" s="392"/>
      <c r="J3" s="393"/>
      <c r="K3" s="396" t="s">
        <v>127</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row>
    <row r="4" spans="1:50"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row>
    <row r="5" spans="1:50" ht="12.9" customHeight="1" x14ac:dyDescent="0.15">
      <c r="A5" s="1"/>
      <c r="B5" s="1"/>
      <c r="C5" s="37"/>
      <c r="D5" s="37"/>
      <c r="E5" s="37"/>
      <c r="F5" s="37"/>
      <c r="G5" s="37"/>
      <c r="H5" s="37"/>
      <c r="I5" s="37"/>
      <c r="J5" s="37"/>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50" ht="12.9" customHeight="1" x14ac:dyDescent="0.15">
      <c r="A6" s="1"/>
      <c r="B6" s="1"/>
      <c r="C6" s="405" t="s">
        <v>196</v>
      </c>
      <c r="D6" s="405"/>
      <c r="E6" s="405"/>
      <c r="F6" s="405"/>
      <c r="G6" s="405"/>
      <c r="H6" s="405"/>
      <c r="I6" s="405"/>
      <c r="J6" s="405"/>
      <c r="K6" s="405"/>
      <c r="L6" s="405"/>
      <c r="M6" s="405"/>
      <c r="N6" s="405"/>
      <c r="O6" s="405"/>
      <c r="P6" s="405"/>
      <c r="Q6" s="405"/>
      <c r="R6" s="405"/>
      <c r="S6" s="405"/>
      <c r="T6" s="383"/>
      <c r="U6" s="383"/>
      <c r="V6" s="127" t="s">
        <v>187</v>
      </c>
      <c r="W6" s="33"/>
      <c r="X6" s="33"/>
      <c r="Y6" s="109"/>
      <c r="Z6" s="110"/>
      <c r="AA6" s="405" t="s">
        <v>191</v>
      </c>
      <c r="AB6" s="405"/>
      <c r="AC6" s="405"/>
      <c r="AD6" s="405"/>
      <c r="AE6" s="405"/>
      <c r="AF6" s="405"/>
      <c r="AG6" s="405"/>
      <c r="AH6" s="405"/>
      <c r="AI6" s="405"/>
      <c r="AJ6" s="405"/>
      <c r="AK6" s="405"/>
      <c r="AL6" s="405"/>
      <c r="AM6" s="405"/>
      <c r="AN6" s="405"/>
      <c r="AO6" s="405"/>
      <c r="AP6" s="383"/>
      <c r="AQ6" s="383"/>
      <c r="AR6" s="127" t="s">
        <v>187</v>
      </c>
    </row>
    <row r="7" spans="1:50" ht="12.9"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50" ht="12.9" customHeight="1" x14ac:dyDescent="0.15">
      <c r="A8" s="397" t="s">
        <v>26</v>
      </c>
      <c r="B8" s="397"/>
      <c r="C8" s="398" t="s">
        <v>27</v>
      </c>
      <c r="D8" s="398"/>
      <c r="E8" s="399" t="s">
        <v>28</v>
      </c>
      <c r="F8" s="399"/>
      <c r="G8" s="399"/>
      <c r="H8" s="399"/>
      <c r="I8" s="399"/>
      <c r="J8" s="399"/>
      <c r="K8" s="400" t="s">
        <v>29</v>
      </c>
      <c r="L8" s="400"/>
      <c r="M8" s="400"/>
      <c r="N8" s="400"/>
      <c r="O8" s="400"/>
      <c r="P8" s="400"/>
      <c r="Q8" s="400"/>
      <c r="R8" s="400"/>
      <c r="S8" s="400"/>
      <c r="T8" s="400"/>
      <c r="U8" s="400"/>
      <c r="V8" s="400"/>
      <c r="W8" s="400"/>
      <c r="X8" s="400"/>
      <c r="Y8" s="400"/>
      <c r="Z8" s="400" t="s">
        <v>30</v>
      </c>
      <c r="AA8" s="400"/>
      <c r="AB8" s="401" t="s">
        <v>31</v>
      </c>
      <c r="AC8" s="401"/>
      <c r="AD8" s="401"/>
      <c r="AE8" s="401"/>
      <c r="AF8" s="592" t="s">
        <v>32</v>
      </c>
      <c r="AG8" s="592"/>
      <c r="AH8" s="592"/>
      <c r="AI8" s="592"/>
      <c r="AJ8" s="400" t="s">
        <v>33</v>
      </c>
      <c r="AK8" s="400"/>
      <c r="AL8" s="400"/>
      <c r="AM8" s="400"/>
      <c r="AN8" s="400"/>
      <c r="AO8" s="400"/>
      <c r="AP8" s="400"/>
      <c r="AQ8" s="400"/>
      <c r="AR8" s="400"/>
      <c r="AS8" s="176"/>
      <c r="AT8" s="176"/>
      <c r="AU8" s="176"/>
      <c r="AV8" s="176"/>
      <c r="AW8" s="176"/>
      <c r="AX8" s="176"/>
    </row>
    <row r="9" spans="1:50" ht="12.9" customHeight="1" x14ac:dyDescent="0.15">
      <c r="A9" s="397" t="s">
        <v>34</v>
      </c>
      <c r="B9" s="397"/>
      <c r="C9" s="398"/>
      <c r="D9" s="398"/>
      <c r="E9" s="399"/>
      <c r="F9" s="399"/>
      <c r="G9" s="399"/>
      <c r="H9" s="399"/>
      <c r="I9" s="399"/>
      <c r="J9" s="399"/>
      <c r="K9" s="400"/>
      <c r="L9" s="400"/>
      <c r="M9" s="400"/>
      <c r="N9" s="400"/>
      <c r="O9" s="400"/>
      <c r="P9" s="400"/>
      <c r="Q9" s="400"/>
      <c r="R9" s="400"/>
      <c r="S9" s="400"/>
      <c r="T9" s="400"/>
      <c r="U9" s="400"/>
      <c r="V9" s="400"/>
      <c r="W9" s="400"/>
      <c r="X9" s="400"/>
      <c r="Y9" s="400"/>
      <c r="Z9" s="400"/>
      <c r="AA9" s="400"/>
      <c r="AB9" s="401"/>
      <c r="AC9" s="401"/>
      <c r="AD9" s="401"/>
      <c r="AE9" s="401"/>
      <c r="AF9" s="592"/>
      <c r="AG9" s="592"/>
      <c r="AH9" s="592"/>
      <c r="AI9" s="592"/>
      <c r="AJ9" s="400"/>
      <c r="AK9" s="400"/>
      <c r="AL9" s="400"/>
      <c r="AM9" s="400"/>
      <c r="AN9" s="400"/>
      <c r="AO9" s="400"/>
      <c r="AP9" s="400"/>
      <c r="AQ9" s="400"/>
      <c r="AR9" s="400"/>
      <c r="AS9" s="176"/>
      <c r="AT9" s="176"/>
      <c r="AU9" s="176"/>
      <c r="AV9" s="176"/>
      <c r="AW9" s="176"/>
      <c r="AX9" s="176"/>
    </row>
    <row r="10" spans="1:50" ht="12.9" customHeight="1" x14ac:dyDescent="0.15">
      <c r="A10" s="353">
        <v>1</v>
      </c>
      <c r="B10" s="353"/>
      <c r="C10" s="383"/>
      <c r="D10" s="383"/>
      <c r="E10" s="356"/>
      <c r="F10" s="356"/>
      <c r="G10" s="356"/>
      <c r="H10" s="356"/>
      <c r="I10" s="356"/>
      <c r="J10" s="356"/>
      <c r="K10" s="356"/>
      <c r="L10" s="356"/>
      <c r="M10" s="356"/>
      <c r="N10" s="356"/>
      <c r="O10" s="356"/>
      <c r="P10" s="356"/>
      <c r="Q10" s="356"/>
      <c r="R10" s="356"/>
      <c r="S10" s="356"/>
      <c r="T10" s="356"/>
      <c r="U10" s="356"/>
      <c r="V10" s="356"/>
      <c r="W10" s="356"/>
      <c r="X10" s="356"/>
      <c r="Y10" s="356"/>
      <c r="Z10" s="406"/>
      <c r="AA10" s="406"/>
      <c r="AB10" s="407"/>
      <c r="AC10" s="407"/>
      <c r="AD10" s="407"/>
      <c r="AE10" s="407"/>
      <c r="AF10" s="346" t="str">
        <f t="shared" ref="AF10" si="0">IF(Z10*AB10=0,"",Z10*AB10)</f>
        <v/>
      </c>
      <c r="AG10" s="346"/>
      <c r="AH10" s="346"/>
      <c r="AI10" s="346"/>
      <c r="AJ10" s="391"/>
      <c r="AK10" s="391"/>
      <c r="AL10" s="391"/>
      <c r="AM10" s="391"/>
      <c r="AN10" s="391"/>
      <c r="AO10" s="391"/>
      <c r="AP10" s="391"/>
      <c r="AQ10" s="391"/>
      <c r="AR10" s="391"/>
      <c r="AS10" s="177" t="s">
        <v>197</v>
      </c>
      <c r="AT10" s="181">
        <f>SUMIFS(AF10:AF31,E10:E31,"設計費",C10:C31,"〇")</f>
        <v>0</v>
      </c>
      <c r="AU10" s="186"/>
      <c r="AV10" s="186"/>
      <c r="AW10" s="186"/>
      <c r="AX10" s="176"/>
    </row>
    <row r="11" spans="1:50" ht="12.9" customHeight="1" x14ac:dyDescent="0.15">
      <c r="A11" s="353">
        <v>2</v>
      </c>
      <c r="B11" s="353"/>
      <c r="C11" s="383"/>
      <c r="D11" s="383"/>
      <c r="E11" s="356"/>
      <c r="F11" s="356"/>
      <c r="G11" s="356"/>
      <c r="H11" s="356"/>
      <c r="I11" s="356"/>
      <c r="J11" s="356"/>
      <c r="K11" s="356"/>
      <c r="L11" s="356"/>
      <c r="M11" s="356"/>
      <c r="N11" s="356"/>
      <c r="O11" s="356"/>
      <c r="P11" s="356"/>
      <c r="Q11" s="356"/>
      <c r="R11" s="356"/>
      <c r="S11" s="356"/>
      <c r="T11" s="356"/>
      <c r="U11" s="356"/>
      <c r="V11" s="356"/>
      <c r="W11" s="356"/>
      <c r="X11" s="356"/>
      <c r="Y11" s="356"/>
      <c r="Z11" s="406"/>
      <c r="AA11" s="406"/>
      <c r="AB11" s="407"/>
      <c r="AC11" s="407"/>
      <c r="AD11" s="407"/>
      <c r="AE11" s="407"/>
      <c r="AF11" s="346" t="str">
        <f t="shared" ref="AF11:AF31" si="1">IF(Z11*AB11=0,"",Z11*AB11)</f>
        <v/>
      </c>
      <c r="AG11" s="346"/>
      <c r="AH11" s="346"/>
      <c r="AI11" s="346"/>
      <c r="AJ11" s="391"/>
      <c r="AK11" s="391"/>
      <c r="AL11" s="391"/>
      <c r="AM11" s="391"/>
      <c r="AN11" s="391"/>
      <c r="AO11" s="391"/>
      <c r="AP11" s="391"/>
      <c r="AQ11" s="391"/>
      <c r="AR11" s="391"/>
      <c r="AS11" s="177" t="s">
        <v>198</v>
      </c>
      <c r="AT11" s="181">
        <f>SUMIFS(AF10:AF31,E10:E31,"設備費",C10:C31,"〇")</f>
        <v>0</v>
      </c>
      <c r="AU11" s="176"/>
      <c r="AV11" s="176"/>
      <c r="AW11" s="176"/>
      <c r="AX11" s="176"/>
    </row>
    <row r="12" spans="1:50" ht="12.9" customHeight="1" x14ac:dyDescent="0.15">
      <c r="A12" s="353">
        <v>3</v>
      </c>
      <c r="B12" s="353"/>
      <c r="C12" s="383"/>
      <c r="D12" s="383"/>
      <c r="E12" s="356"/>
      <c r="F12" s="356"/>
      <c r="G12" s="356"/>
      <c r="H12" s="356"/>
      <c r="I12" s="356"/>
      <c r="J12" s="356"/>
      <c r="K12" s="356"/>
      <c r="L12" s="356"/>
      <c r="M12" s="356"/>
      <c r="N12" s="356"/>
      <c r="O12" s="356"/>
      <c r="P12" s="356"/>
      <c r="Q12" s="356"/>
      <c r="R12" s="356"/>
      <c r="S12" s="356"/>
      <c r="T12" s="356"/>
      <c r="U12" s="356"/>
      <c r="V12" s="356"/>
      <c r="W12" s="356"/>
      <c r="X12" s="356"/>
      <c r="Y12" s="356"/>
      <c r="Z12" s="406"/>
      <c r="AA12" s="406"/>
      <c r="AB12" s="407"/>
      <c r="AC12" s="407"/>
      <c r="AD12" s="407"/>
      <c r="AE12" s="407"/>
      <c r="AF12" s="346" t="str">
        <f t="shared" si="1"/>
        <v/>
      </c>
      <c r="AG12" s="346"/>
      <c r="AH12" s="346"/>
      <c r="AI12" s="346"/>
      <c r="AJ12" s="391"/>
      <c r="AK12" s="391"/>
      <c r="AL12" s="391"/>
      <c r="AM12" s="391"/>
      <c r="AN12" s="391"/>
      <c r="AO12" s="391"/>
      <c r="AP12" s="391"/>
      <c r="AQ12" s="391"/>
      <c r="AR12" s="391"/>
      <c r="AS12" s="177" t="s">
        <v>199</v>
      </c>
      <c r="AT12" s="181">
        <f>SUMIFS(AF10:AF31,E10:E31,"工事費",C10:C31,"〇")</f>
        <v>0</v>
      </c>
      <c r="AU12" s="176"/>
      <c r="AV12" s="176"/>
      <c r="AW12" s="176"/>
      <c r="AX12" s="176"/>
    </row>
    <row r="13" spans="1:50" ht="12.9" customHeight="1" x14ac:dyDescent="0.15">
      <c r="A13" s="353">
        <v>4</v>
      </c>
      <c r="B13" s="353"/>
      <c r="C13" s="383"/>
      <c r="D13" s="383"/>
      <c r="E13" s="356"/>
      <c r="F13" s="356"/>
      <c r="G13" s="356"/>
      <c r="H13" s="356"/>
      <c r="I13" s="356"/>
      <c r="J13" s="356"/>
      <c r="K13" s="356"/>
      <c r="L13" s="356"/>
      <c r="M13" s="356"/>
      <c r="N13" s="356"/>
      <c r="O13" s="356"/>
      <c r="P13" s="356"/>
      <c r="Q13" s="356"/>
      <c r="R13" s="356"/>
      <c r="S13" s="356"/>
      <c r="T13" s="356"/>
      <c r="U13" s="356"/>
      <c r="V13" s="356"/>
      <c r="W13" s="356"/>
      <c r="X13" s="356"/>
      <c r="Y13" s="356"/>
      <c r="Z13" s="406"/>
      <c r="AA13" s="406"/>
      <c r="AB13" s="407"/>
      <c r="AC13" s="407"/>
      <c r="AD13" s="407"/>
      <c r="AE13" s="407"/>
      <c r="AF13" s="346" t="str">
        <f t="shared" si="1"/>
        <v/>
      </c>
      <c r="AG13" s="346"/>
      <c r="AH13" s="346"/>
      <c r="AI13" s="346"/>
      <c r="AJ13" s="391"/>
      <c r="AK13" s="391"/>
      <c r="AL13" s="391"/>
      <c r="AM13" s="391"/>
      <c r="AN13" s="391"/>
      <c r="AO13" s="391"/>
      <c r="AP13" s="391"/>
      <c r="AQ13" s="391"/>
      <c r="AR13" s="391"/>
      <c r="AS13" s="177"/>
      <c r="AT13" s="177"/>
      <c r="AU13" s="176"/>
      <c r="AV13" s="176"/>
      <c r="AW13" s="176"/>
      <c r="AX13" s="176"/>
    </row>
    <row r="14" spans="1:50" ht="12.9" customHeight="1" x14ac:dyDescent="0.15">
      <c r="A14" s="353">
        <v>5</v>
      </c>
      <c r="B14" s="353"/>
      <c r="C14" s="383"/>
      <c r="D14" s="383"/>
      <c r="E14" s="356"/>
      <c r="F14" s="356"/>
      <c r="G14" s="356"/>
      <c r="H14" s="356"/>
      <c r="I14" s="356"/>
      <c r="J14" s="356"/>
      <c r="K14" s="356"/>
      <c r="L14" s="356"/>
      <c r="M14" s="356"/>
      <c r="N14" s="356"/>
      <c r="O14" s="356"/>
      <c r="P14" s="356"/>
      <c r="Q14" s="356"/>
      <c r="R14" s="356"/>
      <c r="S14" s="356"/>
      <c r="T14" s="356"/>
      <c r="U14" s="356"/>
      <c r="V14" s="356"/>
      <c r="W14" s="356"/>
      <c r="X14" s="356"/>
      <c r="Y14" s="356"/>
      <c r="Z14" s="406"/>
      <c r="AA14" s="406"/>
      <c r="AB14" s="407"/>
      <c r="AC14" s="407"/>
      <c r="AD14" s="407"/>
      <c r="AE14" s="407"/>
      <c r="AF14" s="346" t="str">
        <f t="shared" si="1"/>
        <v/>
      </c>
      <c r="AG14" s="346"/>
      <c r="AH14" s="346"/>
      <c r="AI14" s="346"/>
      <c r="AJ14" s="391"/>
      <c r="AK14" s="391"/>
      <c r="AL14" s="391"/>
      <c r="AM14" s="391"/>
      <c r="AN14" s="391"/>
      <c r="AO14" s="391"/>
      <c r="AP14" s="391"/>
      <c r="AQ14" s="391"/>
      <c r="AR14" s="391"/>
      <c r="AS14" s="177" t="s">
        <v>200</v>
      </c>
      <c r="AT14" s="181">
        <f>SUMIFS(AF10:AF31,E10:E31,"設計費",C10:C31,"×")</f>
        <v>0</v>
      </c>
      <c r="AU14" s="176"/>
      <c r="AV14" s="176"/>
      <c r="AW14" s="176"/>
      <c r="AX14" s="176"/>
    </row>
    <row r="15" spans="1:50" ht="12.9" customHeight="1" x14ac:dyDescent="0.15">
      <c r="A15" s="353">
        <v>6</v>
      </c>
      <c r="B15" s="353"/>
      <c r="C15" s="383"/>
      <c r="D15" s="383"/>
      <c r="E15" s="356"/>
      <c r="F15" s="356"/>
      <c r="G15" s="356"/>
      <c r="H15" s="356"/>
      <c r="I15" s="356"/>
      <c r="J15" s="356"/>
      <c r="K15" s="356"/>
      <c r="L15" s="356"/>
      <c r="M15" s="356"/>
      <c r="N15" s="356"/>
      <c r="O15" s="356"/>
      <c r="P15" s="356"/>
      <c r="Q15" s="356"/>
      <c r="R15" s="356"/>
      <c r="S15" s="356"/>
      <c r="T15" s="356"/>
      <c r="U15" s="356"/>
      <c r="V15" s="356"/>
      <c r="W15" s="356"/>
      <c r="X15" s="356"/>
      <c r="Y15" s="356"/>
      <c r="Z15" s="406"/>
      <c r="AA15" s="406"/>
      <c r="AB15" s="407"/>
      <c r="AC15" s="407"/>
      <c r="AD15" s="407"/>
      <c r="AE15" s="407"/>
      <c r="AF15" s="346" t="str">
        <f t="shared" si="1"/>
        <v/>
      </c>
      <c r="AG15" s="346"/>
      <c r="AH15" s="346"/>
      <c r="AI15" s="346"/>
      <c r="AJ15" s="391"/>
      <c r="AK15" s="391"/>
      <c r="AL15" s="391"/>
      <c r="AM15" s="391"/>
      <c r="AN15" s="391"/>
      <c r="AO15" s="391"/>
      <c r="AP15" s="391"/>
      <c r="AQ15" s="391"/>
      <c r="AR15" s="391"/>
      <c r="AS15" s="177" t="s">
        <v>201</v>
      </c>
      <c r="AT15" s="181">
        <f>SUMIFS(AF10:AF31,E10:E31,"設備費",C10:C31,"×")</f>
        <v>0</v>
      </c>
      <c r="AU15" s="176"/>
      <c r="AV15" s="176"/>
      <c r="AW15" s="176"/>
      <c r="AX15" s="176"/>
    </row>
    <row r="16" spans="1:50" ht="12.9" customHeight="1" x14ac:dyDescent="0.15">
      <c r="A16" s="353">
        <v>7</v>
      </c>
      <c r="B16" s="353"/>
      <c r="C16" s="383"/>
      <c r="D16" s="383"/>
      <c r="E16" s="356"/>
      <c r="F16" s="356"/>
      <c r="G16" s="356"/>
      <c r="H16" s="356"/>
      <c r="I16" s="356"/>
      <c r="J16" s="356"/>
      <c r="K16" s="356"/>
      <c r="L16" s="356"/>
      <c r="M16" s="356"/>
      <c r="N16" s="356"/>
      <c r="O16" s="356"/>
      <c r="P16" s="356"/>
      <c r="Q16" s="356"/>
      <c r="R16" s="356"/>
      <c r="S16" s="356"/>
      <c r="T16" s="356"/>
      <c r="U16" s="356"/>
      <c r="V16" s="356"/>
      <c r="W16" s="356"/>
      <c r="X16" s="356"/>
      <c r="Y16" s="356"/>
      <c r="Z16" s="406"/>
      <c r="AA16" s="406"/>
      <c r="AB16" s="407"/>
      <c r="AC16" s="407"/>
      <c r="AD16" s="407"/>
      <c r="AE16" s="407"/>
      <c r="AF16" s="346" t="str">
        <f t="shared" si="1"/>
        <v/>
      </c>
      <c r="AG16" s="346"/>
      <c r="AH16" s="346"/>
      <c r="AI16" s="346"/>
      <c r="AJ16" s="391"/>
      <c r="AK16" s="391"/>
      <c r="AL16" s="391"/>
      <c r="AM16" s="391"/>
      <c r="AN16" s="391"/>
      <c r="AO16" s="391"/>
      <c r="AP16" s="391"/>
      <c r="AQ16" s="391"/>
      <c r="AR16" s="391"/>
      <c r="AS16" s="177" t="s">
        <v>202</v>
      </c>
      <c r="AT16" s="181">
        <f>SUMIFS(AF10:AF31,E10:E31,"工事費",C10:C31,"×")</f>
        <v>0</v>
      </c>
      <c r="AU16" s="176"/>
      <c r="AV16" s="176"/>
      <c r="AW16" s="176"/>
      <c r="AX16" s="176"/>
    </row>
    <row r="17" spans="1:50" ht="12.9" customHeight="1" x14ac:dyDescent="0.15">
      <c r="A17" s="353">
        <v>8</v>
      </c>
      <c r="B17" s="353"/>
      <c r="C17" s="383"/>
      <c r="D17" s="383"/>
      <c r="E17" s="356"/>
      <c r="F17" s="356"/>
      <c r="G17" s="356"/>
      <c r="H17" s="356"/>
      <c r="I17" s="356"/>
      <c r="J17" s="356"/>
      <c r="K17" s="356"/>
      <c r="L17" s="356"/>
      <c r="M17" s="356"/>
      <c r="N17" s="356"/>
      <c r="O17" s="356"/>
      <c r="P17" s="356"/>
      <c r="Q17" s="356"/>
      <c r="R17" s="356"/>
      <c r="S17" s="356"/>
      <c r="T17" s="356"/>
      <c r="U17" s="356"/>
      <c r="V17" s="356"/>
      <c r="W17" s="356"/>
      <c r="X17" s="356"/>
      <c r="Y17" s="356"/>
      <c r="Z17" s="406"/>
      <c r="AA17" s="406"/>
      <c r="AB17" s="407"/>
      <c r="AC17" s="407"/>
      <c r="AD17" s="407"/>
      <c r="AE17" s="407"/>
      <c r="AF17" s="346" t="str">
        <f t="shared" si="1"/>
        <v/>
      </c>
      <c r="AG17" s="346"/>
      <c r="AH17" s="346"/>
      <c r="AI17" s="346"/>
      <c r="AJ17" s="391"/>
      <c r="AK17" s="391"/>
      <c r="AL17" s="391"/>
      <c r="AM17" s="391"/>
      <c r="AN17" s="391"/>
      <c r="AO17" s="391"/>
      <c r="AP17" s="391"/>
      <c r="AQ17" s="391"/>
      <c r="AR17" s="391"/>
      <c r="AS17" s="177"/>
      <c r="AT17" s="177"/>
      <c r="AU17" s="176"/>
      <c r="AV17" s="176"/>
      <c r="AW17" s="176"/>
      <c r="AX17" s="176"/>
    </row>
    <row r="18" spans="1:50" ht="12.9" customHeight="1" x14ac:dyDescent="0.15">
      <c r="A18" s="353">
        <v>9</v>
      </c>
      <c r="B18" s="353"/>
      <c r="C18" s="383"/>
      <c r="D18" s="383"/>
      <c r="E18" s="356"/>
      <c r="F18" s="356"/>
      <c r="G18" s="356"/>
      <c r="H18" s="356"/>
      <c r="I18" s="356"/>
      <c r="J18" s="356"/>
      <c r="K18" s="356"/>
      <c r="L18" s="356"/>
      <c r="M18" s="356"/>
      <c r="N18" s="356"/>
      <c r="O18" s="356"/>
      <c r="P18" s="356"/>
      <c r="Q18" s="356"/>
      <c r="R18" s="356"/>
      <c r="S18" s="356"/>
      <c r="T18" s="356"/>
      <c r="U18" s="356"/>
      <c r="V18" s="356"/>
      <c r="W18" s="356"/>
      <c r="X18" s="356"/>
      <c r="Y18" s="356"/>
      <c r="Z18" s="406"/>
      <c r="AA18" s="406"/>
      <c r="AB18" s="407"/>
      <c r="AC18" s="407"/>
      <c r="AD18" s="407"/>
      <c r="AE18" s="407"/>
      <c r="AF18" s="346" t="str">
        <f t="shared" si="1"/>
        <v/>
      </c>
      <c r="AG18" s="346"/>
      <c r="AH18" s="346"/>
      <c r="AI18" s="346"/>
      <c r="AJ18" s="391"/>
      <c r="AK18" s="391"/>
      <c r="AL18" s="391"/>
      <c r="AM18" s="391"/>
      <c r="AN18" s="391"/>
      <c r="AO18" s="391"/>
      <c r="AP18" s="391"/>
      <c r="AQ18" s="391"/>
      <c r="AR18" s="391"/>
      <c r="AS18" s="177"/>
      <c r="AT18" s="177"/>
      <c r="AU18" s="176"/>
      <c r="AV18" s="176"/>
      <c r="AW18" s="176"/>
      <c r="AX18" s="176"/>
    </row>
    <row r="19" spans="1:50" ht="12.9" customHeight="1" x14ac:dyDescent="0.15">
      <c r="A19" s="353">
        <v>10</v>
      </c>
      <c r="B19" s="353"/>
      <c r="C19" s="383"/>
      <c r="D19" s="383"/>
      <c r="E19" s="356"/>
      <c r="F19" s="356"/>
      <c r="G19" s="356"/>
      <c r="H19" s="356"/>
      <c r="I19" s="356"/>
      <c r="J19" s="356"/>
      <c r="K19" s="356"/>
      <c r="L19" s="356"/>
      <c r="M19" s="356"/>
      <c r="N19" s="356"/>
      <c r="O19" s="356"/>
      <c r="P19" s="356"/>
      <c r="Q19" s="356"/>
      <c r="R19" s="356"/>
      <c r="S19" s="356"/>
      <c r="T19" s="356"/>
      <c r="U19" s="356"/>
      <c r="V19" s="356"/>
      <c r="W19" s="356"/>
      <c r="X19" s="356"/>
      <c r="Y19" s="356"/>
      <c r="Z19" s="406"/>
      <c r="AA19" s="406"/>
      <c r="AB19" s="407"/>
      <c r="AC19" s="407"/>
      <c r="AD19" s="407"/>
      <c r="AE19" s="407"/>
      <c r="AF19" s="346" t="str">
        <f t="shared" si="1"/>
        <v/>
      </c>
      <c r="AG19" s="346"/>
      <c r="AH19" s="346"/>
      <c r="AI19" s="346"/>
      <c r="AJ19" s="391"/>
      <c r="AK19" s="391"/>
      <c r="AL19" s="391"/>
      <c r="AM19" s="391"/>
      <c r="AN19" s="391"/>
      <c r="AO19" s="391"/>
      <c r="AP19" s="391"/>
      <c r="AQ19" s="391"/>
      <c r="AR19" s="391"/>
      <c r="AS19" s="177"/>
      <c r="AT19" s="177"/>
      <c r="AU19" s="176"/>
      <c r="AV19" s="176"/>
      <c r="AW19" s="176"/>
      <c r="AX19" s="176"/>
    </row>
    <row r="20" spans="1:50" ht="12.9" customHeight="1" x14ac:dyDescent="0.15">
      <c r="A20" s="353">
        <v>11</v>
      </c>
      <c r="B20" s="353"/>
      <c r="C20" s="383"/>
      <c r="D20" s="383"/>
      <c r="E20" s="356"/>
      <c r="F20" s="356"/>
      <c r="G20" s="356"/>
      <c r="H20" s="356"/>
      <c r="I20" s="356"/>
      <c r="J20" s="356"/>
      <c r="K20" s="356"/>
      <c r="L20" s="356"/>
      <c r="M20" s="356"/>
      <c r="N20" s="356"/>
      <c r="O20" s="356"/>
      <c r="P20" s="356"/>
      <c r="Q20" s="356"/>
      <c r="R20" s="356"/>
      <c r="S20" s="356"/>
      <c r="T20" s="356"/>
      <c r="U20" s="356"/>
      <c r="V20" s="356"/>
      <c r="W20" s="356"/>
      <c r="X20" s="356"/>
      <c r="Y20" s="356"/>
      <c r="Z20" s="406"/>
      <c r="AA20" s="406"/>
      <c r="AB20" s="407"/>
      <c r="AC20" s="407"/>
      <c r="AD20" s="407"/>
      <c r="AE20" s="407"/>
      <c r="AF20" s="346" t="str">
        <f t="shared" si="1"/>
        <v/>
      </c>
      <c r="AG20" s="346"/>
      <c r="AH20" s="346"/>
      <c r="AI20" s="346"/>
      <c r="AJ20" s="391"/>
      <c r="AK20" s="391"/>
      <c r="AL20" s="391"/>
      <c r="AM20" s="391"/>
      <c r="AN20" s="391"/>
      <c r="AO20" s="391"/>
      <c r="AP20" s="391"/>
      <c r="AQ20" s="391"/>
      <c r="AR20" s="391"/>
      <c r="AS20" s="177"/>
      <c r="AT20" s="177"/>
      <c r="AU20" s="176"/>
      <c r="AV20" s="176"/>
      <c r="AW20" s="176"/>
      <c r="AX20" s="176"/>
    </row>
    <row r="21" spans="1:50" ht="12.9" customHeight="1" x14ac:dyDescent="0.15">
      <c r="A21" s="353">
        <v>12</v>
      </c>
      <c r="B21" s="353"/>
      <c r="C21" s="383"/>
      <c r="D21" s="383"/>
      <c r="E21" s="356"/>
      <c r="F21" s="356"/>
      <c r="G21" s="356"/>
      <c r="H21" s="356"/>
      <c r="I21" s="356"/>
      <c r="J21" s="356"/>
      <c r="K21" s="356"/>
      <c r="L21" s="356"/>
      <c r="M21" s="356"/>
      <c r="N21" s="356"/>
      <c r="O21" s="356"/>
      <c r="P21" s="356"/>
      <c r="Q21" s="356"/>
      <c r="R21" s="356"/>
      <c r="S21" s="356"/>
      <c r="T21" s="356"/>
      <c r="U21" s="356"/>
      <c r="V21" s="356"/>
      <c r="W21" s="356"/>
      <c r="X21" s="356"/>
      <c r="Y21" s="356"/>
      <c r="Z21" s="406"/>
      <c r="AA21" s="406"/>
      <c r="AB21" s="407"/>
      <c r="AC21" s="407"/>
      <c r="AD21" s="407"/>
      <c r="AE21" s="407"/>
      <c r="AF21" s="346" t="str">
        <f t="shared" si="1"/>
        <v/>
      </c>
      <c r="AG21" s="346"/>
      <c r="AH21" s="346"/>
      <c r="AI21" s="346"/>
      <c r="AJ21" s="391"/>
      <c r="AK21" s="391"/>
      <c r="AL21" s="391"/>
      <c r="AM21" s="391"/>
      <c r="AN21" s="391"/>
      <c r="AO21" s="391"/>
      <c r="AP21" s="391"/>
      <c r="AQ21" s="391"/>
      <c r="AR21" s="391"/>
      <c r="AS21" s="177"/>
      <c r="AT21" s="177"/>
      <c r="AU21" s="176"/>
      <c r="AV21" s="176"/>
      <c r="AW21" s="176"/>
      <c r="AX21" s="176"/>
    </row>
    <row r="22" spans="1:50" ht="12.9" customHeight="1" x14ac:dyDescent="0.15">
      <c r="A22" s="353">
        <v>13</v>
      </c>
      <c r="B22" s="353"/>
      <c r="C22" s="383"/>
      <c r="D22" s="383"/>
      <c r="E22" s="356"/>
      <c r="F22" s="356"/>
      <c r="G22" s="356"/>
      <c r="H22" s="356"/>
      <c r="I22" s="356"/>
      <c r="J22" s="356"/>
      <c r="K22" s="356"/>
      <c r="L22" s="356"/>
      <c r="M22" s="356"/>
      <c r="N22" s="356"/>
      <c r="O22" s="356"/>
      <c r="P22" s="356"/>
      <c r="Q22" s="356"/>
      <c r="R22" s="356"/>
      <c r="S22" s="356"/>
      <c r="T22" s="356"/>
      <c r="U22" s="356"/>
      <c r="V22" s="356"/>
      <c r="W22" s="356"/>
      <c r="X22" s="356"/>
      <c r="Y22" s="356"/>
      <c r="Z22" s="406"/>
      <c r="AA22" s="406"/>
      <c r="AB22" s="407"/>
      <c r="AC22" s="407"/>
      <c r="AD22" s="407"/>
      <c r="AE22" s="407"/>
      <c r="AF22" s="346" t="str">
        <f t="shared" si="1"/>
        <v/>
      </c>
      <c r="AG22" s="346"/>
      <c r="AH22" s="346"/>
      <c r="AI22" s="346"/>
      <c r="AJ22" s="391"/>
      <c r="AK22" s="391"/>
      <c r="AL22" s="391"/>
      <c r="AM22" s="391"/>
      <c r="AN22" s="391"/>
      <c r="AO22" s="391"/>
      <c r="AP22" s="391"/>
      <c r="AQ22" s="391"/>
      <c r="AR22" s="391"/>
      <c r="AS22" s="177"/>
      <c r="AT22" s="177"/>
      <c r="AU22" s="176"/>
      <c r="AV22" s="176"/>
      <c r="AW22" s="176"/>
      <c r="AX22" s="176"/>
    </row>
    <row r="23" spans="1:50" ht="12.9" customHeight="1" x14ac:dyDescent="0.15">
      <c r="A23" s="353">
        <v>14</v>
      </c>
      <c r="B23" s="353"/>
      <c r="C23" s="383"/>
      <c r="D23" s="383"/>
      <c r="E23" s="356"/>
      <c r="F23" s="356"/>
      <c r="G23" s="356"/>
      <c r="H23" s="356"/>
      <c r="I23" s="356"/>
      <c r="J23" s="356"/>
      <c r="K23" s="356"/>
      <c r="L23" s="356"/>
      <c r="M23" s="356"/>
      <c r="N23" s="356"/>
      <c r="O23" s="356"/>
      <c r="P23" s="356"/>
      <c r="Q23" s="356"/>
      <c r="R23" s="356"/>
      <c r="S23" s="356"/>
      <c r="T23" s="356"/>
      <c r="U23" s="356"/>
      <c r="V23" s="356"/>
      <c r="W23" s="356"/>
      <c r="X23" s="356"/>
      <c r="Y23" s="356"/>
      <c r="Z23" s="406"/>
      <c r="AA23" s="406"/>
      <c r="AB23" s="407"/>
      <c r="AC23" s="407"/>
      <c r="AD23" s="407"/>
      <c r="AE23" s="407"/>
      <c r="AF23" s="346" t="str">
        <f t="shared" si="1"/>
        <v/>
      </c>
      <c r="AG23" s="346"/>
      <c r="AH23" s="346"/>
      <c r="AI23" s="346"/>
      <c r="AJ23" s="391"/>
      <c r="AK23" s="391"/>
      <c r="AL23" s="391"/>
      <c r="AM23" s="391"/>
      <c r="AN23" s="391"/>
      <c r="AO23" s="391"/>
      <c r="AP23" s="391"/>
      <c r="AQ23" s="391"/>
      <c r="AR23" s="391"/>
      <c r="AS23" s="177"/>
      <c r="AT23" s="177"/>
      <c r="AU23" s="176"/>
      <c r="AV23" s="176"/>
      <c r="AW23" s="176"/>
      <c r="AX23" s="176"/>
    </row>
    <row r="24" spans="1:50" ht="12.9" customHeight="1" x14ac:dyDescent="0.15">
      <c r="A24" s="353">
        <v>15</v>
      </c>
      <c r="B24" s="353"/>
      <c r="C24" s="383"/>
      <c r="D24" s="383"/>
      <c r="E24" s="356"/>
      <c r="F24" s="356"/>
      <c r="G24" s="356"/>
      <c r="H24" s="356"/>
      <c r="I24" s="356"/>
      <c r="J24" s="356"/>
      <c r="K24" s="356"/>
      <c r="L24" s="356"/>
      <c r="M24" s="356"/>
      <c r="N24" s="356"/>
      <c r="O24" s="356"/>
      <c r="P24" s="356"/>
      <c r="Q24" s="356"/>
      <c r="R24" s="356"/>
      <c r="S24" s="356"/>
      <c r="T24" s="356"/>
      <c r="U24" s="356"/>
      <c r="V24" s="356"/>
      <c r="W24" s="356"/>
      <c r="X24" s="356"/>
      <c r="Y24" s="356"/>
      <c r="Z24" s="406"/>
      <c r="AA24" s="406"/>
      <c r="AB24" s="407"/>
      <c r="AC24" s="407"/>
      <c r="AD24" s="407"/>
      <c r="AE24" s="407"/>
      <c r="AF24" s="346" t="str">
        <f t="shared" si="1"/>
        <v/>
      </c>
      <c r="AG24" s="346"/>
      <c r="AH24" s="346"/>
      <c r="AI24" s="346"/>
      <c r="AJ24" s="391"/>
      <c r="AK24" s="391"/>
      <c r="AL24" s="391"/>
      <c r="AM24" s="391"/>
      <c r="AN24" s="391"/>
      <c r="AO24" s="391"/>
      <c r="AP24" s="391"/>
      <c r="AQ24" s="391"/>
      <c r="AR24" s="391"/>
      <c r="AS24" s="177"/>
      <c r="AT24" s="177"/>
      <c r="AU24" s="176"/>
      <c r="AV24" s="176"/>
      <c r="AW24" s="176"/>
      <c r="AX24" s="176"/>
    </row>
    <row r="25" spans="1:50" s="32" customFormat="1" ht="12.9" customHeight="1" x14ac:dyDescent="0.15">
      <c r="A25" s="353">
        <v>16</v>
      </c>
      <c r="B25" s="353"/>
      <c r="C25" s="383"/>
      <c r="D25" s="383"/>
      <c r="E25" s="356"/>
      <c r="F25" s="356"/>
      <c r="G25" s="356"/>
      <c r="H25" s="356"/>
      <c r="I25" s="356"/>
      <c r="J25" s="356"/>
      <c r="K25" s="356"/>
      <c r="L25" s="356"/>
      <c r="M25" s="356"/>
      <c r="N25" s="356"/>
      <c r="O25" s="356"/>
      <c r="P25" s="356"/>
      <c r="Q25" s="356"/>
      <c r="R25" s="356"/>
      <c r="S25" s="356"/>
      <c r="T25" s="356"/>
      <c r="U25" s="356"/>
      <c r="V25" s="356"/>
      <c r="W25" s="356"/>
      <c r="X25" s="356"/>
      <c r="Y25" s="356"/>
      <c r="Z25" s="406"/>
      <c r="AA25" s="406"/>
      <c r="AB25" s="407"/>
      <c r="AC25" s="407"/>
      <c r="AD25" s="407"/>
      <c r="AE25" s="407"/>
      <c r="AF25" s="346" t="str">
        <f t="shared" si="1"/>
        <v/>
      </c>
      <c r="AG25" s="346"/>
      <c r="AH25" s="346"/>
      <c r="AI25" s="346"/>
      <c r="AJ25" s="391"/>
      <c r="AK25" s="391"/>
      <c r="AL25" s="391"/>
      <c r="AM25" s="391"/>
      <c r="AN25" s="391"/>
      <c r="AO25" s="391"/>
      <c r="AP25" s="391"/>
      <c r="AQ25" s="391"/>
      <c r="AR25" s="391"/>
      <c r="AS25" s="178"/>
      <c r="AT25" s="178"/>
      <c r="AU25" s="176"/>
      <c r="AV25" s="179"/>
      <c r="AW25" s="179"/>
      <c r="AX25" s="179"/>
    </row>
    <row r="26" spans="1:50" s="32" customFormat="1" ht="12.9" customHeight="1" x14ac:dyDescent="0.45">
      <c r="A26" s="353">
        <v>17</v>
      </c>
      <c r="B26" s="353"/>
      <c r="C26" s="383"/>
      <c r="D26" s="383"/>
      <c r="E26" s="356"/>
      <c r="F26" s="356"/>
      <c r="G26" s="356"/>
      <c r="H26" s="356"/>
      <c r="I26" s="356"/>
      <c r="J26" s="356"/>
      <c r="K26" s="356"/>
      <c r="L26" s="356"/>
      <c r="M26" s="356"/>
      <c r="N26" s="356"/>
      <c r="O26" s="356"/>
      <c r="P26" s="356"/>
      <c r="Q26" s="356"/>
      <c r="R26" s="356"/>
      <c r="S26" s="356"/>
      <c r="T26" s="356"/>
      <c r="U26" s="356"/>
      <c r="V26" s="356"/>
      <c r="W26" s="356"/>
      <c r="X26" s="356"/>
      <c r="Y26" s="356"/>
      <c r="Z26" s="406"/>
      <c r="AA26" s="406"/>
      <c r="AB26" s="407"/>
      <c r="AC26" s="407"/>
      <c r="AD26" s="407"/>
      <c r="AE26" s="407"/>
      <c r="AF26" s="346" t="str">
        <f t="shared" si="1"/>
        <v/>
      </c>
      <c r="AG26" s="346"/>
      <c r="AH26" s="346"/>
      <c r="AI26" s="346"/>
      <c r="AJ26" s="391"/>
      <c r="AK26" s="391"/>
      <c r="AL26" s="391"/>
      <c r="AM26" s="391"/>
      <c r="AN26" s="391"/>
      <c r="AO26" s="391"/>
      <c r="AP26" s="391"/>
      <c r="AQ26" s="391"/>
      <c r="AR26" s="391"/>
      <c r="AS26" s="178"/>
      <c r="AT26" s="178"/>
      <c r="AU26" s="179"/>
      <c r="AV26" s="179"/>
      <c r="AW26" s="179"/>
      <c r="AX26" s="179"/>
    </row>
    <row r="27" spans="1:50" s="32" customFormat="1" ht="12.9" customHeight="1" x14ac:dyDescent="0.45">
      <c r="A27" s="353">
        <v>18</v>
      </c>
      <c r="B27" s="353"/>
      <c r="C27" s="383"/>
      <c r="D27" s="383"/>
      <c r="E27" s="356"/>
      <c r="F27" s="356"/>
      <c r="G27" s="356"/>
      <c r="H27" s="356"/>
      <c r="I27" s="356"/>
      <c r="J27" s="356"/>
      <c r="K27" s="356"/>
      <c r="L27" s="356"/>
      <c r="M27" s="356"/>
      <c r="N27" s="356"/>
      <c r="O27" s="356"/>
      <c r="P27" s="356"/>
      <c r="Q27" s="356"/>
      <c r="R27" s="356"/>
      <c r="S27" s="356"/>
      <c r="T27" s="356"/>
      <c r="U27" s="356"/>
      <c r="V27" s="356"/>
      <c r="W27" s="356"/>
      <c r="X27" s="356"/>
      <c r="Y27" s="356"/>
      <c r="Z27" s="406"/>
      <c r="AA27" s="406"/>
      <c r="AB27" s="407"/>
      <c r="AC27" s="407"/>
      <c r="AD27" s="407"/>
      <c r="AE27" s="407"/>
      <c r="AF27" s="346" t="str">
        <f t="shared" si="1"/>
        <v/>
      </c>
      <c r="AG27" s="346"/>
      <c r="AH27" s="346"/>
      <c r="AI27" s="346"/>
      <c r="AJ27" s="391"/>
      <c r="AK27" s="391"/>
      <c r="AL27" s="391"/>
      <c r="AM27" s="391"/>
      <c r="AN27" s="391"/>
      <c r="AO27" s="391"/>
      <c r="AP27" s="391"/>
      <c r="AQ27" s="391"/>
      <c r="AR27" s="391"/>
      <c r="AS27" s="178"/>
      <c r="AT27" s="178"/>
      <c r="AU27" s="179"/>
      <c r="AV27" s="179"/>
      <c r="AW27" s="179"/>
      <c r="AX27" s="179"/>
    </row>
    <row r="28" spans="1:50" s="32" customFormat="1" ht="12.9" customHeight="1" x14ac:dyDescent="0.45">
      <c r="A28" s="353">
        <v>19</v>
      </c>
      <c r="B28" s="353"/>
      <c r="C28" s="383"/>
      <c r="D28" s="383"/>
      <c r="E28" s="356"/>
      <c r="F28" s="356"/>
      <c r="G28" s="356"/>
      <c r="H28" s="356"/>
      <c r="I28" s="356"/>
      <c r="J28" s="356"/>
      <c r="K28" s="356"/>
      <c r="L28" s="356"/>
      <c r="M28" s="356"/>
      <c r="N28" s="356"/>
      <c r="O28" s="356"/>
      <c r="P28" s="356"/>
      <c r="Q28" s="356"/>
      <c r="R28" s="356"/>
      <c r="S28" s="356"/>
      <c r="T28" s="356"/>
      <c r="U28" s="356"/>
      <c r="V28" s="356"/>
      <c r="W28" s="356"/>
      <c r="X28" s="356"/>
      <c r="Y28" s="356"/>
      <c r="Z28" s="406"/>
      <c r="AA28" s="406"/>
      <c r="AB28" s="407"/>
      <c r="AC28" s="407"/>
      <c r="AD28" s="407"/>
      <c r="AE28" s="407"/>
      <c r="AF28" s="346" t="str">
        <f t="shared" si="1"/>
        <v/>
      </c>
      <c r="AG28" s="346"/>
      <c r="AH28" s="346"/>
      <c r="AI28" s="346"/>
      <c r="AJ28" s="391"/>
      <c r="AK28" s="391"/>
      <c r="AL28" s="391"/>
      <c r="AM28" s="391"/>
      <c r="AN28" s="391"/>
      <c r="AO28" s="391"/>
      <c r="AP28" s="391"/>
      <c r="AQ28" s="391"/>
      <c r="AR28" s="391"/>
      <c r="AS28" s="178"/>
      <c r="AT28" s="178"/>
      <c r="AU28" s="179"/>
      <c r="AV28" s="179"/>
      <c r="AW28" s="179"/>
      <c r="AX28" s="179"/>
    </row>
    <row r="29" spans="1:50" s="32" customFormat="1" ht="12.9" customHeight="1" x14ac:dyDescent="0.45">
      <c r="A29" s="353">
        <v>20</v>
      </c>
      <c r="B29" s="353"/>
      <c r="C29" s="383"/>
      <c r="D29" s="383"/>
      <c r="E29" s="356"/>
      <c r="F29" s="356"/>
      <c r="G29" s="356"/>
      <c r="H29" s="356"/>
      <c r="I29" s="356"/>
      <c r="J29" s="356"/>
      <c r="K29" s="356"/>
      <c r="L29" s="356"/>
      <c r="M29" s="356"/>
      <c r="N29" s="356"/>
      <c r="O29" s="356"/>
      <c r="P29" s="356"/>
      <c r="Q29" s="356"/>
      <c r="R29" s="356"/>
      <c r="S29" s="356"/>
      <c r="T29" s="356"/>
      <c r="U29" s="356"/>
      <c r="V29" s="356"/>
      <c r="W29" s="356"/>
      <c r="X29" s="356"/>
      <c r="Y29" s="356"/>
      <c r="Z29" s="406"/>
      <c r="AA29" s="406"/>
      <c r="AB29" s="407"/>
      <c r="AC29" s="407"/>
      <c r="AD29" s="407"/>
      <c r="AE29" s="407"/>
      <c r="AF29" s="346" t="str">
        <f t="shared" si="1"/>
        <v/>
      </c>
      <c r="AG29" s="346"/>
      <c r="AH29" s="346"/>
      <c r="AI29" s="346"/>
      <c r="AJ29" s="391"/>
      <c r="AK29" s="391"/>
      <c r="AL29" s="391"/>
      <c r="AM29" s="391"/>
      <c r="AN29" s="391"/>
      <c r="AO29" s="391"/>
      <c r="AP29" s="391"/>
      <c r="AQ29" s="391"/>
      <c r="AR29" s="391"/>
      <c r="AS29" s="178"/>
      <c r="AT29" s="178"/>
      <c r="AU29" s="179"/>
      <c r="AV29" s="179"/>
      <c r="AW29" s="179"/>
      <c r="AX29" s="179"/>
    </row>
    <row r="30" spans="1:50" s="32" customFormat="1" ht="12.9" customHeight="1" x14ac:dyDescent="0.45">
      <c r="A30" s="353">
        <v>21</v>
      </c>
      <c r="B30" s="354"/>
      <c r="C30" s="383"/>
      <c r="D30" s="383"/>
      <c r="E30" s="356"/>
      <c r="F30" s="356"/>
      <c r="G30" s="356"/>
      <c r="H30" s="356"/>
      <c r="I30" s="356"/>
      <c r="J30" s="356"/>
      <c r="K30" s="384"/>
      <c r="L30" s="385"/>
      <c r="M30" s="385"/>
      <c r="N30" s="385"/>
      <c r="O30" s="385"/>
      <c r="P30" s="385"/>
      <c r="Q30" s="385"/>
      <c r="R30" s="385"/>
      <c r="S30" s="385"/>
      <c r="T30" s="385"/>
      <c r="U30" s="385"/>
      <c r="V30" s="385"/>
      <c r="W30" s="385"/>
      <c r="X30" s="385"/>
      <c r="Y30" s="386"/>
      <c r="Z30" s="413"/>
      <c r="AA30" s="414"/>
      <c r="AB30" s="415"/>
      <c r="AC30" s="416"/>
      <c r="AD30" s="416"/>
      <c r="AE30" s="417"/>
      <c r="AF30" s="346" t="str">
        <f t="shared" si="1"/>
        <v/>
      </c>
      <c r="AG30" s="346"/>
      <c r="AH30" s="346"/>
      <c r="AI30" s="346"/>
      <c r="AJ30" s="410"/>
      <c r="AK30" s="411"/>
      <c r="AL30" s="411"/>
      <c r="AM30" s="411"/>
      <c r="AN30" s="411"/>
      <c r="AO30" s="411"/>
      <c r="AP30" s="411"/>
      <c r="AQ30" s="411"/>
      <c r="AR30" s="412"/>
      <c r="AS30" s="178"/>
      <c r="AT30" s="178"/>
      <c r="AU30" s="179"/>
      <c r="AV30" s="179"/>
      <c r="AW30" s="179"/>
      <c r="AX30" s="179"/>
    </row>
    <row r="31" spans="1:50" s="32" customFormat="1" ht="12.9" customHeight="1" x14ac:dyDescent="0.45">
      <c r="A31" s="353">
        <v>22</v>
      </c>
      <c r="B31" s="354"/>
      <c r="C31" s="383"/>
      <c r="D31" s="383"/>
      <c r="E31" s="356"/>
      <c r="F31" s="356"/>
      <c r="G31" s="356"/>
      <c r="H31" s="356"/>
      <c r="I31" s="356"/>
      <c r="J31" s="356"/>
      <c r="K31" s="384"/>
      <c r="L31" s="385"/>
      <c r="M31" s="385"/>
      <c r="N31" s="385"/>
      <c r="O31" s="385"/>
      <c r="P31" s="385"/>
      <c r="Q31" s="385"/>
      <c r="R31" s="385"/>
      <c r="S31" s="385"/>
      <c r="T31" s="385"/>
      <c r="U31" s="385"/>
      <c r="V31" s="385"/>
      <c r="W31" s="385"/>
      <c r="X31" s="385"/>
      <c r="Y31" s="386"/>
      <c r="Z31" s="413"/>
      <c r="AA31" s="414"/>
      <c r="AB31" s="415"/>
      <c r="AC31" s="416"/>
      <c r="AD31" s="416"/>
      <c r="AE31" s="417"/>
      <c r="AF31" s="346" t="str">
        <f t="shared" si="1"/>
        <v/>
      </c>
      <c r="AG31" s="346"/>
      <c r="AH31" s="346"/>
      <c r="AI31" s="346"/>
      <c r="AJ31" s="410"/>
      <c r="AK31" s="411"/>
      <c r="AL31" s="411"/>
      <c r="AM31" s="411"/>
      <c r="AN31" s="411"/>
      <c r="AO31" s="411"/>
      <c r="AP31" s="411"/>
      <c r="AQ31" s="411"/>
      <c r="AR31" s="412"/>
      <c r="AS31" s="178"/>
      <c r="AT31" s="178"/>
      <c r="AU31" s="179"/>
      <c r="AV31" s="179"/>
      <c r="AW31" s="179"/>
      <c r="AX31" s="179"/>
    </row>
    <row r="32" spans="1:50" s="32" customFormat="1" ht="12.9" customHeight="1" x14ac:dyDescent="0.45">
      <c r="A32" s="34"/>
      <c r="B32" s="34"/>
      <c r="C32" s="370"/>
      <c r="D32" s="371"/>
      <c r="E32" s="371"/>
      <c r="F32" s="371"/>
      <c r="G32" s="371"/>
      <c r="H32" s="371"/>
      <c r="I32" s="371"/>
      <c r="J32" s="371"/>
      <c r="K32" s="371"/>
      <c r="L32" s="371"/>
      <c r="M32" s="371"/>
      <c r="N32" s="371"/>
      <c r="O32" s="371"/>
      <c r="P32" s="371"/>
      <c r="Q32" s="371"/>
      <c r="R32" s="371"/>
      <c r="S32" s="371"/>
      <c r="T32" s="371"/>
      <c r="U32" s="371"/>
      <c r="V32" s="371"/>
      <c r="W32" s="371"/>
      <c r="X32" s="371"/>
      <c r="Y32" s="372"/>
      <c r="Z32" s="409" t="s">
        <v>188</v>
      </c>
      <c r="AA32" s="409"/>
      <c r="AB32" s="409"/>
      <c r="AC32" s="409"/>
      <c r="AD32" s="409"/>
      <c r="AE32" s="409"/>
      <c r="AF32" s="346">
        <f>SUM(AF10:AI31)</f>
        <v>0</v>
      </c>
      <c r="AG32" s="346"/>
      <c r="AH32" s="346"/>
      <c r="AI32" s="346"/>
      <c r="AJ32" s="408"/>
      <c r="AK32" s="408"/>
      <c r="AL32" s="408"/>
      <c r="AM32" s="408"/>
      <c r="AN32" s="408"/>
      <c r="AO32" s="408"/>
      <c r="AP32" s="408"/>
      <c r="AQ32" s="408"/>
      <c r="AR32" s="448"/>
      <c r="AS32" s="178"/>
      <c r="AT32" s="178"/>
      <c r="AU32" s="179"/>
      <c r="AV32" s="179"/>
      <c r="AW32" s="179"/>
      <c r="AX32" s="179"/>
    </row>
    <row r="33" spans="1:50" s="32" customFormat="1" ht="12.9" customHeight="1" x14ac:dyDescent="0.45">
      <c r="A33" s="34"/>
      <c r="B33" s="34"/>
      <c r="C33" s="373"/>
      <c r="D33" s="374"/>
      <c r="E33" s="374"/>
      <c r="F33" s="374"/>
      <c r="G33" s="374"/>
      <c r="H33" s="374"/>
      <c r="I33" s="374"/>
      <c r="J33" s="374"/>
      <c r="K33" s="374"/>
      <c r="L33" s="374"/>
      <c r="M33" s="374"/>
      <c r="N33" s="374"/>
      <c r="O33" s="374"/>
      <c r="P33" s="374"/>
      <c r="Q33" s="374"/>
      <c r="R33" s="374"/>
      <c r="S33" s="374"/>
      <c r="T33" s="375"/>
      <c r="U33" s="375"/>
      <c r="V33" s="375"/>
      <c r="W33" s="375"/>
      <c r="X33" s="375"/>
      <c r="Y33" s="376"/>
      <c r="Z33" s="409" t="s">
        <v>189</v>
      </c>
      <c r="AA33" s="409"/>
      <c r="AB33" s="409"/>
      <c r="AC33" s="409"/>
      <c r="AD33" s="409"/>
      <c r="AE33" s="409"/>
      <c r="AF33" s="346">
        <f>SUMIF(C9:D30,"×",AF9:AI30)</f>
        <v>0</v>
      </c>
      <c r="AG33" s="346"/>
      <c r="AH33" s="346"/>
      <c r="AI33" s="346"/>
      <c r="AJ33" s="1"/>
      <c r="AK33" s="1"/>
      <c r="AL33" s="1"/>
      <c r="AM33" s="1"/>
      <c r="AN33" s="1"/>
      <c r="AO33" s="1"/>
      <c r="AP33" s="1"/>
      <c r="AQ33" s="1"/>
      <c r="AR33" s="120"/>
      <c r="AS33" s="178"/>
      <c r="AT33" s="178"/>
      <c r="AU33" s="179"/>
      <c r="AV33" s="179"/>
      <c r="AW33" s="179"/>
      <c r="AX33" s="179"/>
    </row>
    <row r="34" spans="1:50" s="32" customFormat="1" ht="12.9" customHeight="1" x14ac:dyDescent="0.45">
      <c r="A34" s="34"/>
      <c r="B34" s="34"/>
      <c r="C34" s="368" t="s">
        <v>190</v>
      </c>
      <c r="D34" s="368"/>
      <c r="E34" s="368"/>
      <c r="F34" s="368"/>
      <c r="G34" s="368"/>
      <c r="H34" s="368"/>
      <c r="I34" s="368"/>
      <c r="J34" s="368"/>
      <c r="K34" s="368"/>
      <c r="L34" s="368"/>
      <c r="M34" s="368"/>
      <c r="N34" s="368"/>
      <c r="O34" s="368"/>
      <c r="P34" s="591">
        <f>T6*150000</f>
        <v>0</v>
      </c>
      <c r="Q34" s="591"/>
      <c r="R34" s="591"/>
      <c r="S34" s="591"/>
      <c r="T34" s="420"/>
      <c r="U34" s="375"/>
      <c r="V34" s="375"/>
      <c r="W34" s="375"/>
      <c r="X34" s="375"/>
      <c r="Y34" s="376"/>
      <c r="Z34" s="409" t="s">
        <v>45</v>
      </c>
      <c r="AA34" s="409"/>
      <c r="AB34" s="409"/>
      <c r="AC34" s="409"/>
      <c r="AD34" s="409"/>
      <c r="AE34" s="409"/>
      <c r="AF34" s="346">
        <f>SUMIF(C10:D31,"〇",AF10:AI31)-P35</f>
        <v>0</v>
      </c>
      <c r="AG34" s="346"/>
      <c r="AH34" s="346"/>
      <c r="AI34" s="346"/>
      <c r="AJ34" s="36"/>
      <c r="AK34" s="37"/>
      <c r="AL34" s="37"/>
      <c r="AM34" s="37"/>
      <c r="AN34" s="37"/>
      <c r="AO34" s="37"/>
      <c r="AP34" s="37"/>
      <c r="AQ34" s="37"/>
      <c r="AR34" s="126"/>
      <c r="AS34" s="178"/>
      <c r="AT34" s="178"/>
      <c r="AU34" s="179"/>
      <c r="AV34" s="179"/>
      <c r="AW34" s="179"/>
      <c r="AX34" s="179"/>
    </row>
    <row r="35" spans="1:50" s="32" customFormat="1" ht="12.9" customHeight="1" thickBot="1" x14ac:dyDescent="0.5">
      <c r="A35" s="34"/>
      <c r="B35" s="34"/>
      <c r="C35" s="368" t="s">
        <v>195</v>
      </c>
      <c r="D35" s="368"/>
      <c r="E35" s="368"/>
      <c r="F35" s="368"/>
      <c r="G35" s="368"/>
      <c r="H35" s="368"/>
      <c r="I35" s="368"/>
      <c r="J35" s="368"/>
      <c r="K35" s="368"/>
      <c r="L35" s="368"/>
      <c r="M35" s="368"/>
      <c r="N35" s="368"/>
      <c r="O35" s="368"/>
      <c r="P35" s="418"/>
      <c r="Q35" s="418"/>
      <c r="R35" s="418"/>
      <c r="S35" s="418"/>
      <c r="T35" s="35"/>
      <c r="U35" s="35"/>
      <c r="V35" s="35"/>
      <c r="W35" s="35"/>
      <c r="X35" s="35"/>
      <c r="Y35" s="35"/>
      <c r="Z35" s="378"/>
      <c r="AA35" s="378"/>
      <c r="AB35" s="378"/>
      <c r="AC35" s="378"/>
      <c r="AD35" s="378"/>
      <c r="AE35" s="378"/>
      <c r="AF35" s="378"/>
      <c r="AG35" s="378"/>
      <c r="AH35" s="378"/>
      <c r="AI35" s="378"/>
      <c r="AJ35" s="128"/>
      <c r="AK35" s="123"/>
      <c r="AL35" s="123"/>
      <c r="AM35" s="123"/>
      <c r="AN35" s="123"/>
      <c r="AO35" s="123"/>
      <c r="AP35" s="123"/>
      <c r="AQ35" s="123"/>
      <c r="AR35" s="124"/>
      <c r="AS35" s="182">
        <v>75000000</v>
      </c>
      <c r="AT35" s="178"/>
      <c r="AU35" s="179"/>
      <c r="AV35" s="179"/>
      <c r="AW35" s="179"/>
      <c r="AX35" s="179"/>
    </row>
    <row r="36" spans="1:50" s="32" customFormat="1" ht="12.9" customHeight="1" thickBot="1" x14ac:dyDescent="0.5">
      <c r="A36" s="34"/>
      <c r="B36" s="34"/>
      <c r="C36" s="365" t="s">
        <v>130</v>
      </c>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51">
        <f>IF(AS36&gt;AS35,AS35,AS36)</f>
        <v>0</v>
      </c>
      <c r="AG36" s="351"/>
      <c r="AH36" s="351"/>
      <c r="AI36" s="352"/>
      <c r="AJ36" s="36"/>
      <c r="AK36" s="37"/>
      <c r="AL36" s="37"/>
      <c r="AM36" s="37"/>
      <c r="AN36" s="37"/>
      <c r="AO36" s="37"/>
      <c r="AP36" s="37"/>
      <c r="AQ36" s="37"/>
      <c r="AR36" s="37"/>
      <c r="AS36" s="182">
        <f>ROUNDDOWN(IF(P34&gt;AF34*0.5,AF34*0.5,P34),-3)</f>
        <v>0</v>
      </c>
      <c r="AT36" s="178"/>
      <c r="AU36" s="179"/>
      <c r="AV36" s="179"/>
      <c r="AW36" s="179"/>
      <c r="AX36" s="179"/>
    </row>
    <row r="37" spans="1:50" s="32" customFormat="1" ht="12.9" customHeight="1" x14ac:dyDescent="0.45">
      <c r="A37" s="34"/>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8"/>
      <c r="AG37" s="38"/>
      <c r="AH37" s="38"/>
      <c r="AI37" s="38"/>
      <c r="AJ37" s="37"/>
      <c r="AK37" s="37"/>
      <c r="AL37" s="37"/>
      <c r="AM37" s="37"/>
      <c r="AN37" s="37"/>
      <c r="AO37" s="37"/>
      <c r="AP37" s="37"/>
      <c r="AQ37" s="37"/>
      <c r="AR37" s="37"/>
      <c r="AS37" s="178"/>
      <c r="AT37" s="178"/>
      <c r="AU37" s="179"/>
      <c r="AV37" s="179"/>
      <c r="AW37" s="179"/>
      <c r="AX37" s="179"/>
    </row>
    <row r="38" spans="1:50" s="1" customFormat="1" ht="12.9" customHeight="1" x14ac:dyDescent="0.15">
      <c r="A38" s="3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8"/>
      <c r="AG38" s="38"/>
      <c r="AH38" s="38"/>
      <c r="AI38" s="38"/>
      <c r="AJ38" s="68"/>
      <c r="AK38" s="68"/>
      <c r="AL38" s="68"/>
      <c r="AM38" s="68"/>
      <c r="AN38" s="68"/>
      <c r="AO38" s="68"/>
      <c r="AP38" s="68"/>
      <c r="AQ38" s="68"/>
      <c r="AR38" s="68"/>
      <c r="AS38" s="179"/>
      <c r="AT38" s="179"/>
      <c r="AU38" s="179"/>
      <c r="AV38" s="179"/>
      <c r="AW38" s="179"/>
      <c r="AX38" s="179"/>
    </row>
    <row r="39" spans="1:50" s="3" customFormat="1" ht="12.9" customHeight="1" x14ac:dyDescent="0.15">
      <c r="A39" s="157"/>
      <c r="B39" s="157"/>
      <c r="C39" s="158" t="s">
        <v>35</v>
      </c>
      <c r="D39" s="158"/>
      <c r="E39" s="176" t="s">
        <v>104</v>
      </c>
      <c r="F39" s="158"/>
      <c r="G39" s="158"/>
      <c r="H39" s="158"/>
      <c r="I39" s="30"/>
      <c r="J39" s="30"/>
      <c r="K39" s="30"/>
      <c r="L39" s="30"/>
      <c r="M39" s="30"/>
      <c r="N39" s="35"/>
      <c r="O39" s="35"/>
      <c r="P39" s="35"/>
      <c r="Q39" s="35"/>
      <c r="R39" s="35"/>
      <c r="S39" s="35"/>
      <c r="T39" s="35"/>
      <c r="U39" s="35"/>
      <c r="V39" s="35"/>
      <c r="W39" s="35"/>
      <c r="X39" s="35"/>
      <c r="Y39" s="35"/>
      <c r="Z39" s="35"/>
      <c r="AA39" s="35"/>
      <c r="AB39" s="35"/>
      <c r="AC39" s="35"/>
      <c r="AD39" s="35"/>
      <c r="AE39" s="35"/>
      <c r="AF39" s="38"/>
      <c r="AG39" s="38"/>
      <c r="AH39" s="38"/>
      <c r="AI39" s="38"/>
      <c r="AJ39" s="68"/>
      <c r="AK39" s="68"/>
      <c r="AL39" s="68"/>
      <c r="AM39" s="68"/>
      <c r="AN39" s="68"/>
      <c r="AO39" s="68"/>
      <c r="AP39" s="68"/>
      <c r="AQ39" s="68"/>
      <c r="AR39" s="68"/>
    </row>
    <row r="40" spans="1:50" s="3" customFormat="1" ht="12.9" customHeight="1" x14ac:dyDescent="0.15">
      <c r="A40" s="157"/>
      <c r="B40" s="157"/>
      <c r="C40" s="158" t="s">
        <v>36</v>
      </c>
      <c r="D40" s="159"/>
      <c r="E40" s="158" t="s">
        <v>105</v>
      </c>
      <c r="F40" s="158"/>
      <c r="G40" s="158"/>
      <c r="H40" s="158"/>
      <c r="I40" s="30"/>
      <c r="J40" s="30"/>
      <c r="K40" s="30"/>
      <c r="L40" s="30"/>
      <c r="M40" s="30"/>
      <c r="N40" s="35"/>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row>
    <row r="41" spans="1:50" s="3" customFormat="1" ht="12.9" customHeight="1" x14ac:dyDescent="0.15">
      <c r="A41" s="157"/>
      <c r="B41" s="157"/>
      <c r="C41" s="159"/>
      <c r="D41" s="159"/>
      <c r="E41" s="158" t="s">
        <v>155</v>
      </c>
      <c r="F41" s="158"/>
      <c r="G41" s="158"/>
      <c r="H41" s="158"/>
      <c r="I41" s="30"/>
      <c r="J41" s="30"/>
      <c r="K41" s="30"/>
      <c r="L41" s="30"/>
      <c r="M41" s="30"/>
      <c r="N41" s="35"/>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row>
    <row r="42" spans="1:50" s="3" customFormat="1" ht="12.9" customHeight="1" x14ac:dyDescent="0.15">
      <c r="A42" s="157"/>
      <c r="B42" s="157"/>
      <c r="C42" s="159"/>
      <c r="D42" s="159"/>
      <c r="E42" s="160"/>
      <c r="F42" s="158"/>
      <c r="G42" s="158"/>
      <c r="H42" s="158"/>
      <c r="I42" s="30"/>
      <c r="J42" s="30"/>
      <c r="K42" s="30"/>
      <c r="L42" s="30"/>
      <c r="M42" s="30"/>
      <c r="N42" s="35"/>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50" s="3" customFormat="1" ht="12.9" customHeight="1" x14ac:dyDescent="0.15">
      <c r="A43" s="34"/>
      <c r="B43" s="34"/>
      <c r="C43" s="35"/>
      <c r="D43" s="35"/>
      <c r="E43" s="69"/>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50" ht="12.9" customHeight="1" x14ac:dyDescent="0.15">
      <c r="A44" s="39"/>
      <c r="B44" s="39"/>
      <c r="C44" s="43"/>
      <c r="D44" s="43"/>
      <c r="E44" s="42"/>
      <c r="F44" s="43"/>
      <c r="G44" s="43"/>
      <c r="H44" s="35"/>
      <c r="I44" s="35"/>
      <c r="J44" s="35"/>
      <c r="K44" s="35"/>
      <c r="L44" s="35"/>
      <c r="M44" s="35"/>
      <c r="N44" s="35"/>
      <c r="O44" s="35"/>
      <c r="P44" s="35"/>
      <c r="Q44" s="35"/>
      <c r="R44" s="35"/>
      <c r="S44" s="35"/>
      <c r="T44" s="35"/>
      <c r="U44" s="35"/>
      <c r="V44" s="35"/>
      <c r="W44" s="35"/>
      <c r="X44" s="35"/>
      <c r="Y44" s="35"/>
      <c r="Z44" s="35"/>
      <c r="AA44" s="35"/>
      <c r="AB44" s="35"/>
      <c r="AC44" s="35"/>
      <c r="AD44" s="35"/>
      <c r="AE44" s="35"/>
      <c r="AF44" s="40"/>
      <c r="AG44" s="40"/>
      <c r="AH44" s="40"/>
      <c r="AI44" s="40"/>
      <c r="AJ44" s="41"/>
      <c r="AK44" s="41"/>
      <c r="AL44" s="41"/>
      <c r="AM44" s="41"/>
      <c r="AN44" s="41"/>
      <c r="AO44" s="41"/>
      <c r="AP44" s="41"/>
      <c r="AQ44" s="41"/>
      <c r="AR44" s="41"/>
    </row>
    <row r="45" spans="1:50"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40"/>
      <c r="AG45" s="40"/>
      <c r="AH45" s="40"/>
      <c r="AI45" s="40"/>
      <c r="AJ45" s="41"/>
      <c r="AK45" s="41"/>
      <c r="AL45" s="41"/>
      <c r="AM45" s="41"/>
      <c r="AN45" s="41"/>
      <c r="AO45" s="41"/>
      <c r="AP45" s="41"/>
      <c r="AQ45" s="41"/>
      <c r="AR45" s="41"/>
    </row>
    <row r="46" spans="1:50"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50"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50"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sheetData>
  <sheetProtection algorithmName="SHA-512" hashValue="2ZqFKJUX6qeqsUmpek7Mkjt4nsHdRsv5W6ZQj4Tivr6eChXOZ8iYBCkb6rD0Qw70p0g8Xbi+65rOOu3dR4i5Hw==" saltValue="bt+F5S/6FflYC70ZHztAFA==" spinCount="100000" sheet="1" selectLockedCells="1"/>
  <mergeCells count="207">
    <mergeCell ref="A8:B8"/>
    <mergeCell ref="C8:D9"/>
    <mergeCell ref="E8:J9"/>
    <mergeCell ref="K8:Y9"/>
    <mergeCell ref="Z8:AA9"/>
    <mergeCell ref="AB8:AE9"/>
    <mergeCell ref="C3:J4"/>
    <mergeCell ref="K3:AR4"/>
    <mergeCell ref="C6:S6"/>
    <mergeCell ref="T6:U6"/>
    <mergeCell ref="AA6:AO6"/>
    <mergeCell ref="AP6:AQ6"/>
    <mergeCell ref="AF8:AI9"/>
    <mergeCell ref="AJ8:AR9"/>
    <mergeCell ref="A9:B9"/>
    <mergeCell ref="AJ10:AR10"/>
    <mergeCell ref="A11:B11"/>
    <mergeCell ref="C11:D11"/>
    <mergeCell ref="E11:J11"/>
    <mergeCell ref="K11:Y11"/>
    <mergeCell ref="Z11:AA11"/>
    <mergeCell ref="AB11:AE11"/>
    <mergeCell ref="AF11:AI11"/>
    <mergeCell ref="AJ11:AR11"/>
    <mergeCell ref="A10:B10"/>
    <mergeCell ref="C10:D10"/>
    <mergeCell ref="E10:J10"/>
    <mergeCell ref="K10:Y10"/>
    <mergeCell ref="Z10:AA10"/>
    <mergeCell ref="AB10:AE10"/>
    <mergeCell ref="AF10:AI10"/>
    <mergeCell ref="AF12:AI12"/>
    <mergeCell ref="AJ12:AR12"/>
    <mergeCell ref="A13:B13"/>
    <mergeCell ref="C13:D13"/>
    <mergeCell ref="E13:J13"/>
    <mergeCell ref="K13:Y13"/>
    <mergeCell ref="Z13:AA13"/>
    <mergeCell ref="AB13:AE13"/>
    <mergeCell ref="AF13:AI13"/>
    <mergeCell ref="AJ13:AR13"/>
    <mergeCell ref="A12:B12"/>
    <mergeCell ref="C12:D12"/>
    <mergeCell ref="E12:J12"/>
    <mergeCell ref="K12:Y12"/>
    <mergeCell ref="Z12:AA12"/>
    <mergeCell ref="AB12:AE12"/>
    <mergeCell ref="AF14:AI14"/>
    <mergeCell ref="AJ14:AR14"/>
    <mergeCell ref="A15:B15"/>
    <mergeCell ref="C15:D15"/>
    <mergeCell ref="E15:J15"/>
    <mergeCell ref="K15:Y15"/>
    <mergeCell ref="Z15:AA15"/>
    <mergeCell ref="AB15:AE15"/>
    <mergeCell ref="AF15:AI15"/>
    <mergeCell ref="AJ15:AR15"/>
    <mergeCell ref="A14:B14"/>
    <mergeCell ref="C14:D14"/>
    <mergeCell ref="E14:J14"/>
    <mergeCell ref="K14:Y14"/>
    <mergeCell ref="Z14:AA14"/>
    <mergeCell ref="AB14:AE14"/>
    <mergeCell ref="AF16:AI16"/>
    <mergeCell ref="AJ16:AR16"/>
    <mergeCell ref="A17:B17"/>
    <mergeCell ref="C17:D17"/>
    <mergeCell ref="E17:J17"/>
    <mergeCell ref="K17:Y17"/>
    <mergeCell ref="Z17:AA17"/>
    <mergeCell ref="AB17:AE17"/>
    <mergeCell ref="AF17:AI17"/>
    <mergeCell ref="AJ17:AR17"/>
    <mergeCell ref="A16:B16"/>
    <mergeCell ref="C16:D16"/>
    <mergeCell ref="E16:J16"/>
    <mergeCell ref="K16:Y16"/>
    <mergeCell ref="Z16:AA16"/>
    <mergeCell ref="AB16:AE16"/>
    <mergeCell ref="AF18:AI18"/>
    <mergeCell ref="AJ18:AR18"/>
    <mergeCell ref="A19:B19"/>
    <mergeCell ref="C19:D19"/>
    <mergeCell ref="E19:J19"/>
    <mergeCell ref="K19:Y19"/>
    <mergeCell ref="Z19:AA19"/>
    <mergeCell ref="AB19:AE19"/>
    <mergeCell ref="AF19:AI19"/>
    <mergeCell ref="AJ19:AR19"/>
    <mergeCell ref="A18:B18"/>
    <mergeCell ref="C18:D18"/>
    <mergeCell ref="E18:J18"/>
    <mergeCell ref="K18:Y18"/>
    <mergeCell ref="Z18:AA18"/>
    <mergeCell ref="AB18:AE18"/>
    <mergeCell ref="AF20:AI20"/>
    <mergeCell ref="AJ20:AR20"/>
    <mergeCell ref="A21:B21"/>
    <mergeCell ref="C21:D21"/>
    <mergeCell ref="E21:J21"/>
    <mergeCell ref="K21:Y21"/>
    <mergeCell ref="Z21:AA21"/>
    <mergeCell ref="AB21:AE21"/>
    <mergeCell ref="AF21:AI21"/>
    <mergeCell ref="AJ21:AR21"/>
    <mergeCell ref="A20:B20"/>
    <mergeCell ref="C20:D20"/>
    <mergeCell ref="E20:J20"/>
    <mergeCell ref="K20:Y20"/>
    <mergeCell ref="Z20:AA20"/>
    <mergeCell ref="AB20:AE20"/>
    <mergeCell ref="AF22:AI22"/>
    <mergeCell ref="AJ22:AR22"/>
    <mergeCell ref="A23:B23"/>
    <mergeCell ref="C23:D23"/>
    <mergeCell ref="E23:J23"/>
    <mergeCell ref="K23:Y23"/>
    <mergeCell ref="Z23:AA23"/>
    <mergeCell ref="AB23:AE23"/>
    <mergeCell ref="AF23:AI23"/>
    <mergeCell ref="AJ23:AR23"/>
    <mergeCell ref="A22:B22"/>
    <mergeCell ref="C22:D22"/>
    <mergeCell ref="E22:J22"/>
    <mergeCell ref="K22:Y22"/>
    <mergeCell ref="Z22:AA22"/>
    <mergeCell ref="AB22:AE22"/>
    <mergeCell ref="AF24:AI24"/>
    <mergeCell ref="AJ24:AR24"/>
    <mergeCell ref="A25:B25"/>
    <mergeCell ref="C25:D25"/>
    <mergeCell ref="E25:J25"/>
    <mergeCell ref="K25:Y25"/>
    <mergeCell ref="Z25:AA25"/>
    <mergeCell ref="AB25:AE25"/>
    <mergeCell ref="AF25:AI25"/>
    <mergeCell ref="AJ25:AR25"/>
    <mergeCell ref="A24:B24"/>
    <mergeCell ref="C24:D24"/>
    <mergeCell ref="E24:J24"/>
    <mergeCell ref="K24:Y24"/>
    <mergeCell ref="Z24:AA24"/>
    <mergeCell ref="AB24:AE24"/>
    <mergeCell ref="AF26:AI26"/>
    <mergeCell ref="AJ26:AR26"/>
    <mergeCell ref="A27:B27"/>
    <mergeCell ref="C27:D27"/>
    <mergeCell ref="E27:J27"/>
    <mergeCell ref="K27:Y27"/>
    <mergeCell ref="Z27:AA27"/>
    <mergeCell ref="AB27:AE27"/>
    <mergeCell ref="AF27:AI27"/>
    <mergeCell ref="AJ27:AR27"/>
    <mergeCell ref="A26:B26"/>
    <mergeCell ref="C26:D26"/>
    <mergeCell ref="E26:J26"/>
    <mergeCell ref="K26:Y26"/>
    <mergeCell ref="Z26:AA26"/>
    <mergeCell ref="AB26:AE26"/>
    <mergeCell ref="AF28:AI28"/>
    <mergeCell ref="AJ28:AR28"/>
    <mergeCell ref="A29:B29"/>
    <mergeCell ref="C29:D29"/>
    <mergeCell ref="E29:J29"/>
    <mergeCell ref="K29:Y29"/>
    <mergeCell ref="Z29:AA29"/>
    <mergeCell ref="AB29:AE29"/>
    <mergeCell ref="AF29:AI29"/>
    <mergeCell ref="AJ29:AR29"/>
    <mergeCell ref="A28:B28"/>
    <mergeCell ref="C28:D28"/>
    <mergeCell ref="E28:J28"/>
    <mergeCell ref="K28:Y28"/>
    <mergeCell ref="Z28:AA28"/>
    <mergeCell ref="AB28:AE28"/>
    <mergeCell ref="C32:Y33"/>
    <mergeCell ref="Z32:AE32"/>
    <mergeCell ref="AF32:AI32"/>
    <mergeCell ref="AJ32:AR32"/>
    <mergeCell ref="Z33:AE33"/>
    <mergeCell ref="AF33:AI33"/>
    <mergeCell ref="AF30:AI30"/>
    <mergeCell ref="AJ30:AR30"/>
    <mergeCell ref="A31:B31"/>
    <mergeCell ref="C31:D31"/>
    <mergeCell ref="E31:J31"/>
    <mergeCell ref="K31:Y31"/>
    <mergeCell ref="Z31:AA31"/>
    <mergeCell ref="AB31:AE31"/>
    <mergeCell ref="AF31:AI31"/>
    <mergeCell ref="AJ31:AR31"/>
    <mergeCell ref="A30:B30"/>
    <mergeCell ref="C30:D30"/>
    <mergeCell ref="E30:J30"/>
    <mergeCell ref="K30:Y30"/>
    <mergeCell ref="Z30:AA30"/>
    <mergeCell ref="AB30:AE30"/>
    <mergeCell ref="C36:AE36"/>
    <mergeCell ref="AF36:AI36"/>
    <mergeCell ref="C34:O34"/>
    <mergeCell ref="P34:S34"/>
    <mergeCell ref="T34:Y34"/>
    <mergeCell ref="Z34:AE34"/>
    <mergeCell ref="AF34:AI34"/>
    <mergeCell ref="C35:O35"/>
    <mergeCell ref="P35:S35"/>
    <mergeCell ref="Z35:AI35"/>
  </mergeCells>
  <phoneticPr fontId="2"/>
  <conditionalFormatting sqref="AF10:AI31">
    <cfRule type="cellIs" dxfId="6" priority="1" operator="equal">
      <formula>0</formula>
    </cfRule>
  </conditionalFormatting>
  <dataValidations count="2">
    <dataValidation type="list" allowBlank="1" showInputMessage="1" showErrorMessage="1" sqref="E10:J31" xr:uid="{00000000-0002-0000-0F00-000000000000}">
      <formula1>$E$38:$E$44</formula1>
    </dataValidation>
    <dataValidation type="list" allowBlank="1" showInputMessage="1" showErrorMessage="1" sqref="C10:D31" xr:uid="{00000000-0002-0000-0F00-000001000000}">
      <formula1>$C$38:$C$40</formula1>
    </dataValidation>
  </dataValidations>
  <printOptions horizontalCentered="1" verticalCentered="1"/>
  <pageMargins left="0" right="0" top="0" bottom="0" header="0" footer="0"/>
  <pageSetup paperSize="9" scale="7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U54"/>
  <sheetViews>
    <sheetView showGridLines="0" view="pageBreakPreview" zoomScaleNormal="60" zoomScaleSheetLayoutView="100" workbookViewId="0">
      <selection activeCell="V3" sqref="V3:W3"/>
    </sheetView>
  </sheetViews>
  <sheetFormatPr defaultColWidth="9" defaultRowHeight="12" x14ac:dyDescent="0.15"/>
  <cols>
    <col min="1" max="31" width="2.59765625" style="5" customWidth="1"/>
    <col min="32" max="35" width="3.69921875" style="5" customWidth="1"/>
    <col min="36" max="44" width="2.5" style="5" customWidth="1"/>
    <col min="45" max="45" width="16.19921875" style="4" customWidth="1"/>
    <col min="46" max="46" width="10.8984375" style="5" customWidth="1"/>
    <col min="47" max="16384" width="9" style="5"/>
  </cols>
  <sheetData>
    <row r="1" spans="1:46" ht="12.9" customHeight="1" x14ac:dyDescent="0.15">
      <c r="A1" s="30" t="s">
        <v>211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6"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6" ht="12.9" customHeight="1" x14ac:dyDescent="0.15">
      <c r="A3" s="1"/>
      <c r="B3" s="1"/>
      <c r="C3" s="221" t="s">
        <v>25</v>
      </c>
      <c r="D3" s="392"/>
      <c r="E3" s="392"/>
      <c r="F3" s="392"/>
      <c r="G3" s="392"/>
      <c r="H3" s="392"/>
      <c r="I3" s="392"/>
      <c r="J3" s="393"/>
      <c r="K3" s="396" t="s">
        <v>128</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row>
    <row r="4" spans="1:46"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row>
    <row r="5" spans="1:46" ht="12.9" customHeight="1" x14ac:dyDescent="0.15">
      <c r="A5" s="1"/>
      <c r="B5" s="1"/>
      <c r="C5" s="37"/>
      <c r="D5" s="37"/>
      <c r="E5" s="37"/>
      <c r="F5" s="37"/>
      <c r="G5" s="37"/>
      <c r="H5" s="37"/>
      <c r="I5" s="37"/>
      <c r="J5" s="37"/>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129"/>
    </row>
    <row r="6" spans="1:46" ht="12.9" customHeight="1" x14ac:dyDescent="0.15">
      <c r="A6" s="1"/>
      <c r="B6" s="1"/>
      <c r="C6" s="405" t="s">
        <v>192</v>
      </c>
      <c r="D6" s="405"/>
      <c r="E6" s="405"/>
      <c r="F6" s="405"/>
      <c r="G6" s="405"/>
      <c r="H6" s="405"/>
      <c r="I6" s="405"/>
      <c r="J6" s="405"/>
      <c r="K6" s="405"/>
      <c r="L6" s="405"/>
      <c r="M6" s="405"/>
      <c r="N6" s="405"/>
      <c r="O6" s="405"/>
      <c r="P6" s="405"/>
      <c r="Q6" s="405"/>
      <c r="R6" s="405"/>
      <c r="S6" s="405"/>
      <c r="T6" s="383"/>
      <c r="U6" s="383"/>
      <c r="V6" s="420" t="s">
        <v>193</v>
      </c>
      <c r="W6" s="375"/>
      <c r="X6" s="33"/>
      <c r="Y6" s="109"/>
      <c r="Z6" s="109"/>
      <c r="AA6" s="109"/>
      <c r="AB6" s="109"/>
      <c r="AC6" s="109"/>
      <c r="AD6" s="109"/>
      <c r="AE6" s="109"/>
      <c r="AF6" s="109"/>
      <c r="AG6" s="109"/>
      <c r="AH6" s="109"/>
      <c r="AI6" s="109"/>
      <c r="AJ6" s="109"/>
      <c r="AK6" s="109"/>
      <c r="AL6" s="109"/>
      <c r="AM6" s="109"/>
      <c r="AN6" s="109"/>
      <c r="AO6" s="109"/>
      <c r="AP6" s="33"/>
      <c r="AQ6" s="33"/>
      <c r="AR6" s="35"/>
    </row>
    <row r="7" spans="1:46" ht="12.9"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130"/>
    </row>
    <row r="8" spans="1:46" ht="12.9" customHeight="1" x14ac:dyDescent="0.15">
      <c r="A8" s="397" t="s">
        <v>26</v>
      </c>
      <c r="B8" s="397"/>
      <c r="C8" s="398" t="s">
        <v>27</v>
      </c>
      <c r="D8" s="398"/>
      <c r="E8" s="399" t="s">
        <v>28</v>
      </c>
      <c r="F8" s="399"/>
      <c r="G8" s="399"/>
      <c r="H8" s="399"/>
      <c r="I8" s="399"/>
      <c r="J8" s="399"/>
      <c r="K8" s="400" t="s">
        <v>29</v>
      </c>
      <c r="L8" s="400"/>
      <c r="M8" s="400"/>
      <c r="N8" s="400"/>
      <c r="O8" s="400"/>
      <c r="P8" s="400"/>
      <c r="Q8" s="400"/>
      <c r="R8" s="400"/>
      <c r="S8" s="400"/>
      <c r="T8" s="400"/>
      <c r="U8" s="400"/>
      <c r="V8" s="400"/>
      <c r="W8" s="400"/>
      <c r="X8" s="400"/>
      <c r="Y8" s="400"/>
      <c r="Z8" s="400" t="s">
        <v>30</v>
      </c>
      <c r="AA8" s="400"/>
      <c r="AB8" s="401" t="s">
        <v>31</v>
      </c>
      <c r="AC8" s="401"/>
      <c r="AD8" s="401"/>
      <c r="AE8" s="401"/>
      <c r="AF8" s="401" t="s">
        <v>32</v>
      </c>
      <c r="AG8" s="401"/>
      <c r="AH8" s="401"/>
      <c r="AI8" s="401"/>
      <c r="AJ8" s="400" t="s">
        <v>33</v>
      </c>
      <c r="AK8" s="400"/>
      <c r="AL8" s="400"/>
      <c r="AM8" s="400"/>
      <c r="AN8" s="400"/>
      <c r="AO8" s="400"/>
      <c r="AP8" s="400"/>
      <c r="AQ8" s="400"/>
      <c r="AR8" s="400"/>
      <c r="AS8" s="176"/>
      <c r="AT8" s="176"/>
    </row>
    <row r="9" spans="1:46" ht="12.9" customHeight="1" x14ac:dyDescent="0.15">
      <c r="A9" s="397" t="s">
        <v>34</v>
      </c>
      <c r="B9" s="397"/>
      <c r="C9" s="398"/>
      <c r="D9" s="398"/>
      <c r="E9" s="399"/>
      <c r="F9" s="399"/>
      <c r="G9" s="399"/>
      <c r="H9" s="399"/>
      <c r="I9" s="399"/>
      <c r="J9" s="399"/>
      <c r="K9" s="400"/>
      <c r="L9" s="400"/>
      <c r="M9" s="400"/>
      <c r="N9" s="400"/>
      <c r="O9" s="400"/>
      <c r="P9" s="400"/>
      <c r="Q9" s="400"/>
      <c r="R9" s="400"/>
      <c r="S9" s="400"/>
      <c r="T9" s="400"/>
      <c r="U9" s="400"/>
      <c r="V9" s="400"/>
      <c r="W9" s="400"/>
      <c r="X9" s="400"/>
      <c r="Y9" s="400"/>
      <c r="Z9" s="400"/>
      <c r="AA9" s="400"/>
      <c r="AB9" s="401"/>
      <c r="AC9" s="401"/>
      <c r="AD9" s="401"/>
      <c r="AE9" s="401"/>
      <c r="AF9" s="401"/>
      <c r="AG9" s="401"/>
      <c r="AH9" s="401"/>
      <c r="AI9" s="401"/>
      <c r="AJ9" s="400"/>
      <c r="AK9" s="400"/>
      <c r="AL9" s="400"/>
      <c r="AM9" s="400"/>
      <c r="AN9" s="400"/>
      <c r="AO9" s="400"/>
      <c r="AP9" s="400"/>
      <c r="AQ9" s="400"/>
      <c r="AR9" s="400"/>
      <c r="AS9" s="177"/>
      <c r="AT9" s="177"/>
    </row>
    <row r="10" spans="1:46" ht="12.9" customHeight="1" x14ac:dyDescent="0.15">
      <c r="A10" s="353">
        <v>1</v>
      </c>
      <c r="B10" s="353"/>
      <c r="C10" s="406"/>
      <c r="D10" s="406"/>
      <c r="E10" s="421"/>
      <c r="F10" s="421"/>
      <c r="G10" s="421"/>
      <c r="H10" s="421"/>
      <c r="I10" s="421"/>
      <c r="J10" s="421"/>
      <c r="K10" s="421"/>
      <c r="L10" s="421"/>
      <c r="M10" s="421"/>
      <c r="N10" s="421"/>
      <c r="O10" s="421"/>
      <c r="P10" s="421"/>
      <c r="Q10" s="421"/>
      <c r="R10" s="421"/>
      <c r="S10" s="421"/>
      <c r="T10" s="421"/>
      <c r="U10" s="421"/>
      <c r="V10" s="421"/>
      <c r="W10" s="421"/>
      <c r="X10" s="421"/>
      <c r="Y10" s="421"/>
      <c r="Z10" s="406"/>
      <c r="AA10" s="406"/>
      <c r="AB10" s="407"/>
      <c r="AC10" s="407"/>
      <c r="AD10" s="407"/>
      <c r="AE10" s="407"/>
      <c r="AF10" s="346" t="str">
        <f t="shared" ref="AF10" si="0">IF(Z10*AB10=0,"",Z10*AB10)</f>
        <v/>
      </c>
      <c r="AG10" s="346"/>
      <c r="AH10" s="346"/>
      <c r="AI10" s="346"/>
      <c r="AJ10" s="391"/>
      <c r="AK10" s="391"/>
      <c r="AL10" s="391"/>
      <c r="AM10" s="391"/>
      <c r="AN10" s="391"/>
      <c r="AO10" s="391"/>
      <c r="AP10" s="391"/>
      <c r="AQ10" s="391"/>
      <c r="AR10" s="391"/>
      <c r="AS10" s="177" t="s">
        <v>197</v>
      </c>
      <c r="AT10" s="181">
        <f>SUMIFS(AF10:AF31,E10:E31,"設計費",C10:C31,"〇")</f>
        <v>0</v>
      </c>
    </row>
    <row r="11" spans="1:46" ht="12.9" customHeight="1" x14ac:dyDescent="0.15">
      <c r="A11" s="353">
        <v>2</v>
      </c>
      <c r="B11" s="353"/>
      <c r="C11" s="406"/>
      <c r="D11" s="406"/>
      <c r="E11" s="421"/>
      <c r="F11" s="421"/>
      <c r="G11" s="421"/>
      <c r="H11" s="421"/>
      <c r="I11" s="421"/>
      <c r="J11" s="421"/>
      <c r="K11" s="421"/>
      <c r="L11" s="421"/>
      <c r="M11" s="421"/>
      <c r="N11" s="421"/>
      <c r="O11" s="421"/>
      <c r="P11" s="421"/>
      <c r="Q11" s="421"/>
      <c r="R11" s="421"/>
      <c r="S11" s="421"/>
      <c r="T11" s="421"/>
      <c r="U11" s="421"/>
      <c r="V11" s="421"/>
      <c r="W11" s="421"/>
      <c r="X11" s="421"/>
      <c r="Y11" s="421"/>
      <c r="Z11" s="406"/>
      <c r="AA11" s="406"/>
      <c r="AB11" s="407"/>
      <c r="AC11" s="407"/>
      <c r="AD11" s="407"/>
      <c r="AE11" s="407"/>
      <c r="AF11" s="346" t="str">
        <f t="shared" ref="AF11:AF31" si="1">IF(Z11*AB11=0,"",Z11*AB11)</f>
        <v/>
      </c>
      <c r="AG11" s="346"/>
      <c r="AH11" s="346"/>
      <c r="AI11" s="346"/>
      <c r="AJ11" s="391"/>
      <c r="AK11" s="391"/>
      <c r="AL11" s="391"/>
      <c r="AM11" s="391"/>
      <c r="AN11" s="391"/>
      <c r="AO11" s="391"/>
      <c r="AP11" s="391"/>
      <c r="AQ11" s="391"/>
      <c r="AR11" s="391"/>
      <c r="AS11" s="177" t="s">
        <v>198</v>
      </c>
      <c r="AT11" s="181">
        <f>SUMIFS(AF10:AF31,E10:E31,"設備費",C10:C31,"〇")</f>
        <v>0</v>
      </c>
    </row>
    <row r="12" spans="1:46" ht="12.9" customHeight="1" x14ac:dyDescent="0.15">
      <c r="A12" s="353">
        <v>3</v>
      </c>
      <c r="B12" s="353"/>
      <c r="C12" s="406"/>
      <c r="D12" s="406"/>
      <c r="E12" s="421"/>
      <c r="F12" s="421"/>
      <c r="G12" s="421"/>
      <c r="H12" s="421"/>
      <c r="I12" s="421"/>
      <c r="J12" s="421"/>
      <c r="K12" s="421"/>
      <c r="L12" s="421"/>
      <c r="M12" s="421"/>
      <c r="N12" s="421"/>
      <c r="O12" s="421"/>
      <c r="P12" s="421"/>
      <c r="Q12" s="421"/>
      <c r="R12" s="421"/>
      <c r="S12" s="421"/>
      <c r="T12" s="421"/>
      <c r="U12" s="421"/>
      <c r="V12" s="421"/>
      <c r="W12" s="421"/>
      <c r="X12" s="421"/>
      <c r="Y12" s="421"/>
      <c r="Z12" s="406"/>
      <c r="AA12" s="406"/>
      <c r="AB12" s="407"/>
      <c r="AC12" s="407"/>
      <c r="AD12" s="407"/>
      <c r="AE12" s="407"/>
      <c r="AF12" s="346" t="str">
        <f t="shared" si="1"/>
        <v/>
      </c>
      <c r="AG12" s="346"/>
      <c r="AH12" s="346"/>
      <c r="AI12" s="346"/>
      <c r="AJ12" s="391"/>
      <c r="AK12" s="391"/>
      <c r="AL12" s="391"/>
      <c r="AM12" s="391"/>
      <c r="AN12" s="391"/>
      <c r="AO12" s="391"/>
      <c r="AP12" s="391"/>
      <c r="AQ12" s="391"/>
      <c r="AR12" s="391"/>
      <c r="AS12" s="177" t="s">
        <v>199</v>
      </c>
      <c r="AT12" s="181">
        <f>SUMIFS(AF10:AF31,E10:E31,"工事費",C10:C31,"〇")</f>
        <v>0</v>
      </c>
    </row>
    <row r="13" spans="1:46" ht="12.9" customHeight="1" x14ac:dyDescent="0.15">
      <c r="A13" s="353">
        <v>4</v>
      </c>
      <c r="B13" s="353"/>
      <c r="C13" s="406"/>
      <c r="D13" s="406"/>
      <c r="E13" s="421"/>
      <c r="F13" s="421"/>
      <c r="G13" s="421"/>
      <c r="H13" s="421"/>
      <c r="I13" s="421"/>
      <c r="J13" s="421"/>
      <c r="K13" s="421"/>
      <c r="L13" s="421"/>
      <c r="M13" s="421"/>
      <c r="N13" s="421"/>
      <c r="O13" s="421"/>
      <c r="P13" s="421"/>
      <c r="Q13" s="421"/>
      <c r="R13" s="421"/>
      <c r="S13" s="421"/>
      <c r="T13" s="421"/>
      <c r="U13" s="421"/>
      <c r="V13" s="421"/>
      <c r="W13" s="421"/>
      <c r="X13" s="421"/>
      <c r="Y13" s="421"/>
      <c r="Z13" s="406"/>
      <c r="AA13" s="406"/>
      <c r="AB13" s="407"/>
      <c r="AC13" s="407"/>
      <c r="AD13" s="407"/>
      <c r="AE13" s="407"/>
      <c r="AF13" s="346" t="str">
        <f t="shared" si="1"/>
        <v/>
      </c>
      <c r="AG13" s="346"/>
      <c r="AH13" s="346"/>
      <c r="AI13" s="346"/>
      <c r="AJ13" s="391"/>
      <c r="AK13" s="391"/>
      <c r="AL13" s="391"/>
      <c r="AM13" s="391"/>
      <c r="AN13" s="391"/>
      <c r="AO13" s="391"/>
      <c r="AP13" s="391"/>
      <c r="AQ13" s="391"/>
      <c r="AR13" s="391"/>
      <c r="AS13" s="177"/>
      <c r="AT13" s="177"/>
    </row>
    <row r="14" spans="1:46" ht="12.9" customHeight="1" x14ac:dyDescent="0.15">
      <c r="A14" s="353">
        <v>5</v>
      </c>
      <c r="B14" s="353"/>
      <c r="C14" s="406"/>
      <c r="D14" s="406"/>
      <c r="E14" s="421"/>
      <c r="F14" s="421"/>
      <c r="G14" s="421"/>
      <c r="H14" s="421"/>
      <c r="I14" s="421"/>
      <c r="J14" s="421"/>
      <c r="K14" s="421"/>
      <c r="L14" s="421"/>
      <c r="M14" s="421"/>
      <c r="N14" s="421"/>
      <c r="O14" s="421"/>
      <c r="P14" s="421"/>
      <c r="Q14" s="421"/>
      <c r="R14" s="421"/>
      <c r="S14" s="421"/>
      <c r="T14" s="421"/>
      <c r="U14" s="421"/>
      <c r="V14" s="421"/>
      <c r="W14" s="421"/>
      <c r="X14" s="421"/>
      <c r="Y14" s="421"/>
      <c r="Z14" s="406"/>
      <c r="AA14" s="406"/>
      <c r="AB14" s="407"/>
      <c r="AC14" s="407"/>
      <c r="AD14" s="407"/>
      <c r="AE14" s="407"/>
      <c r="AF14" s="346" t="str">
        <f t="shared" si="1"/>
        <v/>
      </c>
      <c r="AG14" s="346"/>
      <c r="AH14" s="346"/>
      <c r="AI14" s="346"/>
      <c r="AJ14" s="391"/>
      <c r="AK14" s="391"/>
      <c r="AL14" s="391"/>
      <c r="AM14" s="391"/>
      <c r="AN14" s="391"/>
      <c r="AO14" s="391"/>
      <c r="AP14" s="391"/>
      <c r="AQ14" s="391"/>
      <c r="AR14" s="391"/>
      <c r="AS14" s="177" t="s">
        <v>200</v>
      </c>
      <c r="AT14" s="181">
        <f>SUMIFS(AF10:AF31,E10:E31,"設計費",C10:C31,"×")</f>
        <v>0</v>
      </c>
    </row>
    <row r="15" spans="1:46" ht="12.9" customHeight="1" x14ac:dyDescent="0.15">
      <c r="A15" s="353">
        <v>6</v>
      </c>
      <c r="B15" s="353"/>
      <c r="C15" s="406"/>
      <c r="D15" s="406"/>
      <c r="E15" s="421"/>
      <c r="F15" s="421"/>
      <c r="G15" s="421"/>
      <c r="H15" s="421"/>
      <c r="I15" s="421"/>
      <c r="J15" s="421"/>
      <c r="K15" s="421"/>
      <c r="L15" s="421"/>
      <c r="M15" s="421"/>
      <c r="N15" s="421"/>
      <c r="O15" s="421"/>
      <c r="P15" s="421"/>
      <c r="Q15" s="421"/>
      <c r="R15" s="421"/>
      <c r="S15" s="421"/>
      <c r="T15" s="421"/>
      <c r="U15" s="421"/>
      <c r="V15" s="421"/>
      <c r="W15" s="421"/>
      <c r="X15" s="421"/>
      <c r="Y15" s="421"/>
      <c r="Z15" s="406"/>
      <c r="AA15" s="406"/>
      <c r="AB15" s="407"/>
      <c r="AC15" s="407"/>
      <c r="AD15" s="407"/>
      <c r="AE15" s="407"/>
      <c r="AF15" s="346" t="str">
        <f t="shared" si="1"/>
        <v/>
      </c>
      <c r="AG15" s="346"/>
      <c r="AH15" s="346"/>
      <c r="AI15" s="346"/>
      <c r="AJ15" s="391"/>
      <c r="AK15" s="391"/>
      <c r="AL15" s="391"/>
      <c r="AM15" s="391"/>
      <c r="AN15" s="391"/>
      <c r="AO15" s="391"/>
      <c r="AP15" s="391"/>
      <c r="AQ15" s="391"/>
      <c r="AR15" s="391"/>
      <c r="AS15" s="177" t="s">
        <v>201</v>
      </c>
      <c r="AT15" s="181">
        <f>SUMIFS(AF10:AF31,E10:E31,"設備費",C10:C31,"×")</f>
        <v>0</v>
      </c>
    </row>
    <row r="16" spans="1:46" ht="12.9" customHeight="1" x14ac:dyDescent="0.15">
      <c r="A16" s="353">
        <v>7</v>
      </c>
      <c r="B16" s="353"/>
      <c r="C16" s="406"/>
      <c r="D16" s="406"/>
      <c r="E16" s="421"/>
      <c r="F16" s="421"/>
      <c r="G16" s="421"/>
      <c r="H16" s="421"/>
      <c r="I16" s="421"/>
      <c r="J16" s="421"/>
      <c r="K16" s="421"/>
      <c r="L16" s="421"/>
      <c r="M16" s="421"/>
      <c r="N16" s="421"/>
      <c r="O16" s="421"/>
      <c r="P16" s="421"/>
      <c r="Q16" s="421"/>
      <c r="R16" s="421"/>
      <c r="S16" s="421"/>
      <c r="T16" s="421"/>
      <c r="U16" s="421"/>
      <c r="V16" s="421"/>
      <c r="W16" s="421"/>
      <c r="X16" s="421"/>
      <c r="Y16" s="421"/>
      <c r="Z16" s="406"/>
      <c r="AA16" s="406"/>
      <c r="AB16" s="407"/>
      <c r="AC16" s="407"/>
      <c r="AD16" s="407"/>
      <c r="AE16" s="407"/>
      <c r="AF16" s="346" t="str">
        <f t="shared" si="1"/>
        <v/>
      </c>
      <c r="AG16" s="346"/>
      <c r="AH16" s="346"/>
      <c r="AI16" s="346"/>
      <c r="AJ16" s="391"/>
      <c r="AK16" s="391"/>
      <c r="AL16" s="391"/>
      <c r="AM16" s="391"/>
      <c r="AN16" s="391"/>
      <c r="AO16" s="391"/>
      <c r="AP16" s="391"/>
      <c r="AQ16" s="391"/>
      <c r="AR16" s="391"/>
      <c r="AS16" s="177" t="s">
        <v>202</v>
      </c>
      <c r="AT16" s="181">
        <f>SUMIFS(AF10:AF31,E10:E31,"工事費",C10:C31,"×")</f>
        <v>0</v>
      </c>
    </row>
    <row r="17" spans="1:47" ht="12.9" customHeight="1" x14ac:dyDescent="0.15">
      <c r="A17" s="353">
        <v>8</v>
      </c>
      <c r="B17" s="353"/>
      <c r="C17" s="406"/>
      <c r="D17" s="406"/>
      <c r="E17" s="421"/>
      <c r="F17" s="421"/>
      <c r="G17" s="421"/>
      <c r="H17" s="421"/>
      <c r="I17" s="421"/>
      <c r="J17" s="421"/>
      <c r="K17" s="421"/>
      <c r="L17" s="421"/>
      <c r="M17" s="421"/>
      <c r="N17" s="421"/>
      <c r="O17" s="421"/>
      <c r="P17" s="421"/>
      <c r="Q17" s="421"/>
      <c r="R17" s="421"/>
      <c r="S17" s="421"/>
      <c r="T17" s="421"/>
      <c r="U17" s="421"/>
      <c r="V17" s="421"/>
      <c r="W17" s="421"/>
      <c r="X17" s="421"/>
      <c r="Y17" s="421"/>
      <c r="Z17" s="406"/>
      <c r="AA17" s="406"/>
      <c r="AB17" s="407"/>
      <c r="AC17" s="407"/>
      <c r="AD17" s="407"/>
      <c r="AE17" s="407"/>
      <c r="AF17" s="346" t="str">
        <f t="shared" si="1"/>
        <v/>
      </c>
      <c r="AG17" s="346"/>
      <c r="AH17" s="346"/>
      <c r="AI17" s="346"/>
      <c r="AJ17" s="391"/>
      <c r="AK17" s="391"/>
      <c r="AL17" s="391"/>
      <c r="AM17" s="391"/>
      <c r="AN17" s="391"/>
      <c r="AO17" s="391"/>
      <c r="AP17" s="391"/>
      <c r="AQ17" s="391"/>
      <c r="AR17" s="391"/>
      <c r="AS17" s="177"/>
      <c r="AT17" s="177"/>
    </row>
    <row r="18" spans="1:47" ht="12.9" customHeight="1" x14ac:dyDescent="0.15">
      <c r="A18" s="353">
        <v>9</v>
      </c>
      <c r="B18" s="353"/>
      <c r="C18" s="406"/>
      <c r="D18" s="406"/>
      <c r="E18" s="421"/>
      <c r="F18" s="421"/>
      <c r="G18" s="421"/>
      <c r="H18" s="421"/>
      <c r="I18" s="421"/>
      <c r="J18" s="421"/>
      <c r="K18" s="421"/>
      <c r="L18" s="421"/>
      <c r="M18" s="421"/>
      <c r="N18" s="421"/>
      <c r="O18" s="421"/>
      <c r="P18" s="421"/>
      <c r="Q18" s="421"/>
      <c r="R18" s="421"/>
      <c r="S18" s="421"/>
      <c r="T18" s="421"/>
      <c r="U18" s="421"/>
      <c r="V18" s="421"/>
      <c r="W18" s="421"/>
      <c r="X18" s="421"/>
      <c r="Y18" s="421"/>
      <c r="Z18" s="406"/>
      <c r="AA18" s="406"/>
      <c r="AB18" s="407"/>
      <c r="AC18" s="407"/>
      <c r="AD18" s="407"/>
      <c r="AE18" s="407"/>
      <c r="AF18" s="346" t="str">
        <f t="shared" si="1"/>
        <v/>
      </c>
      <c r="AG18" s="346"/>
      <c r="AH18" s="346"/>
      <c r="AI18" s="346"/>
      <c r="AJ18" s="391"/>
      <c r="AK18" s="391"/>
      <c r="AL18" s="391"/>
      <c r="AM18" s="391"/>
      <c r="AN18" s="391"/>
      <c r="AO18" s="391"/>
      <c r="AP18" s="391"/>
      <c r="AQ18" s="391"/>
      <c r="AR18" s="391"/>
      <c r="AS18" s="177"/>
      <c r="AT18" s="177"/>
    </row>
    <row r="19" spans="1:47" ht="12.9" customHeight="1" x14ac:dyDescent="0.15">
      <c r="A19" s="353">
        <v>10</v>
      </c>
      <c r="B19" s="353"/>
      <c r="C19" s="406"/>
      <c r="D19" s="406"/>
      <c r="E19" s="421"/>
      <c r="F19" s="421"/>
      <c r="G19" s="421"/>
      <c r="H19" s="421"/>
      <c r="I19" s="421"/>
      <c r="J19" s="421"/>
      <c r="K19" s="421"/>
      <c r="L19" s="421"/>
      <c r="M19" s="421"/>
      <c r="N19" s="421"/>
      <c r="O19" s="421"/>
      <c r="P19" s="421"/>
      <c r="Q19" s="421"/>
      <c r="R19" s="421"/>
      <c r="S19" s="421"/>
      <c r="T19" s="421"/>
      <c r="U19" s="421"/>
      <c r="V19" s="421"/>
      <c r="W19" s="421"/>
      <c r="X19" s="421"/>
      <c r="Y19" s="421"/>
      <c r="Z19" s="406"/>
      <c r="AA19" s="406"/>
      <c r="AB19" s="407"/>
      <c r="AC19" s="407"/>
      <c r="AD19" s="407"/>
      <c r="AE19" s="407"/>
      <c r="AF19" s="346" t="str">
        <f t="shared" si="1"/>
        <v/>
      </c>
      <c r="AG19" s="346"/>
      <c r="AH19" s="346"/>
      <c r="AI19" s="346"/>
      <c r="AJ19" s="391"/>
      <c r="AK19" s="391"/>
      <c r="AL19" s="391"/>
      <c r="AM19" s="391"/>
      <c r="AN19" s="391"/>
      <c r="AO19" s="391"/>
      <c r="AP19" s="391"/>
      <c r="AQ19" s="391"/>
      <c r="AR19" s="391"/>
      <c r="AS19" s="177"/>
      <c r="AT19" s="177"/>
    </row>
    <row r="20" spans="1:47" ht="12.9" customHeight="1" x14ac:dyDescent="0.15">
      <c r="A20" s="353">
        <v>11</v>
      </c>
      <c r="B20" s="353"/>
      <c r="C20" s="406"/>
      <c r="D20" s="406"/>
      <c r="E20" s="421"/>
      <c r="F20" s="421"/>
      <c r="G20" s="421"/>
      <c r="H20" s="421"/>
      <c r="I20" s="421"/>
      <c r="J20" s="421"/>
      <c r="K20" s="421"/>
      <c r="L20" s="421"/>
      <c r="M20" s="421"/>
      <c r="N20" s="421"/>
      <c r="O20" s="421"/>
      <c r="P20" s="421"/>
      <c r="Q20" s="421"/>
      <c r="R20" s="421"/>
      <c r="S20" s="421"/>
      <c r="T20" s="421"/>
      <c r="U20" s="421"/>
      <c r="V20" s="421"/>
      <c r="W20" s="421"/>
      <c r="X20" s="421"/>
      <c r="Y20" s="421"/>
      <c r="Z20" s="406"/>
      <c r="AA20" s="406"/>
      <c r="AB20" s="407"/>
      <c r="AC20" s="407"/>
      <c r="AD20" s="407"/>
      <c r="AE20" s="407"/>
      <c r="AF20" s="346" t="str">
        <f t="shared" si="1"/>
        <v/>
      </c>
      <c r="AG20" s="346"/>
      <c r="AH20" s="346"/>
      <c r="AI20" s="346"/>
      <c r="AJ20" s="391"/>
      <c r="AK20" s="391"/>
      <c r="AL20" s="391"/>
      <c r="AM20" s="391"/>
      <c r="AN20" s="391"/>
      <c r="AO20" s="391"/>
      <c r="AP20" s="391"/>
      <c r="AQ20" s="391"/>
      <c r="AR20" s="391"/>
      <c r="AS20" s="177"/>
      <c r="AT20" s="177"/>
    </row>
    <row r="21" spans="1:47" ht="12.9" customHeight="1" x14ac:dyDescent="0.15">
      <c r="A21" s="353">
        <v>12</v>
      </c>
      <c r="B21" s="353"/>
      <c r="C21" s="406"/>
      <c r="D21" s="406"/>
      <c r="E21" s="421"/>
      <c r="F21" s="421"/>
      <c r="G21" s="421"/>
      <c r="H21" s="421"/>
      <c r="I21" s="421"/>
      <c r="J21" s="421"/>
      <c r="K21" s="421"/>
      <c r="L21" s="421"/>
      <c r="M21" s="421"/>
      <c r="N21" s="421"/>
      <c r="O21" s="421"/>
      <c r="P21" s="421"/>
      <c r="Q21" s="421"/>
      <c r="R21" s="421"/>
      <c r="S21" s="421"/>
      <c r="T21" s="421"/>
      <c r="U21" s="421"/>
      <c r="V21" s="421"/>
      <c r="W21" s="421"/>
      <c r="X21" s="421"/>
      <c r="Y21" s="421"/>
      <c r="Z21" s="406"/>
      <c r="AA21" s="406"/>
      <c r="AB21" s="407"/>
      <c r="AC21" s="407"/>
      <c r="AD21" s="407"/>
      <c r="AE21" s="407"/>
      <c r="AF21" s="346" t="str">
        <f t="shared" si="1"/>
        <v/>
      </c>
      <c r="AG21" s="346"/>
      <c r="AH21" s="346"/>
      <c r="AI21" s="346"/>
      <c r="AJ21" s="391"/>
      <c r="AK21" s="391"/>
      <c r="AL21" s="391"/>
      <c r="AM21" s="391"/>
      <c r="AN21" s="391"/>
      <c r="AO21" s="391"/>
      <c r="AP21" s="391"/>
      <c r="AQ21" s="391"/>
      <c r="AR21" s="391"/>
      <c r="AS21" s="177"/>
      <c r="AT21" s="177"/>
    </row>
    <row r="22" spans="1:47" ht="12.9" customHeight="1" x14ac:dyDescent="0.15">
      <c r="A22" s="353">
        <v>13</v>
      </c>
      <c r="B22" s="353"/>
      <c r="C22" s="406"/>
      <c r="D22" s="406"/>
      <c r="E22" s="421"/>
      <c r="F22" s="421"/>
      <c r="G22" s="421"/>
      <c r="H22" s="421"/>
      <c r="I22" s="421"/>
      <c r="J22" s="421"/>
      <c r="K22" s="421"/>
      <c r="L22" s="421"/>
      <c r="M22" s="421"/>
      <c r="N22" s="421"/>
      <c r="O22" s="421"/>
      <c r="P22" s="421"/>
      <c r="Q22" s="421"/>
      <c r="R22" s="421"/>
      <c r="S22" s="421"/>
      <c r="T22" s="421"/>
      <c r="U22" s="421"/>
      <c r="V22" s="421"/>
      <c r="W22" s="421"/>
      <c r="X22" s="421"/>
      <c r="Y22" s="421"/>
      <c r="Z22" s="406"/>
      <c r="AA22" s="406"/>
      <c r="AB22" s="407"/>
      <c r="AC22" s="407"/>
      <c r="AD22" s="407"/>
      <c r="AE22" s="407"/>
      <c r="AF22" s="346" t="str">
        <f t="shared" si="1"/>
        <v/>
      </c>
      <c r="AG22" s="346"/>
      <c r="AH22" s="346"/>
      <c r="AI22" s="346"/>
      <c r="AJ22" s="391"/>
      <c r="AK22" s="391"/>
      <c r="AL22" s="391"/>
      <c r="AM22" s="391"/>
      <c r="AN22" s="391"/>
      <c r="AO22" s="391"/>
      <c r="AP22" s="391"/>
      <c r="AQ22" s="391"/>
      <c r="AR22" s="391"/>
      <c r="AS22" s="177"/>
      <c r="AT22" s="177"/>
    </row>
    <row r="23" spans="1:47" ht="12.9" customHeight="1" x14ac:dyDescent="0.15">
      <c r="A23" s="353">
        <v>14</v>
      </c>
      <c r="B23" s="353"/>
      <c r="C23" s="406"/>
      <c r="D23" s="406"/>
      <c r="E23" s="421"/>
      <c r="F23" s="421"/>
      <c r="G23" s="421"/>
      <c r="H23" s="421"/>
      <c r="I23" s="421"/>
      <c r="J23" s="421"/>
      <c r="K23" s="421"/>
      <c r="L23" s="421"/>
      <c r="M23" s="421"/>
      <c r="N23" s="421"/>
      <c r="O23" s="421"/>
      <c r="P23" s="421"/>
      <c r="Q23" s="421"/>
      <c r="R23" s="421"/>
      <c r="S23" s="421"/>
      <c r="T23" s="421"/>
      <c r="U23" s="421"/>
      <c r="V23" s="421"/>
      <c r="W23" s="421"/>
      <c r="X23" s="421"/>
      <c r="Y23" s="421"/>
      <c r="Z23" s="406"/>
      <c r="AA23" s="406"/>
      <c r="AB23" s="407"/>
      <c r="AC23" s="407"/>
      <c r="AD23" s="407"/>
      <c r="AE23" s="407"/>
      <c r="AF23" s="346" t="str">
        <f t="shared" si="1"/>
        <v/>
      </c>
      <c r="AG23" s="346"/>
      <c r="AH23" s="346"/>
      <c r="AI23" s="346"/>
      <c r="AJ23" s="391"/>
      <c r="AK23" s="391"/>
      <c r="AL23" s="391"/>
      <c r="AM23" s="391"/>
      <c r="AN23" s="391"/>
      <c r="AO23" s="391"/>
      <c r="AP23" s="391"/>
      <c r="AQ23" s="391"/>
      <c r="AR23" s="391"/>
      <c r="AS23" s="177"/>
      <c r="AT23" s="177"/>
    </row>
    <row r="24" spans="1:47" ht="12.9" customHeight="1" x14ac:dyDescent="0.15">
      <c r="A24" s="353">
        <v>15</v>
      </c>
      <c r="B24" s="353"/>
      <c r="C24" s="406"/>
      <c r="D24" s="406"/>
      <c r="E24" s="421"/>
      <c r="F24" s="421"/>
      <c r="G24" s="421"/>
      <c r="H24" s="421"/>
      <c r="I24" s="421"/>
      <c r="J24" s="421"/>
      <c r="K24" s="421"/>
      <c r="L24" s="421"/>
      <c r="M24" s="421"/>
      <c r="N24" s="421"/>
      <c r="O24" s="421"/>
      <c r="P24" s="421"/>
      <c r="Q24" s="421"/>
      <c r="R24" s="421"/>
      <c r="S24" s="421"/>
      <c r="T24" s="421"/>
      <c r="U24" s="421"/>
      <c r="V24" s="421"/>
      <c r="W24" s="421"/>
      <c r="X24" s="421"/>
      <c r="Y24" s="421"/>
      <c r="Z24" s="406"/>
      <c r="AA24" s="406"/>
      <c r="AB24" s="407"/>
      <c r="AC24" s="407"/>
      <c r="AD24" s="407"/>
      <c r="AE24" s="407"/>
      <c r="AF24" s="346" t="str">
        <f t="shared" si="1"/>
        <v/>
      </c>
      <c r="AG24" s="346"/>
      <c r="AH24" s="346"/>
      <c r="AI24" s="346"/>
      <c r="AJ24" s="391"/>
      <c r="AK24" s="391"/>
      <c r="AL24" s="391"/>
      <c r="AM24" s="391"/>
      <c r="AN24" s="391"/>
      <c r="AO24" s="391"/>
      <c r="AP24" s="391"/>
      <c r="AQ24" s="391"/>
      <c r="AR24" s="391"/>
      <c r="AS24" s="177"/>
      <c r="AT24" s="177"/>
    </row>
    <row r="25" spans="1:47" s="32" customFormat="1" ht="12.9" customHeight="1" x14ac:dyDescent="0.15">
      <c r="A25" s="353">
        <v>16</v>
      </c>
      <c r="B25" s="353"/>
      <c r="C25" s="406"/>
      <c r="D25" s="406"/>
      <c r="E25" s="421"/>
      <c r="F25" s="421"/>
      <c r="G25" s="421"/>
      <c r="H25" s="421"/>
      <c r="I25" s="421"/>
      <c r="J25" s="421"/>
      <c r="K25" s="421"/>
      <c r="L25" s="421"/>
      <c r="M25" s="421"/>
      <c r="N25" s="421"/>
      <c r="O25" s="421"/>
      <c r="P25" s="421"/>
      <c r="Q25" s="421"/>
      <c r="R25" s="421"/>
      <c r="S25" s="421"/>
      <c r="T25" s="421"/>
      <c r="U25" s="421"/>
      <c r="V25" s="421"/>
      <c r="W25" s="421"/>
      <c r="X25" s="421"/>
      <c r="Y25" s="421"/>
      <c r="Z25" s="406"/>
      <c r="AA25" s="406"/>
      <c r="AB25" s="407"/>
      <c r="AC25" s="407"/>
      <c r="AD25" s="407"/>
      <c r="AE25" s="407"/>
      <c r="AF25" s="346" t="str">
        <f t="shared" si="1"/>
        <v/>
      </c>
      <c r="AG25" s="346"/>
      <c r="AH25" s="346"/>
      <c r="AI25" s="346"/>
      <c r="AJ25" s="391"/>
      <c r="AK25" s="391"/>
      <c r="AL25" s="391"/>
      <c r="AM25" s="391"/>
      <c r="AN25" s="391"/>
      <c r="AO25" s="391"/>
      <c r="AP25" s="391"/>
      <c r="AQ25" s="391"/>
      <c r="AR25" s="391"/>
      <c r="AS25" s="178"/>
      <c r="AT25" s="178"/>
      <c r="AU25" s="5"/>
    </row>
    <row r="26" spans="1:47" s="32" customFormat="1" ht="12.9" customHeight="1" x14ac:dyDescent="0.45">
      <c r="A26" s="353">
        <v>17</v>
      </c>
      <c r="B26" s="353"/>
      <c r="C26" s="406"/>
      <c r="D26" s="406"/>
      <c r="E26" s="421"/>
      <c r="F26" s="421"/>
      <c r="G26" s="421"/>
      <c r="H26" s="421"/>
      <c r="I26" s="421"/>
      <c r="J26" s="421"/>
      <c r="K26" s="421"/>
      <c r="L26" s="421"/>
      <c r="M26" s="421"/>
      <c r="N26" s="421"/>
      <c r="O26" s="421"/>
      <c r="P26" s="421"/>
      <c r="Q26" s="421"/>
      <c r="R26" s="421"/>
      <c r="S26" s="421"/>
      <c r="T26" s="421"/>
      <c r="U26" s="421"/>
      <c r="V26" s="421"/>
      <c r="W26" s="421"/>
      <c r="X26" s="421"/>
      <c r="Y26" s="421"/>
      <c r="Z26" s="406"/>
      <c r="AA26" s="406"/>
      <c r="AB26" s="407"/>
      <c r="AC26" s="407"/>
      <c r="AD26" s="407"/>
      <c r="AE26" s="407"/>
      <c r="AF26" s="346" t="str">
        <f t="shared" si="1"/>
        <v/>
      </c>
      <c r="AG26" s="346"/>
      <c r="AH26" s="346"/>
      <c r="AI26" s="346"/>
      <c r="AJ26" s="391"/>
      <c r="AK26" s="391"/>
      <c r="AL26" s="391"/>
      <c r="AM26" s="391"/>
      <c r="AN26" s="391"/>
      <c r="AO26" s="391"/>
      <c r="AP26" s="391"/>
      <c r="AQ26" s="391"/>
      <c r="AR26" s="391"/>
      <c r="AS26" s="178"/>
      <c r="AT26" s="178"/>
    </row>
    <row r="27" spans="1:47" s="32" customFormat="1" ht="12.9" customHeight="1" x14ac:dyDescent="0.45">
      <c r="A27" s="353">
        <v>18</v>
      </c>
      <c r="B27" s="353"/>
      <c r="C27" s="406"/>
      <c r="D27" s="406"/>
      <c r="E27" s="421"/>
      <c r="F27" s="421"/>
      <c r="G27" s="421"/>
      <c r="H27" s="421"/>
      <c r="I27" s="421"/>
      <c r="J27" s="421"/>
      <c r="K27" s="421"/>
      <c r="L27" s="421"/>
      <c r="M27" s="421"/>
      <c r="N27" s="421"/>
      <c r="O27" s="421"/>
      <c r="P27" s="421"/>
      <c r="Q27" s="421"/>
      <c r="R27" s="421"/>
      <c r="S27" s="421"/>
      <c r="T27" s="421"/>
      <c r="U27" s="421"/>
      <c r="V27" s="421"/>
      <c r="W27" s="421"/>
      <c r="X27" s="421"/>
      <c r="Y27" s="421"/>
      <c r="Z27" s="406"/>
      <c r="AA27" s="406"/>
      <c r="AB27" s="407"/>
      <c r="AC27" s="407"/>
      <c r="AD27" s="407"/>
      <c r="AE27" s="407"/>
      <c r="AF27" s="346" t="str">
        <f t="shared" si="1"/>
        <v/>
      </c>
      <c r="AG27" s="346"/>
      <c r="AH27" s="346"/>
      <c r="AI27" s="346"/>
      <c r="AJ27" s="391"/>
      <c r="AK27" s="391"/>
      <c r="AL27" s="391"/>
      <c r="AM27" s="391"/>
      <c r="AN27" s="391"/>
      <c r="AO27" s="391"/>
      <c r="AP27" s="391"/>
      <c r="AQ27" s="391"/>
      <c r="AR27" s="391"/>
      <c r="AS27" s="178"/>
      <c r="AT27" s="178"/>
    </row>
    <row r="28" spans="1:47" s="32" customFormat="1" ht="12.9" customHeight="1" x14ac:dyDescent="0.45">
      <c r="A28" s="353">
        <v>19</v>
      </c>
      <c r="B28" s="353"/>
      <c r="C28" s="406"/>
      <c r="D28" s="406"/>
      <c r="E28" s="421"/>
      <c r="F28" s="421"/>
      <c r="G28" s="421"/>
      <c r="H28" s="421"/>
      <c r="I28" s="421"/>
      <c r="J28" s="421"/>
      <c r="K28" s="421"/>
      <c r="L28" s="421"/>
      <c r="M28" s="421"/>
      <c r="N28" s="421"/>
      <c r="O28" s="421"/>
      <c r="P28" s="421"/>
      <c r="Q28" s="421"/>
      <c r="R28" s="421"/>
      <c r="S28" s="421"/>
      <c r="T28" s="421"/>
      <c r="U28" s="421"/>
      <c r="V28" s="421"/>
      <c r="W28" s="421"/>
      <c r="X28" s="421"/>
      <c r="Y28" s="421"/>
      <c r="Z28" s="406"/>
      <c r="AA28" s="406"/>
      <c r="AB28" s="407"/>
      <c r="AC28" s="407"/>
      <c r="AD28" s="407"/>
      <c r="AE28" s="407"/>
      <c r="AF28" s="346" t="str">
        <f t="shared" si="1"/>
        <v/>
      </c>
      <c r="AG28" s="346"/>
      <c r="AH28" s="346"/>
      <c r="AI28" s="346"/>
      <c r="AJ28" s="391"/>
      <c r="AK28" s="391"/>
      <c r="AL28" s="391"/>
      <c r="AM28" s="391"/>
      <c r="AN28" s="391"/>
      <c r="AO28" s="391"/>
      <c r="AP28" s="391"/>
      <c r="AQ28" s="391"/>
      <c r="AR28" s="391"/>
      <c r="AS28" s="178"/>
      <c r="AT28" s="178"/>
    </row>
    <row r="29" spans="1:47" s="32" customFormat="1" ht="12.9" customHeight="1" x14ac:dyDescent="0.45">
      <c r="A29" s="353">
        <v>20</v>
      </c>
      <c r="B29" s="353"/>
      <c r="C29" s="406"/>
      <c r="D29" s="406"/>
      <c r="E29" s="421"/>
      <c r="F29" s="421"/>
      <c r="G29" s="421"/>
      <c r="H29" s="421"/>
      <c r="I29" s="421"/>
      <c r="J29" s="421"/>
      <c r="K29" s="421"/>
      <c r="L29" s="421"/>
      <c r="M29" s="421"/>
      <c r="N29" s="421"/>
      <c r="O29" s="421"/>
      <c r="P29" s="421"/>
      <c r="Q29" s="421"/>
      <c r="R29" s="421"/>
      <c r="S29" s="421"/>
      <c r="T29" s="421"/>
      <c r="U29" s="421"/>
      <c r="V29" s="421"/>
      <c r="W29" s="421"/>
      <c r="X29" s="421"/>
      <c r="Y29" s="421"/>
      <c r="Z29" s="406"/>
      <c r="AA29" s="406"/>
      <c r="AB29" s="407"/>
      <c r="AC29" s="407"/>
      <c r="AD29" s="407"/>
      <c r="AE29" s="407"/>
      <c r="AF29" s="346" t="str">
        <f t="shared" si="1"/>
        <v/>
      </c>
      <c r="AG29" s="346"/>
      <c r="AH29" s="346"/>
      <c r="AI29" s="346"/>
      <c r="AJ29" s="391"/>
      <c r="AK29" s="391"/>
      <c r="AL29" s="391"/>
      <c r="AM29" s="391"/>
      <c r="AN29" s="391"/>
      <c r="AO29" s="391"/>
      <c r="AP29" s="391"/>
      <c r="AQ29" s="391"/>
      <c r="AR29" s="391"/>
      <c r="AS29" s="178"/>
      <c r="AT29" s="178"/>
    </row>
    <row r="30" spans="1:47" s="32" customFormat="1" ht="12.9" customHeight="1" x14ac:dyDescent="0.45">
      <c r="A30" s="353">
        <v>21</v>
      </c>
      <c r="B30" s="354"/>
      <c r="C30" s="406"/>
      <c r="D30" s="406"/>
      <c r="E30" s="421"/>
      <c r="F30" s="421"/>
      <c r="G30" s="421"/>
      <c r="H30" s="421"/>
      <c r="I30" s="421"/>
      <c r="J30" s="421"/>
      <c r="K30" s="422"/>
      <c r="L30" s="423"/>
      <c r="M30" s="423"/>
      <c r="N30" s="423"/>
      <c r="O30" s="423"/>
      <c r="P30" s="423"/>
      <c r="Q30" s="423"/>
      <c r="R30" s="423"/>
      <c r="S30" s="423"/>
      <c r="T30" s="423"/>
      <c r="U30" s="423"/>
      <c r="V30" s="423"/>
      <c r="W30" s="423"/>
      <c r="X30" s="423"/>
      <c r="Y30" s="424"/>
      <c r="Z30" s="413"/>
      <c r="AA30" s="414"/>
      <c r="AB30" s="415"/>
      <c r="AC30" s="416"/>
      <c r="AD30" s="416"/>
      <c r="AE30" s="417"/>
      <c r="AF30" s="346" t="str">
        <f t="shared" si="1"/>
        <v/>
      </c>
      <c r="AG30" s="346"/>
      <c r="AH30" s="346"/>
      <c r="AI30" s="346"/>
      <c r="AJ30" s="410"/>
      <c r="AK30" s="411"/>
      <c r="AL30" s="411"/>
      <c r="AM30" s="411"/>
      <c r="AN30" s="411"/>
      <c r="AO30" s="411"/>
      <c r="AP30" s="411"/>
      <c r="AQ30" s="411"/>
      <c r="AR30" s="412"/>
      <c r="AS30" s="178"/>
      <c r="AT30" s="178"/>
    </row>
    <row r="31" spans="1:47" s="32" customFormat="1" ht="12.9" customHeight="1" x14ac:dyDescent="0.45">
      <c r="A31" s="353">
        <v>22</v>
      </c>
      <c r="B31" s="354"/>
      <c r="C31" s="406"/>
      <c r="D31" s="406"/>
      <c r="E31" s="421"/>
      <c r="F31" s="421"/>
      <c r="G31" s="421"/>
      <c r="H31" s="421"/>
      <c r="I31" s="421"/>
      <c r="J31" s="421"/>
      <c r="K31" s="422"/>
      <c r="L31" s="423"/>
      <c r="M31" s="423"/>
      <c r="N31" s="423"/>
      <c r="O31" s="423"/>
      <c r="P31" s="423"/>
      <c r="Q31" s="423"/>
      <c r="R31" s="423"/>
      <c r="S31" s="423"/>
      <c r="T31" s="423"/>
      <c r="U31" s="423"/>
      <c r="V31" s="423"/>
      <c r="W31" s="423"/>
      <c r="X31" s="423"/>
      <c r="Y31" s="424"/>
      <c r="Z31" s="413"/>
      <c r="AA31" s="414"/>
      <c r="AB31" s="415"/>
      <c r="AC31" s="416"/>
      <c r="AD31" s="416"/>
      <c r="AE31" s="417"/>
      <c r="AF31" s="346" t="str">
        <f t="shared" si="1"/>
        <v/>
      </c>
      <c r="AG31" s="346"/>
      <c r="AH31" s="346"/>
      <c r="AI31" s="346"/>
      <c r="AJ31" s="410"/>
      <c r="AK31" s="411"/>
      <c r="AL31" s="411"/>
      <c r="AM31" s="411"/>
      <c r="AN31" s="411"/>
      <c r="AO31" s="411"/>
      <c r="AP31" s="411"/>
      <c r="AQ31" s="411"/>
      <c r="AR31" s="412"/>
      <c r="AS31" s="178"/>
      <c r="AT31" s="178"/>
    </row>
    <row r="32" spans="1:47" s="32" customFormat="1" ht="12.9" customHeight="1" x14ac:dyDescent="0.45">
      <c r="A32" s="34"/>
      <c r="B32" s="34"/>
      <c r="C32" s="433"/>
      <c r="D32" s="434"/>
      <c r="E32" s="434"/>
      <c r="F32" s="434"/>
      <c r="G32" s="434"/>
      <c r="H32" s="434"/>
      <c r="I32" s="434"/>
      <c r="J32" s="434"/>
      <c r="K32" s="434"/>
      <c r="L32" s="434"/>
      <c r="M32" s="434"/>
      <c r="N32" s="434"/>
      <c r="O32" s="434"/>
      <c r="P32" s="434"/>
      <c r="Q32" s="434"/>
      <c r="R32" s="434"/>
      <c r="S32" s="434"/>
      <c r="T32" s="434"/>
      <c r="U32" s="434"/>
      <c r="V32" s="434"/>
      <c r="W32" s="434"/>
      <c r="X32" s="434"/>
      <c r="Y32" s="435"/>
      <c r="Z32" s="409" t="s">
        <v>188</v>
      </c>
      <c r="AA32" s="409"/>
      <c r="AB32" s="409"/>
      <c r="AC32" s="409"/>
      <c r="AD32" s="409"/>
      <c r="AE32" s="409"/>
      <c r="AF32" s="346">
        <f>SUM(AF10:AI31)</f>
        <v>0</v>
      </c>
      <c r="AG32" s="346"/>
      <c r="AH32" s="346"/>
      <c r="AI32" s="346"/>
      <c r="AJ32" s="408"/>
      <c r="AK32" s="408"/>
      <c r="AL32" s="408"/>
      <c r="AM32" s="408"/>
      <c r="AN32" s="408"/>
      <c r="AO32" s="408"/>
      <c r="AP32" s="408"/>
      <c r="AQ32" s="408"/>
      <c r="AR32" s="448"/>
      <c r="AS32" s="178"/>
      <c r="AT32" s="178"/>
    </row>
    <row r="33" spans="1:46" s="32" customFormat="1" ht="12.9" customHeight="1" x14ac:dyDescent="0.45">
      <c r="A33" s="34"/>
      <c r="B33" s="34"/>
      <c r="C33" s="436"/>
      <c r="D33" s="437"/>
      <c r="E33" s="437"/>
      <c r="F33" s="437"/>
      <c r="G33" s="437"/>
      <c r="H33" s="437"/>
      <c r="I33" s="437"/>
      <c r="J33" s="437"/>
      <c r="K33" s="437"/>
      <c r="L33" s="437"/>
      <c r="M33" s="437"/>
      <c r="N33" s="437"/>
      <c r="O33" s="437"/>
      <c r="P33" s="437"/>
      <c r="Q33" s="437"/>
      <c r="R33" s="437"/>
      <c r="S33" s="437"/>
      <c r="T33" s="430"/>
      <c r="U33" s="430"/>
      <c r="V33" s="430"/>
      <c r="W33" s="430"/>
      <c r="X33" s="430"/>
      <c r="Y33" s="431"/>
      <c r="Z33" s="409" t="s">
        <v>189</v>
      </c>
      <c r="AA33" s="409"/>
      <c r="AB33" s="409"/>
      <c r="AC33" s="409"/>
      <c r="AD33" s="409"/>
      <c r="AE33" s="409"/>
      <c r="AF33" s="346">
        <f>SUMIF(C9:D30,"×",AF9:AI30)</f>
        <v>0</v>
      </c>
      <c r="AG33" s="346"/>
      <c r="AH33" s="346"/>
      <c r="AI33" s="346"/>
      <c r="AJ33" s="1"/>
      <c r="AK33" s="1"/>
      <c r="AL33" s="1"/>
      <c r="AM33" s="1"/>
      <c r="AN33" s="1"/>
      <c r="AO33" s="1"/>
      <c r="AP33" s="1"/>
      <c r="AQ33" s="1"/>
      <c r="AR33" s="120"/>
      <c r="AS33" s="178"/>
      <c r="AT33" s="178"/>
    </row>
    <row r="34" spans="1:46" s="32" customFormat="1" ht="12.9" customHeight="1" x14ac:dyDescent="0.45">
      <c r="A34" s="34"/>
      <c r="B34" s="34"/>
      <c r="C34" s="409" t="s">
        <v>194</v>
      </c>
      <c r="D34" s="409"/>
      <c r="E34" s="409"/>
      <c r="F34" s="409"/>
      <c r="G34" s="409"/>
      <c r="H34" s="409"/>
      <c r="I34" s="409"/>
      <c r="J34" s="409"/>
      <c r="K34" s="409"/>
      <c r="L34" s="409"/>
      <c r="M34" s="409"/>
      <c r="N34" s="409"/>
      <c r="O34" s="409"/>
      <c r="P34" s="593">
        <f>T6*130000</f>
        <v>0</v>
      </c>
      <c r="Q34" s="593"/>
      <c r="R34" s="593"/>
      <c r="S34" s="593"/>
      <c r="T34" s="429"/>
      <c r="U34" s="430"/>
      <c r="V34" s="430"/>
      <c r="W34" s="430"/>
      <c r="X34" s="430"/>
      <c r="Y34" s="431"/>
      <c r="Z34" s="409" t="s">
        <v>45</v>
      </c>
      <c r="AA34" s="409"/>
      <c r="AB34" s="409"/>
      <c r="AC34" s="409"/>
      <c r="AD34" s="409"/>
      <c r="AE34" s="409"/>
      <c r="AF34" s="346">
        <f>SUMIF(C10:D31,"〇",AF10:AI31)-P35</f>
        <v>0</v>
      </c>
      <c r="AG34" s="346"/>
      <c r="AH34" s="346"/>
      <c r="AI34" s="346"/>
      <c r="AJ34" s="36"/>
      <c r="AK34" s="37"/>
      <c r="AL34" s="37"/>
      <c r="AM34" s="37"/>
      <c r="AN34" s="37"/>
      <c r="AO34" s="37"/>
      <c r="AP34" s="37"/>
      <c r="AQ34" s="37"/>
      <c r="AR34" s="126"/>
      <c r="AS34" s="178"/>
      <c r="AT34" s="178"/>
    </row>
    <row r="35" spans="1:46" s="32" customFormat="1" ht="12.9" customHeight="1" thickBot="1" x14ac:dyDescent="0.5">
      <c r="A35" s="34"/>
      <c r="B35" s="34"/>
      <c r="C35" s="409" t="s">
        <v>195</v>
      </c>
      <c r="D35" s="409"/>
      <c r="E35" s="409"/>
      <c r="F35" s="409"/>
      <c r="G35" s="409"/>
      <c r="H35" s="409"/>
      <c r="I35" s="409"/>
      <c r="J35" s="409"/>
      <c r="K35" s="409"/>
      <c r="L35" s="409"/>
      <c r="M35" s="409"/>
      <c r="N35" s="409"/>
      <c r="O35" s="409"/>
      <c r="P35" s="418"/>
      <c r="Q35" s="418"/>
      <c r="R35" s="418"/>
      <c r="S35" s="418"/>
      <c r="T35" s="114"/>
      <c r="U35" s="114"/>
      <c r="V35" s="114"/>
      <c r="W35" s="114"/>
      <c r="X35" s="114"/>
      <c r="Y35" s="114"/>
      <c r="Z35" s="432"/>
      <c r="AA35" s="432"/>
      <c r="AB35" s="432"/>
      <c r="AC35" s="432"/>
      <c r="AD35" s="432"/>
      <c r="AE35" s="432"/>
      <c r="AF35" s="432"/>
      <c r="AG35" s="432"/>
      <c r="AH35" s="432"/>
      <c r="AI35" s="432"/>
      <c r="AJ35" s="128"/>
      <c r="AK35" s="123"/>
      <c r="AL35" s="123"/>
      <c r="AM35" s="123"/>
      <c r="AN35" s="123"/>
      <c r="AO35" s="123"/>
      <c r="AP35" s="123"/>
      <c r="AQ35" s="123"/>
      <c r="AR35" s="124"/>
      <c r="AS35" s="182">
        <v>150000000</v>
      </c>
      <c r="AT35" s="178"/>
    </row>
    <row r="36" spans="1:46" s="32" customFormat="1" ht="12.9" customHeight="1" thickBot="1" x14ac:dyDescent="0.5">
      <c r="A36" s="34"/>
      <c r="B36" s="34"/>
      <c r="C36" s="425" t="s">
        <v>131</v>
      </c>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7"/>
      <c r="AF36" s="351">
        <f>IF(AS36&gt;AS35,AS35,AS36)</f>
        <v>0</v>
      </c>
      <c r="AG36" s="351"/>
      <c r="AH36" s="351"/>
      <c r="AI36" s="352"/>
      <c r="AJ36" s="36"/>
      <c r="AK36" s="37"/>
      <c r="AL36" s="37"/>
      <c r="AM36" s="37"/>
      <c r="AN36" s="37"/>
      <c r="AO36" s="37"/>
      <c r="AP36" s="37"/>
      <c r="AQ36" s="37"/>
      <c r="AR36" s="37"/>
      <c r="AS36" s="182">
        <f>ROUNDDOWN(IF(P34&gt;AF34*0.5,ROUNDDOWN(AF34*0.5,-3),P34),-3)</f>
        <v>0</v>
      </c>
      <c r="AT36" s="178"/>
    </row>
    <row r="37" spans="1:46" s="32" customFormat="1" ht="12.9" customHeight="1" x14ac:dyDescent="0.45">
      <c r="A37" s="34"/>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8"/>
      <c r="AG37" s="38"/>
      <c r="AH37" s="38"/>
      <c r="AI37" s="38"/>
      <c r="AJ37" s="37"/>
      <c r="AK37" s="37"/>
      <c r="AL37" s="37"/>
      <c r="AM37" s="37"/>
      <c r="AN37" s="37"/>
      <c r="AO37" s="37"/>
      <c r="AP37" s="37"/>
      <c r="AQ37" s="37"/>
      <c r="AR37" s="37"/>
      <c r="AS37" s="178"/>
      <c r="AT37" s="178"/>
    </row>
    <row r="38" spans="1:46" s="1" customFormat="1" ht="12.9" customHeight="1" x14ac:dyDescent="0.15">
      <c r="A38" s="3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8"/>
      <c r="AG38" s="38"/>
      <c r="AH38" s="38"/>
      <c r="AI38" s="38"/>
      <c r="AJ38" s="68"/>
      <c r="AK38" s="68"/>
      <c r="AL38" s="68"/>
      <c r="AM38" s="68"/>
      <c r="AN38" s="68"/>
      <c r="AO38" s="68"/>
      <c r="AP38" s="68"/>
      <c r="AQ38" s="68"/>
      <c r="AR38" s="68"/>
    </row>
    <row r="39" spans="1:46" s="3" customFormat="1" ht="12.9" customHeight="1" x14ac:dyDescent="0.15">
      <c r="A39" s="34"/>
      <c r="B39" s="34"/>
      <c r="C39" s="158" t="s">
        <v>35</v>
      </c>
      <c r="D39" s="158"/>
      <c r="E39" s="176" t="s">
        <v>104</v>
      </c>
      <c r="F39" s="158"/>
      <c r="G39" s="158"/>
      <c r="H39" s="30"/>
      <c r="I39" s="30"/>
      <c r="J39" s="30"/>
      <c r="K39" s="30"/>
      <c r="L39" s="30"/>
      <c r="M39" s="30"/>
      <c r="N39" s="35"/>
      <c r="O39" s="35"/>
      <c r="P39" s="35"/>
      <c r="Q39" s="35"/>
      <c r="R39" s="35"/>
      <c r="S39" s="35"/>
      <c r="T39" s="35"/>
      <c r="U39" s="35"/>
      <c r="V39" s="35"/>
      <c r="W39" s="35"/>
      <c r="X39" s="35"/>
      <c r="Y39" s="35"/>
      <c r="Z39" s="35"/>
      <c r="AA39" s="35"/>
      <c r="AB39" s="35"/>
      <c r="AC39" s="35"/>
      <c r="AD39" s="35"/>
      <c r="AE39" s="35"/>
      <c r="AF39" s="38"/>
      <c r="AG39" s="38"/>
      <c r="AH39" s="38"/>
      <c r="AI39" s="38"/>
      <c r="AJ39" s="68"/>
      <c r="AK39" s="68"/>
      <c r="AL39" s="68"/>
      <c r="AM39" s="68"/>
      <c r="AN39" s="68"/>
      <c r="AO39" s="68"/>
      <c r="AP39" s="68"/>
      <c r="AQ39" s="68"/>
      <c r="AR39" s="68"/>
    </row>
    <row r="40" spans="1:46" s="3" customFormat="1" ht="12.9" customHeight="1" x14ac:dyDescent="0.15">
      <c r="A40" s="34"/>
      <c r="B40" s="34"/>
      <c r="C40" s="158" t="s">
        <v>36</v>
      </c>
      <c r="D40" s="159"/>
      <c r="E40" s="158" t="s">
        <v>105</v>
      </c>
      <c r="F40" s="158"/>
      <c r="G40" s="158"/>
      <c r="H40" s="30"/>
      <c r="I40" s="30"/>
      <c r="J40" s="30"/>
      <c r="K40" s="30"/>
      <c r="L40" s="30"/>
      <c r="M40" s="30"/>
      <c r="N40" s="35"/>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row>
    <row r="41" spans="1:46" s="3" customFormat="1" ht="12.9" customHeight="1" x14ac:dyDescent="0.15">
      <c r="A41" s="34"/>
      <c r="B41" s="34"/>
      <c r="C41" s="159"/>
      <c r="D41" s="159"/>
      <c r="E41" s="158" t="s">
        <v>155</v>
      </c>
      <c r="F41" s="158"/>
      <c r="G41" s="158"/>
      <c r="H41" s="30"/>
      <c r="I41" s="30"/>
      <c r="J41" s="30"/>
      <c r="K41" s="30"/>
      <c r="L41" s="30"/>
      <c r="M41" s="30"/>
      <c r="N41" s="35"/>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row>
    <row r="42" spans="1:46" s="3" customFormat="1" ht="12.9" customHeight="1" x14ac:dyDescent="0.15">
      <c r="A42" s="34"/>
      <c r="B42" s="34"/>
      <c r="C42" s="159"/>
      <c r="D42" s="159"/>
      <c r="E42" s="160"/>
      <c r="F42" s="158"/>
      <c r="G42" s="158"/>
      <c r="H42" s="30"/>
      <c r="I42" s="30"/>
      <c r="J42" s="30"/>
      <c r="K42" s="30"/>
      <c r="L42" s="30"/>
      <c r="M42" s="30"/>
      <c r="N42" s="35"/>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46" s="3" customFormat="1" ht="12.9" customHeight="1" x14ac:dyDescent="0.15">
      <c r="A43" s="34"/>
      <c r="B43" s="34"/>
      <c r="C43" s="35"/>
      <c r="D43" s="35"/>
      <c r="E43" s="69"/>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46" ht="12.9" customHeight="1" x14ac:dyDescent="0.15">
      <c r="A44" s="39"/>
      <c r="B44" s="39"/>
      <c r="C44" s="43"/>
      <c r="D44" s="43"/>
      <c r="E44" s="42"/>
      <c r="F44" s="43"/>
      <c r="G44" s="43"/>
      <c r="H44" s="35"/>
      <c r="I44" s="35"/>
      <c r="J44" s="35"/>
      <c r="K44" s="35"/>
      <c r="L44" s="35"/>
      <c r="M44" s="35"/>
      <c r="N44" s="35"/>
      <c r="O44" s="35"/>
      <c r="P44" s="35"/>
      <c r="Q44" s="35"/>
      <c r="R44" s="35"/>
      <c r="S44" s="35"/>
      <c r="T44" s="35"/>
      <c r="U44" s="35"/>
      <c r="V44" s="35"/>
      <c r="W44" s="35"/>
      <c r="X44" s="35"/>
      <c r="Y44" s="35"/>
      <c r="Z44" s="35"/>
      <c r="AA44" s="35"/>
      <c r="AB44" s="35"/>
      <c r="AC44" s="35"/>
      <c r="AD44" s="35"/>
      <c r="AE44" s="35"/>
      <c r="AF44" s="40"/>
      <c r="AG44" s="40"/>
      <c r="AH44" s="40"/>
      <c r="AI44" s="40"/>
      <c r="AJ44" s="41"/>
      <c r="AK44" s="41"/>
      <c r="AL44" s="41"/>
      <c r="AM44" s="41"/>
      <c r="AN44" s="41"/>
      <c r="AO44" s="41"/>
      <c r="AP44" s="41"/>
      <c r="AQ44" s="41"/>
      <c r="AR44" s="41"/>
    </row>
    <row r="45" spans="1:46"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40"/>
      <c r="AG45" s="40"/>
      <c r="AH45" s="40"/>
      <c r="AI45" s="40"/>
      <c r="AJ45" s="41"/>
      <c r="AK45" s="41"/>
      <c r="AL45" s="41"/>
      <c r="AM45" s="41"/>
      <c r="AN45" s="41"/>
      <c r="AO45" s="41"/>
      <c r="AP45" s="41"/>
      <c r="AQ45" s="41"/>
      <c r="AR45" s="41"/>
    </row>
    <row r="46" spans="1:46"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46"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46"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sheetData>
  <sheetProtection algorithmName="SHA-512" hashValue="epBtG2wwGcRMUsMpGqY3nFVbtDp9bfJINYlB3aefA99DtUCcdrUCEeYZ/z6OvarXDK3FEYe7xkDaEs+vD8/khg==" saltValue="9Xu44nlkhkI6732KrA74Cg==" spinCount="100000" sheet="1" selectLockedCells="1"/>
  <mergeCells count="206">
    <mergeCell ref="C3:J4"/>
    <mergeCell ref="K3:AR4"/>
    <mergeCell ref="C6:S6"/>
    <mergeCell ref="T6:U6"/>
    <mergeCell ref="V6:W6"/>
    <mergeCell ref="A8:B8"/>
    <mergeCell ref="C8:D9"/>
    <mergeCell ref="E8:J9"/>
    <mergeCell ref="K8:Y9"/>
    <mergeCell ref="Z8:AA9"/>
    <mergeCell ref="AB8:AE9"/>
    <mergeCell ref="AF8:AI9"/>
    <mergeCell ref="AJ8:AR9"/>
    <mergeCell ref="A9:B9"/>
    <mergeCell ref="A10:B10"/>
    <mergeCell ref="C10:D10"/>
    <mergeCell ref="E10:J10"/>
    <mergeCell ref="K10:Y10"/>
    <mergeCell ref="Z10:AA10"/>
    <mergeCell ref="AB10:AE10"/>
    <mergeCell ref="AF10:AI10"/>
    <mergeCell ref="AJ10:AR10"/>
    <mergeCell ref="A11:B11"/>
    <mergeCell ref="C11:D11"/>
    <mergeCell ref="E11:J11"/>
    <mergeCell ref="K11:Y11"/>
    <mergeCell ref="Z11:AA11"/>
    <mergeCell ref="AB11:AE11"/>
    <mergeCell ref="AF11:AI11"/>
    <mergeCell ref="AJ11:AR11"/>
    <mergeCell ref="AF12:AI12"/>
    <mergeCell ref="AJ12:AR12"/>
    <mergeCell ref="A13:B13"/>
    <mergeCell ref="C13:D13"/>
    <mergeCell ref="E13:J13"/>
    <mergeCell ref="K13:Y13"/>
    <mergeCell ref="Z13:AA13"/>
    <mergeCell ref="AB13:AE13"/>
    <mergeCell ref="AF13:AI13"/>
    <mergeCell ref="AJ13:AR13"/>
    <mergeCell ref="A12:B12"/>
    <mergeCell ref="C12:D12"/>
    <mergeCell ref="E12:J12"/>
    <mergeCell ref="K12:Y12"/>
    <mergeCell ref="Z12:AA12"/>
    <mergeCell ref="AB12:AE12"/>
    <mergeCell ref="AF14:AI14"/>
    <mergeCell ref="AJ14:AR14"/>
    <mergeCell ref="A15:B15"/>
    <mergeCell ref="C15:D15"/>
    <mergeCell ref="E15:J15"/>
    <mergeCell ref="K15:Y15"/>
    <mergeCell ref="Z15:AA15"/>
    <mergeCell ref="AB15:AE15"/>
    <mergeCell ref="AF15:AI15"/>
    <mergeCell ref="AJ15:AR15"/>
    <mergeCell ref="A14:B14"/>
    <mergeCell ref="C14:D14"/>
    <mergeCell ref="E14:J14"/>
    <mergeCell ref="K14:Y14"/>
    <mergeCell ref="Z14:AA14"/>
    <mergeCell ref="AB14:AE14"/>
    <mergeCell ref="AF16:AI16"/>
    <mergeCell ref="AJ16:AR16"/>
    <mergeCell ref="A17:B17"/>
    <mergeCell ref="C17:D17"/>
    <mergeCell ref="E17:J17"/>
    <mergeCell ref="K17:Y17"/>
    <mergeCell ref="Z17:AA17"/>
    <mergeCell ref="AB17:AE17"/>
    <mergeCell ref="AF17:AI17"/>
    <mergeCell ref="AJ17:AR17"/>
    <mergeCell ref="A16:B16"/>
    <mergeCell ref="C16:D16"/>
    <mergeCell ref="E16:J16"/>
    <mergeCell ref="K16:Y16"/>
    <mergeCell ref="Z16:AA16"/>
    <mergeCell ref="AB16:AE16"/>
    <mergeCell ref="AF18:AI18"/>
    <mergeCell ref="AJ18:AR18"/>
    <mergeCell ref="A19:B19"/>
    <mergeCell ref="C19:D19"/>
    <mergeCell ref="E19:J19"/>
    <mergeCell ref="K19:Y19"/>
    <mergeCell ref="Z19:AA19"/>
    <mergeCell ref="AB19:AE19"/>
    <mergeCell ref="AF19:AI19"/>
    <mergeCell ref="AJ19:AR19"/>
    <mergeCell ref="A18:B18"/>
    <mergeCell ref="C18:D18"/>
    <mergeCell ref="E18:J18"/>
    <mergeCell ref="K18:Y18"/>
    <mergeCell ref="Z18:AA18"/>
    <mergeCell ref="AB18:AE18"/>
    <mergeCell ref="AF20:AI20"/>
    <mergeCell ref="AJ20:AR20"/>
    <mergeCell ref="A21:B21"/>
    <mergeCell ref="C21:D21"/>
    <mergeCell ref="E21:J21"/>
    <mergeCell ref="K21:Y21"/>
    <mergeCell ref="Z21:AA21"/>
    <mergeCell ref="AB21:AE21"/>
    <mergeCell ref="AF21:AI21"/>
    <mergeCell ref="AJ21:AR21"/>
    <mergeCell ref="A20:B20"/>
    <mergeCell ref="C20:D20"/>
    <mergeCell ref="E20:J20"/>
    <mergeCell ref="K20:Y20"/>
    <mergeCell ref="Z20:AA20"/>
    <mergeCell ref="AB20:AE20"/>
    <mergeCell ref="AF22:AI22"/>
    <mergeCell ref="AJ22:AR22"/>
    <mergeCell ref="A23:B23"/>
    <mergeCell ref="C23:D23"/>
    <mergeCell ref="E23:J23"/>
    <mergeCell ref="K23:Y23"/>
    <mergeCell ref="Z23:AA23"/>
    <mergeCell ref="AB23:AE23"/>
    <mergeCell ref="AF23:AI23"/>
    <mergeCell ref="AJ23:AR23"/>
    <mergeCell ref="A22:B22"/>
    <mergeCell ref="C22:D22"/>
    <mergeCell ref="E22:J22"/>
    <mergeCell ref="K22:Y22"/>
    <mergeCell ref="Z22:AA22"/>
    <mergeCell ref="AB22:AE22"/>
    <mergeCell ref="AF24:AI24"/>
    <mergeCell ref="AJ24:AR24"/>
    <mergeCell ref="A25:B25"/>
    <mergeCell ref="C25:D25"/>
    <mergeCell ref="E25:J25"/>
    <mergeCell ref="K25:Y25"/>
    <mergeCell ref="Z25:AA25"/>
    <mergeCell ref="AB25:AE25"/>
    <mergeCell ref="AF25:AI25"/>
    <mergeCell ref="AJ25:AR25"/>
    <mergeCell ref="A24:B24"/>
    <mergeCell ref="C24:D24"/>
    <mergeCell ref="E24:J24"/>
    <mergeCell ref="K24:Y24"/>
    <mergeCell ref="Z24:AA24"/>
    <mergeCell ref="AB24:AE24"/>
    <mergeCell ref="AF26:AI26"/>
    <mergeCell ref="AJ26:AR26"/>
    <mergeCell ref="A27:B27"/>
    <mergeCell ref="C27:D27"/>
    <mergeCell ref="E27:J27"/>
    <mergeCell ref="K27:Y27"/>
    <mergeCell ref="Z27:AA27"/>
    <mergeCell ref="AB27:AE27"/>
    <mergeCell ref="AF27:AI27"/>
    <mergeCell ref="AJ27:AR27"/>
    <mergeCell ref="A26:B26"/>
    <mergeCell ref="C26:D26"/>
    <mergeCell ref="E26:J26"/>
    <mergeCell ref="K26:Y26"/>
    <mergeCell ref="Z26:AA26"/>
    <mergeCell ref="AB26:AE26"/>
    <mergeCell ref="AF28:AI28"/>
    <mergeCell ref="AJ28:AR28"/>
    <mergeCell ref="A29:B29"/>
    <mergeCell ref="C29:D29"/>
    <mergeCell ref="E29:J29"/>
    <mergeCell ref="K29:Y29"/>
    <mergeCell ref="Z29:AA29"/>
    <mergeCell ref="AB29:AE29"/>
    <mergeCell ref="AF29:AI29"/>
    <mergeCell ref="AJ29:AR29"/>
    <mergeCell ref="A28:B28"/>
    <mergeCell ref="C28:D28"/>
    <mergeCell ref="E28:J28"/>
    <mergeCell ref="K28:Y28"/>
    <mergeCell ref="Z28:AA28"/>
    <mergeCell ref="AB28:AE28"/>
    <mergeCell ref="C32:Y33"/>
    <mergeCell ref="Z32:AE32"/>
    <mergeCell ref="AF32:AI32"/>
    <mergeCell ref="AJ32:AR32"/>
    <mergeCell ref="Z33:AE33"/>
    <mergeCell ref="AF33:AI33"/>
    <mergeCell ref="AF30:AI30"/>
    <mergeCell ref="AJ30:AR30"/>
    <mergeCell ref="A31:B31"/>
    <mergeCell ref="C31:D31"/>
    <mergeCell ref="E31:J31"/>
    <mergeCell ref="K31:Y31"/>
    <mergeCell ref="Z31:AA31"/>
    <mergeCell ref="AB31:AE31"/>
    <mergeCell ref="AF31:AI31"/>
    <mergeCell ref="AJ31:AR31"/>
    <mergeCell ref="A30:B30"/>
    <mergeCell ref="C30:D30"/>
    <mergeCell ref="E30:J30"/>
    <mergeCell ref="K30:Y30"/>
    <mergeCell ref="Z30:AA30"/>
    <mergeCell ref="AB30:AE30"/>
    <mergeCell ref="C36:AE36"/>
    <mergeCell ref="AF36:AI36"/>
    <mergeCell ref="C34:O34"/>
    <mergeCell ref="P34:S34"/>
    <mergeCell ref="T34:Y34"/>
    <mergeCell ref="Z34:AE34"/>
    <mergeCell ref="AF34:AI34"/>
    <mergeCell ref="C35:O35"/>
    <mergeCell ref="P35:S35"/>
    <mergeCell ref="Z35:AI35"/>
  </mergeCells>
  <phoneticPr fontId="2"/>
  <conditionalFormatting sqref="AF10:AI31">
    <cfRule type="cellIs" dxfId="5" priority="1" operator="equal">
      <formula>0</formula>
    </cfRule>
  </conditionalFormatting>
  <dataValidations count="2">
    <dataValidation type="list" allowBlank="1" showInputMessage="1" showErrorMessage="1" sqref="C10:D31" xr:uid="{00000000-0002-0000-1000-000000000000}">
      <formula1>$C$38:$C$40</formula1>
    </dataValidation>
    <dataValidation type="list" allowBlank="1" showInputMessage="1" showErrorMessage="1" sqref="E10:J31" xr:uid="{00000000-0002-0000-1000-000001000000}">
      <formula1>$E$38:$E$44</formula1>
    </dataValidation>
  </dataValidations>
  <printOptions horizontalCentered="1" verticalCentered="1"/>
  <pageMargins left="0" right="0" top="0" bottom="0" header="0" footer="0"/>
  <pageSetup paperSize="9" scale="7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AT55"/>
  <sheetViews>
    <sheetView showGridLines="0" view="pageBreakPreview" zoomScaleNormal="60" zoomScaleSheetLayoutView="100" workbookViewId="0">
      <selection activeCell="V3" sqref="V3:W3"/>
    </sheetView>
  </sheetViews>
  <sheetFormatPr defaultColWidth="9" defaultRowHeight="12" x14ac:dyDescent="0.15"/>
  <cols>
    <col min="1" max="31" width="2.59765625" style="5" customWidth="1"/>
    <col min="32" max="35" width="3.69921875" style="5" customWidth="1"/>
    <col min="36" max="44" width="2.5" style="5" customWidth="1"/>
    <col min="45" max="45" width="15" style="4" customWidth="1"/>
    <col min="46" max="16384" width="9" style="5"/>
  </cols>
  <sheetData>
    <row r="1" spans="1:46" ht="12.9" customHeight="1" x14ac:dyDescent="0.15">
      <c r="A1" s="30" t="s">
        <v>211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6"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6" ht="12.9" customHeight="1" x14ac:dyDescent="0.15">
      <c r="A3" s="1"/>
      <c r="B3" s="1"/>
      <c r="C3" s="221" t="s">
        <v>25</v>
      </c>
      <c r="D3" s="392"/>
      <c r="E3" s="392"/>
      <c r="F3" s="392"/>
      <c r="G3" s="392"/>
      <c r="H3" s="392"/>
      <c r="I3" s="392"/>
      <c r="J3" s="393"/>
      <c r="K3" s="396" t="s">
        <v>129</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row>
    <row r="4" spans="1:46"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row>
    <row r="5" spans="1:46" ht="12.9"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46" ht="12.9" customHeight="1" x14ac:dyDescent="0.15">
      <c r="A6" s="397" t="s">
        <v>26</v>
      </c>
      <c r="B6" s="397"/>
      <c r="C6" s="398" t="s">
        <v>27</v>
      </c>
      <c r="D6" s="398"/>
      <c r="E6" s="399" t="s">
        <v>28</v>
      </c>
      <c r="F6" s="399"/>
      <c r="G6" s="399"/>
      <c r="H6" s="399"/>
      <c r="I6" s="399"/>
      <c r="J6" s="399"/>
      <c r="K6" s="400" t="s">
        <v>29</v>
      </c>
      <c r="L6" s="400"/>
      <c r="M6" s="400"/>
      <c r="N6" s="400"/>
      <c r="O6" s="400"/>
      <c r="P6" s="400"/>
      <c r="Q6" s="400"/>
      <c r="R6" s="400"/>
      <c r="S6" s="400"/>
      <c r="T6" s="400"/>
      <c r="U6" s="400"/>
      <c r="V6" s="400"/>
      <c r="W6" s="400"/>
      <c r="X6" s="400"/>
      <c r="Y6" s="400"/>
      <c r="Z6" s="400" t="s">
        <v>30</v>
      </c>
      <c r="AA6" s="400"/>
      <c r="AB6" s="401" t="s">
        <v>31</v>
      </c>
      <c r="AC6" s="401"/>
      <c r="AD6" s="401"/>
      <c r="AE6" s="401"/>
      <c r="AF6" s="401" t="s">
        <v>32</v>
      </c>
      <c r="AG6" s="401"/>
      <c r="AH6" s="401"/>
      <c r="AI6" s="401"/>
      <c r="AJ6" s="400" t="s">
        <v>33</v>
      </c>
      <c r="AK6" s="400"/>
      <c r="AL6" s="400"/>
      <c r="AM6" s="400"/>
      <c r="AN6" s="400"/>
      <c r="AO6" s="400"/>
      <c r="AP6" s="400"/>
      <c r="AQ6" s="400"/>
      <c r="AR6" s="400"/>
    </row>
    <row r="7" spans="1:46" ht="12.9" customHeight="1" x14ac:dyDescent="0.15">
      <c r="A7" s="397" t="s">
        <v>34</v>
      </c>
      <c r="B7" s="397"/>
      <c r="C7" s="398"/>
      <c r="D7" s="398"/>
      <c r="E7" s="399"/>
      <c r="F7" s="399"/>
      <c r="G7" s="399"/>
      <c r="H7" s="399"/>
      <c r="I7" s="399"/>
      <c r="J7" s="399"/>
      <c r="K7" s="400"/>
      <c r="L7" s="400"/>
      <c r="M7" s="400"/>
      <c r="N7" s="400"/>
      <c r="O7" s="400"/>
      <c r="P7" s="400"/>
      <c r="Q7" s="400"/>
      <c r="R7" s="400"/>
      <c r="S7" s="400"/>
      <c r="T7" s="400"/>
      <c r="U7" s="400"/>
      <c r="V7" s="400"/>
      <c r="W7" s="400"/>
      <c r="X7" s="400"/>
      <c r="Y7" s="400"/>
      <c r="Z7" s="400"/>
      <c r="AA7" s="400"/>
      <c r="AB7" s="401"/>
      <c r="AC7" s="401"/>
      <c r="AD7" s="401"/>
      <c r="AE7" s="401"/>
      <c r="AF7" s="401"/>
      <c r="AG7" s="401"/>
      <c r="AH7" s="401"/>
      <c r="AI7" s="401"/>
      <c r="AJ7" s="400"/>
      <c r="AK7" s="400"/>
      <c r="AL7" s="400"/>
      <c r="AM7" s="400"/>
      <c r="AN7" s="400"/>
      <c r="AO7" s="400"/>
      <c r="AP7" s="400"/>
      <c r="AQ7" s="400"/>
      <c r="AR7" s="400"/>
    </row>
    <row r="8" spans="1:46" ht="12.9" customHeight="1" x14ac:dyDescent="0.15">
      <c r="A8" s="353">
        <v>1</v>
      </c>
      <c r="B8" s="353"/>
      <c r="C8" s="406"/>
      <c r="D8" s="406"/>
      <c r="E8" s="421"/>
      <c r="F8" s="421"/>
      <c r="G8" s="421"/>
      <c r="H8" s="421"/>
      <c r="I8" s="421"/>
      <c r="J8" s="421"/>
      <c r="K8" s="421"/>
      <c r="L8" s="421"/>
      <c r="M8" s="421"/>
      <c r="N8" s="421"/>
      <c r="O8" s="421"/>
      <c r="P8" s="421"/>
      <c r="Q8" s="421"/>
      <c r="R8" s="421"/>
      <c r="S8" s="421"/>
      <c r="T8" s="421"/>
      <c r="U8" s="421"/>
      <c r="V8" s="421"/>
      <c r="W8" s="421"/>
      <c r="X8" s="421"/>
      <c r="Y8" s="421"/>
      <c r="Z8" s="406"/>
      <c r="AA8" s="406"/>
      <c r="AB8" s="438"/>
      <c r="AC8" s="438"/>
      <c r="AD8" s="438"/>
      <c r="AE8" s="438"/>
      <c r="AF8" s="346" t="str">
        <f t="shared" ref="AF8" si="0">IF(Z8*AB8=0,"",Z8*AB8)</f>
        <v/>
      </c>
      <c r="AG8" s="346"/>
      <c r="AH8" s="346"/>
      <c r="AI8" s="346"/>
      <c r="AJ8" s="391"/>
      <c r="AK8" s="391"/>
      <c r="AL8" s="391"/>
      <c r="AM8" s="391"/>
      <c r="AN8" s="391"/>
      <c r="AO8" s="391"/>
      <c r="AP8" s="391"/>
      <c r="AQ8" s="391"/>
      <c r="AR8" s="391"/>
      <c r="AS8" s="177" t="s">
        <v>197</v>
      </c>
      <c r="AT8" s="181">
        <f>SUMIFS(AF8:AF29,E8:E29,"設計費",C8:C29,"〇")</f>
        <v>0</v>
      </c>
    </row>
    <row r="9" spans="1:46" ht="12.9" customHeight="1" x14ac:dyDescent="0.15">
      <c r="A9" s="353">
        <v>2</v>
      </c>
      <c r="B9" s="353"/>
      <c r="C9" s="406"/>
      <c r="D9" s="406"/>
      <c r="E9" s="421"/>
      <c r="F9" s="421"/>
      <c r="G9" s="421"/>
      <c r="H9" s="421"/>
      <c r="I9" s="421"/>
      <c r="J9" s="421"/>
      <c r="K9" s="421"/>
      <c r="L9" s="421"/>
      <c r="M9" s="421"/>
      <c r="N9" s="421"/>
      <c r="O9" s="421"/>
      <c r="P9" s="421"/>
      <c r="Q9" s="421"/>
      <c r="R9" s="421"/>
      <c r="S9" s="421"/>
      <c r="T9" s="421"/>
      <c r="U9" s="421"/>
      <c r="V9" s="421"/>
      <c r="W9" s="421"/>
      <c r="X9" s="421"/>
      <c r="Y9" s="421"/>
      <c r="Z9" s="406"/>
      <c r="AA9" s="406"/>
      <c r="AB9" s="438"/>
      <c r="AC9" s="438"/>
      <c r="AD9" s="438"/>
      <c r="AE9" s="438"/>
      <c r="AF9" s="346" t="str">
        <f t="shared" ref="AF9:AF32" si="1">IF(Z9*AB9=0,"",Z9*AB9)</f>
        <v/>
      </c>
      <c r="AG9" s="346"/>
      <c r="AH9" s="346"/>
      <c r="AI9" s="346"/>
      <c r="AJ9" s="391"/>
      <c r="AK9" s="391"/>
      <c r="AL9" s="391"/>
      <c r="AM9" s="391"/>
      <c r="AN9" s="391"/>
      <c r="AO9" s="391"/>
      <c r="AP9" s="391"/>
      <c r="AQ9" s="391"/>
      <c r="AR9" s="391"/>
      <c r="AS9" s="177" t="s">
        <v>198</v>
      </c>
      <c r="AT9" s="181">
        <f>SUMIFS(AF8:AF29,E8:E29,"設備費",C8:C29,"〇")</f>
        <v>0</v>
      </c>
    </row>
    <row r="10" spans="1:46" ht="12.9" customHeight="1" x14ac:dyDescent="0.15">
      <c r="A10" s="353">
        <v>3</v>
      </c>
      <c r="B10" s="353"/>
      <c r="C10" s="406"/>
      <c r="D10" s="406"/>
      <c r="E10" s="421"/>
      <c r="F10" s="421"/>
      <c r="G10" s="421"/>
      <c r="H10" s="421"/>
      <c r="I10" s="421"/>
      <c r="J10" s="421"/>
      <c r="K10" s="421"/>
      <c r="L10" s="421"/>
      <c r="M10" s="421"/>
      <c r="N10" s="421"/>
      <c r="O10" s="421"/>
      <c r="P10" s="421"/>
      <c r="Q10" s="421"/>
      <c r="R10" s="421"/>
      <c r="S10" s="421"/>
      <c r="T10" s="421"/>
      <c r="U10" s="421"/>
      <c r="V10" s="421"/>
      <c r="W10" s="421"/>
      <c r="X10" s="421"/>
      <c r="Y10" s="421"/>
      <c r="Z10" s="406"/>
      <c r="AA10" s="406"/>
      <c r="AB10" s="438"/>
      <c r="AC10" s="438"/>
      <c r="AD10" s="438"/>
      <c r="AE10" s="438"/>
      <c r="AF10" s="346" t="str">
        <f t="shared" si="1"/>
        <v/>
      </c>
      <c r="AG10" s="346"/>
      <c r="AH10" s="346"/>
      <c r="AI10" s="346"/>
      <c r="AJ10" s="391"/>
      <c r="AK10" s="391"/>
      <c r="AL10" s="391"/>
      <c r="AM10" s="391"/>
      <c r="AN10" s="391"/>
      <c r="AO10" s="391"/>
      <c r="AP10" s="391"/>
      <c r="AQ10" s="391"/>
      <c r="AR10" s="391"/>
      <c r="AS10" s="177" t="s">
        <v>199</v>
      </c>
      <c r="AT10" s="181">
        <f>SUMIFS(AF8:AF29,E8:E29,"工事費",C8:C29,"〇")</f>
        <v>0</v>
      </c>
    </row>
    <row r="11" spans="1:46" ht="12.9" customHeight="1" x14ac:dyDescent="0.15">
      <c r="A11" s="353">
        <v>4</v>
      </c>
      <c r="B11" s="353"/>
      <c r="C11" s="406"/>
      <c r="D11" s="406"/>
      <c r="E11" s="421"/>
      <c r="F11" s="421"/>
      <c r="G11" s="421"/>
      <c r="H11" s="421"/>
      <c r="I11" s="421"/>
      <c r="J11" s="421"/>
      <c r="K11" s="421"/>
      <c r="L11" s="421"/>
      <c r="M11" s="421"/>
      <c r="N11" s="421"/>
      <c r="O11" s="421"/>
      <c r="P11" s="421"/>
      <c r="Q11" s="421"/>
      <c r="R11" s="421"/>
      <c r="S11" s="421"/>
      <c r="T11" s="421"/>
      <c r="U11" s="421"/>
      <c r="V11" s="421"/>
      <c r="W11" s="421"/>
      <c r="X11" s="421"/>
      <c r="Y11" s="421"/>
      <c r="Z11" s="406"/>
      <c r="AA11" s="406"/>
      <c r="AB11" s="438"/>
      <c r="AC11" s="438"/>
      <c r="AD11" s="438"/>
      <c r="AE11" s="438"/>
      <c r="AF11" s="346" t="str">
        <f t="shared" si="1"/>
        <v/>
      </c>
      <c r="AG11" s="346"/>
      <c r="AH11" s="346"/>
      <c r="AI11" s="346"/>
      <c r="AJ11" s="391"/>
      <c r="AK11" s="391"/>
      <c r="AL11" s="391"/>
      <c r="AM11" s="391"/>
      <c r="AN11" s="391"/>
      <c r="AO11" s="391"/>
      <c r="AP11" s="391"/>
      <c r="AQ11" s="391"/>
      <c r="AR11" s="391"/>
      <c r="AS11" s="177"/>
      <c r="AT11" s="177"/>
    </row>
    <row r="12" spans="1:46" ht="12.9" customHeight="1" x14ac:dyDescent="0.15">
      <c r="A12" s="353">
        <v>5</v>
      </c>
      <c r="B12" s="353"/>
      <c r="C12" s="406"/>
      <c r="D12" s="406"/>
      <c r="E12" s="421"/>
      <c r="F12" s="421"/>
      <c r="G12" s="421"/>
      <c r="H12" s="421"/>
      <c r="I12" s="421"/>
      <c r="J12" s="421"/>
      <c r="K12" s="421"/>
      <c r="L12" s="421"/>
      <c r="M12" s="421"/>
      <c r="N12" s="421"/>
      <c r="O12" s="421"/>
      <c r="P12" s="421"/>
      <c r="Q12" s="421"/>
      <c r="R12" s="421"/>
      <c r="S12" s="421"/>
      <c r="T12" s="421"/>
      <c r="U12" s="421"/>
      <c r="V12" s="421"/>
      <c r="W12" s="421"/>
      <c r="X12" s="421"/>
      <c r="Y12" s="421"/>
      <c r="Z12" s="406"/>
      <c r="AA12" s="406"/>
      <c r="AB12" s="438"/>
      <c r="AC12" s="438"/>
      <c r="AD12" s="438"/>
      <c r="AE12" s="438"/>
      <c r="AF12" s="346" t="str">
        <f t="shared" si="1"/>
        <v/>
      </c>
      <c r="AG12" s="346"/>
      <c r="AH12" s="346"/>
      <c r="AI12" s="346"/>
      <c r="AJ12" s="391"/>
      <c r="AK12" s="391"/>
      <c r="AL12" s="391"/>
      <c r="AM12" s="391"/>
      <c r="AN12" s="391"/>
      <c r="AO12" s="391"/>
      <c r="AP12" s="391"/>
      <c r="AQ12" s="391"/>
      <c r="AR12" s="391"/>
      <c r="AS12" s="177" t="s">
        <v>200</v>
      </c>
      <c r="AT12" s="181">
        <f>SUMIFS(AF8:AF32,E8:E32,"設計費",C8:C32,"×")</f>
        <v>0</v>
      </c>
    </row>
    <row r="13" spans="1:46" ht="12.9" customHeight="1" x14ac:dyDescent="0.15">
      <c r="A13" s="353">
        <v>6</v>
      </c>
      <c r="B13" s="353"/>
      <c r="C13" s="406"/>
      <c r="D13" s="406"/>
      <c r="E13" s="421"/>
      <c r="F13" s="421"/>
      <c r="G13" s="421"/>
      <c r="H13" s="421"/>
      <c r="I13" s="421"/>
      <c r="J13" s="421"/>
      <c r="K13" s="421"/>
      <c r="L13" s="421"/>
      <c r="M13" s="421"/>
      <c r="N13" s="421"/>
      <c r="O13" s="421"/>
      <c r="P13" s="421"/>
      <c r="Q13" s="421"/>
      <c r="R13" s="421"/>
      <c r="S13" s="421"/>
      <c r="T13" s="421"/>
      <c r="U13" s="421"/>
      <c r="V13" s="421"/>
      <c r="W13" s="421"/>
      <c r="X13" s="421"/>
      <c r="Y13" s="421"/>
      <c r="Z13" s="406"/>
      <c r="AA13" s="406"/>
      <c r="AB13" s="438"/>
      <c r="AC13" s="438"/>
      <c r="AD13" s="438"/>
      <c r="AE13" s="438"/>
      <c r="AF13" s="346" t="str">
        <f t="shared" si="1"/>
        <v/>
      </c>
      <c r="AG13" s="346"/>
      <c r="AH13" s="346"/>
      <c r="AI13" s="346"/>
      <c r="AJ13" s="391"/>
      <c r="AK13" s="391"/>
      <c r="AL13" s="391"/>
      <c r="AM13" s="391"/>
      <c r="AN13" s="391"/>
      <c r="AO13" s="391"/>
      <c r="AP13" s="391"/>
      <c r="AQ13" s="391"/>
      <c r="AR13" s="391"/>
      <c r="AS13" s="177" t="s">
        <v>201</v>
      </c>
      <c r="AT13" s="181">
        <f>SUMIFS(AF8:AF32,E8:E32,"設備費",C8:C32,"×")</f>
        <v>0</v>
      </c>
    </row>
    <row r="14" spans="1:46" ht="12.9" customHeight="1" x14ac:dyDescent="0.15">
      <c r="A14" s="353">
        <v>7</v>
      </c>
      <c r="B14" s="353"/>
      <c r="C14" s="406"/>
      <c r="D14" s="406"/>
      <c r="E14" s="421"/>
      <c r="F14" s="421"/>
      <c r="G14" s="421"/>
      <c r="H14" s="421"/>
      <c r="I14" s="421"/>
      <c r="J14" s="421"/>
      <c r="K14" s="421"/>
      <c r="L14" s="421"/>
      <c r="M14" s="421"/>
      <c r="N14" s="421"/>
      <c r="O14" s="421"/>
      <c r="P14" s="421"/>
      <c r="Q14" s="421"/>
      <c r="R14" s="421"/>
      <c r="S14" s="421"/>
      <c r="T14" s="421"/>
      <c r="U14" s="421"/>
      <c r="V14" s="421"/>
      <c r="W14" s="421"/>
      <c r="X14" s="421"/>
      <c r="Y14" s="421"/>
      <c r="Z14" s="406"/>
      <c r="AA14" s="406"/>
      <c r="AB14" s="438"/>
      <c r="AC14" s="438"/>
      <c r="AD14" s="438"/>
      <c r="AE14" s="438"/>
      <c r="AF14" s="346" t="str">
        <f t="shared" si="1"/>
        <v/>
      </c>
      <c r="AG14" s="346"/>
      <c r="AH14" s="346"/>
      <c r="AI14" s="346"/>
      <c r="AJ14" s="391"/>
      <c r="AK14" s="391"/>
      <c r="AL14" s="391"/>
      <c r="AM14" s="391"/>
      <c r="AN14" s="391"/>
      <c r="AO14" s="391"/>
      <c r="AP14" s="391"/>
      <c r="AQ14" s="391"/>
      <c r="AR14" s="391"/>
      <c r="AS14" s="177" t="s">
        <v>202</v>
      </c>
      <c r="AT14" s="181">
        <f>SUMIFS(AF8:AF32,E8:E32,"工事費",C8:C32,"×")</f>
        <v>0</v>
      </c>
    </row>
    <row r="15" spans="1:46" ht="12.9" customHeight="1" x14ac:dyDescent="0.15">
      <c r="A15" s="353">
        <v>8</v>
      </c>
      <c r="B15" s="353"/>
      <c r="C15" s="406"/>
      <c r="D15" s="406"/>
      <c r="E15" s="421"/>
      <c r="F15" s="421"/>
      <c r="G15" s="421"/>
      <c r="H15" s="421"/>
      <c r="I15" s="421"/>
      <c r="J15" s="421"/>
      <c r="K15" s="421"/>
      <c r="L15" s="421"/>
      <c r="M15" s="421"/>
      <c r="N15" s="421"/>
      <c r="O15" s="421"/>
      <c r="P15" s="421"/>
      <c r="Q15" s="421"/>
      <c r="R15" s="421"/>
      <c r="S15" s="421"/>
      <c r="T15" s="421"/>
      <c r="U15" s="421"/>
      <c r="V15" s="421"/>
      <c r="W15" s="421"/>
      <c r="X15" s="421"/>
      <c r="Y15" s="421"/>
      <c r="Z15" s="406"/>
      <c r="AA15" s="406"/>
      <c r="AB15" s="438"/>
      <c r="AC15" s="438"/>
      <c r="AD15" s="438"/>
      <c r="AE15" s="438"/>
      <c r="AF15" s="346" t="str">
        <f t="shared" si="1"/>
        <v/>
      </c>
      <c r="AG15" s="346"/>
      <c r="AH15" s="346"/>
      <c r="AI15" s="346"/>
      <c r="AJ15" s="391"/>
      <c r="AK15" s="391"/>
      <c r="AL15" s="391"/>
      <c r="AM15" s="391"/>
      <c r="AN15" s="391"/>
      <c r="AO15" s="391"/>
      <c r="AP15" s="391"/>
      <c r="AQ15" s="391"/>
      <c r="AR15" s="391"/>
      <c r="AS15" s="177"/>
      <c r="AT15" s="177"/>
    </row>
    <row r="16" spans="1:46" ht="12.9" customHeight="1" x14ac:dyDescent="0.15">
      <c r="A16" s="353">
        <v>9</v>
      </c>
      <c r="B16" s="353"/>
      <c r="C16" s="406"/>
      <c r="D16" s="406"/>
      <c r="E16" s="421"/>
      <c r="F16" s="421"/>
      <c r="G16" s="421"/>
      <c r="H16" s="421"/>
      <c r="I16" s="421"/>
      <c r="J16" s="421"/>
      <c r="K16" s="421"/>
      <c r="L16" s="421"/>
      <c r="M16" s="421"/>
      <c r="N16" s="421"/>
      <c r="O16" s="421"/>
      <c r="P16" s="421"/>
      <c r="Q16" s="421"/>
      <c r="R16" s="421"/>
      <c r="S16" s="421"/>
      <c r="T16" s="421"/>
      <c r="U16" s="421"/>
      <c r="V16" s="421"/>
      <c r="W16" s="421"/>
      <c r="X16" s="421"/>
      <c r="Y16" s="421"/>
      <c r="Z16" s="406"/>
      <c r="AA16" s="406"/>
      <c r="AB16" s="438"/>
      <c r="AC16" s="438"/>
      <c r="AD16" s="438"/>
      <c r="AE16" s="438"/>
      <c r="AF16" s="346" t="str">
        <f t="shared" si="1"/>
        <v/>
      </c>
      <c r="AG16" s="346"/>
      <c r="AH16" s="346"/>
      <c r="AI16" s="346"/>
      <c r="AJ16" s="391"/>
      <c r="AK16" s="391"/>
      <c r="AL16" s="391"/>
      <c r="AM16" s="391"/>
      <c r="AN16" s="391"/>
      <c r="AO16" s="391"/>
      <c r="AP16" s="391"/>
      <c r="AQ16" s="391"/>
      <c r="AR16" s="391"/>
      <c r="AS16" s="177"/>
      <c r="AT16" s="177"/>
    </row>
    <row r="17" spans="1:46" ht="12.9" customHeight="1" x14ac:dyDescent="0.15">
      <c r="A17" s="353">
        <v>10</v>
      </c>
      <c r="B17" s="353"/>
      <c r="C17" s="406"/>
      <c r="D17" s="406"/>
      <c r="E17" s="421"/>
      <c r="F17" s="421"/>
      <c r="G17" s="421"/>
      <c r="H17" s="421"/>
      <c r="I17" s="421"/>
      <c r="J17" s="421"/>
      <c r="K17" s="421"/>
      <c r="L17" s="421"/>
      <c r="M17" s="421"/>
      <c r="N17" s="421"/>
      <c r="O17" s="421"/>
      <c r="P17" s="421"/>
      <c r="Q17" s="421"/>
      <c r="R17" s="421"/>
      <c r="S17" s="421"/>
      <c r="T17" s="421"/>
      <c r="U17" s="421"/>
      <c r="V17" s="421"/>
      <c r="W17" s="421"/>
      <c r="X17" s="421"/>
      <c r="Y17" s="421"/>
      <c r="Z17" s="406"/>
      <c r="AA17" s="406"/>
      <c r="AB17" s="438"/>
      <c r="AC17" s="438"/>
      <c r="AD17" s="438"/>
      <c r="AE17" s="438"/>
      <c r="AF17" s="346" t="str">
        <f t="shared" si="1"/>
        <v/>
      </c>
      <c r="AG17" s="346"/>
      <c r="AH17" s="346"/>
      <c r="AI17" s="346"/>
      <c r="AJ17" s="391"/>
      <c r="AK17" s="391"/>
      <c r="AL17" s="391"/>
      <c r="AM17" s="391"/>
      <c r="AN17" s="391"/>
      <c r="AO17" s="391"/>
      <c r="AP17" s="391"/>
      <c r="AQ17" s="391"/>
      <c r="AR17" s="391"/>
      <c r="AS17" s="177"/>
      <c r="AT17" s="177"/>
    </row>
    <row r="18" spans="1:46" ht="12.9" customHeight="1" x14ac:dyDescent="0.15">
      <c r="A18" s="353">
        <v>11</v>
      </c>
      <c r="B18" s="353"/>
      <c r="C18" s="406"/>
      <c r="D18" s="406"/>
      <c r="E18" s="421"/>
      <c r="F18" s="421"/>
      <c r="G18" s="421"/>
      <c r="H18" s="421"/>
      <c r="I18" s="421"/>
      <c r="J18" s="421"/>
      <c r="K18" s="421"/>
      <c r="L18" s="421"/>
      <c r="M18" s="421"/>
      <c r="N18" s="421"/>
      <c r="O18" s="421"/>
      <c r="P18" s="421"/>
      <c r="Q18" s="421"/>
      <c r="R18" s="421"/>
      <c r="S18" s="421"/>
      <c r="T18" s="421"/>
      <c r="U18" s="421"/>
      <c r="V18" s="421"/>
      <c r="W18" s="421"/>
      <c r="X18" s="421"/>
      <c r="Y18" s="421"/>
      <c r="Z18" s="406"/>
      <c r="AA18" s="406"/>
      <c r="AB18" s="438"/>
      <c r="AC18" s="438"/>
      <c r="AD18" s="438"/>
      <c r="AE18" s="438"/>
      <c r="AF18" s="346" t="str">
        <f t="shared" si="1"/>
        <v/>
      </c>
      <c r="AG18" s="346"/>
      <c r="AH18" s="346"/>
      <c r="AI18" s="346"/>
      <c r="AJ18" s="391"/>
      <c r="AK18" s="391"/>
      <c r="AL18" s="391"/>
      <c r="AM18" s="391"/>
      <c r="AN18" s="391"/>
      <c r="AO18" s="391"/>
      <c r="AP18" s="391"/>
      <c r="AQ18" s="391"/>
      <c r="AR18" s="391"/>
      <c r="AS18" s="177"/>
      <c r="AT18" s="177"/>
    </row>
    <row r="19" spans="1:46" ht="12.9" customHeight="1" x14ac:dyDescent="0.15">
      <c r="A19" s="353">
        <v>12</v>
      </c>
      <c r="B19" s="353"/>
      <c r="C19" s="406"/>
      <c r="D19" s="406"/>
      <c r="E19" s="421"/>
      <c r="F19" s="421"/>
      <c r="G19" s="421"/>
      <c r="H19" s="421"/>
      <c r="I19" s="421"/>
      <c r="J19" s="421"/>
      <c r="K19" s="421"/>
      <c r="L19" s="421"/>
      <c r="M19" s="421"/>
      <c r="N19" s="421"/>
      <c r="O19" s="421"/>
      <c r="P19" s="421"/>
      <c r="Q19" s="421"/>
      <c r="R19" s="421"/>
      <c r="S19" s="421"/>
      <c r="T19" s="421"/>
      <c r="U19" s="421"/>
      <c r="V19" s="421"/>
      <c r="W19" s="421"/>
      <c r="X19" s="421"/>
      <c r="Y19" s="421"/>
      <c r="Z19" s="406"/>
      <c r="AA19" s="406"/>
      <c r="AB19" s="438"/>
      <c r="AC19" s="438"/>
      <c r="AD19" s="438"/>
      <c r="AE19" s="438"/>
      <c r="AF19" s="346" t="str">
        <f t="shared" si="1"/>
        <v/>
      </c>
      <c r="AG19" s="346"/>
      <c r="AH19" s="346"/>
      <c r="AI19" s="346"/>
      <c r="AJ19" s="391"/>
      <c r="AK19" s="391"/>
      <c r="AL19" s="391"/>
      <c r="AM19" s="391"/>
      <c r="AN19" s="391"/>
      <c r="AO19" s="391"/>
      <c r="AP19" s="391"/>
      <c r="AQ19" s="391"/>
      <c r="AR19" s="391"/>
      <c r="AS19" s="177"/>
      <c r="AT19" s="177"/>
    </row>
    <row r="20" spans="1:46" ht="12.9" customHeight="1" x14ac:dyDescent="0.15">
      <c r="A20" s="353">
        <v>13</v>
      </c>
      <c r="B20" s="353"/>
      <c r="C20" s="406"/>
      <c r="D20" s="406"/>
      <c r="E20" s="421"/>
      <c r="F20" s="421"/>
      <c r="G20" s="421"/>
      <c r="H20" s="421"/>
      <c r="I20" s="421"/>
      <c r="J20" s="421"/>
      <c r="K20" s="421"/>
      <c r="L20" s="421"/>
      <c r="M20" s="421"/>
      <c r="N20" s="421"/>
      <c r="O20" s="421"/>
      <c r="P20" s="421"/>
      <c r="Q20" s="421"/>
      <c r="R20" s="421"/>
      <c r="S20" s="421"/>
      <c r="T20" s="421"/>
      <c r="U20" s="421"/>
      <c r="V20" s="421"/>
      <c r="W20" s="421"/>
      <c r="X20" s="421"/>
      <c r="Y20" s="421"/>
      <c r="Z20" s="406"/>
      <c r="AA20" s="406"/>
      <c r="AB20" s="438"/>
      <c r="AC20" s="438"/>
      <c r="AD20" s="438"/>
      <c r="AE20" s="438"/>
      <c r="AF20" s="346" t="str">
        <f t="shared" si="1"/>
        <v/>
      </c>
      <c r="AG20" s="346"/>
      <c r="AH20" s="346"/>
      <c r="AI20" s="346"/>
      <c r="AJ20" s="391"/>
      <c r="AK20" s="391"/>
      <c r="AL20" s="391"/>
      <c r="AM20" s="391"/>
      <c r="AN20" s="391"/>
      <c r="AO20" s="391"/>
      <c r="AP20" s="391"/>
      <c r="AQ20" s="391"/>
      <c r="AR20" s="391"/>
      <c r="AS20" s="177"/>
      <c r="AT20" s="177"/>
    </row>
    <row r="21" spans="1:46" ht="12.9" customHeight="1" x14ac:dyDescent="0.15">
      <c r="A21" s="353">
        <v>14</v>
      </c>
      <c r="B21" s="353"/>
      <c r="C21" s="406"/>
      <c r="D21" s="406"/>
      <c r="E21" s="421"/>
      <c r="F21" s="421"/>
      <c r="G21" s="421"/>
      <c r="H21" s="421"/>
      <c r="I21" s="421"/>
      <c r="J21" s="421"/>
      <c r="K21" s="421"/>
      <c r="L21" s="421"/>
      <c r="M21" s="421"/>
      <c r="N21" s="421"/>
      <c r="O21" s="421"/>
      <c r="P21" s="421"/>
      <c r="Q21" s="421"/>
      <c r="R21" s="421"/>
      <c r="S21" s="421"/>
      <c r="T21" s="421"/>
      <c r="U21" s="421"/>
      <c r="V21" s="421"/>
      <c r="W21" s="421"/>
      <c r="X21" s="421"/>
      <c r="Y21" s="421"/>
      <c r="Z21" s="406"/>
      <c r="AA21" s="406"/>
      <c r="AB21" s="438"/>
      <c r="AC21" s="438"/>
      <c r="AD21" s="438"/>
      <c r="AE21" s="438"/>
      <c r="AF21" s="346" t="str">
        <f t="shared" si="1"/>
        <v/>
      </c>
      <c r="AG21" s="346"/>
      <c r="AH21" s="346"/>
      <c r="AI21" s="346"/>
      <c r="AJ21" s="391"/>
      <c r="AK21" s="391"/>
      <c r="AL21" s="391"/>
      <c r="AM21" s="391"/>
      <c r="AN21" s="391"/>
      <c r="AO21" s="391"/>
      <c r="AP21" s="391"/>
      <c r="AQ21" s="391"/>
      <c r="AR21" s="391"/>
      <c r="AS21" s="177"/>
      <c r="AT21" s="177"/>
    </row>
    <row r="22" spans="1:46" ht="12.9" customHeight="1" x14ac:dyDescent="0.15">
      <c r="A22" s="353">
        <v>15</v>
      </c>
      <c r="B22" s="353"/>
      <c r="C22" s="406"/>
      <c r="D22" s="406"/>
      <c r="E22" s="421"/>
      <c r="F22" s="421"/>
      <c r="G22" s="421"/>
      <c r="H22" s="421"/>
      <c r="I22" s="421"/>
      <c r="J22" s="421"/>
      <c r="K22" s="421"/>
      <c r="L22" s="421"/>
      <c r="M22" s="421"/>
      <c r="N22" s="421"/>
      <c r="O22" s="421"/>
      <c r="P22" s="421"/>
      <c r="Q22" s="421"/>
      <c r="R22" s="421"/>
      <c r="S22" s="421"/>
      <c r="T22" s="421"/>
      <c r="U22" s="421"/>
      <c r="V22" s="421"/>
      <c r="W22" s="421"/>
      <c r="X22" s="421"/>
      <c r="Y22" s="421"/>
      <c r="Z22" s="406"/>
      <c r="AA22" s="406"/>
      <c r="AB22" s="438"/>
      <c r="AC22" s="438"/>
      <c r="AD22" s="438"/>
      <c r="AE22" s="438"/>
      <c r="AF22" s="346" t="str">
        <f t="shared" si="1"/>
        <v/>
      </c>
      <c r="AG22" s="346"/>
      <c r="AH22" s="346"/>
      <c r="AI22" s="346"/>
      <c r="AJ22" s="391"/>
      <c r="AK22" s="391"/>
      <c r="AL22" s="391"/>
      <c r="AM22" s="391"/>
      <c r="AN22" s="391"/>
      <c r="AO22" s="391"/>
      <c r="AP22" s="391"/>
      <c r="AQ22" s="391"/>
      <c r="AR22" s="391"/>
      <c r="AS22" s="177"/>
      <c r="AT22" s="177"/>
    </row>
    <row r="23" spans="1:46" s="32" customFormat="1" ht="12.9" customHeight="1" x14ac:dyDescent="0.45">
      <c r="A23" s="353">
        <v>16</v>
      </c>
      <c r="B23" s="353"/>
      <c r="C23" s="406"/>
      <c r="D23" s="406"/>
      <c r="E23" s="421"/>
      <c r="F23" s="421"/>
      <c r="G23" s="421"/>
      <c r="H23" s="421"/>
      <c r="I23" s="421"/>
      <c r="J23" s="421"/>
      <c r="K23" s="421"/>
      <c r="L23" s="421"/>
      <c r="M23" s="421"/>
      <c r="N23" s="421"/>
      <c r="O23" s="421"/>
      <c r="P23" s="421"/>
      <c r="Q23" s="421"/>
      <c r="R23" s="421"/>
      <c r="S23" s="421"/>
      <c r="T23" s="421"/>
      <c r="U23" s="421"/>
      <c r="V23" s="421"/>
      <c r="W23" s="421"/>
      <c r="X23" s="421"/>
      <c r="Y23" s="421"/>
      <c r="Z23" s="406"/>
      <c r="AA23" s="406"/>
      <c r="AB23" s="438"/>
      <c r="AC23" s="438"/>
      <c r="AD23" s="438"/>
      <c r="AE23" s="438"/>
      <c r="AF23" s="346" t="str">
        <f t="shared" si="1"/>
        <v/>
      </c>
      <c r="AG23" s="346"/>
      <c r="AH23" s="346"/>
      <c r="AI23" s="346"/>
      <c r="AJ23" s="391"/>
      <c r="AK23" s="391"/>
      <c r="AL23" s="391"/>
      <c r="AM23" s="391"/>
      <c r="AN23" s="391"/>
      <c r="AO23" s="391"/>
      <c r="AP23" s="391"/>
      <c r="AQ23" s="391"/>
      <c r="AR23" s="391"/>
      <c r="AS23" s="178"/>
      <c r="AT23" s="178"/>
    </row>
    <row r="24" spans="1:46" s="32" customFormat="1" ht="12.9" customHeight="1" x14ac:dyDescent="0.45">
      <c r="A24" s="353">
        <v>17</v>
      </c>
      <c r="B24" s="353"/>
      <c r="C24" s="406"/>
      <c r="D24" s="406"/>
      <c r="E24" s="421"/>
      <c r="F24" s="421"/>
      <c r="G24" s="421"/>
      <c r="H24" s="421"/>
      <c r="I24" s="421"/>
      <c r="J24" s="421"/>
      <c r="K24" s="421"/>
      <c r="L24" s="421"/>
      <c r="M24" s="421"/>
      <c r="N24" s="421"/>
      <c r="O24" s="421"/>
      <c r="P24" s="421"/>
      <c r="Q24" s="421"/>
      <c r="R24" s="421"/>
      <c r="S24" s="421"/>
      <c r="T24" s="421"/>
      <c r="U24" s="421"/>
      <c r="V24" s="421"/>
      <c r="W24" s="421"/>
      <c r="X24" s="421"/>
      <c r="Y24" s="421"/>
      <c r="Z24" s="406"/>
      <c r="AA24" s="406"/>
      <c r="AB24" s="438"/>
      <c r="AC24" s="438"/>
      <c r="AD24" s="438"/>
      <c r="AE24" s="438"/>
      <c r="AF24" s="346" t="str">
        <f t="shared" si="1"/>
        <v/>
      </c>
      <c r="AG24" s="346"/>
      <c r="AH24" s="346"/>
      <c r="AI24" s="346"/>
      <c r="AJ24" s="391"/>
      <c r="AK24" s="391"/>
      <c r="AL24" s="391"/>
      <c r="AM24" s="391"/>
      <c r="AN24" s="391"/>
      <c r="AO24" s="391"/>
      <c r="AP24" s="391"/>
      <c r="AQ24" s="391"/>
      <c r="AR24" s="391"/>
      <c r="AS24" s="178"/>
      <c r="AT24" s="178"/>
    </row>
    <row r="25" spans="1:46" s="32" customFormat="1" ht="12.9" customHeight="1" x14ac:dyDescent="0.45">
      <c r="A25" s="353">
        <v>18</v>
      </c>
      <c r="B25" s="353"/>
      <c r="C25" s="406"/>
      <c r="D25" s="406"/>
      <c r="E25" s="421"/>
      <c r="F25" s="421"/>
      <c r="G25" s="421"/>
      <c r="H25" s="421"/>
      <c r="I25" s="421"/>
      <c r="J25" s="421"/>
      <c r="K25" s="421"/>
      <c r="L25" s="421"/>
      <c r="M25" s="421"/>
      <c r="N25" s="421"/>
      <c r="O25" s="421"/>
      <c r="P25" s="421"/>
      <c r="Q25" s="421"/>
      <c r="R25" s="421"/>
      <c r="S25" s="421"/>
      <c r="T25" s="421"/>
      <c r="U25" s="421"/>
      <c r="V25" s="421"/>
      <c r="W25" s="421"/>
      <c r="X25" s="421"/>
      <c r="Y25" s="421"/>
      <c r="Z25" s="406"/>
      <c r="AA25" s="406"/>
      <c r="AB25" s="438"/>
      <c r="AC25" s="438"/>
      <c r="AD25" s="438"/>
      <c r="AE25" s="438"/>
      <c r="AF25" s="346" t="str">
        <f t="shared" si="1"/>
        <v/>
      </c>
      <c r="AG25" s="346"/>
      <c r="AH25" s="346"/>
      <c r="AI25" s="346"/>
      <c r="AJ25" s="391"/>
      <c r="AK25" s="391"/>
      <c r="AL25" s="391"/>
      <c r="AM25" s="391"/>
      <c r="AN25" s="391"/>
      <c r="AO25" s="391"/>
      <c r="AP25" s="391"/>
      <c r="AQ25" s="391"/>
      <c r="AR25" s="391"/>
      <c r="AS25" s="178"/>
      <c r="AT25" s="178"/>
    </row>
    <row r="26" spans="1:46" s="32" customFormat="1" ht="12.9" customHeight="1" x14ac:dyDescent="0.45">
      <c r="A26" s="353">
        <v>19</v>
      </c>
      <c r="B26" s="353"/>
      <c r="C26" s="406"/>
      <c r="D26" s="406"/>
      <c r="E26" s="421"/>
      <c r="F26" s="421"/>
      <c r="G26" s="421"/>
      <c r="H26" s="421"/>
      <c r="I26" s="421"/>
      <c r="J26" s="421"/>
      <c r="K26" s="421"/>
      <c r="L26" s="421"/>
      <c r="M26" s="421"/>
      <c r="N26" s="421"/>
      <c r="O26" s="421"/>
      <c r="P26" s="421"/>
      <c r="Q26" s="421"/>
      <c r="R26" s="421"/>
      <c r="S26" s="421"/>
      <c r="T26" s="421"/>
      <c r="U26" s="421"/>
      <c r="V26" s="421"/>
      <c r="W26" s="421"/>
      <c r="X26" s="421"/>
      <c r="Y26" s="421"/>
      <c r="Z26" s="406"/>
      <c r="AA26" s="406"/>
      <c r="AB26" s="438"/>
      <c r="AC26" s="438"/>
      <c r="AD26" s="438"/>
      <c r="AE26" s="438"/>
      <c r="AF26" s="346" t="str">
        <f t="shared" si="1"/>
        <v/>
      </c>
      <c r="AG26" s="346"/>
      <c r="AH26" s="346"/>
      <c r="AI26" s="346"/>
      <c r="AJ26" s="391"/>
      <c r="AK26" s="391"/>
      <c r="AL26" s="391"/>
      <c r="AM26" s="391"/>
      <c r="AN26" s="391"/>
      <c r="AO26" s="391"/>
      <c r="AP26" s="391"/>
      <c r="AQ26" s="391"/>
      <c r="AR26" s="391"/>
      <c r="AS26" s="178"/>
      <c r="AT26" s="178"/>
    </row>
    <row r="27" spans="1:46" s="32" customFormat="1" ht="12.9" customHeight="1" x14ac:dyDescent="0.45">
      <c r="A27" s="353">
        <v>20</v>
      </c>
      <c r="B27" s="353"/>
      <c r="C27" s="406"/>
      <c r="D27" s="406"/>
      <c r="E27" s="421"/>
      <c r="F27" s="421"/>
      <c r="G27" s="421"/>
      <c r="H27" s="421"/>
      <c r="I27" s="421"/>
      <c r="J27" s="421"/>
      <c r="K27" s="421"/>
      <c r="L27" s="421"/>
      <c r="M27" s="421"/>
      <c r="N27" s="421"/>
      <c r="O27" s="421"/>
      <c r="P27" s="421"/>
      <c r="Q27" s="421"/>
      <c r="R27" s="421"/>
      <c r="S27" s="421"/>
      <c r="T27" s="421"/>
      <c r="U27" s="421"/>
      <c r="V27" s="421"/>
      <c r="W27" s="421"/>
      <c r="X27" s="421"/>
      <c r="Y27" s="421"/>
      <c r="Z27" s="406"/>
      <c r="AA27" s="406"/>
      <c r="AB27" s="438"/>
      <c r="AC27" s="438"/>
      <c r="AD27" s="438"/>
      <c r="AE27" s="438"/>
      <c r="AF27" s="346" t="str">
        <f t="shared" si="1"/>
        <v/>
      </c>
      <c r="AG27" s="346"/>
      <c r="AH27" s="346"/>
      <c r="AI27" s="346"/>
      <c r="AJ27" s="391"/>
      <c r="AK27" s="391"/>
      <c r="AL27" s="391"/>
      <c r="AM27" s="391"/>
      <c r="AN27" s="391"/>
      <c r="AO27" s="391"/>
      <c r="AP27" s="391"/>
      <c r="AQ27" s="391"/>
      <c r="AR27" s="391"/>
      <c r="AS27" s="178"/>
      <c r="AT27" s="178"/>
    </row>
    <row r="28" spans="1:46" s="32" customFormat="1" ht="12.9" customHeight="1" x14ac:dyDescent="0.45">
      <c r="A28" s="353">
        <v>21</v>
      </c>
      <c r="B28" s="354"/>
      <c r="C28" s="406"/>
      <c r="D28" s="406"/>
      <c r="E28" s="421"/>
      <c r="F28" s="421"/>
      <c r="G28" s="421"/>
      <c r="H28" s="421"/>
      <c r="I28" s="421"/>
      <c r="J28" s="421"/>
      <c r="K28" s="422"/>
      <c r="L28" s="423"/>
      <c r="M28" s="423"/>
      <c r="N28" s="423"/>
      <c r="O28" s="423"/>
      <c r="P28" s="423"/>
      <c r="Q28" s="423"/>
      <c r="R28" s="423"/>
      <c r="S28" s="423"/>
      <c r="T28" s="423"/>
      <c r="U28" s="423"/>
      <c r="V28" s="423"/>
      <c r="W28" s="423"/>
      <c r="X28" s="423"/>
      <c r="Y28" s="424"/>
      <c r="Z28" s="413"/>
      <c r="AA28" s="414"/>
      <c r="AB28" s="440"/>
      <c r="AC28" s="441"/>
      <c r="AD28" s="441"/>
      <c r="AE28" s="442"/>
      <c r="AF28" s="346" t="str">
        <f t="shared" si="1"/>
        <v/>
      </c>
      <c r="AG28" s="346"/>
      <c r="AH28" s="346"/>
      <c r="AI28" s="346"/>
      <c r="AJ28" s="410"/>
      <c r="AK28" s="411"/>
      <c r="AL28" s="411"/>
      <c r="AM28" s="411"/>
      <c r="AN28" s="411"/>
      <c r="AO28" s="411"/>
      <c r="AP28" s="411"/>
      <c r="AQ28" s="411"/>
      <c r="AR28" s="412"/>
      <c r="AS28" s="178"/>
      <c r="AT28" s="178"/>
    </row>
    <row r="29" spans="1:46" s="32" customFormat="1" ht="12.9" customHeight="1" x14ac:dyDescent="0.45">
      <c r="A29" s="353">
        <v>22</v>
      </c>
      <c r="B29" s="354"/>
      <c r="C29" s="406"/>
      <c r="D29" s="406"/>
      <c r="E29" s="421"/>
      <c r="F29" s="421"/>
      <c r="G29" s="421"/>
      <c r="H29" s="421"/>
      <c r="I29" s="421"/>
      <c r="J29" s="421"/>
      <c r="K29" s="422"/>
      <c r="L29" s="423"/>
      <c r="M29" s="423"/>
      <c r="N29" s="423"/>
      <c r="O29" s="423"/>
      <c r="P29" s="423"/>
      <c r="Q29" s="423"/>
      <c r="R29" s="423"/>
      <c r="S29" s="423"/>
      <c r="T29" s="423"/>
      <c r="U29" s="423"/>
      <c r="V29" s="423"/>
      <c r="W29" s="423"/>
      <c r="X29" s="423"/>
      <c r="Y29" s="424"/>
      <c r="Z29" s="413"/>
      <c r="AA29" s="414"/>
      <c r="AB29" s="440"/>
      <c r="AC29" s="441"/>
      <c r="AD29" s="441"/>
      <c r="AE29" s="442"/>
      <c r="AF29" s="346" t="str">
        <f t="shared" si="1"/>
        <v/>
      </c>
      <c r="AG29" s="346"/>
      <c r="AH29" s="346"/>
      <c r="AI29" s="346"/>
      <c r="AJ29" s="410"/>
      <c r="AK29" s="411"/>
      <c r="AL29" s="411"/>
      <c r="AM29" s="411"/>
      <c r="AN29" s="411"/>
      <c r="AO29" s="411"/>
      <c r="AP29" s="411"/>
      <c r="AQ29" s="411"/>
      <c r="AR29" s="412"/>
      <c r="AS29" s="178"/>
      <c r="AT29" s="178"/>
    </row>
    <row r="30" spans="1:46" s="32" customFormat="1" ht="12.9" customHeight="1" x14ac:dyDescent="0.45">
      <c r="A30" s="353">
        <v>23</v>
      </c>
      <c r="B30" s="354"/>
      <c r="C30" s="406"/>
      <c r="D30" s="406"/>
      <c r="E30" s="421"/>
      <c r="F30" s="421"/>
      <c r="G30" s="421"/>
      <c r="H30" s="421"/>
      <c r="I30" s="421"/>
      <c r="J30" s="421"/>
      <c r="K30" s="422"/>
      <c r="L30" s="423"/>
      <c r="M30" s="423"/>
      <c r="N30" s="423"/>
      <c r="O30" s="423"/>
      <c r="P30" s="423"/>
      <c r="Q30" s="423"/>
      <c r="R30" s="423"/>
      <c r="S30" s="423"/>
      <c r="T30" s="423"/>
      <c r="U30" s="423"/>
      <c r="V30" s="423"/>
      <c r="W30" s="423"/>
      <c r="X30" s="423"/>
      <c r="Y30" s="424"/>
      <c r="Z30" s="413"/>
      <c r="AA30" s="414"/>
      <c r="AB30" s="440"/>
      <c r="AC30" s="441"/>
      <c r="AD30" s="441"/>
      <c r="AE30" s="442"/>
      <c r="AF30" s="346" t="str">
        <f t="shared" si="1"/>
        <v/>
      </c>
      <c r="AG30" s="346"/>
      <c r="AH30" s="346"/>
      <c r="AI30" s="346"/>
      <c r="AJ30" s="410"/>
      <c r="AK30" s="411"/>
      <c r="AL30" s="411"/>
      <c r="AM30" s="411"/>
      <c r="AN30" s="411"/>
      <c r="AO30" s="411"/>
      <c r="AP30" s="411"/>
      <c r="AQ30" s="411"/>
      <c r="AR30" s="412"/>
      <c r="AS30" s="178"/>
      <c r="AT30" s="178"/>
    </row>
    <row r="31" spans="1:46" s="32" customFormat="1" ht="12.9" customHeight="1" x14ac:dyDescent="0.45">
      <c r="A31" s="353">
        <v>24</v>
      </c>
      <c r="B31" s="354"/>
      <c r="C31" s="406"/>
      <c r="D31" s="406"/>
      <c r="E31" s="421"/>
      <c r="F31" s="421"/>
      <c r="G31" s="421"/>
      <c r="H31" s="421"/>
      <c r="I31" s="421"/>
      <c r="J31" s="421"/>
      <c r="K31" s="422"/>
      <c r="L31" s="423"/>
      <c r="M31" s="423"/>
      <c r="N31" s="423"/>
      <c r="O31" s="423"/>
      <c r="P31" s="423"/>
      <c r="Q31" s="423"/>
      <c r="R31" s="423"/>
      <c r="S31" s="423"/>
      <c r="T31" s="423"/>
      <c r="U31" s="423"/>
      <c r="V31" s="423"/>
      <c r="W31" s="423"/>
      <c r="X31" s="423"/>
      <c r="Y31" s="424"/>
      <c r="Z31" s="413"/>
      <c r="AA31" s="414"/>
      <c r="AB31" s="440"/>
      <c r="AC31" s="441"/>
      <c r="AD31" s="441"/>
      <c r="AE31" s="442"/>
      <c r="AF31" s="346" t="str">
        <f t="shared" si="1"/>
        <v/>
      </c>
      <c r="AG31" s="346"/>
      <c r="AH31" s="346"/>
      <c r="AI31" s="346"/>
      <c r="AJ31" s="410"/>
      <c r="AK31" s="411"/>
      <c r="AL31" s="411"/>
      <c r="AM31" s="411"/>
      <c r="AN31" s="411"/>
      <c r="AO31" s="411"/>
      <c r="AP31" s="411"/>
      <c r="AQ31" s="411"/>
      <c r="AR31" s="412"/>
      <c r="AS31" s="178"/>
      <c r="AT31" s="178"/>
    </row>
    <row r="32" spans="1:46" s="32" customFormat="1" ht="12.9" customHeight="1" x14ac:dyDescent="0.45">
      <c r="A32" s="353">
        <v>25</v>
      </c>
      <c r="B32" s="354"/>
      <c r="C32" s="451"/>
      <c r="D32" s="451"/>
      <c r="E32" s="452"/>
      <c r="F32" s="452"/>
      <c r="G32" s="452"/>
      <c r="H32" s="452"/>
      <c r="I32" s="452"/>
      <c r="J32" s="452"/>
      <c r="K32" s="453"/>
      <c r="L32" s="454"/>
      <c r="M32" s="454"/>
      <c r="N32" s="454"/>
      <c r="O32" s="454"/>
      <c r="P32" s="454"/>
      <c r="Q32" s="454"/>
      <c r="R32" s="454"/>
      <c r="S32" s="454"/>
      <c r="T32" s="454"/>
      <c r="U32" s="454"/>
      <c r="V32" s="454"/>
      <c r="W32" s="454"/>
      <c r="X32" s="454"/>
      <c r="Y32" s="455"/>
      <c r="Z32" s="456"/>
      <c r="AA32" s="457"/>
      <c r="AB32" s="458"/>
      <c r="AC32" s="459"/>
      <c r="AD32" s="459"/>
      <c r="AE32" s="460"/>
      <c r="AF32" s="346" t="str">
        <f t="shared" si="1"/>
        <v/>
      </c>
      <c r="AG32" s="346"/>
      <c r="AH32" s="346"/>
      <c r="AI32" s="346"/>
      <c r="AJ32" s="461"/>
      <c r="AK32" s="462"/>
      <c r="AL32" s="462"/>
      <c r="AM32" s="462"/>
      <c r="AN32" s="462"/>
      <c r="AO32" s="462"/>
      <c r="AP32" s="462"/>
      <c r="AQ32" s="462"/>
      <c r="AR32" s="463"/>
      <c r="AS32" s="178"/>
      <c r="AT32" s="178"/>
    </row>
    <row r="33" spans="1:46" s="32" customFormat="1" ht="12.9" customHeight="1" x14ac:dyDescent="0.45">
      <c r="A33" s="34"/>
      <c r="B33" s="34"/>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09" t="s">
        <v>188</v>
      </c>
      <c r="AA33" s="409"/>
      <c r="AB33" s="409"/>
      <c r="AC33" s="409"/>
      <c r="AD33" s="409"/>
      <c r="AE33" s="409"/>
      <c r="AF33" s="346">
        <f>SUM(AF8:AI32)</f>
        <v>0</v>
      </c>
      <c r="AG33" s="346"/>
      <c r="AH33" s="346"/>
      <c r="AI33" s="346"/>
      <c r="AJ33" s="408"/>
      <c r="AK33" s="408"/>
      <c r="AL33" s="408"/>
      <c r="AM33" s="408"/>
      <c r="AN33" s="408"/>
      <c r="AO33" s="408"/>
      <c r="AP33" s="408"/>
      <c r="AQ33" s="408"/>
      <c r="AR33" s="448"/>
      <c r="AS33" s="178"/>
      <c r="AT33" s="178"/>
    </row>
    <row r="34" spans="1:46" s="32" customFormat="1" ht="12.9" customHeight="1" x14ac:dyDescent="0.45">
      <c r="A34" s="34"/>
      <c r="B34" s="34"/>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9" t="s">
        <v>189</v>
      </c>
      <c r="AA34" s="449"/>
      <c r="AB34" s="449"/>
      <c r="AC34" s="449"/>
      <c r="AD34" s="449"/>
      <c r="AE34" s="449"/>
      <c r="AF34" s="350">
        <f>SUMIF(C7:D31,"×",AF7:AI31)</f>
        <v>0</v>
      </c>
      <c r="AG34" s="350"/>
      <c r="AH34" s="350"/>
      <c r="AI34" s="350"/>
      <c r="AJ34" s="36"/>
      <c r="AK34" s="37"/>
      <c r="AL34" s="37"/>
      <c r="AM34" s="37"/>
      <c r="AN34" s="37"/>
      <c r="AO34" s="37"/>
      <c r="AP34" s="37"/>
      <c r="AQ34" s="37"/>
      <c r="AR34" s="126"/>
      <c r="AS34" s="182">
        <v>500000</v>
      </c>
      <c r="AT34" s="178"/>
    </row>
    <row r="35" spans="1:46" s="32" customFormat="1" ht="12.9" customHeight="1" x14ac:dyDescent="0.45">
      <c r="A35" s="34"/>
      <c r="B35" s="34"/>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9" t="s">
        <v>45</v>
      </c>
      <c r="AA35" s="449"/>
      <c r="AB35" s="449"/>
      <c r="AC35" s="449"/>
      <c r="AD35" s="449"/>
      <c r="AE35" s="449"/>
      <c r="AF35" s="350">
        <f>SUMIF(C8:D32,"〇",AF8:AI32)-P36</f>
        <v>0</v>
      </c>
      <c r="AG35" s="350"/>
      <c r="AH35" s="350"/>
      <c r="AI35" s="350"/>
      <c r="AJ35" s="36"/>
      <c r="AK35" s="37"/>
      <c r="AL35" s="37"/>
      <c r="AM35" s="37"/>
      <c r="AN35" s="37"/>
      <c r="AO35" s="37"/>
      <c r="AP35" s="37"/>
      <c r="AQ35" s="37"/>
      <c r="AR35" s="126"/>
      <c r="AS35" s="182">
        <v>500000</v>
      </c>
      <c r="AT35" s="178"/>
    </row>
    <row r="36" spans="1:46" s="32" customFormat="1" ht="12.9" customHeight="1" thickBot="1" x14ac:dyDescent="0.5">
      <c r="A36" s="34"/>
      <c r="B36" s="34"/>
      <c r="C36" s="409" t="s">
        <v>195</v>
      </c>
      <c r="D36" s="409"/>
      <c r="E36" s="409"/>
      <c r="F36" s="409"/>
      <c r="G36" s="409"/>
      <c r="H36" s="409"/>
      <c r="I36" s="409"/>
      <c r="J36" s="409"/>
      <c r="K36" s="409"/>
      <c r="L36" s="409"/>
      <c r="M36" s="409"/>
      <c r="N36" s="409"/>
      <c r="O36" s="409"/>
      <c r="P36" s="418">
        <v>0</v>
      </c>
      <c r="Q36" s="418"/>
      <c r="R36" s="418"/>
      <c r="S36" s="418"/>
      <c r="T36" s="114"/>
      <c r="U36" s="114"/>
      <c r="V36" s="114"/>
      <c r="W36" s="114"/>
      <c r="X36" s="114"/>
      <c r="Y36" s="114"/>
      <c r="Z36" s="432"/>
      <c r="AA36" s="432"/>
      <c r="AB36" s="432"/>
      <c r="AC36" s="432"/>
      <c r="AD36" s="432"/>
      <c r="AE36" s="432"/>
      <c r="AF36" s="432"/>
      <c r="AG36" s="432"/>
      <c r="AH36" s="432"/>
      <c r="AI36" s="432"/>
      <c r="AJ36" s="128"/>
      <c r="AK36" s="123"/>
      <c r="AL36" s="123"/>
      <c r="AM36" s="123"/>
      <c r="AN36" s="123"/>
      <c r="AO36" s="123"/>
      <c r="AP36" s="123"/>
      <c r="AQ36" s="123"/>
      <c r="AR36" s="124"/>
      <c r="AS36" s="182"/>
      <c r="AT36" s="178"/>
    </row>
    <row r="37" spans="1:46" s="32" customFormat="1" ht="12.9" customHeight="1" thickBot="1" x14ac:dyDescent="0.5">
      <c r="A37" s="34"/>
      <c r="B37" s="34"/>
      <c r="C37" s="425" t="s">
        <v>132</v>
      </c>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7"/>
      <c r="AF37" s="351">
        <f>IF(AS37&gt;AS35,AS35,AS37)</f>
        <v>0</v>
      </c>
      <c r="AG37" s="351"/>
      <c r="AH37" s="351"/>
      <c r="AI37" s="352"/>
      <c r="AJ37" s="36"/>
      <c r="AK37" s="37"/>
      <c r="AL37" s="37"/>
      <c r="AM37" s="37"/>
      <c r="AN37" s="37"/>
      <c r="AO37" s="37"/>
      <c r="AP37" s="37"/>
      <c r="AQ37" s="37"/>
      <c r="AR37" s="37"/>
      <c r="AS37" s="182">
        <f>ROUNDDOWN(AF35*0.5,-3)</f>
        <v>0</v>
      </c>
      <c r="AT37" s="178"/>
    </row>
    <row r="38" spans="1:46" s="32" customFormat="1" ht="12.9" customHeight="1" x14ac:dyDescent="0.45">
      <c r="A38" s="3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8"/>
      <c r="AG38" s="38"/>
      <c r="AH38" s="38"/>
      <c r="AI38" s="38"/>
      <c r="AJ38" s="37"/>
      <c r="AK38" s="37"/>
      <c r="AL38" s="37"/>
      <c r="AM38" s="37"/>
      <c r="AN38" s="37"/>
      <c r="AO38" s="37"/>
      <c r="AP38" s="37"/>
      <c r="AQ38" s="37"/>
      <c r="AR38" s="37"/>
      <c r="AS38" s="178"/>
      <c r="AT38" s="178"/>
    </row>
    <row r="39" spans="1:46" s="32" customFormat="1" ht="12.9" customHeight="1" x14ac:dyDescent="0.15">
      <c r="A39" s="39"/>
      <c r="B39" s="39"/>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40"/>
      <c r="AG39" s="40"/>
      <c r="AH39" s="40"/>
      <c r="AI39" s="40"/>
      <c r="AJ39" s="41"/>
      <c r="AK39" s="41"/>
      <c r="AL39" s="41"/>
      <c r="AM39" s="41"/>
      <c r="AN39" s="41"/>
      <c r="AO39" s="41"/>
      <c r="AP39" s="41"/>
      <c r="AQ39" s="41"/>
      <c r="AR39" s="41"/>
      <c r="AS39" s="31"/>
    </row>
    <row r="40" spans="1:46" s="3" customFormat="1" ht="12.9" customHeight="1" x14ac:dyDescent="0.15">
      <c r="A40" s="34"/>
      <c r="B40" s="157"/>
      <c r="C40" s="158" t="s">
        <v>35</v>
      </c>
      <c r="D40" s="159"/>
      <c r="E40" s="176" t="s">
        <v>104</v>
      </c>
      <c r="F40" s="158"/>
      <c r="G40" s="158"/>
      <c r="H40" s="158"/>
      <c r="I40" s="158"/>
      <c r="J40" s="158"/>
      <c r="K40" s="30"/>
      <c r="L40" s="30"/>
      <c r="M40" s="30"/>
      <c r="N40" s="35"/>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row>
    <row r="41" spans="1:46" s="3" customFormat="1" ht="12.9" customHeight="1" x14ac:dyDescent="0.15">
      <c r="A41" s="34"/>
      <c r="B41" s="157"/>
      <c r="C41" s="158" t="s">
        <v>36</v>
      </c>
      <c r="D41" s="159"/>
      <c r="E41" s="158" t="s">
        <v>105</v>
      </c>
      <c r="F41" s="158"/>
      <c r="G41" s="158"/>
      <c r="H41" s="158"/>
      <c r="I41" s="158"/>
      <c r="J41" s="158"/>
      <c r="K41" s="30"/>
      <c r="L41" s="30"/>
      <c r="M41" s="30"/>
      <c r="N41" s="35"/>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row>
    <row r="42" spans="1:46" s="3" customFormat="1" ht="12.9" customHeight="1" x14ac:dyDescent="0.15">
      <c r="A42" s="34"/>
      <c r="B42" s="157"/>
      <c r="C42" s="159"/>
      <c r="D42" s="159"/>
      <c r="E42" s="158" t="s">
        <v>155</v>
      </c>
      <c r="F42" s="158"/>
      <c r="G42" s="158"/>
      <c r="H42" s="158"/>
      <c r="I42" s="158"/>
      <c r="J42" s="158"/>
      <c r="K42" s="30"/>
      <c r="L42" s="30"/>
      <c r="M42" s="30"/>
      <c r="N42" s="35"/>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46" s="3" customFormat="1" ht="12.9" customHeight="1" x14ac:dyDescent="0.15">
      <c r="A43" s="34"/>
      <c r="B43" s="157"/>
      <c r="C43" s="159"/>
      <c r="D43" s="159"/>
      <c r="E43" s="160"/>
      <c r="F43" s="158"/>
      <c r="G43" s="158"/>
      <c r="H43" s="158"/>
      <c r="I43" s="158"/>
      <c r="J43" s="158"/>
      <c r="K43" s="30"/>
      <c r="L43" s="30"/>
      <c r="M43" s="30"/>
      <c r="N43" s="35"/>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46" s="3" customFormat="1" ht="12.9" customHeight="1" x14ac:dyDescent="0.15">
      <c r="A44" s="34"/>
      <c r="B44" s="34"/>
      <c r="C44" s="35"/>
      <c r="D44" s="35"/>
      <c r="E44" s="69"/>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8"/>
      <c r="AG44" s="38"/>
      <c r="AH44" s="38"/>
      <c r="AI44" s="38"/>
      <c r="AJ44" s="68"/>
      <c r="AK44" s="68"/>
      <c r="AL44" s="68"/>
      <c r="AM44" s="68"/>
      <c r="AN44" s="68"/>
      <c r="AO44" s="68"/>
      <c r="AP44" s="68"/>
      <c r="AQ44" s="68"/>
      <c r="AR44" s="68"/>
    </row>
    <row r="45" spans="1:46" s="3" customFormat="1" ht="12.9" customHeight="1" x14ac:dyDescent="0.15">
      <c r="A45" s="34"/>
      <c r="B45" s="34"/>
      <c r="C45" s="35"/>
      <c r="D45" s="35"/>
      <c r="E45" s="30"/>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8"/>
      <c r="AG45" s="38"/>
      <c r="AH45" s="38"/>
      <c r="AI45" s="38"/>
      <c r="AJ45" s="68"/>
      <c r="AK45" s="68"/>
      <c r="AL45" s="68"/>
      <c r="AM45" s="68"/>
      <c r="AN45" s="68"/>
      <c r="AO45" s="68"/>
      <c r="AP45" s="68"/>
      <c r="AQ45" s="68"/>
      <c r="AR45" s="68"/>
    </row>
    <row r="46" spans="1:46"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46"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46"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row r="55" spans="1:44" ht="12.9" customHeight="1" x14ac:dyDescent="0.15">
      <c r="A55" s="39"/>
      <c r="B55" s="39"/>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40"/>
      <c r="AG55" s="40"/>
      <c r="AH55" s="40"/>
      <c r="AI55" s="40"/>
      <c r="AJ55" s="41"/>
      <c r="AK55" s="41"/>
      <c r="AL55" s="41"/>
      <c r="AM55" s="41"/>
      <c r="AN55" s="41"/>
      <c r="AO55" s="41"/>
      <c r="AP55" s="41"/>
      <c r="AQ55" s="41"/>
      <c r="AR55" s="41"/>
    </row>
  </sheetData>
  <sheetProtection algorithmName="SHA-512" hashValue="ZaWe//UwCo86zd6Ah/bky+pGzc2177x7UN3/cyeUIwhWCCDSmwXj52Nk8VWxd8IkDuSEv86hNykDfIP6ZfplPA==" saltValue="a2S2K2QvYM6EJ3k+3fG5Aw==" spinCount="100000" sheet="1" selectLockedCells="1"/>
  <mergeCells count="224">
    <mergeCell ref="A7:B7"/>
    <mergeCell ref="A8:B8"/>
    <mergeCell ref="C8:D8"/>
    <mergeCell ref="E8:J8"/>
    <mergeCell ref="K8:Y8"/>
    <mergeCell ref="Z8:AA8"/>
    <mergeCell ref="C3:J4"/>
    <mergeCell ref="K3:AR4"/>
    <mergeCell ref="A6:B6"/>
    <mergeCell ref="C6:D7"/>
    <mergeCell ref="E6:J7"/>
    <mergeCell ref="K6:Y7"/>
    <mergeCell ref="Z6:AA7"/>
    <mergeCell ref="AB6:AE7"/>
    <mergeCell ref="AF6:AI7"/>
    <mergeCell ref="AJ6:AR7"/>
    <mergeCell ref="AB8:AE8"/>
    <mergeCell ref="AF8:AI8"/>
    <mergeCell ref="AJ8:AR8"/>
    <mergeCell ref="A9:B9"/>
    <mergeCell ref="C9:D9"/>
    <mergeCell ref="E9:J9"/>
    <mergeCell ref="K9:Y9"/>
    <mergeCell ref="Z9:AA9"/>
    <mergeCell ref="AB9:AE9"/>
    <mergeCell ref="AF9:AI9"/>
    <mergeCell ref="AJ9:AR9"/>
    <mergeCell ref="A10:B10"/>
    <mergeCell ref="C10:D10"/>
    <mergeCell ref="E10:J10"/>
    <mergeCell ref="K10:Y10"/>
    <mergeCell ref="Z10:AA10"/>
    <mergeCell ref="AB10:AE10"/>
    <mergeCell ref="AF10:AI10"/>
    <mergeCell ref="AJ10:AR10"/>
    <mergeCell ref="AF11:AI11"/>
    <mergeCell ref="AJ11:AR11"/>
    <mergeCell ref="A12:B12"/>
    <mergeCell ref="C12:D12"/>
    <mergeCell ref="E12:J12"/>
    <mergeCell ref="K12:Y12"/>
    <mergeCell ref="Z12:AA12"/>
    <mergeCell ref="AB12:AE12"/>
    <mergeCell ref="AF12:AI12"/>
    <mergeCell ref="AJ12:AR12"/>
    <mergeCell ref="A11:B11"/>
    <mergeCell ref="C11:D11"/>
    <mergeCell ref="E11:J11"/>
    <mergeCell ref="K11:Y11"/>
    <mergeCell ref="Z11:AA11"/>
    <mergeCell ref="AB11:AE11"/>
    <mergeCell ref="AF13:AI13"/>
    <mergeCell ref="AJ13:AR13"/>
    <mergeCell ref="A14:B14"/>
    <mergeCell ref="C14:D14"/>
    <mergeCell ref="E14:J14"/>
    <mergeCell ref="K14:Y14"/>
    <mergeCell ref="Z14:AA14"/>
    <mergeCell ref="AB14:AE14"/>
    <mergeCell ref="AF14:AI14"/>
    <mergeCell ref="AJ14:AR14"/>
    <mergeCell ref="A13:B13"/>
    <mergeCell ref="C13:D13"/>
    <mergeCell ref="E13:J13"/>
    <mergeCell ref="K13:Y13"/>
    <mergeCell ref="Z13:AA13"/>
    <mergeCell ref="AB13:AE13"/>
    <mergeCell ref="AF15:AI15"/>
    <mergeCell ref="AJ15:AR15"/>
    <mergeCell ref="A16:B16"/>
    <mergeCell ref="C16:D16"/>
    <mergeCell ref="E16:J16"/>
    <mergeCell ref="K16:Y16"/>
    <mergeCell ref="Z16:AA16"/>
    <mergeCell ref="AB16:AE16"/>
    <mergeCell ref="AF16:AI16"/>
    <mergeCell ref="AJ16:AR16"/>
    <mergeCell ref="A15:B15"/>
    <mergeCell ref="C15:D15"/>
    <mergeCell ref="E15:J15"/>
    <mergeCell ref="K15:Y15"/>
    <mergeCell ref="Z15:AA15"/>
    <mergeCell ref="AB15:AE15"/>
    <mergeCell ref="AF17:AI17"/>
    <mergeCell ref="AJ17:AR17"/>
    <mergeCell ref="A18:B18"/>
    <mergeCell ref="C18:D18"/>
    <mergeCell ref="E18:J18"/>
    <mergeCell ref="K18:Y18"/>
    <mergeCell ref="Z18:AA18"/>
    <mergeCell ref="AB18:AE18"/>
    <mergeCell ref="AF18:AI18"/>
    <mergeCell ref="AJ18:AR18"/>
    <mergeCell ref="A17:B17"/>
    <mergeCell ref="C17:D17"/>
    <mergeCell ref="E17:J17"/>
    <mergeCell ref="K17:Y17"/>
    <mergeCell ref="Z17:AA17"/>
    <mergeCell ref="AB17:AE17"/>
    <mergeCell ref="AF19:AI19"/>
    <mergeCell ref="AJ19:AR19"/>
    <mergeCell ref="A20:B20"/>
    <mergeCell ref="C20:D20"/>
    <mergeCell ref="E20:J20"/>
    <mergeCell ref="K20:Y20"/>
    <mergeCell ref="Z20:AA20"/>
    <mergeCell ref="AB20:AE20"/>
    <mergeCell ref="AF20:AI20"/>
    <mergeCell ref="AJ20:AR20"/>
    <mergeCell ref="A19:B19"/>
    <mergeCell ref="C19:D19"/>
    <mergeCell ref="E19:J19"/>
    <mergeCell ref="K19:Y19"/>
    <mergeCell ref="Z19:AA19"/>
    <mergeCell ref="AB19:AE19"/>
    <mergeCell ref="AF21:AI21"/>
    <mergeCell ref="AJ21:AR21"/>
    <mergeCell ref="A22:B22"/>
    <mergeCell ref="C22:D22"/>
    <mergeCell ref="E22:J22"/>
    <mergeCell ref="K22:Y22"/>
    <mergeCell ref="Z22:AA22"/>
    <mergeCell ref="AB22:AE22"/>
    <mergeCell ref="AF22:AI22"/>
    <mergeCell ref="AJ22:AR22"/>
    <mergeCell ref="A21:B21"/>
    <mergeCell ref="C21:D21"/>
    <mergeCell ref="E21:J21"/>
    <mergeCell ref="K21:Y21"/>
    <mergeCell ref="Z21:AA21"/>
    <mergeCell ref="AB21:AE21"/>
    <mergeCell ref="AF23:AI23"/>
    <mergeCell ref="AJ23:AR23"/>
    <mergeCell ref="A24:B24"/>
    <mergeCell ref="C24:D24"/>
    <mergeCell ref="E24:J24"/>
    <mergeCell ref="K24:Y24"/>
    <mergeCell ref="Z24:AA24"/>
    <mergeCell ref="AB24:AE24"/>
    <mergeCell ref="AF24:AI24"/>
    <mergeCell ref="AJ24:AR24"/>
    <mergeCell ref="A23:B23"/>
    <mergeCell ref="C23:D23"/>
    <mergeCell ref="E23:J23"/>
    <mergeCell ref="K23:Y23"/>
    <mergeCell ref="Z23:AA23"/>
    <mergeCell ref="AB23:AE23"/>
    <mergeCell ref="AF25:AI25"/>
    <mergeCell ref="AJ25:AR25"/>
    <mergeCell ref="A26:B26"/>
    <mergeCell ref="C26:D26"/>
    <mergeCell ref="E26:J26"/>
    <mergeCell ref="K26:Y26"/>
    <mergeCell ref="Z26:AA26"/>
    <mergeCell ref="AB26:AE26"/>
    <mergeCell ref="AF26:AI26"/>
    <mergeCell ref="AJ26:AR26"/>
    <mergeCell ref="A25:B25"/>
    <mergeCell ref="C25:D25"/>
    <mergeCell ref="E25:J25"/>
    <mergeCell ref="K25:Y25"/>
    <mergeCell ref="Z25:AA25"/>
    <mergeCell ref="AB25:AE25"/>
    <mergeCell ref="AF27:AI27"/>
    <mergeCell ref="AJ27:AR27"/>
    <mergeCell ref="A28:B28"/>
    <mergeCell ref="C28:D28"/>
    <mergeCell ref="E28:J28"/>
    <mergeCell ref="K28:Y28"/>
    <mergeCell ref="Z28:AA28"/>
    <mergeCell ref="AB28:AE28"/>
    <mergeCell ref="AF28:AI28"/>
    <mergeCell ref="AJ28:AR28"/>
    <mergeCell ref="A27:B27"/>
    <mergeCell ref="C27:D27"/>
    <mergeCell ref="E27:J27"/>
    <mergeCell ref="K27:Y27"/>
    <mergeCell ref="Z27:AA27"/>
    <mergeCell ref="AB27:AE27"/>
    <mergeCell ref="AF29:AI29"/>
    <mergeCell ref="AJ29:AR29"/>
    <mergeCell ref="A30:B30"/>
    <mergeCell ref="C30:D30"/>
    <mergeCell ref="E30:J30"/>
    <mergeCell ref="K30:Y30"/>
    <mergeCell ref="Z30:AA30"/>
    <mergeCell ref="AB30:AE30"/>
    <mergeCell ref="AF30:AI30"/>
    <mergeCell ref="AJ30:AR30"/>
    <mergeCell ref="A29:B29"/>
    <mergeCell ref="C29:D29"/>
    <mergeCell ref="E29:J29"/>
    <mergeCell ref="K29:Y29"/>
    <mergeCell ref="Z29:AA29"/>
    <mergeCell ref="AB29:AE29"/>
    <mergeCell ref="AF31:AI31"/>
    <mergeCell ref="AJ31:AR31"/>
    <mergeCell ref="A32:B32"/>
    <mergeCell ref="C32:D32"/>
    <mergeCell ref="E32:J32"/>
    <mergeCell ref="K32:Y32"/>
    <mergeCell ref="Z32:AA32"/>
    <mergeCell ref="AB32:AE32"/>
    <mergeCell ref="AF32:AI32"/>
    <mergeCell ref="AJ32:AR32"/>
    <mergeCell ref="A31:B31"/>
    <mergeCell ref="C31:D31"/>
    <mergeCell ref="E31:J31"/>
    <mergeCell ref="K31:Y31"/>
    <mergeCell ref="Z31:AA31"/>
    <mergeCell ref="AB31:AE31"/>
    <mergeCell ref="C36:O36"/>
    <mergeCell ref="P36:S36"/>
    <mergeCell ref="Z36:AI36"/>
    <mergeCell ref="C37:AE37"/>
    <mergeCell ref="AF37:AI37"/>
    <mergeCell ref="C33:Y35"/>
    <mergeCell ref="Z33:AE33"/>
    <mergeCell ref="AF33:AI33"/>
    <mergeCell ref="AJ33:AR33"/>
    <mergeCell ref="Z34:AE34"/>
    <mergeCell ref="AF34:AI34"/>
    <mergeCell ref="Z35:AE35"/>
    <mergeCell ref="AF35:AI35"/>
  </mergeCells>
  <phoneticPr fontId="2"/>
  <conditionalFormatting sqref="AF8:AI32">
    <cfRule type="cellIs" dxfId="4" priority="1" operator="equal">
      <formula>0</formula>
    </cfRule>
  </conditionalFormatting>
  <dataValidations count="2">
    <dataValidation type="list" allowBlank="1" showInputMessage="1" showErrorMessage="1" sqref="C8:D32" xr:uid="{00000000-0002-0000-1100-000000000000}">
      <formula1>$C$39:$C$41</formula1>
    </dataValidation>
    <dataValidation type="list" allowBlank="1" showInputMessage="1" showErrorMessage="1" sqref="E8:J32" xr:uid="{00000000-0002-0000-1100-000001000000}">
      <formula1>$E$39:$E$45</formula1>
    </dataValidation>
  </dataValidations>
  <printOptions horizontalCentered="1" verticalCentered="1"/>
  <pageMargins left="0" right="0" top="0" bottom="0" header="0" footer="0"/>
  <pageSetup paperSize="9" scale="78"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AE75"/>
  <sheetViews>
    <sheetView showGridLines="0" view="pageBreakPreview" zoomScaleNormal="60" zoomScaleSheetLayoutView="100" workbookViewId="0">
      <selection activeCell="V3" sqref="V3:W3"/>
    </sheetView>
  </sheetViews>
  <sheetFormatPr defaultColWidth="3" defaultRowHeight="12" customHeight="1" x14ac:dyDescent="0.15"/>
  <cols>
    <col min="1" max="16384" width="3" style="3"/>
  </cols>
  <sheetData>
    <row r="1" spans="1:31" ht="12" customHeight="1" x14ac:dyDescent="0.15">
      <c r="A1" s="1"/>
      <c r="C1" s="30" t="s">
        <v>169</v>
      </c>
      <c r="D1" s="1"/>
      <c r="E1" s="1"/>
      <c r="F1" s="1"/>
      <c r="G1" s="1"/>
      <c r="H1" s="1"/>
      <c r="I1" s="1"/>
      <c r="J1" s="1"/>
      <c r="K1" s="1"/>
      <c r="L1" s="1"/>
      <c r="M1" s="1"/>
      <c r="N1" s="1"/>
      <c r="O1" s="1"/>
      <c r="P1" s="1"/>
      <c r="Q1" s="1"/>
      <c r="R1" s="1"/>
      <c r="S1" s="1"/>
      <c r="T1" s="1"/>
      <c r="U1" s="1"/>
      <c r="V1" s="1"/>
      <c r="W1" s="1"/>
      <c r="X1" s="1"/>
      <c r="Y1" s="1"/>
      <c r="Z1" s="1"/>
      <c r="AA1" s="1"/>
      <c r="AB1" s="1"/>
    </row>
    <row r="2" spans="1:31"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row>
    <row r="3" spans="1:31" ht="12" customHeight="1" x14ac:dyDescent="0.15">
      <c r="A3" s="1"/>
      <c r="B3" s="1"/>
      <c r="C3" s="1"/>
      <c r="D3" s="1"/>
      <c r="E3" s="1"/>
      <c r="F3" s="1"/>
      <c r="G3" s="1"/>
      <c r="H3" s="1"/>
      <c r="I3" s="1"/>
      <c r="J3" s="1"/>
      <c r="K3" s="1"/>
      <c r="L3" s="1"/>
      <c r="M3" s="1"/>
      <c r="N3" s="1"/>
      <c r="O3" s="1"/>
      <c r="P3" s="1"/>
      <c r="Q3" s="1"/>
      <c r="R3" s="1"/>
      <c r="S3" s="1"/>
      <c r="T3" s="1"/>
      <c r="U3" s="10"/>
      <c r="V3" s="267"/>
      <c r="W3" s="267"/>
      <c r="X3" s="1" t="s">
        <v>1</v>
      </c>
      <c r="Y3" s="11"/>
      <c r="Z3" s="1" t="s">
        <v>2</v>
      </c>
      <c r="AA3" s="11"/>
      <c r="AB3" s="1" t="s">
        <v>3</v>
      </c>
      <c r="AE3" s="55"/>
    </row>
    <row r="4" spans="1:31" ht="12" customHeight="1" x14ac:dyDescent="0.15">
      <c r="A4" s="1"/>
      <c r="B4" s="1"/>
      <c r="C4" s="1" t="s">
        <v>4</v>
      </c>
      <c r="D4" s="1"/>
      <c r="E4" s="1"/>
      <c r="F4" s="1"/>
      <c r="G4" s="1"/>
      <c r="H4" s="1"/>
      <c r="I4" s="1"/>
      <c r="J4" s="1"/>
      <c r="K4" s="1"/>
      <c r="L4" s="1"/>
      <c r="M4" s="1"/>
      <c r="N4" s="1"/>
      <c r="O4" s="1"/>
      <c r="P4" s="1"/>
      <c r="Q4" s="1"/>
      <c r="R4" s="1"/>
      <c r="S4" s="1"/>
      <c r="T4" s="1"/>
      <c r="U4" s="1"/>
    </row>
    <row r="5" spans="1:31" ht="12" customHeight="1" x14ac:dyDescent="0.15">
      <c r="A5" s="1"/>
      <c r="B5" s="1"/>
      <c r="C5" s="1" t="s">
        <v>5</v>
      </c>
      <c r="D5" s="1"/>
      <c r="E5" s="1"/>
      <c r="F5" s="1"/>
      <c r="G5" s="1"/>
      <c r="H5" s="1"/>
      <c r="I5" s="1"/>
      <c r="J5" s="1"/>
      <c r="K5" s="1"/>
      <c r="L5" s="1"/>
      <c r="M5" s="1"/>
      <c r="N5" s="1"/>
      <c r="O5" s="1"/>
      <c r="P5" s="1"/>
      <c r="Q5" s="1"/>
      <c r="R5" s="1"/>
      <c r="S5" s="1"/>
      <c r="T5" s="1"/>
      <c r="U5" s="1"/>
      <c r="V5" s="1"/>
      <c r="W5" s="1"/>
      <c r="X5" s="1"/>
      <c r="Y5" s="1"/>
      <c r="Z5" s="1"/>
      <c r="AA5" s="1"/>
      <c r="AB5" s="1"/>
    </row>
    <row r="6" spans="1:31"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row>
    <row r="7" spans="1:31" s="5" customFormat="1" ht="12" customHeight="1" x14ac:dyDescent="0.15">
      <c r="A7" s="1"/>
      <c r="B7" s="1"/>
      <c r="C7" s="1"/>
      <c r="D7" s="1"/>
      <c r="E7" s="1"/>
      <c r="F7" s="1"/>
      <c r="G7" s="1"/>
      <c r="H7" s="1"/>
      <c r="I7" s="1"/>
      <c r="J7" s="1"/>
      <c r="K7" s="1"/>
      <c r="L7" s="1"/>
      <c r="M7" s="1"/>
      <c r="N7" s="1"/>
      <c r="O7" s="1"/>
      <c r="P7" s="1"/>
      <c r="Q7" s="1" t="s">
        <v>6</v>
      </c>
      <c r="R7" s="3"/>
      <c r="S7" s="1"/>
      <c r="T7" s="1"/>
      <c r="U7" s="1"/>
      <c r="V7" s="1"/>
      <c r="W7" s="1"/>
      <c r="X7" s="1"/>
      <c r="Y7" s="1"/>
      <c r="Z7" s="1"/>
      <c r="AA7" s="1"/>
      <c r="AB7" s="1"/>
      <c r="AC7" s="3"/>
      <c r="AD7" s="3"/>
      <c r="AE7" s="4"/>
    </row>
    <row r="8" spans="1:31" s="5" customFormat="1" ht="12" customHeight="1" x14ac:dyDescent="0.15">
      <c r="A8" s="1"/>
      <c r="B8" s="1"/>
      <c r="C8" s="1"/>
      <c r="D8" s="1"/>
      <c r="E8" s="1"/>
      <c r="F8" s="1"/>
      <c r="G8" s="1"/>
      <c r="H8" s="1"/>
      <c r="I8" s="1"/>
      <c r="J8" s="1"/>
      <c r="K8" s="1"/>
      <c r="L8" s="1"/>
      <c r="M8" s="1"/>
      <c r="N8" s="1"/>
      <c r="O8" s="1"/>
      <c r="P8" s="1"/>
      <c r="Q8" s="268" t="s">
        <v>7</v>
      </c>
      <c r="R8" s="268"/>
      <c r="S8" s="268"/>
      <c r="T8" s="500">
        <f>'１号'!T8</f>
        <v>0</v>
      </c>
      <c r="U8" s="500"/>
      <c r="V8" s="500"/>
      <c r="W8" s="500"/>
      <c r="X8" s="500"/>
      <c r="Y8" s="500"/>
      <c r="Z8" s="500"/>
      <c r="AA8" s="500"/>
      <c r="AB8" s="500"/>
      <c r="AC8" s="3"/>
      <c r="AD8" s="3"/>
      <c r="AE8" s="4"/>
    </row>
    <row r="9" spans="1:31" s="5" customFormat="1" ht="12" customHeight="1" x14ac:dyDescent="0.15">
      <c r="A9" s="1"/>
      <c r="B9" s="1"/>
      <c r="C9" s="1"/>
      <c r="D9" s="1"/>
      <c r="E9" s="1"/>
      <c r="F9" s="1"/>
      <c r="G9" s="1"/>
      <c r="H9" s="1"/>
      <c r="I9" s="1"/>
      <c r="J9" s="1"/>
      <c r="K9" s="1"/>
      <c r="L9" s="1"/>
      <c r="M9" s="1"/>
      <c r="N9" s="1"/>
      <c r="O9" s="1"/>
      <c r="P9" s="1"/>
      <c r="Q9" s="268"/>
      <c r="R9" s="268"/>
      <c r="S9" s="268"/>
      <c r="T9" s="500"/>
      <c r="U9" s="500"/>
      <c r="V9" s="500"/>
      <c r="W9" s="500"/>
      <c r="X9" s="500"/>
      <c r="Y9" s="500"/>
      <c r="Z9" s="500"/>
      <c r="AA9" s="500"/>
      <c r="AB9" s="500"/>
      <c r="AC9" s="3"/>
      <c r="AD9" s="3"/>
      <c r="AE9" s="4"/>
    </row>
    <row r="10" spans="1:31" s="5" customFormat="1" ht="12" customHeight="1" x14ac:dyDescent="0.15">
      <c r="A10" s="1"/>
      <c r="B10" s="1"/>
      <c r="C10" s="1"/>
      <c r="D10" s="1"/>
      <c r="E10" s="1"/>
      <c r="F10" s="1"/>
      <c r="G10" s="1"/>
      <c r="H10" s="1"/>
      <c r="I10" s="1"/>
      <c r="J10" s="1"/>
      <c r="K10" s="1"/>
      <c r="L10" s="1"/>
      <c r="M10" s="1"/>
      <c r="N10" s="1"/>
      <c r="O10" s="1"/>
      <c r="P10" s="1"/>
      <c r="Q10" s="268" t="s">
        <v>8</v>
      </c>
      <c r="R10" s="268"/>
      <c r="S10" s="268"/>
      <c r="T10" s="500">
        <f>'１号'!T10</f>
        <v>0</v>
      </c>
      <c r="U10" s="500"/>
      <c r="V10" s="500"/>
      <c r="W10" s="500"/>
      <c r="X10" s="500"/>
      <c r="Y10" s="500"/>
      <c r="Z10" s="500"/>
      <c r="AA10" s="500"/>
      <c r="AB10" s="500"/>
      <c r="AC10" s="3"/>
      <c r="AD10" s="3"/>
      <c r="AE10" s="4"/>
    </row>
    <row r="11" spans="1:31" s="5" customFormat="1" ht="12" customHeight="1" x14ac:dyDescent="0.15">
      <c r="A11" s="1"/>
      <c r="B11" s="1"/>
      <c r="C11" s="1"/>
      <c r="D11" s="1"/>
      <c r="E11" s="1"/>
      <c r="F11" s="1"/>
      <c r="G11" s="1"/>
      <c r="H11" s="1"/>
      <c r="I11" s="1"/>
      <c r="J11" s="1"/>
      <c r="K11" s="1"/>
      <c r="L11" s="1"/>
      <c r="M11" s="1"/>
      <c r="N11" s="1"/>
      <c r="O11" s="1"/>
      <c r="P11" s="1"/>
      <c r="Q11" s="268"/>
      <c r="R11" s="268"/>
      <c r="S11" s="268"/>
      <c r="T11" s="500"/>
      <c r="U11" s="500"/>
      <c r="V11" s="500"/>
      <c r="W11" s="500"/>
      <c r="X11" s="500"/>
      <c r="Y11" s="500"/>
      <c r="Z11" s="500"/>
      <c r="AA11" s="500"/>
      <c r="AB11" s="500"/>
      <c r="AC11" s="3"/>
      <c r="AD11" s="3"/>
      <c r="AE11" s="4"/>
    </row>
    <row r="12" spans="1:31" s="5" customFormat="1" ht="12" customHeight="1" x14ac:dyDescent="0.15">
      <c r="A12" s="1"/>
      <c r="B12" s="1"/>
      <c r="C12" s="1"/>
      <c r="D12" s="1"/>
      <c r="E12" s="1"/>
      <c r="F12" s="1"/>
      <c r="G12" s="1"/>
      <c r="H12" s="1"/>
      <c r="I12" s="1"/>
      <c r="J12" s="1"/>
      <c r="K12" s="1"/>
      <c r="L12" s="1"/>
      <c r="M12" s="1"/>
      <c r="N12" s="1"/>
      <c r="O12" s="1"/>
      <c r="P12" s="1"/>
      <c r="Q12" s="269" t="s">
        <v>9</v>
      </c>
      <c r="R12" s="268"/>
      <c r="S12" s="268"/>
      <c r="T12" s="500">
        <f>'１号'!T12</f>
        <v>0</v>
      </c>
      <c r="U12" s="500"/>
      <c r="V12" s="500"/>
      <c r="W12" s="500"/>
      <c r="X12" s="500"/>
      <c r="Y12" s="500"/>
      <c r="Z12" s="500"/>
      <c r="AA12" s="500"/>
      <c r="AB12" s="500"/>
      <c r="AC12" s="3"/>
      <c r="AD12" s="3"/>
      <c r="AE12" s="4"/>
    </row>
    <row r="13" spans="1:31" s="5" customFormat="1" ht="12" customHeight="1" x14ac:dyDescent="0.15">
      <c r="A13" s="1"/>
      <c r="B13" s="1"/>
      <c r="C13" s="1"/>
      <c r="D13" s="1"/>
      <c r="E13" s="1"/>
      <c r="F13" s="1"/>
      <c r="G13" s="1"/>
      <c r="H13" s="1"/>
      <c r="I13" s="1"/>
      <c r="J13" s="1"/>
      <c r="K13" s="1"/>
      <c r="L13" s="1"/>
      <c r="M13" s="1"/>
      <c r="N13" s="1"/>
      <c r="O13" s="1"/>
      <c r="P13" s="1"/>
      <c r="Q13" s="268"/>
      <c r="R13" s="268"/>
      <c r="S13" s="268"/>
      <c r="T13" s="500"/>
      <c r="U13" s="500"/>
      <c r="V13" s="500"/>
      <c r="W13" s="500"/>
      <c r="X13" s="500"/>
      <c r="Y13" s="500"/>
      <c r="Z13" s="500"/>
      <c r="AA13" s="500"/>
      <c r="AB13" s="500"/>
      <c r="AC13" s="3"/>
      <c r="AD13" s="3"/>
      <c r="AE13" s="4"/>
    </row>
    <row r="14" spans="1:31" s="5" customFormat="1" ht="12"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3"/>
      <c r="AD14" s="3"/>
      <c r="AE14" s="4"/>
    </row>
    <row r="15" spans="1:31" s="5" customFormat="1" ht="12" customHeight="1" x14ac:dyDescent="0.15">
      <c r="A15" s="1"/>
      <c r="B15" s="1"/>
      <c r="C15" s="1"/>
      <c r="D15" s="1"/>
      <c r="E15" s="1"/>
      <c r="F15" s="1"/>
      <c r="G15" s="1"/>
      <c r="H15" s="1"/>
      <c r="I15" s="1"/>
      <c r="J15" s="1"/>
      <c r="K15" s="1"/>
      <c r="L15" s="1"/>
      <c r="M15" s="1"/>
      <c r="N15" s="1"/>
      <c r="O15" s="1"/>
      <c r="P15" s="1"/>
      <c r="Q15" s="1" t="s">
        <v>156</v>
      </c>
      <c r="R15" s="3"/>
      <c r="S15" s="1"/>
      <c r="T15" s="1"/>
      <c r="U15" s="1"/>
      <c r="V15" s="1"/>
      <c r="W15" s="1"/>
      <c r="X15" s="1"/>
      <c r="Y15" s="1"/>
      <c r="Z15" s="1"/>
      <c r="AA15" s="1"/>
      <c r="AB15" s="1"/>
      <c r="AC15" s="3"/>
      <c r="AD15" s="3"/>
      <c r="AE15" s="4"/>
    </row>
    <row r="16" spans="1:31" s="5" customFormat="1" ht="12" customHeight="1" x14ac:dyDescent="0.15">
      <c r="A16" s="1"/>
      <c r="B16" s="1"/>
      <c r="C16" s="1"/>
      <c r="D16" s="1"/>
      <c r="E16" s="1"/>
      <c r="F16" s="1"/>
      <c r="G16" s="1"/>
      <c r="H16" s="1"/>
      <c r="I16" s="1"/>
      <c r="J16" s="1"/>
      <c r="K16" s="1"/>
      <c r="L16" s="1"/>
      <c r="M16" s="1"/>
      <c r="N16" s="1"/>
      <c r="O16" s="1"/>
      <c r="P16" s="1"/>
      <c r="Q16" s="226" t="s">
        <v>235</v>
      </c>
      <c r="R16" s="226"/>
      <c r="S16" s="226"/>
      <c r="T16" s="502">
        <f>'１号'!T16</f>
        <v>0</v>
      </c>
      <c r="U16" s="502"/>
      <c r="V16" s="502"/>
      <c r="W16" s="502"/>
      <c r="X16" s="502"/>
      <c r="Y16" s="502"/>
      <c r="Z16" s="502"/>
      <c r="AA16" s="502"/>
      <c r="AB16" s="502"/>
      <c r="AC16" s="3"/>
      <c r="AD16" s="3"/>
      <c r="AE16" s="4"/>
    </row>
    <row r="17" spans="1:31" s="5" customFormat="1" ht="12" customHeight="1" x14ac:dyDescent="0.15">
      <c r="A17" s="1"/>
      <c r="B17" s="1"/>
      <c r="C17" s="1"/>
      <c r="D17" s="1"/>
      <c r="E17" s="1"/>
      <c r="F17" s="1"/>
      <c r="G17" s="1"/>
      <c r="H17" s="1"/>
      <c r="I17" s="1"/>
      <c r="J17" s="1"/>
      <c r="K17" s="1"/>
      <c r="L17" s="1"/>
      <c r="M17" s="1"/>
      <c r="N17" s="1"/>
      <c r="O17" s="1"/>
      <c r="P17" s="1"/>
      <c r="Q17" s="226"/>
      <c r="R17" s="226"/>
      <c r="S17" s="226"/>
      <c r="T17" s="502"/>
      <c r="U17" s="502"/>
      <c r="V17" s="502"/>
      <c r="W17" s="502"/>
      <c r="X17" s="502"/>
      <c r="Y17" s="502"/>
      <c r="Z17" s="502"/>
      <c r="AA17" s="502"/>
      <c r="AB17" s="502"/>
      <c r="AC17" s="3"/>
      <c r="AD17" s="3"/>
      <c r="AE17" s="4"/>
    </row>
    <row r="18" spans="1:31" s="5" customFormat="1" ht="12" customHeight="1" x14ac:dyDescent="0.15">
      <c r="A18" s="1"/>
      <c r="B18" s="1"/>
      <c r="C18" s="1"/>
      <c r="D18" s="1"/>
      <c r="E18" s="1"/>
      <c r="F18" s="1"/>
      <c r="G18" s="1"/>
      <c r="H18" s="1"/>
      <c r="I18" s="1"/>
      <c r="J18" s="1"/>
      <c r="K18" s="1"/>
      <c r="L18" s="1"/>
      <c r="M18" s="1"/>
      <c r="N18" s="1"/>
      <c r="O18" s="1"/>
      <c r="P18" s="1"/>
      <c r="Q18" s="268" t="s">
        <v>8</v>
      </c>
      <c r="R18" s="268"/>
      <c r="S18" s="268"/>
      <c r="T18" s="500">
        <f>'１号'!T18</f>
        <v>0</v>
      </c>
      <c r="U18" s="500"/>
      <c r="V18" s="500"/>
      <c r="W18" s="500"/>
      <c r="X18" s="500"/>
      <c r="Y18" s="500"/>
      <c r="Z18" s="500"/>
      <c r="AA18" s="500"/>
      <c r="AB18" s="500"/>
      <c r="AC18" s="3"/>
      <c r="AD18" s="3"/>
      <c r="AE18" s="4"/>
    </row>
    <row r="19" spans="1:31" s="5" customFormat="1" ht="12" customHeight="1" x14ac:dyDescent="0.15">
      <c r="A19" s="1"/>
      <c r="B19" s="1"/>
      <c r="C19" s="1"/>
      <c r="D19" s="1"/>
      <c r="E19" s="1"/>
      <c r="F19" s="1"/>
      <c r="G19" s="1"/>
      <c r="H19" s="1"/>
      <c r="I19" s="1"/>
      <c r="J19" s="1"/>
      <c r="K19" s="1"/>
      <c r="L19" s="1"/>
      <c r="M19" s="1"/>
      <c r="N19" s="1"/>
      <c r="O19" s="1"/>
      <c r="P19" s="1"/>
      <c r="Q19" s="268"/>
      <c r="R19" s="268"/>
      <c r="S19" s="268"/>
      <c r="T19" s="500"/>
      <c r="U19" s="500"/>
      <c r="V19" s="500"/>
      <c r="W19" s="500"/>
      <c r="X19" s="500"/>
      <c r="Y19" s="500"/>
      <c r="Z19" s="500"/>
      <c r="AA19" s="500"/>
      <c r="AB19" s="500"/>
      <c r="AC19" s="3"/>
      <c r="AD19" s="3"/>
      <c r="AE19" s="4"/>
    </row>
    <row r="20" spans="1:31" s="5" customFormat="1" ht="12" customHeight="1" x14ac:dyDescent="0.15">
      <c r="A20" s="1"/>
      <c r="B20" s="1"/>
      <c r="C20" s="1"/>
      <c r="D20" s="1"/>
      <c r="E20" s="1"/>
      <c r="F20" s="1"/>
      <c r="G20" s="1"/>
      <c r="H20" s="1"/>
      <c r="I20" s="1"/>
      <c r="J20" s="1"/>
      <c r="K20" s="1"/>
      <c r="L20" s="1"/>
      <c r="M20" s="1"/>
      <c r="N20" s="1"/>
      <c r="O20" s="1"/>
      <c r="P20" s="1"/>
      <c r="Q20" s="269" t="s">
        <v>9</v>
      </c>
      <c r="R20" s="269"/>
      <c r="S20" s="269"/>
      <c r="T20" s="500">
        <f>'１号'!T20</f>
        <v>0</v>
      </c>
      <c r="U20" s="500"/>
      <c r="V20" s="500"/>
      <c r="W20" s="500"/>
      <c r="X20" s="500"/>
      <c r="Y20" s="500"/>
      <c r="Z20" s="500"/>
      <c r="AA20" s="500"/>
      <c r="AB20" s="500"/>
      <c r="AC20" s="3"/>
      <c r="AD20" s="3"/>
      <c r="AE20" s="4"/>
    </row>
    <row r="21" spans="1:31" s="5" customFormat="1" ht="12" customHeight="1" x14ac:dyDescent="0.15">
      <c r="A21" s="1"/>
      <c r="B21" s="1"/>
      <c r="C21" s="1"/>
      <c r="D21" s="1"/>
      <c r="E21" s="1"/>
      <c r="F21" s="1"/>
      <c r="G21" s="1"/>
      <c r="H21" s="1"/>
      <c r="I21" s="1"/>
      <c r="J21" s="1"/>
      <c r="K21" s="1"/>
      <c r="L21" s="1"/>
      <c r="M21" s="1"/>
      <c r="N21" s="1"/>
      <c r="O21" s="1"/>
      <c r="P21" s="1"/>
      <c r="Q21" s="269"/>
      <c r="R21" s="269"/>
      <c r="S21" s="269"/>
      <c r="T21" s="500"/>
      <c r="U21" s="500"/>
      <c r="V21" s="500"/>
      <c r="W21" s="500"/>
      <c r="X21" s="500"/>
      <c r="Y21" s="500"/>
      <c r="Z21" s="500"/>
      <c r="AA21" s="500"/>
      <c r="AB21" s="500"/>
      <c r="AC21" s="3"/>
      <c r="AD21" s="3"/>
      <c r="AE21" s="4"/>
    </row>
    <row r="22" spans="1:31" s="5" customFormat="1" ht="12"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3"/>
      <c r="AD22" s="3"/>
      <c r="AE22" s="4"/>
    </row>
    <row r="23" spans="1:31" s="5" customFormat="1" ht="12" customHeight="1" x14ac:dyDescent="0.15">
      <c r="A23" s="1"/>
      <c r="B23" s="1"/>
      <c r="C23" s="1"/>
      <c r="D23" s="1"/>
      <c r="E23" s="1"/>
      <c r="F23" s="1"/>
      <c r="G23" s="1"/>
      <c r="H23" s="1"/>
      <c r="I23" s="1"/>
      <c r="J23" s="1"/>
      <c r="K23" s="1"/>
      <c r="L23" s="1"/>
      <c r="M23" s="1"/>
      <c r="N23" s="1"/>
      <c r="O23" s="1"/>
      <c r="P23" s="1"/>
      <c r="Q23" s="1" t="s">
        <v>157</v>
      </c>
      <c r="R23" s="3"/>
      <c r="S23" s="1"/>
      <c r="T23" s="1"/>
      <c r="U23" s="1"/>
      <c r="V23" s="1"/>
      <c r="W23" s="1"/>
      <c r="X23" s="1"/>
      <c r="Y23" s="1"/>
      <c r="Z23" s="1"/>
      <c r="AA23" s="1"/>
      <c r="AB23" s="1"/>
      <c r="AC23" s="3"/>
      <c r="AD23" s="3"/>
      <c r="AE23" s="4"/>
    </row>
    <row r="24" spans="1:31" s="5" customFormat="1" ht="12" customHeight="1" x14ac:dyDescent="0.15">
      <c r="A24" s="1"/>
      <c r="B24" s="1"/>
      <c r="C24" s="1"/>
      <c r="D24" s="1"/>
      <c r="E24" s="1"/>
      <c r="F24" s="1"/>
      <c r="G24" s="1"/>
      <c r="H24" s="1"/>
      <c r="I24" s="1"/>
      <c r="J24" s="1"/>
      <c r="K24" s="1"/>
      <c r="L24" s="1"/>
      <c r="M24" s="1"/>
      <c r="N24" s="1"/>
      <c r="O24" s="1"/>
      <c r="P24" s="1"/>
      <c r="Q24" s="226" t="s">
        <v>235</v>
      </c>
      <c r="R24" s="226"/>
      <c r="S24" s="226"/>
      <c r="T24" s="502">
        <f>'１号'!T24</f>
        <v>0</v>
      </c>
      <c r="U24" s="502"/>
      <c r="V24" s="502"/>
      <c r="W24" s="502"/>
      <c r="X24" s="502"/>
      <c r="Y24" s="502"/>
      <c r="Z24" s="502"/>
      <c r="AA24" s="502"/>
      <c r="AB24" s="502"/>
      <c r="AC24" s="3"/>
      <c r="AD24" s="3"/>
      <c r="AE24" s="4"/>
    </row>
    <row r="25" spans="1:31" s="5" customFormat="1" ht="12" customHeight="1" x14ac:dyDescent="0.15">
      <c r="A25" s="1"/>
      <c r="B25" s="1"/>
      <c r="C25" s="1"/>
      <c r="D25" s="1"/>
      <c r="E25" s="1"/>
      <c r="F25" s="1"/>
      <c r="G25" s="1"/>
      <c r="H25" s="1"/>
      <c r="I25" s="1"/>
      <c r="J25" s="1"/>
      <c r="K25" s="1"/>
      <c r="L25" s="1"/>
      <c r="M25" s="1"/>
      <c r="N25" s="1"/>
      <c r="O25" s="1"/>
      <c r="P25" s="1"/>
      <c r="Q25" s="226"/>
      <c r="R25" s="226"/>
      <c r="S25" s="226"/>
      <c r="T25" s="502"/>
      <c r="U25" s="502"/>
      <c r="V25" s="502"/>
      <c r="W25" s="502"/>
      <c r="X25" s="502"/>
      <c r="Y25" s="502"/>
      <c r="Z25" s="502"/>
      <c r="AA25" s="502"/>
      <c r="AB25" s="502"/>
      <c r="AC25" s="3"/>
      <c r="AD25" s="3"/>
      <c r="AE25" s="4"/>
    </row>
    <row r="26" spans="1:31" s="5" customFormat="1" ht="12" customHeight="1" x14ac:dyDescent="0.15">
      <c r="A26" s="1"/>
      <c r="B26" s="1"/>
      <c r="C26" s="1"/>
      <c r="D26" s="1"/>
      <c r="E26" s="1"/>
      <c r="F26" s="1"/>
      <c r="G26" s="1"/>
      <c r="H26" s="1"/>
      <c r="I26" s="1"/>
      <c r="J26" s="1"/>
      <c r="K26" s="1"/>
      <c r="L26" s="1"/>
      <c r="M26" s="1"/>
      <c r="N26" s="1"/>
      <c r="O26" s="1"/>
      <c r="P26" s="1"/>
      <c r="Q26" s="268" t="s">
        <v>8</v>
      </c>
      <c r="R26" s="268"/>
      <c r="S26" s="268"/>
      <c r="T26" s="500">
        <f>'１号'!T26</f>
        <v>0</v>
      </c>
      <c r="U26" s="500"/>
      <c r="V26" s="500"/>
      <c r="W26" s="500"/>
      <c r="X26" s="500"/>
      <c r="Y26" s="500"/>
      <c r="Z26" s="500"/>
      <c r="AA26" s="500"/>
      <c r="AB26" s="500"/>
      <c r="AC26" s="3"/>
      <c r="AD26" s="3"/>
      <c r="AE26" s="4"/>
    </row>
    <row r="27" spans="1:31" s="5" customFormat="1" ht="12" customHeight="1" x14ac:dyDescent="0.15">
      <c r="A27" s="1"/>
      <c r="B27" s="1"/>
      <c r="C27" s="1"/>
      <c r="D27" s="1"/>
      <c r="E27" s="1"/>
      <c r="F27" s="1"/>
      <c r="G27" s="1"/>
      <c r="H27" s="1"/>
      <c r="I27" s="1"/>
      <c r="J27" s="1"/>
      <c r="K27" s="1"/>
      <c r="L27" s="1"/>
      <c r="M27" s="1"/>
      <c r="N27" s="1"/>
      <c r="O27" s="1"/>
      <c r="P27" s="1"/>
      <c r="Q27" s="268"/>
      <c r="R27" s="268"/>
      <c r="S27" s="268"/>
      <c r="T27" s="500"/>
      <c r="U27" s="500"/>
      <c r="V27" s="500"/>
      <c r="W27" s="500"/>
      <c r="X27" s="500"/>
      <c r="Y27" s="500"/>
      <c r="Z27" s="500"/>
      <c r="AA27" s="500"/>
      <c r="AB27" s="500"/>
      <c r="AC27" s="3"/>
      <c r="AD27" s="3"/>
      <c r="AE27" s="4"/>
    </row>
    <row r="28" spans="1:31" s="5" customFormat="1" ht="12" customHeight="1" x14ac:dyDescent="0.15">
      <c r="A28" s="1"/>
      <c r="B28" s="1"/>
      <c r="C28" s="1"/>
      <c r="D28" s="1"/>
      <c r="E28" s="1"/>
      <c r="F28" s="1"/>
      <c r="G28" s="1"/>
      <c r="H28" s="1"/>
      <c r="I28" s="1"/>
      <c r="J28" s="1"/>
      <c r="K28" s="1"/>
      <c r="L28" s="1"/>
      <c r="M28" s="1"/>
      <c r="N28" s="1"/>
      <c r="O28" s="1"/>
      <c r="P28" s="1"/>
      <c r="Q28" s="269" t="s">
        <v>9</v>
      </c>
      <c r="R28" s="269"/>
      <c r="S28" s="269"/>
      <c r="T28" s="500">
        <f>'１号'!T28</f>
        <v>0</v>
      </c>
      <c r="U28" s="500"/>
      <c r="V28" s="500"/>
      <c r="W28" s="500"/>
      <c r="X28" s="500"/>
      <c r="Y28" s="500"/>
      <c r="Z28" s="500"/>
      <c r="AA28" s="500"/>
      <c r="AB28" s="500"/>
      <c r="AC28" s="3"/>
      <c r="AD28" s="3"/>
      <c r="AE28" s="4"/>
    </row>
    <row r="29" spans="1:31" s="5" customFormat="1" ht="12" customHeight="1" x14ac:dyDescent="0.15">
      <c r="A29" s="1"/>
      <c r="B29" s="1"/>
      <c r="C29" s="1"/>
      <c r="D29" s="1"/>
      <c r="E29" s="1"/>
      <c r="F29" s="1"/>
      <c r="G29" s="1"/>
      <c r="H29" s="1"/>
      <c r="I29" s="1"/>
      <c r="J29" s="1"/>
      <c r="K29" s="1"/>
      <c r="L29" s="1"/>
      <c r="M29" s="1"/>
      <c r="N29" s="1"/>
      <c r="O29" s="1"/>
      <c r="P29" s="1"/>
      <c r="Q29" s="269"/>
      <c r="R29" s="269"/>
      <c r="S29" s="269"/>
      <c r="T29" s="500"/>
      <c r="U29" s="500"/>
      <c r="V29" s="500"/>
      <c r="W29" s="500"/>
      <c r="X29" s="500"/>
      <c r="Y29" s="500"/>
      <c r="Z29" s="500"/>
      <c r="AA29" s="500"/>
      <c r="AB29" s="500"/>
      <c r="AC29" s="3"/>
      <c r="AD29" s="3"/>
      <c r="AE29" s="4"/>
    </row>
    <row r="30" spans="1:31"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31"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31" ht="12" customHeight="1" x14ac:dyDescent="0.15">
      <c r="A32" s="1"/>
      <c r="B32" s="1"/>
      <c r="C32" s="276" t="s">
        <v>122</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row>
    <row r="33" spans="1:28" ht="12" customHeight="1" x14ac:dyDescent="0.15">
      <c r="A33" s="1"/>
      <c r="B33" s="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row>
    <row r="34" spans="1:28" ht="12" customHeight="1" x14ac:dyDescent="0.15">
      <c r="A34" s="1"/>
      <c r="B34" s="1"/>
      <c r="C34" s="276" t="s">
        <v>123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row>
    <row r="35" spans="1:28" ht="12" customHeight="1" x14ac:dyDescent="0.15">
      <c r="A35" s="1"/>
      <c r="B35" s="1"/>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row>
    <row r="36" spans="1:28" ht="12" customHeight="1" x14ac:dyDescent="0.15">
      <c r="A36" s="1"/>
      <c r="B36" s="1"/>
      <c r="C36" s="276" t="s">
        <v>135</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row>
    <row r="37" spans="1:28" ht="12" customHeight="1" x14ac:dyDescent="0.15">
      <c r="A37" s="1"/>
      <c r="B37" s="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row>
    <row r="38" spans="1:28" ht="12" customHeight="1" x14ac:dyDescent="0.15">
      <c r="A38" s="1"/>
      <c r="B38" s="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row>
    <row r="39" spans="1:28" ht="12" customHeight="1" x14ac:dyDescent="0.15">
      <c r="A39" s="1"/>
      <c r="B39" s="1"/>
      <c r="C39" s="277" t="s">
        <v>275</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row>
    <row r="40" spans="1:28" ht="12" customHeight="1" x14ac:dyDescent="0.15">
      <c r="A40" s="1"/>
      <c r="B40" s="1"/>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row>
    <row r="41" spans="1:28" ht="12" customHeight="1" x14ac:dyDescent="0.15">
      <c r="A41" s="1"/>
      <c r="B41" s="1"/>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row>
    <row r="42" spans="1:28" ht="12" customHeight="1" x14ac:dyDescent="0.15">
      <c r="A42" s="1"/>
      <c r="B42" s="1"/>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row>
    <row r="43" spans="1:28"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s="5" customFormat="1" ht="12" customHeight="1" x14ac:dyDescent="0.15">
      <c r="C44" s="270"/>
      <c r="D44" s="273" t="s">
        <v>251</v>
      </c>
      <c r="E44" s="273"/>
      <c r="F44" s="273"/>
      <c r="G44" s="273"/>
      <c r="H44" s="273"/>
      <c r="I44" s="273"/>
      <c r="J44" s="273"/>
      <c r="K44" s="273"/>
      <c r="L44" s="273"/>
      <c r="M44" s="273"/>
      <c r="N44" s="56"/>
      <c r="O44" s="57"/>
      <c r="P44" s="57"/>
      <c r="Q44" s="57"/>
      <c r="R44" s="57"/>
      <c r="S44" s="57"/>
      <c r="T44" s="57"/>
      <c r="U44" s="57"/>
      <c r="V44" s="57"/>
      <c r="W44" s="57"/>
      <c r="X44" s="57"/>
      <c r="Y44" s="57"/>
      <c r="Z44" s="57"/>
      <c r="AA44" s="57"/>
      <c r="AB44" s="58"/>
    </row>
    <row r="45" spans="1:28" s="5" customFormat="1" ht="12" customHeight="1" x14ac:dyDescent="0.15">
      <c r="C45" s="271"/>
      <c r="D45" s="274"/>
      <c r="E45" s="274"/>
      <c r="F45" s="274"/>
      <c r="G45" s="274"/>
      <c r="H45" s="274"/>
      <c r="I45" s="274"/>
      <c r="J45" s="274"/>
      <c r="K45" s="274"/>
      <c r="L45" s="274"/>
      <c r="M45" s="274"/>
      <c r="N45" s="59"/>
      <c r="O45" s="55"/>
      <c r="P45" s="55" t="s">
        <v>94</v>
      </c>
      <c r="Q45" s="55"/>
      <c r="R45" s="55"/>
      <c r="S45" s="55"/>
      <c r="T45" s="55"/>
      <c r="U45" s="55"/>
      <c r="V45" s="55"/>
      <c r="W45" s="55" t="s">
        <v>95</v>
      </c>
      <c r="X45" s="55"/>
      <c r="Y45" s="55"/>
      <c r="Z45" s="55"/>
      <c r="AA45" s="55"/>
      <c r="AB45" s="60"/>
    </row>
    <row r="46" spans="1:28" s="5" customFormat="1" ht="12" customHeight="1" x14ac:dyDescent="0.15">
      <c r="C46" s="271"/>
      <c r="D46" s="274"/>
      <c r="E46" s="274"/>
      <c r="F46" s="274"/>
      <c r="G46" s="274"/>
      <c r="H46" s="274"/>
      <c r="I46" s="274"/>
      <c r="J46" s="274"/>
      <c r="K46" s="274"/>
      <c r="L46" s="274"/>
      <c r="M46" s="274"/>
      <c r="N46" s="59"/>
      <c r="O46" s="55"/>
      <c r="P46" s="55"/>
      <c r="Q46" s="55"/>
      <c r="R46" s="55"/>
      <c r="S46" s="55"/>
      <c r="T46" s="55"/>
      <c r="U46" s="55"/>
      <c r="V46" s="55"/>
      <c r="W46" s="55"/>
      <c r="X46" s="55"/>
      <c r="Y46" s="55"/>
      <c r="Z46" s="55"/>
      <c r="AA46" s="55"/>
      <c r="AB46" s="60"/>
    </row>
    <row r="47" spans="1:28" s="5" customFormat="1" ht="12" customHeight="1" x14ac:dyDescent="0.15">
      <c r="C47" s="271"/>
      <c r="D47" s="274"/>
      <c r="E47" s="274"/>
      <c r="F47" s="274"/>
      <c r="G47" s="274"/>
      <c r="H47" s="274"/>
      <c r="I47" s="274"/>
      <c r="J47" s="274"/>
      <c r="K47" s="274"/>
      <c r="L47" s="274"/>
      <c r="M47" s="274"/>
      <c r="N47" s="59"/>
      <c r="O47" s="55"/>
      <c r="P47" s="55" t="s">
        <v>96</v>
      </c>
      <c r="Q47" s="55"/>
      <c r="R47" s="55"/>
      <c r="S47" s="55"/>
      <c r="T47" s="55"/>
      <c r="U47" s="55"/>
      <c r="V47" s="55"/>
      <c r="W47" s="55" t="s">
        <v>97</v>
      </c>
      <c r="X47" s="55"/>
      <c r="Y47" s="55"/>
      <c r="Z47" s="55"/>
      <c r="AA47" s="55"/>
      <c r="AB47" s="60"/>
    </row>
    <row r="48" spans="1:28" s="5" customFormat="1" ht="12" customHeight="1" x14ac:dyDescent="0.15">
      <c r="C48" s="271"/>
      <c r="D48" s="274"/>
      <c r="E48" s="274"/>
      <c r="F48" s="274"/>
      <c r="G48" s="274"/>
      <c r="H48" s="274"/>
      <c r="I48" s="274"/>
      <c r="J48" s="274"/>
      <c r="K48" s="274"/>
      <c r="L48" s="274"/>
      <c r="M48" s="274"/>
      <c r="N48" s="61"/>
      <c r="O48" s="62"/>
      <c r="P48" s="62"/>
      <c r="Q48" s="62"/>
      <c r="R48" s="62"/>
      <c r="S48" s="62"/>
      <c r="T48" s="62"/>
      <c r="U48" s="62"/>
      <c r="V48" s="62"/>
      <c r="W48" s="62"/>
      <c r="X48" s="62"/>
      <c r="Y48" s="62"/>
      <c r="Z48" s="62"/>
      <c r="AA48" s="62"/>
      <c r="AB48" s="63"/>
    </row>
    <row r="49" spans="1:31" s="15" customFormat="1" ht="12" customHeight="1" x14ac:dyDescent="0.15">
      <c r="A49" s="14"/>
      <c r="B49" s="14"/>
      <c r="C49" s="257"/>
      <c r="D49" s="224" t="s">
        <v>124</v>
      </c>
      <c r="E49" s="224"/>
      <c r="F49" s="224"/>
      <c r="G49" s="224"/>
      <c r="H49" s="224"/>
      <c r="I49" s="224"/>
      <c r="J49" s="224"/>
      <c r="K49" s="224"/>
      <c r="L49" s="224"/>
      <c r="M49" s="224"/>
      <c r="N49" s="555">
        <f>'１号'!N46</f>
        <v>0</v>
      </c>
      <c r="O49" s="556"/>
      <c r="P49" s="556"/>
      <c r="Q49" s="556"/>
      <c r="R49" s="556"/>
      <c r="S49" s="556"/>
      <c r="T49" s="556"/>
      <c r="U49" s="556"/>
      <c r="V49" s="556"/>
      <c r="W49" s="556"/>
      <c r="X49" s="556"/>
      <c r="Y49" s="556"/>
      <c r="Z49" s="556"/>
      <c r="AA49" s="556"/>
      <c r="AB49" s="557"/>
      <c r="AE49" s="3"/>
    </row>
    <row r="50" spans="1:31" s="15" customFormat="1" ht="12" customHeight="1" x14ac:dyDescent="0.15">
      <c r="A50" s="14"/>
      <c r="B50" s="14"/>
      <c r="C50" s="258"/>
      <c r="D50" s="228"/>
      <c r="E50" s="228"/>
      <c r="F50" s="228"/>
      <c r="G50" s="228"/>
      <c r="H50" s="228"/>
      <c r="I50" s="228"/>
      <c r="J50" s="228"/>
      <c r="K50" s="228"/>
      <c r="L50" s="228"/>
      <c r="M50" s="228"/>
      <c r="N50" s="558"/>
      <c r="O50" s="559"/>
      <c r="P50" s="559"/>
      <c r="Q50" s="559"/>
      <c r="R50" s="559"/>
      <c r="S50" s="559"/>
      <c r="T50" s="559"/>
      <c r="U50" s="559"/>
      <c r="V50" s="559"/>
      <c r="W50" s="559"/>
      <c r="X50" s="559"/>
      <c r="Y50" s="559"/>
      <c r="Z50" s="559"/>
      <c r="AA50" s="559"/>
      <c r="AB50" s="560"/>
    </row>
    <row r="51" spans="1:31" s="16" customFormat="1" ht="12" customHeight="1" x14ac:dyDescent="0.15">
      <c r="A51" s="14"/>
      <c r="B51" s="14"/>
      <c r="C51" s="257"/>
      <c r="D51" s="224" t="s">
        <v>166</v>
      </c>
      <c r="E51" s="224"/>
      <c r="F51" s="224"/>
      <c r="G51" s="224"/>
      <c r="H51" s="224"/>
      <c r="I51" s="224"/>
      <c r="J51" s="224"/>
      <c r="K51" s="224"/>
      <c r="L51" s="224"/>
      <c r="M51" s="224"/>
      <c r="N51" s="555">
        <f>'１号'!N48</f>
        <v>0</v>
      </c>
      <c r="O51" s="556"/>
      <c r="P51" s="556"/>
      <c r="Q51" s="556"/>
      <c r="R51" s="556"/>
      <c r="S51" s="556"/>
      <c r="T51" s="556"/>
      <c r="U51" s="556"/>
      <c r="V51" s="556"/>
      <c r="W51" s="556"/>
      <c r="X51" s="556"/>
      <c r="Y51" s="556"/>
      <c r="Z51" s="556"/>
      <c r="AA51" s="556"/>
      <c r="AB51" s="557"/>
      <c r="AC51" s="15"/>
      <c r="AD51" s="15"/>
      <c r="AE51" s="4"/>
    </row>
    <row r="52" spans="1:31" s="16" customFormat="1" ht="12" customHeight="1" x14ac:dyDescent="0.15">
      <c r="A52" s="14"/>
      <c r="B52" s="14"/>
      <c r="C52" s="258"/>
      <c r="D52" s="228"/>
      <c r="E52" s="228"/>
      <c r="F52" s="228"/>
      <c r="G52" s="228"/>
      <c r="H52" s="228"/>
      <c r="I52" s="228"/>
      <c r="J52" s="228"/>
      <c r="K52" s="228"/>
      <c r="L52" s="228"/>
      <c r="M52" s="228"/>
      <c r="N52" s="558"/>
      <c r="O52" s="559"/>
      <c r="P52" s="559"/>
      <c r="Q52" s="559"/>
      <c r="R52" s="559"/>
      <c r="S52" s="559"/>
      <c r="T52" s="559"/>
      <c r="U52" s="559"/>
      <c r="V52" s="559"/>
      <c r="W52" s="559"/>
      <c r="X52" s="559"/>
      <c r="Y52" s="559"/>
      <c r="Z52" s="559"/>
      <c r="AA52" s="559"/>
      <c r="AB52" s="560"/>
      <c r="AC52" s="15"/>
      <c r="AD52" s="15"/>
      <c r="AE52" s="17"/>
    </row>
    <row r="53" spans="1:31" s="16" customFormat="1" ht="12" customHeight="1" x14ac:dyDescent="0.15">
      <c r="A53" s="14"/>
      <c r="B53" s="14"/>
      <c r="C53" s="119"/>
      <c r="D53" s="224" t="s">
        <v>217</v>
      </c>
      <c r="E53" s="224"/>
      <c r="F53" s="224"/>
      <c r="G53" s="224"/>
      <c r="H53" s="224"/>
      <c r="I53" s="224"/>
      <c r="J53" s="224"/>
      <c r="K53" s="224"/>
      <c r="L53" s="224"/>
      <c r="M53" s="225"/>
      <c r="N53" s="555">
        <f>'１号'!N50</f>
        <v>0</v>
      </c>
      <c r="O53" s="556"/>
      <c r="P53" s="556"/>
      <c r="Q53" s="556"/>
      <c r="R53" s="556"/>
      <c r="S53" s="556"/>
      <c r="T53" s="556"/>
      <c r="U53" s="556"/>
      <c r="V53" s="556"/>
      <c r="W53" s="556"/>
      <c r="X53" s="556"/>
      <c r="Y53" s="556"/>
      <c r="Z53" s="556"/>
      <c r="AA53" s="556"/>
      <c r="AB53" s="557"/>
      <c r="AC53" s="15"/>
      <c r="AD53" s="15"/>
      <c r="AE53" s="17"/>
    </row>
    <row r="54" spans="1:31" s="16" customFormat="1" ht="12" customHeight="1" x14ac:dyDescent="0.15">
      <c r="A54" s="14"/>
      <c r="B54" s="14"/>
      <c r="C54" s="119"/>
      <c r="D54" s="228"/>
      <c r="E54" s="228"/>
      <c r="F54" s="228"/>
      <c r="G54" s="228"/>
      <c r="H54" s="228"/>
      <c r="I54" s="228"/>
      <c r="J54" s="228"/>
      <c r="K54" s="228"/>
      <c r="L54" s="228"/>
      <c r="M54" s="229"/>
      <c r="N54" s="558"/>
      <c r="O54" s="559"/>
      <c r="P54" s="559"/>
      <c r="Q54" s="559"/>
      <c r="R54" s="559"/>
      <c r="S54" s="559"/>
      <c r="T54" s="559"/>
      <c r="U54" s="559"/>
      <c r="V54" s="559"/>
      <c r="W54" s="559"/>
      <c r="X54" s="559"/>
      <c r="Y54" s="559"/>
      <c r="Z54" s="559"/>
      <c r="AA54" s="559"/>
      <c r="AB54" s="560"/>
      <c r="AC54" s="15"/>
      <c r="AD54" s="15"/>
      <c r="AE54" s="17"/>
    </row>
    <row r="55" spans="1:31" ht="12" customHeight="1" x14ac:dyDescent="0.15">
      <c r="C55" s="610"/>
      <c r="D55" s="224" t="s">
        <v>250</v>
      </c>
      <c r="E55" s="224"/>
      <c r="F55" s="224"/>
      <c r="G55" s="224"/>
      <c r="H55" s="224"/>
      <c r="I55" s="224"/>
      <c r="J55" s="224"/>
      <c r="K55" s="224"/>
      <c r="L55" s="224"/>
      <c r="M55" s="224"/>
      <c r="N55" s="514"/>
      <c r="O55" s="230"/>
      <c r="P55" s="230"/>
      <c r="Q55" s="230"/>
      <c r="R55" s="230"/>
      <c r="S55" s="230"/>
      <c r="T55" s="230"/>
      <c r="U55" s="230"/>
      <c r="V55" s="230"/>
      <c r="W55" s="230"/>
      <c r="X55" s="230"/>
      <c r="Y55" s="230"/>
      <c r="Z55" s="230"/>
      <c r="AA55" s="230"/>
      <c r="AB55" s="515"/>
      <c r="AE55" s="49"/>
    </row>
    <row r="56" spans="1:31" ht="12" customHeight="1" x14ac:dyDescent="0.15">
      <c r="C56" s="611"/>
      <c r="D56" s="228"/>
      <c r="E56" s="228"/>
      <c r="F56" s="228"/>
      <c r="G56" s="228"/>
      <c r="H56" s="228"/>
      <c r="I56" s="228"/>
      <c r="J56" s="228"/>
      <c r="K56" s="228"/>
      <c r="L56" s="228"/>
      <c r="M56" s="228"/>
      <c r="N56" s="518"/>
      <c r="O56" s="513"/>
      <c r="P56" s="513"/>
      <c r="Q56" s="513"/>
      <c r="R56" s="513"/>
      <c r="S56" s="513"/>
      <c r="T56" s="513"/>
      <c r="U56" s="513"/>
      <c r="V56" s="513"/>
      <c r="W56" s="513"/>
      <c r="X56" s="513"/>
      <c r="Y56" s="513"/>
      <c r="Z56" s="513"/>
      <c r="AA56" s="513"/>
      <c r="AB56" s="519"/>
    </row>
    <row r="57" spans="1:31" s="15" customFormat="1" ht="12" customHeight="1" x14ac:dyDescent="0.15">
      <c r="A57" s="14"/>
      <c r="B57" s="14"/>
      <c r="C57" s="50"/>
      <c r="D57" s="51"/>
      <c r="E57" s="51"/>
      <c r="F57" s="51"/>
      <c r="G57" s="51"/>
      <c r="H57" s="51"/>
      <c r="I57" s="51"/>
      <c r="J57" s="51"/>
      <c r="K57" s="51"/>
      <c r="L57" s="51"/>
      <c r="M57" s="51"/>
      <c r="N57" s="52"/>
      <c r="O57" s="52"/>
      <c r="P57" s="52"/>
      <c r="Q57" s="52"/>
      <c r="R57" s="52"/>
      <c r="S57" s="52"/>
      <c r="T57" s="52"/>
      <c r="U57" s="52"/>
      <c r="V57" s="52"/>
      <c r="W57" s="52"/>
      <c r="X57" s="52"/>
      <c r="Y57" s="52"/>
      <c r="Z57" s="52"/>
      <c r="AA57" s="52"/>
      <c r="AB57" s="52"/>
    </row>
    <row r="58" spans="1:31" ht="12" customHeight="1" x14ac:dyDescent="0.15">
      <c r="A58" s="1"/>
      <c r="B58" s="1"/>
      <c r="C58" s="598" t="s">
        <v>73</v>
      </c>
      <c r="D58" s="599"/>
      <c r="E58" s="599"/>
      <c r="F58" s="599"/>
      <c r="G58" s="599"/>
      <c r="H58" s="600"/>
      <c r="I58" s="604" t="s">
        <v>55</v>
      </c>
      <c r="J58" s="605"/>
      <c r="K58" s="605"/>
      <c r="L58" s="605"/>
      <c r="M58" s="605"/>
      <c r="N58" s="605"/>
      <c r="O58" s="605"/>
      <c r="P58" s="605"/>
      <c r="Q58" s="605"/>
      <c r="R58" s="606"/>
      <c r="S58" s="604" t="s">
        <v>56</v>
      </c>
      <c r="T58" s="605"/>
      <c r="U58" s="605"/>
      <c r="V58" s="605"/>
      <c r="W58" s="605"/>
      <c r="X58" s="605"/>
      <c r="Y58" s="605"/>
      <c r="Z58" s="605"/>
      <c r="AA58" s="605"/>
      <c r="AB58" s="606"/>
    </row>
    <row r="59" spans="1:31" ht="12" customHeight="1" x14ac:dyDescent="0.15">
      <c r="A59" s="1"/>
      <c r="B59" s="1"/>
      <c r="C59" s="601"/>
      <c r="D59" s="602"/>
      <c r="E59" s="602"/>
      <c r="F59" s="602"/>
      <c r="G59" s="602"/>
      <c r="H59" s="603"/>
      <c r="I59" s="607"/>
      <c r="J59" s="608"/>
      <c r="K59" s="608"/>
      <c r="L59" s="608"/>
      <c r="M59" s="608"/>
      <c r="N59" s="608"/>
      <c r="O59" s="608"/>
      <c r="P59" s="608"/>
      <c r="Q59" s="608"/>
      <c r="R59" s="609"/>
      <c r="S59" s="607"/>
      <c r="T59" s="608"/>
      <c r="U59" s="608"/>
      <c r="V59" s="608"/>
      <c r="W59" s="608"/>
      <c r="X59" s="608"/>
      <c r="Y59" s="608"/>
      <c r="Z59" s="608"/>
      <c r="AA59" s="608"/>
      <c r="AB59" s="609"/>
    </row>
    <row r="60" spans="1:31" ht="12" customHeight="1" x14ac:dyDescent="0.15">
      <c r="A60" s="1"/>
      <c r="B60" s="1"/>
      <c r="C60" s="594"/>
      <c r="D60" s="253" t="s">
        <v>57</v>
      </c>
      <c r="E60" s="253"/>
      <c r="F60" s="253"/>
      <c r="G60" s="253"/>
      <c r="H60" s="253"/>
      <c r="I60" s="596"/>
      <c r="J60" s="596"/>
      <c r="K60" s="596"/>
      <c r="L60" s="596"/>
      <c r="M60" s="596"/>
      <c r="N60" s="596"/>
      <c r="O60" s="596"/>
      <c r="P60" s="596"/>
      <c r="Q60" s="596"/>
      <c r="R60" s="596"/>
      <c r="S60" s="596"/>
      <c r="T60" s="596"/>
      <c r="U60" s="596"/>
      <c r="V60" s="596"/>
      <c r="W60" s="596"/>
      <c r="X60" s="596"/>
      <c r="Y60" s="596"/>
      <c r="Z60" s="596"/>
      <c r="AA60" s="596"/>
      <c r="AB60" s="596"/>
    </row>
    <row r="61" spans="1:31" ht="12" customHeight="1" x14ac:dyDescent="0.15">
      <c r="A61" s="1"/>
      <c r="B61" s="1"/>
      <c r="C61" s="595"/>
      <c r="D61" s="255"/>
      <c r="E61" s="255"/>
      <c r="F61" s="255"/>
      <c r="G61" s="255"/>
      <c r="H61" s="255"/>
      <c r="I61" s="596"/>
      <c r="J61" s="596"/>
      <c r="K61" s="596"/>
      <c r="L61" s="596"/>
      <c r="M61" s="596"/>
      <c r="N61" s="596"/>
      <c r="O61" s="596"/>
      <c r="P61" s="596"/>
      <c r="Q61" s="596"/>
      <c r="R61" s="596"/>
      <c r="S61" s="596"/>
      <c r="T61" s="596"/>
      <c r="U61" s="596"/>
      <c r="V61" s="596"/>
      <c r="W61" s="596"/>
      <c r="X61" s="596"/>
      <c r="Y61" s="596"/>
      <c r="Z61" s="596"/>
      <c r="AA61" s="596"/>
      <c r="AB61" s="596"/>
    </row>
    <row r="62" spans="1:31" ht="12" customHeight="1" x14ac:dyDescent="0.15">
      <c r="A62" s="1"/>
      <c r="B62" s="1"/>
      <c r="C62" s="594"/>
      <c r="D62" s="253" t="s">
        <v>58</v>
      </c>
      <c r="E62" s="253"/>
      <c r="F62" s="253"/>
      <c r="G62" s="253"/>
      <c r="H62" s="253"/>
      <c r="I62" s="596"/>
      <c r="J62" s="596"/>
      <c r="K62" s="596"/>
      <c r="L62" s="596"/>
      <c r="M62" s="596"/>
      <c r="N62" s="596"/>
      <c r="O62" s="596"/>
      <c r="P62" s="596"/>
      <c r="Q62" s="596"/>
      <c r="R62" s="596"/>
      <c r="S62" s="596"/>
      <c r="T62" s="596"/>
      <c r="U62" s="596"/>
      <c r="V62" s="596"/>
      <c r="W62" s="596"/>
      <c r="X62" s="596"/>
      <c r="Y62" s="596"/>
      <c r="Z62" s="596"/>
      <c r="AA62" s="596"/>
      <c r="AB62" s="596"/>
    </row>
    <row r="63" spans="1:31" ht="12" customHeight="1" x14ac:dyDescent="0.15">
      <c r="A63" s="1"/>
      <c r="B63" s="1"/>
      <c r="C63" s="595"/>
      <c r="D63" s="255"/>
      <c r="E63" s="255"/>
      <c r="F63" s="255"/>
      <c r="G63" s="255"/>
      <c r="H63" s="255"/>
      <c r="I63" s="596"/>
      <c r="J63" s="596"/>
      <c r="K63" s="596"/>
      <c r="L63" s="596"/>
      <c r="M63" s="596"/>
      <c r="N63" s="596"/>
      <c r="O63" s="596"/>
      <c r="P63" s="596"/>
      <c r="Q63" s="596"/>
      <c r="R63" s="596"/>
      <c r="S63" s="596"/>
      <c r="T63" s="596"/>
      <c r="U63" s="596"/>
      <c r="V63" s="596"/>
      <c r="W63" s="596"/>
      <c r="X63" s="596"/>
      <c r="Y63" s="596"/>
      <c r="Z63" s="596"/>
      <c r="AA63" s="596"/>
      <c r="AB63" s="596"/>
    </row>
    <row r="64" spans="1:31" ht="12" customHeight="1" x14ac:dyDescent="0.15">
      <c r="A64" s="1"/>
      <c r="B64" s="1"/>
      <c r="C64" s="594"/>
      <c r="D64" s="253" t="s">
        <v>59</v>
      </c>
      <c r="E64" s="253"/>
      <c r="F64" s="253"/>
      <c r="G64" s="253"/>
      <c r="H64" s="253"/>
      <c r="I64" s="596"/>
      <c r="J64" s="596"/>
      <c r="K64" s="596"/>
      <c r="L64" s="596"/>
      <c r="M64" s="596"/>
      <c r="N64" s="596"/>
      <c r="O64" s="596"/>
      <c r="P64" s="596"/>
      <c r="Q64" s="596"/>
      <c r="R64" s="596"/>
      <c r="S64" s="596"/>
      <c r="T64" s="596"/>
      <c r="U64" s="596"/>
      <c r="V64" s="596"/>
      <c r="W64" s="596"/>
      <c r="X64" s="596"/>
      <c r="Y64" s="596"/>
      <c r="Z64" s="596"/>
      <c r="AA64" s="596"/>
      <c r="AB64" s="596"/>
    </row>
    <row r="65" spans="1:29" ht="12" customHeight="1" x14ac:dyDescent="0.15">
      <c r="A65" s="1"/>
      <c r="B65" s="1"/>
      <c r="C65" s="595"/>
      <c r="D65" s="255"/>
      <c r="E65" s="255"/>
      <c r="F65" s="255"/>
      <c r="G65" s="255"/>
      <c r="H65" s="255"/>
      <c r="I65" s="596"/>
      <c r="J65" s="596"/>
      <c r="K65" s="596"/>
      <c r="L65" s="596"/>
      <c r="M65" s="596"/>
      <c r="N65" s="596"/>
      <c r="O65" s="596"/>
      <c r="P65" s="596"/>
      <c r="Q65" s="596"/>
      <c r="R65" s="596"/>
      <c r="S65" s="596"/>
      <c r="T65" s="596"/>
      <c r="U65" s="596"/>
      <c r="V65" s="596"/>
      <c r="W65" s="596"/>
      <c r="X65" s="596"/>
      <c r="Y65" s="596"/>
      <c r="Z65" s="596"/>
      <c r="AA65" s="596"/>
      <c r="AB65" s="596"/>
    </row>
    <row r="66" spans="1:29" ht="12" customHeight="1" x14ac:dyDescent="0.15">
      <c r="A66" s="1"/>
      <c r="B66" s="1"/>
      <c r="C66" s="594"/>
      <c r="D66" s="253" t="s">
        <v>60</v>
      </c>
      <c r="E66" s="253"/>
      <c r="F66" s="253"/>
      <c r="G66" s="253"/>
      <c r="H66" s="253"/>
      <c r="I66" s="596"/>
      <c r="J66" s="596"/>
      <c r="K66" s="596"/>
      <c r="L66" s="596"/>
      <c r="M66" s="596"/>
      <c r="N66" s="596"/>
      <c r="O66" s="596"/>
      <c r="P66" s="596"/>
      <c r="Q66" s="596"/>
      <c r="R66" s="596"/>
      <c r="S66" s="596"/>
      <c r="T66" s="596"/>
      <c r="U66" s="596"/>
      <c r="V66" s="596"/>
      <c r="W66" s="596"/>
      <c r="X66" s="596"/>
      <c r="Y66" s="596"/>
      <c r="Z66" s="596"/>
      <c r="AA66" s="596"/>
      <c r="AB66" s="596"/>
    </row>
    <row r="67" spans="1:29" ht="12" customHeight="1" x14ac:dyDescent="0.15">
      <c r="A67" s="1"/>
      <c r="B67" s="1"/>
      <c r="C67" s="595"/>
      <c r="D67" s="255"/>
      <c r="E67" s="255"/>
      <c r="F67" s="255"/>
      <c r="G67" s="255"/>
      <c r="H67" s="255"/>
      <c r="I67" s="596"/>
      <c r="J67" s="596"/>
      <c r="K67" s="596"/>
      <c r="L67" s="596"/>
      <c r="M67" s="596"/>
      <c r="N67" s="596"/>
      <c r="O67" s="596"/>
      <c r="P67" s="596"/>
      <c r="Q67" s="596"/>
      <c r="R67" s="596"/>
      <c r="S67" s="596"/>
      <c r="T67" s="596"/>
      <c r="U67" s="596"/>
      <c r="V67" s="596"/>
      <c r="W67" s="596"/>
      <c r="X67" s="596"/>
      <c r="Y67" s="596"/>
      <c r="Z67" s="596"/>
      <c r="AA67" s="596"/>
      <c r="AB67" s="596"/>
    </row>
    <row r="68" spans="1:29" ht="12" customHeight="1" x14ac:dyDescent="0.15">
      <c r="A68" s="1"/>
      <c r="B68" s="1"/>
      <c r="C68" s="594"/>
      <c r="D68" s="253" t="s">
        <v>37</v>
      </c>
      <c r="E68" s="253"/>
      <c r="F68" s="253"/>
      <c r="G68" s="253"/>
      <c r="H68" s="253"/>
      <c r="I68" s="596"/>
      <c r="J68" s="596"/>
      <c r="K68" s="596"/>
      <c r="L68" s="596"/>
      <c r="M68" s="596"/>
      <c r="N68" s="596"/>
      <c r="O68" s="596"/>
      <c r="P68" s="596"/>
      <c r="Q68" s="596"/>
      <c r="R68" s="596"/>
      <c r="S68" s="596"/>
      <c r="T68" s="596"/>
      <c r="U68" s="596"/>
      <c r="V68" s="596"/>
      <c r="W68" s="596"/>
      <c r="X68" s="596"/>
      <c r="Y68" s="596"/>
      <c r="Z68" s="596"/>
      <c r="AA68" s="596"/>
      <c r="AB68" s="596"/>
    </row>
    <row r="69" spans="1:29" ht="12" customHeight="1" x14ac:dyDescent="0.15">
      <c r="A69" s="1"/>
      <c r="B69" s="1"/>
      <c r="C69" s="597"/>
      <c r="D69" s="253"/>
      <c r="E69" s="253"/>
      <c r="F69" s="253"/>
      <c r="G69" s="253"/>
      <c r="H69" s="253"/>
      <c r="I69" s="596"/>
      <c r="J69" s="596"/>
      <c r="K69" s="596"/>
      <c r="L69" s="596"/>
      <c r="M69" s="596"/>
      <c r="N69" s="596"/>
      <c r="O69" s="596"/>
      <c r="P69" s="596"/>
      <c r="Q69" s="596"/>
      <c r="R69" s="596"/>
      <c r="S69" s="596"/>
      <c r="T69" s="596"/>
      <c r="U69" s="596"/>
      <c r="V69" s="596"/>
      <c r="W69" s="596"/>
      <c r="X69" s="596"/>
      <c r="Y69" s="596"/>
      <c r="Z69" s="596"/>
      <c r="AA69" s="596"/>
      <c r="AB69" s="596"/>
    </row>
    <row r="70" spans="1:29" ht="12" customHeight="1" x14ac:dyDescent="0.15">
      <c r="A70" s="1"/>
      <c r="B70" s="1"/>
      <c r="C70" s="597"/>
      <c r="D70" s="253"/>
      <c r="E70" s="253"/>
      <c r="F70" s="253"/>
      <c r="G70" s="253"/>
      <c r="H70" s="253"/>
      <c r="I70" s="596"/>
      <c r="J70" s="596"/>
      <c r="K70" s="596"/>
      <c r="L70" s="596"/>
      <c r="M70" s="596"/>
      <c r="N70" s="596"/>
      <c r="O70" s="596"/>
      <c r="P70" s="596"/>
      <c r="Q70" s="596"/>
      <c r="R70" s="596"/>
      <c r="S70" s="596"/>
      <c r="T70" s="596"/>
      <c r="U70" s="596"/>
      <c r="V70" s="596"/>
      <c r="W70" s="596"/>
      <c r="X70" s="596"/>
      <c r="Y70" s="596"/>
      <c r="Z70" s="596"/>
      <c r="AA70" s="596"/>
      <c r="AB70" s="596"/>
    </row>
    <row r="71" spans="1:29" ht="12" customHeight="1" x14ac:dyDescent="0.15">
      <c r="A71" s="1"/>
      <c r="B71" s="1"/>
      <c r="C71" s="597"/>
      <c r="D71" s="253"/>
      <c r="E71" s="253"/>
      <c r="F71" s="253"/>
      <c r="G71" s="253"/>
      <c r="H71" s="253"/>
      <c r="I71" s="596"/>
      <c r="J71" s="596"/>
      <c r="K71" s="596"/>
      <c r="L71" s="596"/>
      <c r="M71" s="596"/>
      <c r="N71" s="596"/>
      <c r="O71" s="596"/>
      <c r="P71" s="596"/>
      <c r="Q71" s="596"/>
      <c r="R71" s="596"/>
      <c r="S71" s="596"/>
      <c r="T71" s="596"/>
      <c r="U71" s="596"/>
      <c r="V71" s="596"/>
      <c r="W71" s="596"/>
      <c r="X71" s="596"/>
      <c r="Y71" s="596"/>
      <c r="Z71" s="596"/>
      <c r="AA71" s="596"/>
      <c r="AB71" s="596"/>
    </row>
    <row r="72" spans="1:29" ht="12" customHeight="1" x14ac:dyDescent="0.15">
      <c r="A72" s="1"/>
      <c r="B72" s="1"/>
      <c r="C72" s="595"/>
      <c r="D72" s="255"/>
      <c r="E72" s="255"/>
      <c r="F72" s="255"/>
      <c r="G72" s="255"/>
      <c r="H72" s="255"/>
      <c r="I72" s="596"/>
      <c r="J72" s="596"/>
      <c r="K72" s="596"/>
      <c r="L72" s="596"/>
      <c r="M72" s="596"/>
      <c r="N72" s="596"/>
      <c r="O72" s="596"/>
      <c r="P72" s="596"/>
      <c r="Q72" s="596"/>
      <c r="R72" s="596"/>
      <c r="S72" s="596"/>
      <c r="T72" s="596"/>
      <c r="U72" s="596"/>
      <c r="V72" s="596"/>
      <c r="W72" s="596"/>
      <c r="X72" s="596"/>
      <c r="Y72" s="596"/>
      <c r="Z72" s="596"/>
      <c r="AA72" s="596"/>
      <c r="AB72" s="596"/>
    </row>
    <row r="73" spans="1:29" ht="12" customHeight="1" x14ac:dyDescent="0.15">
      <c r="C73" s="1"/>
      <c r="D73" s="1"/>
      <c r="E73" s="7"/>
      <c r="F73" s="24"/>
      <c r="G73" s="24"/>
      <c r="H73" s="24"/>
      <c r="I73" s="24"/>
      <c r="J73" s="25"/>
      <c r="K73" s="25"/>
      <c r="L73" s="25"/>
      <c r="M73" s="25"/>
      <c r="N73" s="25"/>
      <c r="O73" s="25"/>
      <c r="P73" s="25"/>
      <c r="Q73" s="25"/>
      <c r="R73" s="25"/>
      <c r="S73" s="25"/>
      <c r="T73" s="25"/>
      <c r="U73" s="25"/>
      <c r="V73" s="25"/>
      <c r="W73" s="25"/>
      <c r="X73" s="25"/>
      <c r="Y73" s="25"/>
      <c r="Z73" s="25"/>
      <c r="AA73" s="25"/>
      <c r="AB73" s="25"/>
    </row>
    <row r="74" spans="1:29" ht="12" customHeight="1" x14ac:dyDescent="0.15">
      <c r="E74" s="79"/>
    </row>
    <row r="75" spans="1:29" ht="12" customHeight="1" x14ac:dyDescent="0.15">
      <c r="AC75" s="54"/>
    </row>
  </sheetData>
  <sheetProtection algorithmName="SHA-512" hashValue="r6odaluw1e3MpFrQ8ZNDAOyR0atsUKFz9+tvZpLZHCW6xDtusI80mNnRA3SuAxTlmAvWGaY5GMi7lHh2BBeHuA==" saltValue="RrH3Kkklx6ZUxxaUBDIO3w==" spinCount="100000" sheet="1" formatCells="0" selectLockedCells="1"/>
  <mergeCells count="59">
    <mergeCell ref="T24:AB25"/>
    <mergeCell ref="C39:AB42"/>
    <mergeCell ref="C44:C48"/>
    <mergeCell ref="D44:M48"/>
    <mergeCell ref="C60:C61"/>
    <mergeCell ref="D60:H61"/>
    <mergeCell ref="I60:R61"/>
    <mergeCell ref="S60:AB61"/>
    <mergeCell ref="C58:H59"/>
    <mergeCell ref="I58:R59"/>
    <mergeCell ref="S58:AB59"/>
    <mergeCell ref="C55:C56"/>
    <mergeCell ref="D55:M56"/>
    <mergeCell ref="N55:AB56"/>
    <mergeCell ref="C49:C50"/>
    <mergeCell ref="D49:M50"/>
    <mergeCell ref="N49:AB50"/>
    <mergeCell ref="C51:C52"/>
    <mergeCell ref="D51:M52"/>
    <mergeCell ref="N51:AB52"/>
    <mergeCell ref="D53:M54"/>
    <mergeCell ref="N53:AB54"/>
    <mergeCell ref="C62:C63"/>
    <mergeCell ref="D62:H63"/>
    <mergeCell ref="I62:R63"/>
    <mergeCell ref="S62:AB63"/>
    <mergeCell ref="C68:C72"/>
    <mergeCell ref="D68:H72"/>
    <mergeCell ref="I68:R72"/>
    <mergeCell ref="S68:AB72"/>
    <mergeCell ref="C64:C65"/>
    <mergeCell ref="D64:H65"/>
    <mergeCell ref="I64:R65"/>
    <mergeCell ref="S64:AB65"/>
    <mergeCell ref="C66:C67"/>
    <mergeCell ref="D66:H67"/>
    <mergeCell ref="I66:R67"/>
    <mergeCell ref="S66:AB67"/>
    <mergeCell ref="V3:W3"/>
    <mergeCell ref="Q8:S9"/>
    <mergeCell ref="T8:AB9"/>
    <mergeCell ref="Q10:S11"/>
    <mergeCell ref="T10:AB11"/>
    <mergeCell ref="Q12:S13"/>
    <mergeCell ref="T12:AB13"/>
    <mergeCell ref="C32:AB33"/>
    <mergeCell ref="C34:AB35"/>
    <mergeCell ref="C36:AB37"/>
    <mergeCell ref="Q28:S29"/>
    <mergeCell ref="T28:AB29"/>
    <mergeCell ref="T18:AB19"/>
    <mergeCell ref="Q20:S21"/>
    <mergeCell ref="T20:AB21"/>
    <mergeCell ref="Q26:S27"/>
    <mergeCell ref="T26:AB27"/>
    <mergeCell ref="Q18:S19"/>
    <mergeCell ref="Q16:S17"/>
    <mergeCell ref="Q24:S25"/>
    <mergeCell ref="T16:AB17"/>
  </mergeCells>
  <phoneticPr fontId="2"/>
  <printOptions horizontalCentered="1" verticalCentered="1"/>
  <pageMargins left="0" right="0" top="0" bottom="0" header="0" footer="0"/>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13</xdr:col>
                    <xdr:colOff>175260</xdr:colOff>
                    <xdr:row>45</xdr:row>
                    <xdr:rowOff>144780</xdr:rowOff>
                  </from>
                  <to>
                    <xdr:col>15</xdr:col>
                    <xdr:colOff>0</xdr:colOff>
                    <xdr:row>47</xdr:row>
                    <xdr:rowOff>38100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13</xdr:col>
                    <xdr:colOff>175260</xdr:colOff>
                    <xdr:row>43</xdr:row>
                    <xdr:rowOff>144780</xdr:rowOff>
                  </from>
                  <to>
                    <xdr:col>15</xdr:col>
                    <xdr:colOff>0</xdr:colOff>
                    <xdr:row>45</xdr:row>
                    <xdr:rowOff>38100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20</xdr:col>
                    <xdr:colOff>175260</xdr:colOff>
                    <xdr:row>43</xdr:row>
                    <xdr:rowOff>144780</xdr:rowOff>
                  </from>
                  <to>
                    <xdr:col>22</xdr:col>
                    <xdr:colOff>0</xdr:colOff>
                    <xdr:row>45</xdr:row>
                    <xdr:rowOff>38100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20</xdr:col>
                    <xdr:colOff>175260</xdr:colOff>
                    <xdr:row>45</xdr:row>
                    <xdr:rowOff>144780</xdr:rowOff>
                  </from>
                  <to>
                    <xdr:col>22</xdr:col>
                    <xdr:colOff>0</xdr:colOff>
                    <xdr:row>47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AE71"/>
  <sheetViews>
    <sheetView showGridLines="0" view="pageBreakPreview" zoomScaleNormal="60" zoomScaleSheetLayoutView="100" workbookViewId="0">
      <selection activeCell="V3" sqref="V3:W3"/>
    </sheetView>
  </sheetViews>
  <sheetFormatPr defaultColWidth="3" defaultRowHeight="12" customHeight="1" x14ac:dyDescent="0.15"/>
  <cols>
    <col min="1" max="30" width="3" style="5"/>
    <col min="31" max="31" width="3" style="4"/>
    <col min="32" max="16384" width="3" style="5"/>
  </cols>
  <sheetData>
    <row r="1" spans="1:31" ht="12" customHeight="1" x14ac:dyDescent="0.15">
      <c r="A1" s="1"/>
      <c r="C1" s="30" t="s">
        <v>170</v>
      </c>
      <c r="D1" s="1"/>
      <c r="E1" s="1"/>
      <c r="F1" s="1"/>
      <c r="G1" s="1"/>
      <c r="H1" s="1"/>
      <c r="I1" s="1"/>
      <c r="J1" s="1"/>
      <c r="K1" s="1"/>
      <c r="L1" s="1"/>
      <c r="M1" s="1"/>
      <c r="N1" s="1"/>
      <c r="O1" s="1"/>
      <c r="P1" s="1"/>
      <c r="Q1" s="1"/>
      <c r="R1" s="1"/>
      <c r="S1" s="1"/>
      <c r="T1" s="1"/>
      <c r="U1" s="1"/>
      <c r="V1" s="1"/>
      <c r="W1" s="1"/>
      <c r="X1" s="1"/>
      <c r="Y1" s="1"/>
      <c r="Z1" s="1"/>
      <c r="AA1" s="1"/>
      <c r="AB1" s="1"/>
      <c r="AC1" s="3"/>
      <c r="AD1" s="3"/>
    </row>
    <row r="2" spans="1:31"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3"/>
      <c r="AD2" s="3"/>
    </row>
    <row r="3" spans="1:31" ht="12" customHeight="1" x14ac:dyDescent="0.15">
      <c r="A3" s="1"/>
      <c r="B3" s="1"/>
      <c r="C3" s="1"/>
      <c r="D3" s="1"/>
      <c r="E3" s="1"/>
      <c r="F3" s="1"/>
      <c r="G3" s="1"/>
      <c r="H3" s="1"/>
      <c r="I3" s="1"/>
      <c r="J3" s="1"/>
      <c r="K3" s="1"/>
      <c r="L3" s="1"/>
      <c r="M3" s="1"/>
      <c r="N3" s="1"/>
      <c r="O3" s="1"/>
      <c r="P3" s="1"/>
      <c r="Q3" s="1"/>
      <c r="R3" s="1"/>
      <c r="S3" s="1"/>
      <c r="T3" s="1"/>
      <c r="U3" s="10"/>
      <c r="V3" s="267"/>
      <c r="W3" s="267"/>
      <c r="X3" s="1" t="s">
        <v>1</v>
      </c>
      <c r="Y3" s="11"/>
      <c r="Z3" s="1" t="s">
        <v>2</v>
      </c>
      <c r="AA3" s="11"/>
      <c r="AB3" s="1" t="s">
        <v>3</v>
      </c>
      <c r="AC3" s="3"/>
      <c r="AD3" s="3"/>
      <c r="AE3" s="13"/>
    </row>
    <row r="4" spans="1:31" ht="12" customHeight="1" x14ac:dyDescent="0.15">
      <c r="A4" s="1"/>
      <c r="B4" s="1"/>
      <c r="C4" s="1" t="s">
        <v>4</v>
      </c>
      <c r="D4" s="1"/>
      <c r="E4" s="1"/>
      <c r="F4" s="1"/>
      <c r="G4" s="1"/>
      <c r="H4" s="1"/>
      <c r="I4" s="1"/>
      <c r="J4" s="1"/>
      <c r="K4" s="1"/>
      <c r="L4" s="1"/>
      <c r="M4" s="1"/>
      <c r="N4" s="1"/>
      <c r="O4" s="1"/>
      <c r="P4" s="1"/>
      <c r="Q4" s="1"/>
      <c r="R4" s="1"/>
      <c r="S4" s="1"/>
      <c r="T4" s="1"/>
      <c r="U4" s="1"/>
      <c r="V4" s="3"/>
      <c r="W4" s="3"/>
      <c r="X4" s="3"/>
      <c r="Y4" s="3"/>
      <c r="Z4" s="3"/>
      <c r="AA4" s="3"/>
      <c r="AB4" s="3"/>
      <c r="AC4" s="3"/>
      <c r="AD4" s="3"/>
    </row>
    <row r="5" spans="1:31" ht="12" customHeight="1" x14ac:dyDescent="0.15">
      <c r="A5" s="1"/>
      <c r="B5" s="1"/>
      <c r="C5" s="1" t="s">
        <v>5</v>
      </c>
      <c r="D5" s="1"/>
      <c r="E5" s="1"/>
      <c r="F5" s="1"/>
      <c r="G5" s="1"/>
      <c r="H5" s="1"/>
      <c r="I5" s="1"/>
      <c r="J5" s="1"/>
      <c r="K5" s="1"/>
      <c r="L5" s="1"/>
      <c r="M5" s="1"/>
      <c r="N5" s="1"/>
      <c r="O5" s="1"/>
      <c r="P5" s="1"/>
      <c r="Q5" s="1"/>
      <c r="R5" s="1"/>
      <c r="S5" s="1"/>
      <c r="T5" s="1"/>
      <c r="U5" s="1"/>
      <c r="V5" s="1"/>
      <c r="W5" s="1"/>
      <c r="X5" s="1"/>
      <c r="Y5" s="1"/>
      <c r="Z5" s="1"/>
      <c r="AA5" s="1"/>
      <c r="AB5" s="1"/>
      <c r="AC5" s="3"/>
      <c r="AD5" s="3"/>
    </row>
    <row r="6" spans="1:31"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3"/>
      <c r="AD6" s="3"/>
    </row>
    <row r="7" spans="1:31" ht="12" customHeight="1" x14ac:dyDescent="0.15">
      <c r="A7" s="1"/>
      <c r="B7" s="1"/>
      <c r="C7" s="1"/>
      <c r="D7" s="1"/>
      <c r="E7" s="1"/>
      <c r="F7" s="1"/>
      <c r="G7" s="1"/>
      <c r="H7" s="1"/>
      <c r="I7" s="1"/>
      <c r="J7" s="1"/>
      <c r="K7" s="1"/>
      <c r="L7" s="1"/>
      <c r="M7" s="1"/>
      <c r="N7" s="1"/>
      <c r="O7" s="1"/>
      <c r="P7" s="1"/>
      <c r="Q7" s="1" t="s">
        <v>6</v>
      </c>
      <c r="R7" s="3"/>
      <c r="S7" s="1"/>
      <c r="T7" s="1"/>
      <c r="U7" s="1"/>
      <c r="V7" s="1"/>
      <c r="W7" s="1"/>
      <c r="X7" s="1"/>
      <c r="Y7" s="1"/>
      <c r="Z7" s="1"/>
      <c r="AA7" s="1"/>
      <c r="AB7" s="1"/>
      <c r="AC7" s="3"/>
      <c r="AD7" s="3"/>
    </row>
    <row r="8" spans="1:31" ht="12" customHeight="1" x14ac:dyDescent="0.15">
      <c r="A8" s="1"/>
      <c r="B8" s="1"/>
      <c r="C8" s="1"/>
      <c r="D8" s="1"/>
      <c r="E8" s="1"/>
      <c r="F8" s="1"/>
      <c r="G8" s="1"/>
      <c r="H8" s="1"/>
      <c r="I8" s="1"/>
      <c r="J8" s="1"/>
      <c r="K8" s="1"/>
      <c r="L8" s="1"/>
      <c r="M8" s="1"/>
      <c r="N8" s="1"/>
      <c r="O8" s="1"/>
      <c r="P8" s="1"/>
      <c r="Q8" s="268" t="s">
        <v>7</v>
      </c>
      <c r="R8" s="268"/>
      <c r="S8" s="268"/>
      <c r="T8" s="500">
        <f>'１号'!T8</f>
        <v>0</v>
      </c>
      <c r="U8" s="500"/>
      <c r="V8" s="500"/>
      <c r="W8" s="500"/>
      <c r="X8" s="500"/>
      <c r="Y8" s="500"/>
      <c r="Z8" s="500"/>
      <c r="AA8" s="500"/>
      <c r="AB8" s="500"/>
      <c r="AC8" s="3"/>
      <c r="AD8" s="3"/>
    </row>
    <row r="9" spans="1:31" ht="12" customHeight="1" x14ac:dyDescent="0.15">
      <c r="A9" s="1"/>
      <c r="B9" s="1"/>
      <c r="C9" s="1"/>
      <c r="D9" s="1"/>
      <c r="E9" s="1"/>
      <c r="F9" s="1"/>
      <c r="G9" s="1"/>
      <c r="H9" s="1"/>
      <c r="I9" s="1"/>
      <c r="J9" s="1"/>
      <c r="K9" s="1"/>
      <c r="L9" s="1"/>
      <c r="M9" s="1"/>
      <c r="N9" s="1"/>
      <c r="O9" s="1"/>
      <c r="P9" s="1"/>
      <c r="Q9" s="268"/>
      <c r="R9" s="268"/>
      <c r="S9" s="268"/>
      <c r="T9" s="500"/>
      <c r="U9" s="500"/>
      <c r="V9" s="500"/>
      <c r="W9" s="500"/>
      <c r="X9" s="500"/>
      <c r="Y9" s="500"/>
      <c r="Z9" s="500"/>
      <c r="AA9" s="500"/>
      <c r="AB9" s="500"/>
      <c r="AC9" s="3"/>
      <c r="AD9" s="3"/>
    </row>
    <row r="10" spans="1:31" ht="12" customHeight="1" x14ac:dyDescent="0.15">
      <c r="A10" s="1"/>
      <c r="B10" s="1"/>
      <c r="C10" s="1"/>
      <c r="D10" s="1"/>
      <c r="E10" s="1"/>
      <c r="F10" s="1"/>
      <c r="G10" s="1"/>
      <c r="H10" s="1"/>
      <c r="I10" s="1"/>
      <c r="J10" s="1"/>
      <c r="K10" s="1"/>
      <c r="L10" s="1"/>
      <c r="M10" s="1"/>
      <c r="N10" s="1"/>
      <c r="O10" s="1"/>
      <c r="P10" s="1"/>
      <c r="Q10" s="268" t="s">
        <v>8</v>
      </c>
      <c r="R10" s="268"/>
      <c r="S10" s="268"/>
      <c r="T10" s="500">
        <f>'１号'!T10</f>
        <v>0</v>
      </c>
      <c r="U10" s="500"/>
      <c r="V10" s="500"/>
      <c r="W10" s="500"/>
      <c r="X10" s="500"/>
      <c r="Y10" s="500"/>
      <c r="Z10" s="500"/>
      <c r="AA10" s="500"/>
      <c r="AB10" s="500"/>
      <c r="AC10" s="3"/>
      <c r="AD10" s="3"/>
    </row>
    <row r="11" spans="1:31" ht="12" customHeight="1" x14ac:dyDescent="0.15">
      <c r="A11" s="1"/>
      <c r="B11" s="1"/>
      <c r="C11" s="1"/>
      <c r="D11" s="1"/>
      <c r="E11" s="1"/>
      <c r="F11" s="1"/>
      <c r="G11" s="1"/>
      <c r="H11" s="1"/>
      <c r="I11" s="1"/>
      <c r="J11" s="1"/>
      <c r="K11" s="1"/>
      <c r="L11" s="1"/>
      <c r="M11" s="1"/>
      <c r="N11" s="1"/>
      <c r="O11" s="1"/>
      <c r="P11" s="1"/>
      <c r="Q11" s="268"/>
      <c r="R11" s="268"/>
      <c r="S11" s="268"/>
      <c r="T11" s="500"/>
      <c r="U11" s="500"/>
      <c r="V11" s="500"/>
      <c r="W11" s="500"/>
      <c r="X11" s="500"/>
      <c r="Y11" s="500"/>
      <c r="Z11" s="500"/>
      <c r="AA11" s="500"/>
      <c r="AB11" s="500"/>
      <c r="AC11" s="3"/>
      <c r="AD11" s="3"/>
    </row>
    <row r="12" spans="1:31" ht="12" customHeight="1" x14ac:dyDescent="0.15">
      <c r="A12" s="1"/>
      <c r="B12" s="1"/>
      <c r="C12" s="1"/>
      <c r="D12" s="1"/>
      <c r="E12" s="1"/>
      <c r="F12" s="1"/>
      <c r="G12" s="1"/>
      <c r="H12" s="1"/>
      <c r="I12" s="1"/>
      <c r="J12" s="1"/>
      <c r="K12" s="1"/>
      <c r="L12" s="1"/>
      <c r="M12" s="1"/>
      <c r="N12" s="1"/>
      <c r="O12" s="1"/>
      <c r="P12" s="1"/>
      <c r="Q12" s="269" t="s">
        <v>9</v>
      </c>
      <c r="R12" s="268"/>
      <c r="S12" s="268"/>
      <c r="T12" s="500">
        <f>'１号'!T12</f>
        <v>0</v>
      </c>
      <c r="U12" s="500"/>
      <c r="V12" s="500"/>
      <c r="W12" s="500"/>
      <c r="X12" s="500"/>
      <c r="Y12" s="500"/>
      <c r="Z12" s="500"/>
      <c r="AA12" s="500"/>
      <c r="AB12" s="500"/>
      <c r="AC12" s="3"/>
      <c r="AD12" s="3"/>
    </row>
    <row r="13" spans="1:31" ht="12" customHeight="1" x14ac:dyDescent="0.15">
      <c r="A13" s="1"/>
      <c r="B13" s="1"/>
      <c r="C13" s="1"/>
      <c r="D13" s="1"/>
      <c r="E13" s="1"/>
      <c r="F13" s="1"/>
      <c r="G13" s="1"/>
      <c r="H13" s="1"/>
      <c r="I13" s="1"/>
      <c r="J13" s="1"/>
      <c r="K13" s="1"/>
      <c r="L13" s="1"/>
      <c r="M13" s="1"/>
      <c r="N13" s="1"/>
      <c r="O13" s="1"/>
      <c r="P13" s="1"/>
      <c r="Q13" s="268"/>
      <c r="R13" s="268"/>
      <c r="S13" s="268"/>
      <c r="T13" s="500"/>
      <c r="U13" s="500"/>
      <c r="V13" s="500"/>
      <c r="W13" s="500"/>
      <c r="X13" s="500"/>
      <c r="Y13" s="500"/>
      <c r="Z13" s="500"/>
      <c r="AA13" s="500"/>
      <c r="AB13" s="500"/>
      <c r="AC13" s="3"/>
      <c r="AD13" s="3"/>
    </row>
    <row r="14" spans="1:31" ht="12" customHeight="1" x14ac:dyDescent="0.15">
      <c r="A14" s="1"/>
      <c r="B14" s="1"/>
      <c r="C14" s="1"/>
      <c r="D14" s="1"/>
      <c r="E14" s="1"/>
      <c r="F14" s="1"/>
      <c r="G14" s="1"/>
      <c r="H14" s="1"/>
      <c r="I14" s="1"/>
      <c r="J14" s="1"/>
      <c r="K14" s="1"/>
      <c r="L14" s="1"/>
      <c r="M14" s="1"/>
      <c r="N14" s="1"/>
      <c r="O14" s="1"/>
      <c r="P14" s="1"/>
      <c r="Q14" s="1"/>
      <c r="R14" s="1"/>
      <c r="S14" s="1"/>
      <c r="T14" s="206"/>
      <c r="U14" s="206"/>
      <c r="V14" s="206"/>
      <c r="W14" s="206"/>
      <c r="X14" s="206"/>
      <c r="Y14" s="206"/>
      <c r="Z14" s="206"/>
      <c r="AA14" s="206"/>
      <c r="AB14" s="206"/>
      <c r="AC14" s="3"/>
      <c r="AD14" s="3"/>
    </row>
    <row r="15" spans="1:31" ht="12" customHeight="1" x14ac:dyDescent="0.15">
      <c r="A15" s="1"/>
      <c r="B15" s="1"/>
      <c r="C15" s="1"/>
      <c r="D15" s="1"/>
      <c r="E15" s="1"/>
      <c r="F15" s="1"/>
      <c r="G15" s="1"/>
      <c r="H15" s="1"/>
      <c r="I15" s="1"/>
      <c r="J15" s="1"/>
      <c r="K15" s="1"/>
      <c r="L15" s="1"/>
      <c r="M15" s="1"/>
      <c r="N15" s="1"/>
      <c r="O15" s="1"/>
      <c r="P15" s="1"/>
      <c r="Q15" s="1" t="s">
        <v>156</v>
      </c>
      <c r="R15" s="3"/>
      <c r="S15" s="1"/>
      <c r="T15" s="206"/>
      <c r="U15" s="206"/>
      <c r="V15" s="206"/>
      <c r="W15" s="206"/>
      <c r="X15" s="206"/>
      <c r="Y15" s="206"/>
      <c r="Z15" s="206"/>
      <c r="AA15" s="206"/>
      <c r="AB15" s="206"/>
      <c r="AC15" s="3"/>
      <c r="AD15" s="3"/>
    </row>
    <row r="16" spans="1:31" ht="12" customHeight="1" x14ac:dyDescent="0.15">
      <c r="A16" s="1"/>
      <c r="B16" s="1"/>
      <c r="C16" s="1"/>
      <c r="D16" s="1"/>
      <c r="E16" s="1"/>
      <c r="F16" s="1"/>
      <c r="G16" s="1"/>
      <c r="H16" s="1"/>
      <c r="I16" s="1"/>
      <c r="J16" s="1"/>
      <c r="K16" s="1"/>
      <c r="L16" s="1"/>
      <c r="M16" s="1"/>
      <c r="N16" s="1"/>
      <c r="O16" s="1"/>
      <c r="P16" s="1"/>
      <c r="Q16" s="226" t="s">
        <v>235</v>
      </c>
      <c r="R16" s="226"/>
      <c r="S16" s="226"/>
      <c r="T16" s="502">
        <f>'１号'!T16</f>
        <v>0</v>
      </c>
      <c r="U16" s="502"/>
      <c r="V16" s="502"/>
      <c r="W16" s="502"/>
      <c r="X16" s="502"/>
      <c r="Y16" s="502"/>
      <c r="Z16" s="502"/>
      <c r="AA16" s="502"/>
      <c r="AB16" s="502"/>
      <c r="AC16" s="3"/>
      <c r="AD16" s="3"/>
    </row>
    <row r="17" spans="1:30" ht="12" customHeight="1" x14ac:dyDescent="0.15">
      <c r="A17" s="1"/>
      <c r="B17" s="1"/>
      <c r="C17" s="1"/>
      <c r="D17" s="1"/>
      <c r="E17" s="1"/>
      <c r="F17" s="1"/>
      <c r="G17" s="1"/>
      <c r="H17" s="1"/>
      <c r="I17" s="1"/>
      <c r="J17" s="1"/>
      <c r="K17" s="1"/>
      <c r="L17" s="1"/>
      <c r="M17" s="1"/>
      <c r="N17" s="1"/>
      <c r="O17" s="1"/>
      <c r="P17" s="1"/>
      <c r="Q17" s="226"/>
      <c r="R17" s="226"/>
      <c r="S17" s="226"/>
      <c r="T17" s="502"/>
      <c r="U17" s="502"/>
      <c r="V17" s="502"/>
      <c r="W17" s="502"/>
      <c r="X17" s="502"/>
      <c r="Y17" s="502"/>
      <c r="Z17" s="502"/>
      <c r="AA17" s="502"/>
      <c r="AB17" s="502"/>
      <c r="AC17" s="3"/>
      <c r="AD17" s="3"/>
    </row>
    <row r="18" spans="1:30" ht="12" customHeight="1" x14ac:dyDescent="0.15">
      <c r="A18" s="1"/>
      <c r="B18" s="1"/>
      <c r="C18" s="1"/>
      <c r="D18" s="1"/>
      <c r="E18" s="1"/>
      <c r="F18" s="1"/>
      <c r="G18" s="1"/>
      <c r="H18" s="1"/>
      <c r="I18" s="1"/>
      <c r="J18" s="1"/>
      <c r="K18" s="1"/>
      <c r="L18" s="1"/>
      <c r="M18" s="1"/>
      <c r="N18" s="1"/>
      <c r="O18" s="1"/>
      <c r="P18" s="1"/>
      <c r="Q18" s="268" t="s">
        <v>8</v>
      </c>
      <c r="R18" s="268"/>
      <c r="S18" s="268"/>
      <c r="T18" s="500">
        <f>'１号'!T18</f>
        <v>0</v>
      </c>
      <c r="U18" s="500"/>
      <c r="V18" s="500"/>
      <c r="W18" s="500"/>
      <c r="X18" s="500"/>
      <c r="Y18" s="500"/>
      <c r="Z18" s="500"/>
      <c r="AA18" s="500"/>
      <c r="AB18" s="500"/>
      <c r="AC18" s="3"/>
      <c r="AD18" s="3"/>
    </row>
    <row r="19" spans="1:30" ht="12" customHeight="1" x14ac:dyDescent="0.15">
      <c r="A19" s="1"/>
      <c r="B19" s="1"/>
      <c r="C19" s="1"/>
      <c r="D19" s="1"/>
      <c r="E19" s="1"/>
      <c r="F19" s="1"/>
      <c r="G19" s="1"/>
      <c r="H19" s="1"/>
      <c r="I19" s="1"/>
      <c r="J19" s="1"/>
      <c r="K19" s="1"/>
      <c r="L19" s="1"/>
      <c r="M19" s="1"/>
      <c r="N19" s="1"/>
      <c r="O19" s="1"/>
      <c r="P19" s="1"/>
      <c r="Q19" s="268"/>
      <c r="R19" s="268"/>
      <c r="S19" s="268"/>
      <c r="T19" s="500"/>
      <c r="U19" s="500"/>
      <c r="V19" s="500"/>
      <c r="W19" s="500"/>
      <c r="X19" s="500"/>
      <c r="Y19" s="500"/>
      <c r="Z19" s="500"/>
      <c r="AA19" s="500"/>
      <c r="AB19" s="500"/>
      <c r="AC19" s="3"/>
      <c r="AD19" s="3"/>
    </row>
    <row r="20" spans="1:30" ht="12" customHeight="1" x14ac:dyDescent="0.15">
      <c r="A20" s="1"/>
      <c r="B20" s="1"/>
      <c r="C20" s="1"/>
      <c r="D20" s="1"/>
      <c r="E20" s="1"/>
      <c r="F20" s="1"/>
      <c r="G20" s="1"/>
      <c r="H20" s="1"/>
      <c r="I20" s="1"/>
      <c r="J20" s="1"/>
      <c r="K20" s="1"/>
      <c r="L20" s="1"/>
      <c r="M20" s="1"/>
      <c r="N20" s="1"/>
      <c r="O20" s="1"/>
      <c r="P20" s="1"/>
      <c r="Q20" s="269" t="s">
        <v>9</v>
      </c>
      <c r="R20" s="269"/>
      <c r="S20" s="269"/>
      <c r="T20" s="500">
        <f>'１号'!T20</f>
        <v>0</v>
      </c>
      <c r="U20" s="500"/>
      <c r="V20" s="500"/>
      <c r="W20" s="500"/>
      <c r="X20" s="500"/>
      <c r="Y20" s="500"/>
      <c r="Z20" s="500"/>
      <c r="AA20" s="500"/>
      <c r="AB20" s="500"/>
      <c r="AC20" s="3"/>
      <c r="AD20" s="3"/>
    </row>
    <row r="21" spans="1:30" ht="12" customHeight="1" x14ac:dyDescent="0.15">
      <c r="A21" s="1"/>
      <c r="B21" s="1"/>
      <c r="C21" s="1"/>
      <c r="D21" s="1"/>
      <c r="E21" s="1"/>
      <c r="F21" s="1"/>
      <c r="G21" s="1"/>
      <c r="H21" s="1"/>
      <c r="I21" s="1"/>
      <c r="J21" s="1"/>
      <c r="K21" s="1"/>
      <c r="L21" s="1"/>
      <c r="M21" s="1"/>
      <c r="N21" s="1"/>
      <c r="O21" s="1"/>
      <c r="P21" s="1"/>
      <c r="Q21" s="269"/>
      <c r="R21" s="269"/>
      <c r="S21" s="269"/>
      <c r="T21" s="500"/>
      <c r="U21" s="500"/>
      <c r="V21" s="500"/>
      <c r="W21" s="500"/>
      <c r="X21" s="500"/>
      <c r="Y21" s="500"/>
      <c r="Z21" s="500"/>
      <c r="AA21" s="500"/>
      <c r="AB21" s="500"/>
      <c r="AC21" s="3"/>
      <c r="AD21" s="3"/>
    </row>
    <row r="22" spans="1:30" ht="12" customHeight="1" x14ac:dyDescent="0.15">
      <c r="A22" s="1"/>
      <c r="B22" s="1"/>
      <c r="C22" s="1"/>
      <c r="D22" s="1"/>
      <c r="E22" s="1"/>
      <c r="F22" s="1"/>
      <c r="G22" s="1"/>
      <c r="H22" s="1"/>
      <c r="I22" s="1"/>
      <c r="J22" s="1"/>
      <c r="K22" s="1"/>
      <c r="L22" s="1"/>
      <c r="M22" s="1"/>
      <c r="N22" s="1"/>
      <c r="O22" s="1"/>
      <c r="P22" s="1"/>
      <c r="Q22" s="1"/>
      <c r="R22" s="1"/>
      <c r="S22" s="1"/>
      <c r="T22" s="206"/>
      <c r="U22" s="206"/>
      <c r="V22" s="206"/>
      <c r="W22" s="206"/>
      <c r="X22" s="206"/>
      <c r="Y22" s="206"/>
      <c r="Z22" s="206"/>
      <c r="AA22" s="206"/>
      <c r="AB22" s="206"/>
      <c r="AC22" s="3"/>
      <c r="AD22" s="3"/>
    </row>
    <row r="23" spans="1:30" ht="12" customHeight="1" x14ac:dyDescent="0.15">
      <c r="A23" s="1"/>
      <c r="B23" s="1"/>
      <c r="C23" s="1"/>
      <c r="D23" s="1"/>
      <c r="E23" s="1"/>
      <c r="F23" s="1"/>
      <c r="G23" s="1"/>
      <c r="H23" s="1"/>
      <c r="I23" s="1"/>
      <c r="J23" s="1"/>
      <c r="K23" s="1"/>
      <c r="L23" s="1"/>
      <c r="M23" s="1"/>
      <c r="N23" s="1"/>
      <c r="O23" s="1"/>
      <c r="P23" s="1"/>
      <c r="Q23" s="1" t="s">
        <v>157</v>
      </c>
      <c r="R23" s="3"/>
      <c r="S23" s="1"/>
      <c r="T23" s="206"/>
      <c r="U23" s="206"/>
      <c r="V23" s="206"/>
      <c r="W23" s="206"/>
      <c r="X23" s="206"/>
      <c r="Y23" s="206"/>
      <c r="Z23" s="206"/>
      <c r="AA23" s="206"/>
      <c r="AB23" s="206"/>
      <c r="AC23" s="3"/>
      <c r="AD23" s="3"/>
    </row>
    <row r="24" spans="1:30" ht="12" customHeight="1" x14ac:dyDescent="0.15">
      <c r="A24" s="1"/>
      <c r="B24" s="1"/>
      <c r="C24" s="1"/>
      <c r="D24" s="1"/>
      <c r="E24" s="1"/>
      <c r="F24" s="1"/>
      <c r="G24" s="1"/>
      <c r="H24" s="1"/>
      <c r="I24" s="1"/>
      <c r="J24" s="1"/>
      <c r="K24" s="1"/>
      <c r="L24" s="1"/>
      <c r="M24" s="1"/>
      <c r="N24" s="1"/>
      <c r="O24" s="1"/>
      <c r="P24" s="1"/>
      <c r="Q24" s="226" t="s">
        <v>235</v>
      </c>
      <c r="R24" s="226"/>
      <c r="S24" s="226"/>
      <c r="T24" s="502">
        <f>'１号'!T24</f>
        <v>0</v>
      </c>
      <c r="U24" s="502"/>
      <c r="V24" s="502"/>
      <c r="W24" s="502"/>
      <c r="X24" s="502"/>
      <c r="Y24" s="502"/>
      <c r="Z24" s="502"/>
      <c r="AA24" s="502"/>
      <c r="AB24" s="502"/>
      <c r="AC24" s="3"/>
      <c r="AD24" s="3"/>
    </row>
    <row r="25" spans="1:30" ht="12" customHeight="1" x14ac:dyDescent="0.15">
      <c r="A25" s="1"/>
      <c r="B25" s="1"/>
      <c r="C25" s="1"/>
      <c r="D25" s="1"/>
      <c r="E25" s="1"/>
      <c r="F25" s="1"/>
      <c r="G25" s="1"/>
      <c r="H25" s="1"/>
      <c r="I25" s="1"/>
      <c r="J25" s="1"/>
      <c r="K25" s="1"/>
      <c r="L25" s="1"/>
      <c r="M25" s="1"/>
      <c r="N25" s="1"/>
      <c r="O25" s="1"/>
      <c r="P25" s="1"/>
      <c r="Q25" s="226"/>
      <c r="R25" s="226"/>
      <c r="S25" s="226"/>
      <c r="T25" s="502"/>
      <c r="U25" s="502"/>
      <c r="V25" s="502"/>
      <c r="W25" s="502"/>
      <c r="X25" s="502"/>
      <c r="Y25" s="502"/>
      <c r="Z25" s="502"/>
      <c r="AA25" s="502"/>
      <c r="AB25" s="502"/>
      <c r="AC25" s="3"/>
      <c r="AD25" s="3"/>
    </row>
    <row r="26" spans="1:30" ht="12" customHeight="1" x14ac:dyDescent="0.15">
      <c r="A26" s="1"/>
      <c r="B26" s="1"/>
      <c r="C26" s="1"/>
      <c r="D26" s="1"/>
      <c r="E26" s="1"/>
      <c r="F26" s="1"/>
      <c r="G26" s="1"/>
      <c r="H26" s="1"/>
      <c r="I26" s="1"/>
      <c r="J26" s="1"/>
      <c r="K26" s="1"/>
      <c r="L26" s="1"/>
      <c r="M26" s="1"/>
      <c r="N26" s="1"/>
      <c r="O26" s="1"/>
      <c r="P26" s="1"/>
      <c r="Q26" s="268" t="s">
        <v>8</v>
      </c>
      <c r="R26" s="268"/>
      <c r="S26" s="268"/>
      <c r="T26" s="500">
        <f>'１号'!T26</f>
        <v>0</v>
      </c>
      <c r="U26" s="500"/>
      <c r="V26" s="500"/>
      <c r="W26" s="500"/>
      <c r="X26" s="500"/>
      <c r="Y26" s="500"/>
      <c r="Z26" s="500"/>
      <c r="AA26" s="500"/>
      <c r="AB26" s="500"/>
      <c r="AC26" s="3"/>
      <c r="AD26" s="3"/>
    </row>
    <row r="27" spans="1:30" ht="12" customHeight="1" x14ac:dyDescent="0.15">
      <c r="A27" s="1"/>
      <c r="B27" s="1"/>
      <c r="C27" s="1"/>
      <c r="D27" s="1"/>
      <c r="E27" s="1"/>
      <c r="F27" s="1"/>
      <c r="G27" s="1"/>
      <c r="H27" s="1"/>
      <c r="I27" s="1"/>
      <c r="J27" s="1"/>
      <c r="K27" s="1"/>
      <c r="L27" s="1"/>
      <c r="M27" s="1"/>
      <c r="N27" s="1"/>
      <c r="O27" s="1"/>
      <c r="P27" s="1"/>
      <c r="Q27" s="268"/>
      <c r="R27" s="268"/>
      <c r="S27" s="268"/>
      <c r="T27" s="500"/>
      <c r="U27" s="500"/>
      <c r="V27" s="500"/>
      <c r="W27" s="500"/>
      <c r="X27" s="500"/>
      <c r="Y27" s="500"/>
      <c r="Z27" s="500"/>
      <c r="AA27" s="500"/>
      <c r="AB27" s="500"/>
      <c r="AC27" s="3"/>
      <c r="AD27" s="3"/>
    </row>
    <row r="28" spans="1:30" ht="12" customHeight="1" x14ac:dyDescent="0.15">
      <c r="A28" s="1"/>
      <c r="B28" s="1"/>
      <c r="C28" s="1"/>
      <c r="D28" s="1"/>
      <c r="E28" s="1"/>
      <c r="F28" s="1"/>
      <c r="G28" s="1"/>
      <c r="H28" s="1"/>
      <c r="I28" s="1"/>
      <c r="J28" s="1"/>
      <c r="K28" s="1"/>
      <c r="L28" s="1"/>
      <c r="M28" s="1"/>
      <c r="N28" s="1"/>
      <c r="O28" s="1"/>
      <c r="P28" s="1"/>
      <c r="Q28" s="269" t="s">
        <v>9</v>
      </c>
      <c r="R28" s="269"/>
      <c r="S28" s="269"/>
      <c r="T28" s="500">
        <f>'１号'!T28</f>
        <v>0</v>
      </c>
      <c r="U28" s="500"/>
      <c r="V28" s="500"/>
      <c r="W28" s="500"/>
      <c r="X28" s="500"/>
      <c r="Y28" s="500"/>
      <c r="Z28" s="500"/>
      <c r="AA28" s="500"/>
      <c r="AB28" s="500"/>
      <c r="AC28" s="3"/>
      <c r="AD28" s="3"/>
    </row>
    <row r="29" spans="1:30" ht="12" customHeight="1" x14ac:dyDescent="0.15">
      <c r="A29" s="1"/>
      <c r="B29" s="1"/>
      <c r="C29" s="1"/>
      <c r="D29" s="1"/>
      <c r="E29" s="1"/>
      <c r="F29" s="1"/>
      <c r="G29" s="1"/>
      <c r="H29" s="1"/>
      <c r="I29" s="1"/>
      <c r="J29" s="1"/>
      <c r="K29" s="1"/>
      <c r="L29" s="1"/>
      <c r="M29" s="1"/>
      <c r="N29" s="1"/>
      <c r="O29" s="1"/>
      <c r="P29" s="1"/>
      <c r="Q29" s="269"/>
      <c r="R29" s="269"/>
      <c r="S29" s="269"/>
      <c r="T29" s="500"/>
      <c r="U29" s="500"/>
      <c r="V29" s="500"/>
      <c r="W29" s="500"/>
      <c r="X29" s="500"/>
      <c r="Y29" s="500"/>
      <c r="Z29" s="500"/>
      <c r="AA29" s="500"/>
      <c r="AB29" s="500"/>
      <c r="AC29" s="3"/>
      <c r="AD29" s="3"/>
    </row>
    <row r="30" spans="1:30"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3"/>
      <c r="AD30" s="3"/>
    </row>
    <row r="31" spans="1:30"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3"/>
      <c r="AD31" s="3"/>
    </row>
    <row r="32" spans="1:30" ht="12" customHeight="1" x14ac:dyDescent="0.15">
      <c r="A32" s="1"/>
      <c r="B32" s="1"/>
      <c r="C32" s="276" t="s">
        <v>122</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3"/>
      <c r="AD32" s="3"/>
    </row>
    <row r="33" spans="1:31" ht="12" customHeight="1" x14ac:dyDescent="0.15">
      <c r="A33" s="1"/>
      <c r="B33" s="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3"/>
      <c r="AD33" s="3"/>
    </row>
    <row r="34" spans="1:31" ht="12" customHeight="1" x14ac:dyDescent="0.15">
      <c r="A34" s="1"/>
      <c r="B34" s="1"/>
      <c r="C34" s="276" t="s">
        <v>123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3"/>
      <c r="AD34" s="3"/>
    </row>
    <row r="35" spans="1:31" ht="12" customHeight="1" x14ac:dyDescent="0.15">
      <c r="A35" s="1"/>
      <c r="B35" s="1"/>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3"/>
      <c r="AD35" s="3"/>
    </row>
    <row r="36" spans="1:31" ht="12" customHeight="1" x14ac:dyDescent="0.15">
      <c r="A36" s="1"/>
      <c r="B36" s="1"/>
      <c r="C36" s="276" t="s">
        <v>61</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3"/>
      <c r="AD36" s="3"/>
    </row>
    <row r="37" spans="1:31" ht="12" customHeight="1" x14ac:dyDescent="0.15">
      <c r="A37" s="1"/>
      <c r="B37" s="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3"/>
      <c r="AD37" s="3"/>
    </row>
    <row r="38" spans="1:31" ht="12" customHeight="1" x14ac:dyDescent="0.15">
      <c r="A38" s="1"/>
      <c r="B38" s="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3"/>
      <c r="AD38" s="3"/>
    </row>
    <row r="39" spans="1:31" ht="12" customHeight="1" x14ac:dyDescent="0.15">
      <c r="A39" s="1"/>
      <c r="B39" s="1"/>
      <c r="C39" s="277" t="s">
        <v>274</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3"/>
      <c r="AD39" s="3"/>
    </row>
    <row r="40" spans="1:31" ht="12" customHeight="1" x14ac:dyDescent="0.15">
      <c r="A40" s="1"/>
      <c r="B40" s="1"/>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3"/>
      <c r="AD40" s="3"/>
    </row>
    <row r="41" spans="1:31" ht="12" customHeight="1" x14ac:dyDescent="0.15">
      <c r="A41" s="1"/>
      <c r="B41" s="1"/>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3"/>
      <c r="AD41" s="3"/>
    </row>
    <row r="42" spans="1:31" ht="12" customHeight="1" x14ac:dyDescent="0.15">
      <c r="A42" s="1"/>
      <c r="B42" s="1"/>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3"/>
      <c r="AD42" s="3"/>
    </row>
    <row r="43" spans="1:31"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3"/>
      <c r="AD43" s="3"/>
    </row>
    <row r="44" spans="1:31" ht="12" customHeight="1" x14ac:dyDescent="0.15">
      <c r="C44" s="270"/>
      <c r="D44" s="273" t="s">
        <v>251</v>
      </c>
      <c r="E44" s="273"/>
      <c r="F44" s="273"/>
      <c r="G44" s="273"/>
      <c r="H44" s="273"/>
      <c r="I44" s="273"/>
      <c r="J44" s="273"/>
      <c r="K44" s="273"/>
      <c r="L44" s="273"/>
      <c r="M44" s="273"/>
      <c r="N44" s="56"/>
      <c r="O44" s="57"/>
      <c r="P44" s="57"/>
      <c r="Q44" s="57"/>
      <c r="R44" s="57"/>
      <c r="S44" s="57"/>
      <c r="T44" s="57"/>
      <c r="U44" s="57"/>
      <c r="V44" s="57"/>
      <c r="W44" s="57"/>
      <c r="X44" s="57"/>
      <c r="Y44" s="57"/>
      <c r="Z44" s="57"/>
      <c r="AA44" s="57"/>
      <c r="AB44" s="58"/>
      <c r="AE44" s="5"/>
    </row>
    <row r="45" spans="1:31" ht="12" customHeight="1" x14ac:dyDescent="0.15">
      <c r="C45" s="271"/>
      <c r="D45" s="274"/>
      <c r="E45" s="274"/>
      <c r="F45" s="274"/>
      <c r="G45" s="274"/>
      <c r="H45" s="274"/>
      <c r="I45" s="274"/>
      <c r="J45" s="274"/>
      <c r="K45" s="274"/>
      <c r="L45" s="274"/>
      <c r="M45" s="274"/>
      <c r="N45" s="59"/>
      <c r="O45" s="55"/>
      <c r="P45" s="55" t="s">
        <v>94</v>
      </c>
      <c r="Q45" s="55"/>
      <c r="R45" s="55"/>
      <c r="S45" s="55"/>
      <c r="T45" s="55"/>
      <c r="U45" s="55"/>
      <c r="V45" s="55"/>
      <c r="W45" s="55" t="s">
        <v>95</v>
      </c>
      <c r="X45" s="55"/>
      <c r="Y45" s="55"/>
      <c r="Z45" s="55"/>
      <c r="AA45" s="55"/>
      <c r="AB45" s="60"/>
      <c r="AE45" s="5"/>
    </row>
    <row r="46" spans="1:31" ht="12" customHeight="1" x14ac:dyDescent="0.15">
      <c r="C46" s="271"/>
      <c r="D46" s="274"/>
      <c r="E46" s="274"/>
      <c r="F46" s="274"/>
      <c r="G46" s="274"/>
      <c r="H46" s="274"/>
      <c r="I46" s="274"/>
      <c r="J46" s="274"/>
      <c r="K46" s="274"/>
      <c r="L46" s="274"/>
      <c r="M46" s="274"/>
      <c r="N46" s="59"/>
      <c r="O46" s="55"/>
      <c r="P46" s="55"/>
      <c r="Q46" s="55"/>
      <c r="R46" s="55"/>
      <c r="S46" s="55"/>
      <c r="T46" s="55"/>
      <c r="U46" s="55"/>
      <c r="V46" s="55"/>
      <c r="W46" s="55"/>
      <c r="X46" s="55"/>
      <c r="Y46" s="55"/>
      <c r="Z46" s="55"/>
      <c r="AA46" s="55"/>
      <c r="AB46" s="60"/>
      <c r="AE46" s="5"/>
    </row>
    <row r="47" spans="1:31" ht="12" customHeight="1" x14ac:dyDescent="0.15">
      <c r="C47" s="271"/>
      <c r="D47" s="274"/>
      <c r="E47" s="274"/>
      <c r="F47" s="274"/>
      <c r="G47" s="274"/>
      <c r="H47" s="274"/>
      <c r="I47" s="274"/>
      <c r="J47" s="274"/>
      <c r="K47" s="274"/>
      <c r="L47" s="274"/>
      <c r="M47" s="274"/>
      <c r="N47" s="59"/>
      <c r="O47" s="55"/>
      <c r="P47" s="55" t="s">
        <v>96</v>
      </c>
      <c r="Q47" s="55"/>
      <c r="R47" s="55"/>
      <c r="S47" s="55"/>
      <c r="T47" s="55"/>
      <c r="U47" s="55"/>
      <c r="V47" s="55"/>
      <c r="W47" s="55" t="s">
        <v>97</v>
      </c>
      <c r="X47" s="55"/>
      <c r="Y47" s="55"/>
      <c r="Z47" s="55"/>
      <c r="AA47" s="55"/>
      <c r="AB47" s="60"/>
      <c r="AE47" s="5"/>
    </row>
    <row r="48" spans="1:31" ht="12" customHeight="1" x14ac:dyDescent="0.15">
      <c r="C48" s="271"/>
      <c r="D48" s="274"/>
      <c r="E48" s="274"/>
      <c r="F48" s="274"/>
      <c r="G48" s="274"/>
      <c r="H48" s="274"/>
      <c r="I48" s="274"/>
      <c r="J48" s="274"/>
      <c r="K48" s="274"/>
      <c r="L48" s="274"/>
      <c r="M48" s="274"/>
      <c r="N48" s="61"/>
      <c r="O48" s="62"/>
      <c r="P48" s="62"/>
      <c r="Q48" s="62"/>
      <c r="R48" s="62"/>
      <c r="S48" s="62"/>
      <c r="T48" s="62"/>
      <c r="U48" s="62"/>
      <c r="V48" s="62"/>
      <c r="W48" s="62"/>
      <c r="X48" s="62"/>
      <c r="Y48" s="62"/>
      <c r="Z48" s="62"/>
      <c r="AA48" s="62"/>
      <c r="AB48" s="63"/>
      <c r="AE48" s="5"/>
    </row>
    <row r="49" spans="1:31" s="16" customFormat="1" ht="12" customHeight="1" x14ac:dyDescent="0.15">
      <c r="A49" s="14"/>
      <c r="B49" s="14"/>
      <c r="C49" s="257"/>
      <c r="D49" s="224" t="s">
        <v>124</v>
      </c>
      <c r="E49" s="224"/>
      <c r="F49" s="224"/>
      <c r="G49" s="224"/>
      <c r="H49" s="224"/>
      <c r="I49" s="224"/>
      <c r="J49" s="224"/>
      <c r="K49" s="224"/>
      <c r="L49" s="224"/>
      <c r="M49" s="224"/>
      <c r="N49" s="555">
        <f>'１号'!N46</f>
        <v>0</v>
      </c>
      <c r="O49" s="556"/>
      <c r="P49" s="556"/>
      <c r="Q49" s="556"/>
      <c r="R49" s="556"/>
      <c r="S49" s="556"/>
      <c r="T49" s="556"/>
      <c r="U49" s="556"/>
      <c r="V49" s="556"/>
      <c r="W49" s="556"/>
      <c r="X49" s="556"/>
      <c r="Y49" s="556"/>
      <c r="Z49" s="556"/>
      <c r="AA49" s="556"/>
      <c r="AB49" s="557"/>
      <c r="AC49" s="15"/>
      <c r="AD49" s="15"/>
      <c r="AE49" s="4"/>
    </row>
    <row r="50" spans="1:31" s="16" customFormat="1" ht="12" customHeight="1" x14ac:dyDescent="0.15">
      <c r="A50" s="14"/>
      <c r="B50" s="14"/>
      <c r="C50" s="258"/>
      <c r="D50" s="228"/>
      <c r="E50" s="228"/>
      <c r="F50" s="228"/>
      <c r="G50" s="228"/>
      <c r="H50" s="228"/>
      <c r="I50" s="228"/>
      <c r="J50" s="228"/>
      <c r="K50" s="228"/>
      <c r="L50" s="228"/>
      <c r="M50" s="228"/>
      <c r="N50" s="558"/>
      <c r="O50" s="559"/>
      <c r="P50" s="559"/>
      <c r="Q50" s="559"/>
      <c r="R50" s="559"/>
      <c r="S50" s="559"/>
      <c r="T50" s="559"/>
      <c r="U50" s="559"/>
      <c r="V50" s="559"/>
      <c r="W50" s="559"/>
      <c r="X50" s="559"/>
      <c r="Y50" s="559"/>
      <c r="Z50" s="559"/>
      <c r="AA50" s="559"/>
      <c r="AB50" s="560"/>
      <c r="AC50" s="15"/>
      <c r="AD50" s="15"/>
      <c r="AE50" s="17"/>
    </row>
    <row r="51" spans="1:31" s="16" customFormat="1" ht="12" customHeight="1" x14ac:dyDescent="0.15">
      <c r="A51" s="14"/>
      <c r="B51" s="14"/>
      <c r="C51" s="257"/>
      <c r="D51" s="224" t="s">
        <v>166</v>
      </c>
      <c r="E51" s="224"/>
      <c r="F51" s="224"/>
      <c r="G51" s="224"/>
      <c r="H51" s="224"/>
      <c r="I51" s="224"/>
      <c r="J51" s="224"/>
      <c r="K51" s="224"/>
      <c r="L51" s="224"/>
      <c r="M51" s="224"/>
      <c r="N51" s="555">
        <f>'１号'!N48</f>
        <v>0</v>
      </c>
      <c r="O51" s="556"/>
      <c r="P51" s="556"/>
      <c r="Q51" s="556"/>
      <c r="R51" s="556"/>
      <c r="S51" s="556"/>
      <c r="T51" s="556"/>
      <c r="U51" s="556"/>
      <c r="V51" s="556"/>
      <c r="W51" s="556"/>
      <c r="X51" s="556"/>
      <c r="Y51" s="556"/>
      <c r="Z51" s="556"/>
      <c r="AA51" s="556"/>
      <c r="AB51" s="557"/>
      <c r="AC51" s="15"/>
      <c r="AD51" s="15"/>
      <c r="AE51" s="4"/>
    </row>
    <row r="52" spans="1:31" s="16" customFormat="1" ht="12" customHeight="1" x14ac:dyDescent="0.15">
      <c r="A52" s="14"/>
      <c r="B52" s="14"/>
      <c r="C52" s="258"/>
      <c r="D52" s="228"/>
      <c r="E52" s="228"/>
      <c r="F52" s="228"/>
      <c r="G52" s="228"/>
      <c r="H52" s="228"/>
      <c r="I52" s="228"/>
      <c r="J52" s="228"/>
      <c r="K52" s="228"/>
      <c r="L52" s="228"/>
      <c r="M52" s="228"/>
      <c r="N52" s="558"/>
      <c r="O52" s="559"/>
      <c r="P52" s="559"/>
      <c r="Q52" s="559"/>
      <c r="R52" s="559"/>
      <c r="S52" s="559"/>
      <c r="T52" s="559"/>
      <c r="U52" s="559"/>
      <c r="V52" s="559"/>
      <c r="W52" s="559"/>
      <c r="X52" s="559"/>
      <c r="Y52" s="559"/>
      <c r="Z52" s="559"/>
      <c r="AA52" s="559"/>
      <c r="AB52" s="560"/>
      <c r="AC52" s="15"/>
      <c r="AD52" s="15"/>
      <c r="AE52" s="17"/>
    </row>
    <row r="53" spans="1:31" ht="12" customHeight="1" x14ac:dyDescent="0.15">
      <c r="C53" s="270"/>
      <c r="D53" s="224" t="s">
        <v>216</v>
      </c>
      <c r="E53" s="224"/>
      <c r="F53" s="224"/>
      <c r="G53" s="224"/>
      <c r="H53" s="224"/>
      <c r="I53" s="224"/>
      <c r="J53" s="224"/>
      <c r="K53" s="224"/>
      <c r="L53" s="224"/>
      <c r="M53" s="224"/>
      <c r="N53" s="555">
        <f>'１号'!N50</f>
        <v>0</v>
      </c>
      <c r="O53" s="556"/>
      <c r="P53" s="556"/>
      <c r="Q53" s="556"/>
      <c r="R53" s="556"/>
      <c r="S53" s="556"/>
      <c r="T53" s="556"/>
      <c r="U53" s="556"/>
      <c r="V53" s="556"/>
      <c r="W53" s="556"/>
      <c r="X53" s="556"/>
      <c r="Y53" s="556"/>
      <c r="Z53" s="556"/>
      <c r="AA53" s="556"/>
      <c r="AB53" s="557"/>
      <c r="AE53" s="49"/>
    </row>
    <row r="54" spans="1:31" ht="12" customHeight="1" x14ac:dyDescent="0.15">
      <c r="C54" s="272"/>
      <c r="D54" s="228"/>
      <c r="E54" s="228"/>
      <c r="F54" s="228"/>
      <c r="G54" s="228"/>
      <c r="H54" s="228"/>
      <c r="I54" s="228"/>
      <c r="J54" s="228"/>
      <c r="K54" s="228"/>
      <c r="L54" s="228"/>
      <c r="M54" s="228"/>
      <c r="N54" s="558"/>
      <c r="O54" s="559"/>
      <c r="P54" s="559"/>
      <c r="Q54" s="559"/>
      <c r="R54" s="559"/>
      <c r="S54" s="559"/>
      <c r="T54" s="559"/>
      <c r="U54" s="559"/>
      <c r="V54" s="559"/>
      <c r="W54" s="559"/>
      <c r="X54" s="559"/>
      <c r="Y54" s="559"/>
      <c r="Z54" s="559"/>
      <c r="AA54" s="559"/>
      <c r="AB54" s="560"/>
      <c r="AE54" s="5"/>
    </row>
    <row r="55" spans="1:31" ht="12" customHeight="1" x14ac:dyDescent="0.15">
      <c r="C55" s="270"/>
      <c r="D55" s="273" t="s">
        <v>250</v>
      </c>
      <c r="E55" s="273"/>
      <c r="F55" s="273"/>
      <c r="G55" s="273"/>
      <c r="H55" s="273"/>
      <c r="I55" s="273"/>
      <c r="J55" s="273"/>
      <c r="K55" s="273"/>
      <c r="L55" s="273"/>
      <c r="M55" s="273"/>
      <c r="N55" s="514"/>
      <c r="O55" s="230"/>
      <c r="P55" s="230"/>
      <c r="Q55" s="230"/>
      <c r="R55" s="230"/>
      <c r="S55" s="230"/>
      <c r="T55" s="230"/>
      <c r="U55" s="230"/>
      <c r="V55" s="230"/>
      <c r="W55" s="230"/>
      <c r="X55" s="230"/>
      <c r="Y55" s="230"/>
      <c r="Z55" s="230"/>
      <c r="AA55" s="230"/>
      <c r="AB55" s="515"/>
      <c r="AE55" s="49"/>
    </row>
    <row r="56" spans="1:31" ht="12" customHeight="1" x14ac:dyDescent="0.15">
      <c r="C56" s="272"/>
      <c r="D56" s="275"/>
      <c r="E56" s="275"/>
      <c r="F56" s="275"/>
      <c r="G56" s="275"/>
      <c r="H56" s="275"/>
      <c r="I56" s="275"/>
      <c r="J56" s="275"/>
      <c r="K56" s="275"/>
      <c r="L56" s="275"/>
      <c r="M56" s="275"/>
      <c r="N56" s="518"/>
      <c r="O56" s="513"/>
      <c r="P56" s="513"/>
      <c r="Q56" s="513"/>
      <c r="R56" s="513"/>
      <c r="S56" s="513"/>
      <c r="T56" s="513"/>
      <c r="U56" s="513"/>
      <c r="V56" s="513"/>
      <c r="W56" s="513"/>
      <c r="X56" s="513"/>
      <c r="Y56" s="513"/>
      <c r="Z56" s="513"/>
      <c r="AA56" s="513"/>
      <c r="AB56" s="519"/>
      <c r="AE56" s="5"/>
    </row>
    <row r="57" spans="1:31" s="16" customFormat="1" ht="12" customHeight="1" x14ac:dyDescent="0.15">
      <c r="A57" s="14"/>
      <c r="B57" s="14"/>
      <c r="C57" s="257"/>
      <c r="D57" s="224" t="s">
        <v>136</v>
      </c>
      <c r="E57" s="224"/>
      <c r="F57" s="224"/>
      <c r="G57" s="224"/>
      <c r="H57" s="224"/>
      <c r="I57" s="224"/>
      <c r="J57" s="224"/>
      <c r="K57" s="224"/>
      <c r="L57" s="224"/>
      <c r="M57" s="224"/>
      <c r="N57" s="237"/>
      <c r="O57" s="238"/>
      <c r="P57" s="238"/>
      <c r="Q57" s="238"/>
      <c r="R57" s="238"/>
      <c r="S57" s="238"/>
      <c r="T57" s="238"/>
      <c r="U57" s="238"/>
      <c r="V57" s="238"/>
      <c r="W57" s="238"/>
      <c r="X57" s="238"/>
      <c r="Y57" s="238"/>
      <c r="Z57" s="238"/>
      <c r="AA57" s="238"/>
      <c r="AB57" s="239"/>
      <c r="AC57" s="15"/>
      <c r="AD57" s="15"/>
      <c r="AE57" s="4"/>
    </row>
    <row r="58" spans="1:31" s="16" customFormat="1" ht="12" customHeight="1" x14ac:dyDescent="0.15">
      <c r="A58" s="14"/>
      <c r="B58" s="14"/>
      <c r="C58" s="561"/>
      <c r="D58" s="226"/>
      <c r="E58" s="226"/>
      <c r="F58" s="226"/>
      <c r="G58" s="226"/>
      <c r="H58" s="226"/>
      <c r="I58" s="226"/>
      <c r="J58" s="226"/>
      <c r="K58" s="226"/>
      <c r="L58" s="226"/>
      <c r="M58" s="226"/>
      <c r="N58" s="495"/>
      <c r="O58" s="267"/>
      <c r="P58" s="267"/>
      <c r="Q58" s="267"/>
      <c r="R58" s="267"/>
      <c r="S58" s="267"/>
      <c r="T58" s="267"/>
      <c r="U58" s="267"/>
      <c r="V58" s="267"/>
      <c r="W58" s="267"/>
      <c r="X58" s="267"/>
      <c r="Y58" s="267"/>
      <c r="Z58" s="267"/>
      <c r="AA58" s="267"/>
      <c r="AB58" s="496"/>
      <c r="AC58" s="15"/>
      <c r="AD58" s="15"/>
      <c r="AE58" s="4"/>
    </row>
    <row r="59" spans="1:31" s="16" customFormat="1" ht="12" customHeight="1" x14ac:dyDescent="0.15">
      <c r="A59" s="14"/>
      <c r="B59" s="14"/>
      <c r="C59" s="561"/>
      <c r="D59" s="226"/>
      <c r="E59" s="226"/>
      <c r="F59" s="226"/>
      <c r="G59" s="226"/>
      <c r="H59" s="226"/>
      <c r="I59" s="226"/>
      <c r="J59" s="226"/>
      <c r="K59" s="226"/>
      <c r="L59" s="226"/>
      <c r="M59" s="226"/>
      <c r="N59" s="495"/>
      <c r="O59" s="267"/>
      <c r="P59" s="267"/>
      <c r="Q59" s="267"/>
      <c r="R59" s="267"/>
      <c r="S59" s="267"/>
      <c r="T59" s="267"/>
      <c r="U59" s="267"/>
      <c r="V59" s="267"/>
      <c r="W59" s="267"/>
      <c r="X59" s="267"/>
      <c r="Y59" s="267"/>
      <c r="Z59" s="267"/>
      <c r="AA59" s="267"/>
      <c r="AB59" s="496"/>
      <c r="AC59" s="15"/>
      <c r="AD59" s="15"/>
      <c r="AE59" s="4"/>
    </row>
    <row r="60" spans="1:31" s="16" customFormat="1" ht="12" customHeight="1" x14ac:dyDescent="0.15">
      <c r="A60" s="14"/>
      <c r="B60" s="14"/>
      <c r="C60" s="561"/>
      <c r="D60" s="226"/>
      <c r="E60" s="226"/>
      <c r="F60" s="226"/>
      <c r="G60" s="226"/>
      <c r="H60" s="226"/>
      <c r="I60" s="226"/>
      <c r="J60" s="226"/>
      <c r="K60" s="226"/>
      <c r="L60" s="226"/>
      <c r="M60" s="226"/>
      <c r="N60" s="495"/>
      <c r="O60" s="267"/>
      <c r="P60" s="267"/>
      <c r="Q60" s="267"/>
      <c r="R60" s="267"/>
      <c r="S60" s="267"/>
      <c r="T60" s="267"/>
      <c r="U60" s="267"/>
      <c r="V60" s="267"/>
      <c r="W60" s="267"/>
      <c r="X60" s="267"/>
      <c r="Y60" s="267"/>
      <c r="Z60" s="267"/>
      <c r="AA60" s="267"/>
      <c r="AB60" s="496"/>
      <c r="AC60" s="15"/>
      <c r="AD60" s="15"/>
      <c r="AE60" s="4"/>
    </row>
    <row r="61" spans="1:31" s="16" customFormat="1" ht="12" customHeight="1" x14ac:dyDescent="0.15">
      <c r="A61" s="14"/>
      <c r="B61" s="14"/>
      <c r="C61" s="561"/>
      <c r="D61" s="226"/>
      <c r="E61" s="226"/>
      <c r="F61" s="226"/>
      <c r="G61" s="226"/>
      <c r="H61" s="226"/>
      <c r="I61" s="226"/>
      <c r="J61" s="226"/>
      <c r="K61" s="226"/>
      <c r="L61" s="226"/>
      <c r="M61" s="226"/>
      <c r="N61" s="495"/>
      <c r="O61" s="267"/>
      <c r="P61" s="267"/>
      <c r="Q61" s="267"/>
      <c r="R61" s="267"/>
      <c r="S61" s="267"/>
      <c r="T61" s="267"/>
      <c r="U61" s="267"/>
      <c r="V61" s="267"/>
      <c r="W61" s="267"/>
      <c r="X61" s="267"/>
      <c r="Y61" s="267"/>
      <c r="Z61" s="267"/>
      <c r="AA61" s="267"/>
      <c r="AB61" s="496"/>
      <c r="AC61" s="15"/>
      <c r="AD61" s="15"/>
      <c r="AE61" s="4"/>
    </row>
    <row r="62" spans="1:31" s="16" customFormat="1" ht="12" customHeight="1" x14ac:dyDescent="0.15">
      <c r="A62" s="14"/>
      <c r="B62" s="14"/>
      <c r="C62" s="561"/>
      <c r="D62" s="226"/>
      <c r="E62" s="226"/>
      <c r="F62" s="226"/>
      <c r="G62" s="226"/>
      <c r="H62" s="226"/>
      <c r="I62" s="226"/>
      <c r="J62" s="226"/>
      <c r="K62" s="226"/>
      <c r="L62" s="226"/>
      <c r="M62" s="226"/>
      <c r="N62" s="495"/>
      <c r="O62" s="267"/>
      <c r="P62" s="267"/>
      <c r="Q62" s="267"/>
      <c r="R62" s="267"/>
      <c r="S62" s="267"/>
      <c r="T62" s="267"/>
      <c r="U62" s="267"/>
      <c r="V62" s="267"/>
      <c r="W62" s="267"/>
      <c r="X62" s="267"/>
      <c r="Y62" s="267"/>
      <c r="Z62" s="267"/>
      <c r="AA62" s="267"/>
      <c r="AB62" s="496"/>
      <c r="AC62" s="15"/>
      <c r="AD62" s="15"/>
      <c r="AE62" s="4"/>
    </row>
    <row r="63" spans="1:31" s="16" customFormat="1" ht="12" customHeight="1" x14ac:dyDescent="0.15">
      <c r="A63" s="14"/>
      <c r="B63" s="14"/>
      <c r="C63" s="561"/>
      <c r="D63" s="226"/>
      <c r="E63" s="226"/>
      <c r="F63" s="226"/>
      <c r="G63" s="226"/>
      <c r="H63" s="226"/>
      <c r="I63" s="226"/>
      <c r="J63" s="226"/>
      <c r="K63" s="226"/>
      <c r="L63" s="226"/>
      <c r="M63" s="226"/>
      <c r="N63" s="495"/>
      <c r="O63" s="267"/>
      <c r="P63" s="267"/>
      <c r="Q63" s="267"/>
      <c r="R63" s="267"/>
      <c r="S63" s="267"/>
      <c r="T63" s="267"/>
      <c r="U63" s="267"/>
      <c r="V63" s="267"/>
      <c r="W63" s="267"/>
      <c r="X63" s="267"/>
      <c r="Y63" s="267"/>
      <c r="Z63" s="267"/>
      <c r="AA63" s="267"/>
      <c r="AB63" s="496"/>
      <c r="AC63" s="15"/>
      <c r="AD63" s="15"/>
      <c r="AE63" s="4"/>
    </row>
    <row r="64" spans="1:31" s="16" customFormat="1" ht="12" customHeight="1" x14ac:dyDescent="0.15">
      <c r="A64" s="14"/>
      <c r="B64" s="14"/>
      <c r="C64" s="258"/>
      <c r="D64" s="228"/>
      <c r="E64" s="228"/>
      <c r="F64" s="228"/>
      <c r="G64" s="228"/>
      <c r="H64" s="228"/>
      <c r="I64" s="228"/>
      <c r="J64" s="228"/>
      <c r="K64" s="228"/>
      <c r="L64" s="228"/>
      <c r="M64" s="228"/>
      <c r="N64" s="240"/>
      <c r="O64" s="241"/>
      <c r="P64" s="241"/>
      <c r="Q64" s="241"/>
      <c r="R64" s="241"/>
      <c r="S64" s="241"/>
      <c r="T64" s="241"/>
      <c r="U64" s="241"/>
      <c r="V64" s="241"/>
      <c r="W64" s="241"/>
      <c r="X64" s="241"/>
      <c r="Y64" s="241"/>
      <c r="Z64" s="241"/>
      <c r="AA64" s="241"/>
      <c r="AB64" s="242"/>
      <c r="AC64" s="15"/>
      <c r="AD64" s="15"/>
      <c r="AE64" s="17"/>
    </row>
    <row r="65" spans="1:31" s="16" customFormat="1" ht="12" customHeight="1" x14ac:dyDescent="0.15">
      <c r="A65" s="14"/>
      <c r="B65" s="14"/>
      <c r="C65" s="257"/>
      <c r="D65" s="251" t="s">
        <v>227</v>
      </c>
      <c r="E65" s="224"/>
      <c r="F65" s="224"/>
      <c r="G65" s="224"/>
      <c r="H65" s="224"/>
      <c r="I65" s="224"/>
      <c r="J65" s="224"/>
      <c r="K65" s="224"/>
      <c r="L65" s="224"/>
      <c r="M65" s="224"/>
      <c r="N65" s="514"/>
      <c r="O65" s="230"/>
      <c r="P65" s="230"/>
      <c r="Q65" s="230"/>
      <c r="R65" s="230"/>
      <c r="S65" s="230"/>
      <c r="T65" s="392" t="s">
        <v>1</v>
      </c>
      <c r="U65" s="230"/>
      <c r="V65" s="230"/>
      <c r="W65" s="230"/>
      <c r="X65" s="392" t="s">
        <v>41</v>
      </c>
      <c r="Y65" s="230"/>
      <c r="Z65" s="230"/>
      <c r="AA65" s="230"/>
      <c r="AB65" s="393" t="s">
        <v>42</v>
      </c>
      <c r="AC65" s="15"/>
      <c r="AD65" s="15"/>
      <c r="AE65" s="4"/>
    </row>
    <row r="66" spans="1:31" s="16" customFormat="1" ht="12" customHeight="1" x14ac:dyDescent="0.15">
      <c r="A66" s="14"/>
      <c r="B66" s="14"/>
      <c r="C66" s="258"/>
      <c r="D66" s="228"/>
      <c r="E66" s="228"/>
      <c r="F66" s="228"/>
      <c r="G66" s="228"/>
      <c r="H66" s="228"/>
      <c r="I66" s="228"/>
      <c r="J66" s="228"/>
      <c r="K66" s="228"/>
      <c r="L66" s="228"/>
      <c r="M66" s="228"/>
      <c r="N66" s="518"/>
      <c r="O66" s="513"/>
      <c r="P66" s="513"/>
      <c r="Q66" s="513"/>
      <c r="R66" s="513"/>
      <c r="S66" s="513"/>
      <c r="T66" s="394"/>
      <c r="U66" s="513"/>
      <c r="V66" s="513"/>
      <c r="W66" s="513"/>
      <c r="X66" s="394"/>
      <c r="Y66" s="513"/>
      <c r="Z66" s="513"/>
      <c r="AA66" s="513"/>
      <c r="AB66" s="395"/>
      <c r="AC66" s="15"/>
      <c r="AD66" s="15"/>
      <c r="AE66" s="17"/>
    </row>
    <row r="67" spans="1:31" s="16" customFormat="1" ht="12" customHeight="1" x14ac:dyDescent="0.15">
      <c r="A67" s="14"/>
      <c r="B67" s="14"/>
      <c r="C67" s="257"/>
      <c r="D67" s="251" t="s">
        <v>62</v>
      </c>
      <c r="E67" s="224"/>
      <c r="F67" s="224"/>
      <c r="G67" s="224"/>
      <c r="H67" s="224"/>
      <c r="I67" s="224"/>
      <c r="J67" s="224"/>
      <c r="K67" s="224"/>
      <c r="L67" s="224"/>
      <c r="M67" s="224"/>
      <c r="N67" s="514"/>
      <c r="O67" s="230"/>
      <c r="P67" s="230"/>
      <c r="Q67" s="230"/>
      <c r="R67" s="230"/>
      <c r="S67" s="230"/>
      <c r="T67" s="392" t="s">
        <v>1</v>
      </c>
      <c r="U67" s="230"/>
      <c r="V67" s="230"/>
      <c r="W67" s="230"/>
      <c r="X67" s="392" t="s">
        <v>41</v>
      </c>
      <c r="Y67" s="230"/>
      <c r="Z67" s="230"/>
      <c r="AA67" s="230"/>
      <c r="AB67" s="393" t="s">
        <v>42</v>
      </c>
      <c r="AC67" s="15"/>
      <c r="AD67" s="15"/>
      <c r="AE67" s="4"/>
    </row>
    <row r="68" spans="1:31" s="16" customFormat="1" ht="12" customHeight="1" x14ac:dyDescent="0.15">
      <c r="A68" s="14"/>
      <c r="B68" s="14"/>
      <c r="C68" s="258"/>
      <c r="D68" s="228"/>
      <c r="E68" s="228"/>
      <c r="F68" s="228"/>
      <c r="G68" s="228"/>
      <c r="H68" s="228"/>
      <c r="I68" s="228"/>
      <c r="J68" s="228"/>
      <c r="K68" s="228"/>
      <c r="L68" s="228"/>
      <c r="M68" s="228"/>
      <c r="N68" s="518"/>
      <c r="O68" s="513"/>
      <c r="P68" s="513"/>
      <c r="Q68" s="513"/>
      <c r="R68" s="513"/>
      <c r="S68" s="513"/>
      <c r="T68" s="394"/>
      <c r="U68" s="513"/>
      <c r="V68" s="513"/>
      <c r="W68" s="513"/>
      <c r="X68" s="394"/>
      <c r="Y68" s="513"/>
      <c r="Z68" s="513"/>
      <c r="AA68" s="513"/>
      <c r="AB68" s="395"/>
      <c r="AC68" s="15"/>
      <c r="AD68" s="15"/>
      <c r="AE68" s="17"/>
    </row>
    <row r="69" spans="1:31" s="4" customFormat="1" ht="12" customHeight="1" x14ac:dyDescent="0.15">
      <c r="A69" s="3"/>
      <c r="B69" s="3"/>
      <c r="C69" s="1"/>
      <c r="D69" s="1"/>
      <c r="E69" s="7"/>
      <c r="F69" s="24"/>
      <c r="G69" s="24"/>
      <c r="H69" s="24"/>
      <c r="I69" s="24"/>
      <c r="J69" s="25"/>
      <c r="K69" s="25"/>
      <c r="L69" s="25"/>
      <c r="M69" s="25"/>
      <c r="N69" s="25"/>
      <c r="O69" s="25"/>
      <c r="P69" s="25"/>
      <c r="Q69" s="25"/>
      <c r="R69" s="25"/>
      <c r="S69" s="25"/>
      <c r="T69" s="25"/>
      <c r="U69" s="25"/>
      <c r="V69" s="25"/>
      <c r="W69" s="25"/>
      <c r="X69" s="25"/>
      <c r="Y69" s="25"/>
      <c r="Z69" s="25"/>
      <c r="AA69" s="25"/>
      <c r="AB69" s="25"/>
      <c r="AC69" s="3"/>
      <c r="AD69" s="3"/>
    </row>
    <row r="70" spans="1:31" s="4" customFormat="1" ht="12"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1" s="4" customFormat="1" ht="12"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54"/>
      <c r="AD71" s="3"/>
    </row>
  </sheetData>
  <sheetProtection algorithmName="SHA-512" hashValue="b0sq6PINYGVbyEuCV/Jv6UqeNodt4HRMNS4lXZB/ahYOBTdeF9gtxYtRrJ3UpMAYHS9bVAk3e1tFZUOfvKqVYg==" saltValue="KJ9rJnhb2zYLBcanZeSIaw==" spinCount="100000" sheet="1" selectLockedCells="1"/>
  <mergeCells count="56">
    <mergeCell ref="C53:C54"/>
    <mergeCell ref="D53:M54"/>
    <mergeCell ref="N53:AB54"/>
    <mergeCell ref="AB67:AB68"/>
    <mergeCell ref="U65:W66"/>
    <mergeCell ref="Y65:AA66"/>
    <mergeCell ref="C67:C68"/>
    <mergeCell ref="C57:C64"/>
    <mergeCell ref="D57:M64"/>
    <mergeCell ref="N57:AB64"/>
    <mergeCell ref="C65:C66"/>
    <mergeCell ref="D65:M66"/>
    <mergeCell ref="T65:T66"/>
    <mergeCell ref="X65:X66"/>
    <mergeCell ref="AB65:AB66"/>
    <mergeCell ref="N65:S66"/>
    <mergeCell ref="Q12:S13"/>
    <mergeCell ref="T12:AB13"/>
    <mergeCell ref="Q20:S21"/>
    <mergeCell ref="T20:AB21"/>
    <mergeCell ref="Q26:S27"/>
    <mergeCell ref="T26:AB27"/>
    <mergeCell ref="Q18:S19"/>
    <mergeCell ref="T18:AB19"/>
    <mergeCell ref="Q16:S17"/>
    <mergeCell ref="Q24:S25"/>
    <mergeCell ref="T16:AB17"/>
    <mergeCell ref="T24:AB25"/>
    <mergeCell ref="V3:W3"/>
    <mergeCell ref="Q28:S29"/>
    <mergeCell ref="T28:AB29"/>
    <mergeCell ref="C55:C56"/>
    <mergeCell ref="D55:M56"/>
    <mergeCell ref="N55:AB56"/>
    <mergeCell ref="C34:AB35"/>
    <mergeCell ref="C36:AB37"/>
    <mergeCell ref="C32:AB33"/>
    <mergeCell ref="C39:AB42"/>
    <mergeCell ref="C44:C48"/>
    <mergeCell ref="D44:M48"/>
    <mergeCell ref="Q8:S9"/>
    <mergeCell ref="T8:AB9"/>
    <mergeCell ref="Q10:S11"/>
    <mergeCell ref="T10:AB11"/>
    <mergeCell ref="Y67:AA68"/>
    <mergeCell ref="D67:M68"/>
    <mergeCell ref="N67:S68"/>
    <mergeCell ref="T67:T68"/>
    <mergeCell ref="U67:W68"/>
    <mergeCell ref="X67:X68"/>
    <mergeCell ref="C51:C52"/>
    <mergeCell ref="D51:M52"/>
    <mergeCell ref="N51:AB52"/>
    <mergeCell ref="C49:C50"/>
    <mergeCell ref="D49:M50"/>
    <mergeCell ref="N49:AB50"/>
  </mergeCells>
  <phoneticPr fontId="2"/>
  <printOptions horizontalCentered="1" verticalCentered="1"/>
  <pageMargins left="0" right="0" top="0" bottom="0"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13</xdr:col>
                    <xdr:colOff>175260</xdr:colOff>
                    <xdr:row>45</xdr:row>
                    <xdr:rowOff>144780</xdr:rowOff>
                  </from>
                  <to>
                    <xdr:col>15</xdr:col>
                    <xdr:colOff>0</xdr:colOff>
                    <xdr:row>47</xdr:row>
                    <xdr:rowOff>38100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13</xdr:col>
                    <xdr:colOff>175260</xdr:colOff>
                    <xdr:row>43</xdr:row>
                    <xdr:rowOff>144780</xdr:rowOff>
                  </from>
                  <to>
                    <xdr:col>15</xdr:col>
                    <xdr:colOff>0</xdr:colOff>
                    <xdr:row>45</xdr:row>
                    <xdr:rowOff>38100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20</xdr:col>
                    <xdr:colOff>175260</xdr:colOff>
                    <xdr:row>43</xdr:row>
                    <xdr:rowOff>144780</xdr:rowOff>
                  </from>
                  <to>
                    <xdr:col>22</xdr:col>
                    <xdr:colOff>0</xdr:colOff>
                    <xdr:row>45</xdr:row>
                    <xdr:rowOff>38100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20</xdr:col>
                    <xdr:colOff>175260</xdr:colOff>
                    <xdr:row>45</xdr:row>
                    <xdr:rowOff>144780</xdr:rowOff>
                  </from>
                  <to>
                    <xdr:col>22</xdr:col>
                    <xdr:colOff>0</xdr:colOff>
                    <xdr:row>47</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AE69"/>
  <sheetViews>
    <sheetView showGridLines="0" view="pageBreakPreview" zoomScaleNormal="60" zoomScaleSheetLayoutView="100" workbookViewId="0">
      <selection activeCell="V3" sqref="V3:W3"/>
    </sheetView>
  </sheetViews>
  <sheetFormatPr defaultColWidth="3" defaultRowHeight="12" customHeight="1" x14ac:dyDescent="0.15"/>
  <cols>
    <col min="1" max="30" width="3" style="5"/>
    <col min="31" max="31" width="3" style="4"/>
    <col min="32" max="16384" width="3" style="5"/>
  </cols>
  <sheetData>
    <row r="1" spans="1:31" ht="12" customHeight="1" x14ac:dyDescent="0.15">
      <c r="A1" s="1"/>
      <c r="C1" s="30" t="s">
        <v>64</v>
      </c>
      <c r="D1" s="1"/>
      <c r="E1" s="1"/>
      <c r="F1" s="1"/>
      <c r="G1" s="1"/>
      <c r="H1" s="1"/>
      <c r="I1" s="1"/>
      <c r="J1" s="1"/>
      <c r="K1" s="1"/>
      <c r="L1" s="1"/>
      <c r="M1" s="1"/>
      <c r="N1" s="1"/>
      <c r="O1" s="1"/>
      <c r="P1" s="1"/>
      <c r="Q1" s="1"/>
      <c r="R1" s="1"/>
      <c r="S1" s="1"/>
      <c r="T1" s="1"/>
      <c r="U1" s="1"/>
      <c r="V1" s="1"/>
      <c r="W1" s="1"/>
      <c r="X1" s="1"/>
      <c r="Y1" s="1"/>
      <c r="Z1" s="1"/>
      <c r="AA1" s="1"/>
      <c r="AB1" s="1"/>
      <c r="AC1" s="3"/>
      <c r="AD1" s="3"/>
    </row>
    <row r="2" spans="1:31"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3"/>
      <c r="AD2" s="3"/>
    </row>
    <row r="3" spans="1:31" ht="12" customHeight="1" x14ac:dyDescent="0.15">
      <c r="A3" s="1"/>
      <c r="B3" s="1"/>
      <c r="C3" s="1"/>
      <c r="D3" s="1"/>
      <c r="E3" s="1"/>
      <c r="F3" s="1"/>
      <c r="G3" s="1"/>
      <c r="H3" s="1"/>
      <c r="I3" s="1"/>
      <c r="J3" s="1"/>
      <c r="K3" s="1"/>
      <c r="L3" s="1"/>
      <c r="M3" s="1"/>
      <c r="N3" s="1"/>
      <c r="O3" s="1"/>
      <c r="P3" s="1"/>
      <c r="Q3" s="1"/>
      <c r="R3" s="1"/>
      <c r="S3" s="1"/>
      <c r="T3" s="1"/>
      <c r="U3" s="10"/>
      <c r="V3" s="267"/>
      <c r="W3" s="267"/>
      <c r="X3" s="1" t="s">
        <v>1</v>
      </c>
      <c r="Y3" s="11"/>
      <c r="Z3" s="1" t="s">
        <v>2</v>
      </c>
      <c r="AA3" s="11"/>
      <c r="AB3" s="1" t="s">
        <v>3</v>
      </c>
      <c r="AC3" s="3"/>
      <c r="AD3" s="3"/>
      <c r="AE3" s="13"/>
    </row>
    <row r="4" spans="1:31" ht="12" customHeight="1" x14ac:dyDescent="0.15">
      <c r="A4" s="1"/>
      <c r="B4" s="1"/>
      <c r="C4" s="1" t="s">
        <v>4</v>
      </c>
      <c r="D4" s="1"/>
      <c r="E4" s="1"/>
      <c r="F4" s="1"/>
      <c r="G4" s="1"/>
      <c r="H4" s="1"/>
      <c r="I4" s="1"/>
      <c r="J4" s="1"/>
      <c r="K4" s="1"/>
      <c r="L4" s="1"/>
      <c r="M4" s="1"/>
      <c r="N4" s="1"/>
      <c r="O4" s="1"/>
      <c r="P4" s="1"/>
      <c r="Q4" s="1"/>
      <c r="R4" s="1"/>
      <c r="S4" s="1"/>
      <c r="T4" s="1"/>
      <c r="U4" s="1"/>
      <c r="V4" s="3"/>
      <c r="W4" s="3"/>
      <c r="X4" s="3"/>
      <c r="Y4" s="3"/>
      <c r="Z4" s="3"/>
      <c r="AA4" s="3"/>
      <c r="AB4" s="3"/>
      <c r="AC4" s="3"/>
      <c r="AD4" s="3"/>
    </row>
    <row r="5" spans="1:31" ht="12" customHeight="1" x14ac:dyDescent="0.15">
      <c r="A5" s="1"/>
      <c r="B5" s="1"/>
      <c r="C5" s="1" t="s">
        <v>5</v>
      </c>
      <c r="D5" s="1"/>
      <c r="E5" s="1"/>
      <c r="F5" s="1"/>
      <c r="G5" s="1"/>
      <c r="H5" s="1"/>
      <c r="I5" s="1"/>
      <c r="J5" s="1"/>
      <c r="K5" s="1"/>
      <c r="L5" s="1"/>
      <c r="M5" s="1"/>
      <c r="N5" s="1"/>
      <c r="O5" s="1"/>
      <c r="P5" s="1"/>
      <c r="Q5" s="1"/>
      <c r="R5" s="1"/>
      <c r="S5" s="1"/>
      <c r="T5" s="1"/>
      <c r="U5" s="1"/>
      <c r="V5" s="1"/>
      <c r="W5" s="1"/>
      <c r="X5" s="1"/>
      <c r="Y5" s="1"/>
      <c r="Z5" s="1"/>
      <c r="AA5" s="1"/>
      <c r="AB5" s="1"/>
      <c r="AC5" s="3"/>
      <c r="AD5" s="3"/>
    </row>
    <row r="6" spans="1:31"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3"/>
      <c r="AD6" s="3"/>
    </row>
    <row r="7" spans="1:31" ht="12" customHeight="1" x14ac:dyDescent="0.15">
      <c r="A7" s="1"/>
      <c r="B7" s="1"/>
      <c r="C7" s="1"/>
      <c r="D7" s="1"/>
      <c r="E7" s="1"/>
      <c r="F7" s="1"/>
      <c r="G7" s="1"/>
      <c r="H7" s="1"/>
      <c r="I7" s="1"/>
      <c r="J7" s="1"/>
      <c r="K7" s="1"/>
      <c r="L7" s="1"/>
      <c r="M7" s="1"/>
      <c r="N7" s="1"/>
      <c r="O7" s="1"/>
      <c r="P7" s="1"/>
      <c r="Q7" s="1" t="s">
        <v>6</v>
      </c>
      <c r="R7" s="3"/>
      <c r="S7" s="1"/>
      <c r="T7" s="1"/>
      <c r="U7" s="1"/>
      <c r="V7" s="1"/>
      <c r="W7" s="1"/>
      <c r="X7" s="1"/>
      <c r="Y7" s="1"/>
      <c r="Z7" s="1"/>
      <c r="AA7" s="1"/>
      <c r="AB7" s="1"/>
      <c r="AC7" s="3"/>
      <c r="AD7" s="3"/>
    </row>
    <row r="8" spans="1:31" ht="12" customHeight="1" x14ac:dyDescent="0.15">
      <c r="A8" s="1"/>
      <c r="B8" s="1"/>
      <c r="C8" s="1"/>
      <c r="D8" s="1"/>
      <c r="E8" s="1"/>
      <c r="F8" s="1"/>
      <c r="G8" s="1"/>
      <c r="H8" s="1"/>
      <c r="I8" s="1"/>
      <c r="J8" s="1"/>
      <c r="K8" s="1"/>
      <c r="L8" s="1"/>
      <c r="M8" s="1"/>
      <c r="N8" s="1"/>
      <c r="O8" s="1"/>
      <c r="P8" s="1"/>
      <c r="Q8" s="268" t="s">
        <v>7</v>
      </c>
      <c r="R8" s="268"/>
      <c r="S8" s="268"/>
      <c r="T8" s="500">
        <f>'１号'!T8</f>
        <v>0</v>
      </c>
      <c r="U8" s="500"/>
      <c r="V8" s="500"/>
      <c r="W8" s="500"/>
      <c r="X8" s="500"/>
      <c r="Y8" s="500"/>
      <c r="Z8" s="500"/>
      <c r="AA8" s="500"/>
      <c r="AB8" s="500"/>
      <c r="AC8" s="3"/>
      <c r="AD8" s="3"/>
    </row>
    <row r="9" spans="1:31" ht="12" customHeight="1" x14ac:dyDescent="0.15">
      <c r="A9" s="1"/>
      <c r="B9" s="1"/>
      <c r="C9" s="1"/>
      <c r="D9" s="1"/>
      <c r="E9" s="1"/>
      <c r="F9" s="1"/>
      <c r="G9" s="1"/>
      <c r="H9" s="1"/>
      <c r="I9" s="1"/>
      <c r="J9" s="1"/>
      <c r="K9" s="1"/>
      <c r="L9" s="1"/>
      <c r="M9" s="1"/>
      <c r="N9" s="1"/>
      <c r="O9" s="1"/>
      <c r="P9" s="1"/>
      <c r="Q9" s="268"/>
      <c r="R9" s="268"/>
      <c r="S9" s="268"/>
      <c r="T9" s="500"/>
      <c r="U9" s="500"/>
      <c r="V9" s="500"/>
      <c r="W9" s="500"/>
      <c r="X9" s="500"/>
      <c r="Y9" s="500"/>
      <c r="Z9" s="500"/>
      <c r="AA9" s="500"/>
      <c r="AB9" s="500"/>
      <c r="AC9" s="3"/>
      <c r="AD9" s="3"/>
    </row>
    <row r="10" spans="1:31" ht="12" customHeight="1" x14ac:dyDescent="0.15">
      <c r="A10" s="1"/>
      <c r="B10" s="1"/>
      <c r="C10" s="1"/>
      <c r="D10" s="1"/>
      <c r="E10" s="1"/>
      <c r="F10" s="1"/>
      <c r="G10" s="1"/>
      <c r="H10" s="1"/>
      <c r="I10" s="1"/>
      <c r="J10" s="1"/>
      <c r="K10" s="1"/>
      <c r="L10" s="1"/>
      <c r="M10" s="1"/>
      <c r="N10" s="1"/>
      <c r="O10" s="1"/>
      <c r="P10" s="1"/>
      <c r="Q10" s="268" t="s">
        <v>8</v>
      </c>
      <c r="R10" s="268"/>
      <c r="S10" s="268"/>
      <c r="T10" s="500">
        <f>'１号'!T10</f>
        <v>0</v>
      </c>
      <c r="U10" s="500"/>
      <c r="V10" s="500"/>
      <c r="W10" s="500"/>
      <c r="X10" s="500"/>
      <c r="Y10" s="500"/>
      <c r="Z10" s="500"/>
      <c r="AA10" s="500"/>
      <c r="AB10" s="500"/>
      <c r="AC10" s="3"/>
      <c r="AD10" s="3"/>
    </row>
    <row r="11" spans="1:31" ht="12" customHeight="1" x14ac:dyDescent="0.15">
      <c r="A11" s="1"/>
      <c r="B11" s="1"/>
      <c r="C11" s="1"/>
      <c r="D11" s="1"/>
      <c r="E11" s="1"/>
      <c r="F11" s="1"/>
      <c r="G11" s="1"/>
      <c r="H11" s="1"/>
      <c r="I11" s="1"/>
      <c r="J11" s="1"/>
      <c r="K11" s="1"/>
      <c r="L11" s="1"/>
      <c r="M11" s="1"/>
      <c r="N11" s="1"/>
      <c r="O11" s="1"/>
      <c r="P11" s="1"/>
      <c r="Q11" s="268"/>
      <c r="R11" s="268"/>
      <c r="S11" s="268"/>
      <c r="T11" s="500"/>
      <c r="U11" s="500"/>
      <c r="V11" s="500"/>
      <c r="W11" s="500"/>
      <c r="X11" s="500"/>
      <c r="Y11" s="500"/>
      <c r="Z11" s="500"/>
      <c r="AA11" s="500"/>
      <c r="AB11" s="500"/>
      <c r="AC11" s="3"/>
      <c r="AD11" s="3"/>
    </row>
    <row r="12" spans="1:31" ht="12" customHeight="1" x14ac:dyDescent="0.15">
      <c r="A12" s="1"/>
      <c r="B12" s="1"/>
      <c r="C12" s="1"/>
      <c r="D12" s="1"/>
      <c r="E12" s="1"/>
      <c r="F12" s="1"/>
      <c r="G12" s="1"/>
      <c r="H12" s="1"/>
      <c r="I12" s="1"/>
      <c r="J12" s="1"/>
      <c r="K12" s="1"/>
      <c r="L12" s="1"/>
      <c r="M12" s="1"/>
      <c r="N12" s="1"/>
      <c r="O12" s="1"/>
      <c r="P12" s="1"/>
      <c r="Q12" s="269" t="s">
        <v>9</v>
      </c>
      <c r="R12" s="268"/>
      <c r="S12" s="268"/>
      <c r="T12" s="500">
        <f>'１号'!T12</f>
        <v>0</v>
      </c>
      <c r="U12" s="500"/>
      <c r="V12" s="500"/>
      <c r="W12" s="500"/>
      <c r="X12" s="500"/>
      <c r="Y12" s="500"/>
      <c r="Z12" s="500"/>
      <c r="AA12" s="500"/>
      <c r="AB12" s="500"/>
      <c r="AC12" s="3"/>
      <c r="AD12" s="3"/>
    </row>
    <row r="13" spans="1:31" ht="12" customHeight="1" x14ac:dyDescent="0.15">
      <c r="A13" s="1"/>
      <c r="B13" s="1"/>
      <c r="C13" s="1"/>
      <c r="D13" s="1"/>
      <c r="E13" s="1"/>
      <c r="F13" s="1"/>
      <c r="G13" s="1"/>
      <c r="H13" s="1"/>
      <c r="I13" s="1"/>
      <c r="J13" s="1"/>
      <c r="K13" s="1"/>
      <c r="L13" s="1"/>
      <c r="M13" s="1"/>
      <c r="N13" s="1"/>
      <c r="O13" s="1"/>
      <c r="P13" s="1"/>
      <c r="Q13" s="268"/>
      <c r="R13" s="268"/>
      <c r="S13" s="268"/>
      <c r="T13" s="500"/>
      <c r="U13" s="500"/>
      <c r="V13" s="500"/>
      <c r="W13" s="500"/>
      <c r="X13" s="500"/>
      <c r="Y13" s="500"/>
      <c r="Z13" s="500"/>
      <c r="AA13" s="500"/>
      <c r="AB13" s="500"/>
      <c r="AC13" s="3"/>
      <c r="AD13" s="3"/>
    </row>
    <row r="14" spans="1:31" ht="12" customHeight="1" x14ac:dyDescent="0.15">
      <c r="A14" s="1"/>
      <c r="B14" s="1"/>
      <c r="C14" s="1"/>
      <c r="D14" s="1"/>
      <c r="E14" s="1"/>
      <c r="F14" s="1"/>
      <c r="G14" s="1"/>
      <c r="H14" s="1"/>
      <c r="I14" s="1"/>
      <c r="J14" s="1"/>
      <c r="K14" s="1"/>
      <c r="L14" s="1"/>
      <c r="M14" s="1"/>
      <c r="N14" s="1"/>
      <c r="O14" s="1"/>
      <c r="P14" s="1"/>
      <c r="Q14" s="1"/>
      <c r="R14" s="1"/>
      <c r="S14" s="1"/>
      <c r="T14" s="206"/>
      <c r="U14" s="206"/>
      <c r="V14" s="206"/>
      <c r="W14" s="206"/>
      <c r="X14" s="206"/>
      <c r="Y14" s="206"/>
      <c r="Z14" s="206"/>
      <c r="AA14" s="206"/>
      <c r="AB14" s="206"/>
      <c r="AC14" s="3"/>
      <c r="AD14" s="3"/>
    </row>
    <row r="15" spans="1:31" ht="12" customHeight="1" x14ac:dyDescent="0.15">
      <c r="A15" s="1"/>
      <c r="B15" s="1"/>
      <c r="C15" s="1"/>
      <c r="D15" s="1"/>
      <c r="E15" s="1"/>
      <c r="F15" s="1"/>
      <c r="G15" s="1"/>
      <c r="H15" s="1"/>
      <c r="I15" s="1"/>
      <c r="J15" s="1"/>
      <c r="K15" s="1"/>
      <c r="L15" s="1"/>
      <c r="M15" s="1"/>
      <c r="N15" s="1"/>
      <c r="O15" s="1"/>
      <c r="P15" s="1"/>
      <c r="Q15" s="1" t="s">
        <v>156</v>
      </c>
      <c r="R15" s="3"/>
      <c r="S15" s="1"/>
      <c r="T15" s="206"/>
      <c r="U15" s="206"/>
      <c r="V15" s="206"/>
      <c r="W15" s="206"/>
      <c r="X15" s="206"/>
      <c r="Y15" s="206"/>
      <c r="Z15" s="206"/>
      <c r="AA15" s="206"/>
      <c r="AB15" s="206"/>
      <c r="AC15" s="3"/>
      <c r="AD15" s="3"/>
    </row>
    <row r="16" spans="1:31" ht="12" customHeight="1" x14ac:dyDescent="0.15">
      <c r="A16" s="1"/>
      <c r="B16" s="1"/>
      <c r="C16" s="1"/>
      <c r="D16" s="1"/>
      <c r="E16" s="1"/>
      <c r="F16" s="1"/>
      <c r="G16" s="1"/>
      <c r="H16" s="1"/>
      <c r="I16" s="1"/>
      <c r="J16" s="1"/>
      <c r="K16" s="1"/>
      <c r="L16" s="1"/>
      <c r="M16" s="1"/>
      <c r="N16" s="1"/>
      <c r="O16" s="1"/>
      <c r="P16" s="1"/>
      <c r="Q16" s="226" t="s">
        <v>235</v>
      </c>
      <c r="R16" s="226"/>
      <c r="S16" s="226"/>
      <c r="T16" s="502">
        <f>'１号'!T16</f>
        <v>0</v>
      </c>
      <c r="U16" s="502"/>
      <c r="V16" s="502"/>
      <c r="W16" s="502"/>
      <c r="X16" s="502"/>
      <c r="Y16" s="502"/>
      <c r="Z16" s="502"/>
      <c r="AA16" s="502"/>
      <c r="AB16" s="502"/>
      <c r="AC16" s="3"/>
      <c r="AD16" s="3"/>
    </row>
    <row r="17" spans="1:30" ht="12" customHeight="1" x14ac:dyDescent="0.15">
      <c r="A17" s="1"/>
      <c r="B17" s="1"/>
      <c r="C17" s="1"/>
      <c r="D17" s="1"/>
      <c r="E17" s="1"/>
      <c r="F17" s="1"/>
      <c r="G17" s="1"/>
      <c r="H17" s="1"/>
      <c r="I17" s="1"/>
      <c r="J17" s="1"/>
      <c r="K17" s="1"/>
      <c r="L17" s="1"/>
      <c r="M17" s="1"/>
      <c r="N17" s="1"/>
      <c r="O17" s="1"/>
      <c r="P17" s="1"/>
      <c r="Q17" s="226"/>
      <c r="R17" s="226"/>
      <c r="S17" s="226"/>
      <c r="T17" s="502"/>
      <c r="U17" s="502"/>
      <c r="V17" s="502"/>
      <c r="W17" s="502"/>
      <c r="X17" s="502"/>
      <c r="Y17" s="502"/>
      <c r="Z17" s="502"/>
      <c r="AA17" s="502"/>
      <c r="AB17" s="502"/>
      <c r="AC17" s="3"/>
      <c r="AD17" s="3"/>
    </row>
    <row r="18" spans="1:30" ht="12" customHeight="1" x14ac:dyDescent="0.15">
      <c r="A18" s="1"/>
      <c r="B18" s="1"/>
      <c r="C18" s="1"/>
      <c r="D18" s="1"/>
      <c r="E18" s="1"/>
      <c r="F18" s="1"/>
      <c r="G18" s="1"/>
      <c r="H18" s="1"/>
      <c r="I18" s="1"/>
      <c r="J18" s="1"/>
      <c r="K18" s="1"/>
      <c r="L18" s="1"/>
      <c r="M18" s="1"/>
      <c r="N18" s="1"/>
      <c r="O18" s="1"/>
      <c r="P18" s="1"/>
      <c r="Q18" s="268" t="s">
        <v>8</v>
      </c>
      <c r="R18" s="268"/>
      <c r="S18" s="268"/>
      <c r="T18" s="500">
        <f>'１号'!T18</f>
        <v>0</v>
      </c>
      <c r="U18" s="500"/>
      <c r="V18" s="500"/>
      <c r="W18" s="500"/>
      <c r="X18" s="500"/>
      <c r="Y18" s="500"/>
      <c r="Z18" s="500"/>
      <c r="AA18" s="500"/>
      <c r="AB18" s="500"/>
      <c r="AC18" s="3"/>
      <c r="AD18" s="3"/>
    </row>
    <row r="19" spans="1:30" ht="12" customHeight="1" x14ac:dyDescent="0.15">
      <c r="A19" s="1"/>
      <c r="B19" s="1"/>
      <c r="C19" s="1"/>
      <c r="D19" s="1"/>
      <c r="E19" s="1"/>
      <c r="F19" s="1"/>
      <c r="G19" s="1"/>
      <c r="H19" s="1"/>
      <c r="I19" s="1"/>
      <c r="J19" s="1"/>
      <c r="K19" s="1"/>
      <c r="L19" s="1"/>
      <c r="M19" s="1"/>
      <c r="N19" s="1"/>
      <c r="O19" s="1"/>
      <c r="P19" s="1"/>
      <c r="Q19" s="268"/>
      <c r="R19" s="268"/>
      <c r="S19" s="268"/>
      <c r="T19" s="500"/>
      <c r="U19" s="500"/>
      <c r="V19" s="500"/>
      <c r="W19" s="500"/>
      <c r="X19" s="500"/>
      <c r="Y19" s="500"/>
      <c r="Z19" s="500"/>
      <c r="AA19" s="500"/>
      <c r="AB19" s="500"/>
      <c r="AC19" s="3"/>
      <c r="AD19" s="3"/>
    </row>
    <row r="20" spans="1:30" ht="12" customHeight="1" x14ac:dyDescent="0.15">
      <c r="A20" s="1"/>
      <c r="B20" s="1"/>
      <c r="C20" s="1"/>
      <c r="D20" s="1"/>
      <c r="E20" s="1"/>
      <c r="F20" s="1"/>
      <c r="G20" s="1"/>
      <c r="H20" s="1"/>
      <c r="I20" s="1"/>
      <c r="J20" s="1"/>
      <c r="K20" s="1"/>
      <c r="L20" s="1"/>
      <c r="M20" s="1"/>
      <c r="N20" s="1"/>
      <c r="O20" s="1"/>
      <c r="P20" s="1"/>
      <c r="Q20" s="269" t="s">
        <v>9</v>
      </c>
      <c r="R20" s="269"/>
      <c r="S20" s="269"/>
      <c r="T20" s="500">
        <f>'１号'!T20</f>
        <v>0</v>
      </c>
      <c r="U20" s="500"/>
      <c r="V20" s="500"/>
      <c r="W20" s="500"/>
      <c r="X20" s="500"/>
      <c r="Y20" s="500"/>
      <c r="Z20" s="500"/>
      <c r="AA20" s="500"/>
      <c r="AB20" s="500"/>
      <c r="AC20" s="3"/>
      <c r="AD20" s="3"/>
    </row>
    <row r="21" spans="1:30" ht="12" customHeight="1" x14ac:dyDescent="0.15">
      <c r="A21" s="1"/>
      <c r="B21" s="1"/>
      <c r="C21" s="1"/>
      <c r="D21" s="1"/>
      <c r="E21" s="1"/>
      <c r="F21" s="1"/>
      <c r="G21" s="1"/>
      <c r="H21" s="1"/>
      <c r="I21" s="1"/>
      <c r="J21" s="1"/>
      <c r="K21" s="1"/>
      <c r="L21" s="1"/>
      <c r="M21" s="1"/>
      <c r="N21" s="1"/>
      <c r="O21" s="1"/>
      <c r="P21" s="1"/>
      <c r="Q21" s="269"/>
      <c r="R21" s="269"/>
      <c r="S21" s="269"/>
      <c r="T21" s="500"/>
      <c r="U21" s="500"/>
      <c r="V21" s="500"/>
      <c r="W21" s="500"/>
      <c r="X21" s="500"/>
      <c r="Y21" s="500"/>
      <c r="Z21" s="500"/>
      <c r="AA21" s="500"/>
      <c r="AB21" s="500"/>
      <c r="AC21" s="3"/>
      <c r="AD21" s="3"/>
    </row>
    <row r="22" spans="1:30" ht="12" customHeight="1" x14ac:dyDescent="0.15">
      <c r="A22" s="1"/>
      <c r="B22" s="1"/>
      <c r="C22" s="1"/>
      <c r="D22" s="1"/>
      <c r="E22" s="1"/>
      <c r="F22" s="1"/>
      <c r="G22" s="1"/>
      <c r="H22" s="1"/>
      <c r="I22" s="1"/>
      <c r="J22" s="1"/>
      <c r="K22" s="1"/>
      <c r="L22" s="1"/>
      <c r="M22" s="1"/>
      <c r="N22" s="1"/>
      <c r="O22" s="1"/>
      <c r="P22" s="1"/>
      <c r="Q22" s="1"/>
      <c r="R22" s="1"/>
      <c r="S22" s="1"/>
      <c r="T22" s="206"/>
      <c r="U22" s="206"/>
      <c r="V22" s="206"/>
      <c r="W22" s="206"/>
      <c r="X22" s="206"/>
      <c r="Y22" s="206"/>
      <c r="Z22" s="206"/>
      <c r="AA22" s="206"/>
      <c r="AB22" s="206"/>
      <c r="AC22" s="3"/>
      <c r="AD22" s="3"/>
    </row>
    <row r="23" spans="1:30" ht="12" customHeight="1" x14ac:dyDescent="0.15">
      <c r="A23" s="1"/>
      <c r="B23" s="1"/>
      <c r="C23" s="1"/>
      <c r="D23" s="1"/>
      <c r="E23" s="1"/>
      <c r="F23" s="1"/>
      <c r="G23" s="1"/>
      <c r="H23" s="1"/>
      <c r="I23" s="1"/>
      <c r="J23" s="1"/>
      <c r="K23" s="1"/>
      <c r="L23" s="1"/>
      <c r="M23" s="1"/>
      <c r="N23" s="1"/>
      <c r="O23" s="1"/>
      <c r="P23" s="1"/>
      <c r="Q23" s="1" t="s">
        <v>157</v>
      </c>
      <c r="R23" s="3"/>
      <c r="S23" s="1"/>
      <c r="T23" s="206"/>
      <c r="U23" s="206"/>
      <c r="V23" s="206"/>
      <c r="W23" s="206"/>
      <c r="X23" s="206"/>
      <c r="Y23" s="206"/>
      <c r="Z23" s="206"/>
      <c r="AA23" s="206"/>
      <c r="AB23" s="206"/>
      <c r="AC23" s="3"/>
      <c r="AD23" s="3"/>
    </row>
    <row r="24" spans="1:30" ht="12" customHeight="1" x14ac:dyDescent="0.15">
      <c r="A24" s="1"/>
      <c r="B24" s="1"/>
      <c r="C24" s="1"/>
      <c r="D24" s="1"/>
      <c r="E24" s="1"/>
      <c r="F24" s="1"/>
      <c r="G24" s="1"/>
      <c r="H24" s="1"/>
      <c r="I24" s="1"/>
      <c r="J24" s="1"/>
      <c r="K24" s="1"/>
      <c r="L24" s="1"/>
      <c r="M24" s="1"/>
      <c r="N24" s="1"/>
      <c r="O24" s="1"/>
      <c r="P24" s="1"/>
      <c r="Q24" s="226" t="s">
        <v>235</v>
      </c>
      <c r="R24" s="226"/>
      <c r="S24" s="226"/>
      <c r="T24" s="502">
        <f>'１号'!T24</f>
        <v>0</v>
      </c>
      <c r="U24" s="502"/>
      <c r="V24" s="502"/>
      <c r="W24" s="502"/>
      <c r="X24" s="502"/>
      <c r="Y24" s="502"/>
      <c r="Z24" s="502"/>
      <c r="AA24" s="502"/>
      <c r="AB24" s="502"/>
      <c r="AC24" s="3"/>
      <c r="AD24" s="3"/>
    </row>
    <row r="25" spans="1:30" ht="12" customHeight="1" x14ac:dyDescent="0.15">
      <c r="A25" s="1"/>
      <c r="B25" s="1"/>
      <c r="C25" s="1"/>
      <c r="D25" s="1"/>
      <c r="E25" s="1"/>
      <c r="F25" s="1"/>
      <c r="G25" s="1"/>
      <c r="H25" s="1"/>
      <c r="I25" s="1"/>
      <c r="J25" s="1"/>
      <c r="K25" s="1"/>
      <c r="L25" s="1"/>
      <c r="M25" s="1"/>
      <c r="N25" s="1"/>
      <c r="O25" s="1"/>
      <c r="P25" s="1"/>
      <c r="Q25" s="226"/>
      <c r="R25" s="226"/>
      <c r="S25" s="226"/>
      <c r="T25" s="502"/>
      <c r="U25" s="502"/>
      <c r="V25" s="502"/>
      <c r="W25" s="502"/>
      <c r="X25" s="502"/>
      <c r="Y25" s="502"/>
      <c r="Z25" s="502"/>
      <c r="AA25" s="502"/>
      <c r="AB25" s="502"/>
      <c r="AC25" s="3"/>
      <c r="AD25" s="3"/>
    </row>
    <row r="26" spans="1:30" ht="12" customHeight="1" x14ac:dyDescent="0.15">
      <c r="A26" s="1"/>
      <c r="B26" s="1"/>
      <c r="C26" s="1"/>
      <c r="D26" s="1"/>
      <c r="E26" s="1"/>
      <c r="F26" s="1"/>
      <c r="G26" s="1"/>
      <c r="H26" s="1"/>
      <c r="I26" s="1"/>
      <c r="J26" s="1"/>
      <c r="K26" s="1"/>
      <c r="L26" s="1"/>
      <c r="M26" s="1"/>
      <c r="N26" s="1"/>
      <c r="O26" s="1"/>
      <c r="P26" s="1"/>
      <c r="Q26" s="268" t="s">
        <v>8</v>
      </c>
      <c r="R26" s="268"/>
      <c r="S26" s="268"/>
      <c r="T26" s="500">
        <f>'１号'!T26</f>
        <v>0</v>
      </c>
      <c r="U26" s="500"/>
      <c r="V26" s="500"/>
      <c r="W26" s="500"/>
      <c r="X26" s="500"/>
      <c r="Y26" s="500"/>
      <c r="Z26" s="500"/>
      <c r="AA26" s="500"/>
      <c r="AB26" s="500"/>
      <c r="AC26" s="3"/>
      <c r="AD26" s="3"/>
    </row>
    <row r="27" spans="1:30" ht="12" customHeight="1" x14ac:dyDescent="0.15">
      <c r="A27" s="1"/>
      <c r="B27" s="1"/>
      <c r="C27" s="1"/>
      <c r="D27" s="1"/>
      <c r="E27" s="1"/>
      <c r="F27" s="1"/>
      <c r="G27" s="1"/>
      <c r="H27" s="1"/>
      <c r="I27" s="1"/>
      <c r="J27" s="1"/>
      <c r="K27" s="1"/>
      <c r="L27" s="1"/>
      <c r="M27" s="1"/>
      <c r="N27" s="1"/>
      <c r="O27" s="1"/>
      <c r="P27" s="1"/>
      <c r="Q27" s="268"/>
      <c r="R27" s="268"/>
      <c r="S27" s="268"/>
      <c r="T27" s="500"/>
      <c r="U27" s="500"/>
      <c r="V27" s="500"/>
      <c r="W27" s="500"/>
      <c r="X27" s="500"/>
      <c r="Y27" s="500"/>
      <c r="Z27" s="500"/>
      <c r="AA27" s="500"/>
      <c r="AB27" s="500"/>
      <c r="AC27" s="3"/>
      <c r="AD27" s="3"/>
    </row>
    <row r="28" spans="1:30" ht="12" customHeight="1" x14ac:dyDescent="0.15">
      <c r="A28" s="1"/>
      <c r="B28" s="1"/>
      <c r="C28" s="1"/>
      <c r="D28" s="1"/>
      <c r="E28" s="1"/>
      <c r="F28" s="1"/>
      <c r="G28" s="1"/>
      <c r="H28" s="1"/>
      <c r="I28" s="1"/>
      <c r="J28" s="1"/>
      <c r="K28" s="1"/>
      <c r="L28" s="1"/>
      <c r="M28" s="1"/>
      <c r="N28" s="1"/>
      <c r="O28" s="1"/>
      <c r="P28" s="1"/>
      <c r="Q28" s="269" t="s">
        <v>9</v>
      </c>
      <c r="R28" s="269"/>
      <c r="S28" s="269"/>
      <c r="T28" s="500">
        <f>'１号'!T28</f>
        <v>0</v>
      </c>
      <c r="U28" s="500"/>
      <c r="V28" s="500"/>
      <c r="W28" s="500"/>
      <c r="X28" s="500"/>
      <c r="Y28" s="500"/>
      <c r="Z28" s="500"/>
      <c r="AA28" s="500"/>
      <c r="AB28" s="500"/>
      <c r="AC28" s="3"/>
      <c r="AD28" s="3"/>
    </row>
    <row r="29" spans="1:30" ht="12" customHeight="1" x14ac:dyDescent="0.15">
      <c r="A29" s="1"/>
      <c r="B29" s="1"/>
      <c r="C29" s="1"/>
      <c r="D29" s="1"/>
      <c r="E29" s="1"/>
      <c r="F29" s="1"/>
      <c r="G29" s="1"/>
      <c r="H29" s="1"/>
      <c r="I29" s="1"/>
      <c r="J29" s="1"/>
      <c r="K29" s="1"/>
      <c r="L29" s="1"/>
      <c r="M29" s="1"/>
      <c r="N29" s="1"/>
      <c r="O29" s="1"/>
      <c r="P29" s="1"/>
      <c r="Q29" s="269"/>
      <c r="R29" s="269"/>
      <c r="S29" s="269"/>
      <c r="T29" s="500"/>
      <c r="U29" s="500"/>
      <c r="V29" s="500"/>
      <c r="W29" s="500"/>
      <c r="X29" s="500"/>
      <c r="Y29" s="500"/>
      <c r="Z29" s="500"/>
      <c r="AA29" s="500"/>
      <c r="AB29" s="500"/>
      <c r="AC29" s="3"/>
      <c r="AD29" s="3"/>
    </row>
    <row r="30" spans="1:30"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3"/>
      <c r="AD30" s="3"/>
    </row>
    <row r="31" spans="1:30"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3"/>
      <c r="AD31" s="3"/>
    </row>
    <row r="32" spans="1:30" ht="12" customHeight="1" x14ac:dyDescent="0.15">
      <c r="A32" s="1"/>
      <c r="B32" s="1"/>
      <c r="C32" s="276" t="s">
        <v>122</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3"/>
      <c r="AD32" s="3"/>
    </row>
    <row r="33" spans="1:31" ht="12" customHeight="1" x14ac:dyDescent="0.15">
      <c r="A33" s="1"/>
      <c r="B33" s="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3"/>
      <c r="AD33" s="3"/>
    </row>
    <row r="34" spans="1:31" ht="12" customHeight="1" x14ac:dyDescent="0.15">
      <c r="A34" s="1"/>
      <c r="B34" s="1"/>
      <c r="C34" s="276" t="s">
        <v>123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3"/>
      <c r="AD34" s="3"/>
    </row>
    <row r="35" spans="1:31" ht="12" customHeight="1" x14ac:dyDescent="0.15">
      <c r="A35" s="1"/>
      <c r="B35" s="1"/>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3"/>
      <c r="AD35" s="3"/>
    </row>
    <row r="36" spans="1:31" ht="12" customHeight="1" x14ac:dyDescent="0.15">
      <c r="A36" s="1"/>
      <c r="B36" s="1"/>
      <c r="C36" s="276" t="s">
        <v>253</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3"/>
      <c r="AD36" s="3"/>
    </row>
    <row r="37" spans="1:31" ht="12" customHeight="1" x14ac:dyDescent="0.15">
      <c r="A37" s="1"/>
      <c r="B37" s="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3"/>
      <c r="AD37" s="3"/>
    </row>
    <row r="38" spans="1:31" ht="12" customHeight="1" x14ac:dyDescent="0.15">
      <c r="A38" s="1"/>
      <c r="B38" s="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3"/>
      <c r="AD38" s="3"/>
    </row>
    <row r="39" spans="1:31" ht="12" customHeight="1" x14ac:dyDescent="0.15">
      <c r="A39" s="1"/>
      <c r="B39" s="1"/>
      <c r="C39" s="277" t="s">
        <v>273</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3"/>
      <c r="AD39" s="3"/>
    </row>
    <row r="40" spans="1:31" ht="12" customHeight="1" x14ac:dyDescent="0.15">
      <c r="A40" s="1"/>
      <c r="B40" s="1"/>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3"/>
      <c r="AD40" s="3"/>
    </row>
    <row r="41" spans="1:31" ht="12" customHeight="1" x14ac:dyDescent="0.15">
      <c r="A41" s="1"/>
      <c r="B41" s="1"/>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3"/>
      <c r="AD41" s="3"/>
    </row>
    <row r="42" spans="1:31" ht="12" customHeight="1" x14ac:dyDescent="0.15">
      <c r="A42" s="1"/>
      <c r="B42" s="1"/>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3"/>
      <c r="AD42" s="3"/>
    </row>
    <row r="43" spans="1:31"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3"/>
      <c r="AD43" s="3"/>
    </row>
    <row r="44" spans="1:31" ht="12" customHeight="1" x14ac:dyDescent="0.15">
      <c r="C44" s="270"/>
      <c r="D44" s="273" t="s">
        <v>251</v>
      </c>
      <c r="E44" s="273"/>
      <c r="F44" s="273"/>
      <c r="G44" s="273"/>
      <c r="H44" s="273"/>
      <c r="I44" s="273"/>
      <c r="J44" s="273"/>
      <c r="K44" s="273"/>
      <c r="L44" s="273"/>
      <c r="M44" s="273"/>
      <c r="N44" s="56"/>
      <c r="O44" s="57"/>
      <c r="P44" s="57"/>
      <c r="Q44" s="57"/>
      <c r="R44" s="57"/>
      <c r="S44" s="57"/>
      <c r="T44" s="57"/>
      <c r="U44" s="57"/>
      <c r="V44" s="57"/>
      <c r="W44" s="57"/>
      <c r="X44" s="57"/>
      <c r="Y44" s="57"/>
      <c r="Z44" s="57"/>
      <c r="AA44" s="57"/>
      <c r="AB44" s="58"/>
      <c r="AE44" s="5"/>
    </row>
    <row r="45" spans="1:31" ht="12" customHeight="1" x14ac:dyDescent="0.15">
      <c r="C45" s="271"/>
      <c r="D45" s="274"/>
      <c r="E45" s="274"/>
      <c r="F45" s="274"/>
      <c r="G45" s="274"/>
      <c r="H45" s="274"/>
      <c r="I45" s="274"/>
      <c r="J45" s="274"/>
      <c r="K45" s="274"/>
      <c r="L45" s="274"/>
      <c r="M45" s="274"/>
      <c r="N45" s="59"/>
      <c r="O45" s="55"/>
      <c r="P45" s="55" t="s">
        <v>94</v>
      </c>
      <c r="Q45" s="55"/>
      <c r="R45" s="55"/>
      <c r="S45" s="55"/>
      <c r="T45" s="55"/>
      <c r="U45" s="55"/>
      <c r="V45" s="55"/>
      <c r="W45" s="55" t="s">
        <v>95</v>
      </c>
      <c r="X45" s="55"/>
      <c r="Y45" s="55"/>
      <c r="Z45" s="55"/>
      <c r="AA45" s="55"/>
      <c r="AB45" s="60"/>
      <c r="AE45" s="5"/>
    </row>
    <row r="46" spans="1:31" ht="12" customHeight="1" x14ac:dyDescent="0.15">
      <c r="C46" s="271"/>
      <c r="D46" s="274"/>
      <c r="E46" s="274"/>
      <c r="F46" s="274"/>
      <c r="G46" s="274"/>
      <c r="H46" s="274"/>
      <c r="I46" s="274"/>
      <c r="J46" s="274"/>
      <c r="K46" s="274"/>
      <c r="L46" s="274"/>
      <c r="M46" s="274"/>
      <c r="N46" s="59"/>
      <c r="O46" s="55"/>
      <c r="P46" s="55"/>
      <c r="Q46" s="55"/>
      <c r="R46" s="55"/>
      <c r="S46" s="55"/>
      <c r="T46" s="55"/>
      <c r="U46" s="55"/>
      <c r="V46" s="55"/>
      <c r="W46" s="55"/>
      <c r="X46" s="55"/>
      <c r="Y46" s="55"/>
      <c r="Z46" s="55"/>
      <c r="AA46" s="55"/>
      <c r="AB46" s="60"/>
      <c r="AE46" s="5"/>
    </row>
    <row r="47" spans="1:31" ht="12" customHeight="1" x14ac:dyDescent="0.15">
      <c r="C47" s="271"/>
      <c r="D47" s="274"/>
      <c r="E47" s="274"/>
      <c r="F47" s="274"/>
      <c r="G47" s="274"/>
      <c r="H47" s="274"/>
      <c r="I47" s="274"/>
      <c r="J47" s="274"/>
      <c r="K47" s="274"/>
      <c r="L47" s="274"/>
      <c r="M47" s="274"/>
      <c r="N47" s="59"/>
      <c r="O47" s="55"/>
      <c r="P47" s="55" t="s">
        <v>96</v>
      </c>
      <c r="Q47" s="55"/>
      <c r="R47" s="55"/>
      <c r="S47" s="55"/>
      <c r="T47" s="55"/>
      <c r="U47" s="55"/>
      <c r="V47" s="55"/>
      <c r="W47" s="55" t="s">
        <v>97</v>
      </c>
      <c r="X47" s="55"/>
      <c r="Y47" s="55"/>
      <c r="Z47" s="55"/>
      <c r="AA47" s="55"/>
      <c r="AB47" s="60"/>
      <c r="AE47" s="5"/>
    </row>
    <row r="48" spans="1:31" ht="12" customHeight="1" x14ac:dyDescent="0.15">
      <c r="C48" s="271"/>
      <c r="D48" s="274"/>
      <c r="E48" s="274"/>
      <c r="F48" s="274"/>
      <c r="G48" s="274"/>
      <c r="H48" s="274"/>
      <c r="I48" s="274"/>
      <c r="J48" s="274"/>
      <c r="K48" s="274"/>
      <c r="L48" s="274"/>
      <c r="M48" s="274"/>
      <c r="N48" s="61"/>
      <c r="O48" s="62"/>
      <c r="P48" s="62"/>
      <c r="Q48" s="62"/>
      <c r="R48" s="62"/>
      <c r="S48" s="62"/>
      <c r="T48" s="62"/>
      <c r="U48" s="62"/>
      <c r="V48" s="62"/>
      <c r="W48" s="62"/>
      <c r="X48" s="62"/>
      <c r="Y48" s="62"/>
      <c r="Z48" s="62"/>
      <c r="AA48" s="62"/>
      <c r="AB48" s="63"/>
      <c r="AE48" s="5"/>
    </row>
    <row r="49" spans="1:31" s="16" customFormat="1" ht="12" customHeight="1" x14ac:dyDescent="0.15">
      <c r="A49" s="14"/>
      <c r="B49" s="14"/>
      <c r="C49" s="257"/>
      <c r="D49" s="224" t="s">
        <v>124</v>
      </c>
      <c r="E49" s="224"/>
      <c r="F49" s="224"/>
      <c r="G49" s="224"/>
      <c r="H49" s="224"/>
      <c r="I49" s="224"/>
      <c r="J49" s="224"/>
      <c r="K49" s="224"/>
      <c r="L49" s="224"/>
      <c r="M49" s="224"/>
      <c r="N49" s="555">
        <f>'１号'!N46</f>
        <v>0</v>
      </c>
      <c r="O49" s="556"/>
      <c r="P49" s="556"/>
      <c r="Q49" s="556"/>
      <c r="R49" s="556"/>
      <c r="S49" s="556"/>
      <c r="T49" s="556"/>
      <c r="U49" s="556"/>
      <c r="V49" s="556"/>
      <c r="W49" s="556"/>
      <c r="X49" s="556"/>
      <c r="Y49" s="556"/>
      <c r="Z49" s="556"/>
      <c r="AA49" s="556"/>
      <c r="AB49" s="557"/>
      <c r="AC49" s="15"/>
      <c r="AD49" s="15"/>
      <c r="AE49" s="4"/>
    </row>
    <row r="50" spans="1:31" s="16" customFormat="1" ht="12" customHeight="1" x14ac:dyDescent="0.15">
      <c r="A50" s="14"/>
      <c r="B50" s="14"/>
      <c r="C50" s="258"/>
      <c r="D50" s="228"/>
      <c r="E50" s="228"/>
      <c r="F50" s="228"/>
      <c r="G50" s="228"/>
      <c r="H50" s="228"/>
      <c r="I50" s="228"/>
      <c r="J50" s="228"/>
      <c r="K50" s="228"/>
      <c r="L50" s="228"/>
      <c r="M50" s="228"/>
      <c r="N50" s="558"/>
      <c r="O50" s="559"/>
      <c r="P50" s="559"/>
      <c r="Q50" s="559"/>
      <c r="R50" s="559"/>
      <c r="S50" s="559"/>
      <c r="T50" s="559"/>
      <c r="U50" s="559"/>
      <c r="V50" s="559"/>
      <c r="W50" s="559"/>
      <c r="X50" s="559"/>
      <c r="Y50" s="559"/>
      <c r="Z50" s="559"/>
      <c r="AA50" s="559"/>
      <c r="AB50" s="560"/>
      <c r="AC50" s="15"/>
      <c r="AD50" s="15"/>
      <c r="AE50" s="17"/>
    </row>
    <row r="51" spans="1:31" s="16" customFormat="1" ht="12" customHeight="1" x14ac:dyDescent="0.15">
      <c r="A51" s="14"/>
      <c r="B51" s="14"/>
      <c r="C51" s="257"/>
      <c r="D51" s="224" t="s">
        <v>166</v>
      </c>
      <c r="E51" s="224"/>
      <c r="F51" s="224"/>
      <c r="G51" s="224"/>
      <c r="H51" s="224"/>
      <c r="I51" s="224"/>
      <c r="J51" s="224"/>
      <c r="K51" s="224"/>
      <c r="L51" s="224"/>
      <c r="M51" s="224"/>
      <c r="N51" s="555">
        <f>'１号'!N48</f>
        <v>0</v>
      </c>
      <c r="O51" s="556"/>
      <c r="P51" s="556"/>
      <c r="Q51" s="556"/>
      <c r="R51" s="556"/>
      <c r="S51" s="556"/>
      <c r="T51" s="556"/>
      <c r="U51" s="556"/>
      <c r="V51" s="556"/>
      <c r="W51" s="556"/>
      <c r="X51" s="556"/>
      <c r="Y51" s="556"/>
      <c r="Z51" s="556"/>
      <c r="AA51" s="556"/>
      <c r="AB51" s="557"/>
      <c r="AC51" s="15"/>
      <c r="AD51" s="15"/>
      <c r="AE51" s="4"/>
    </row>
    <row r="52" spans="1:31" s="16" customFormat="1" ht="12" customHeight="1" x14ac:dyDescent="0.15">
      <c r="A52" s="14"/>
      <c r="B52" s="14"/>
      <c r="C52" s="258"/>
      <c r="D52" s="228"/>
      <c r="E52" s="228"/>
      <c r="F52" s="228"/>
      <c r="G52" s="228"/>
      <c r="H52" s="228"/>
      <c r="I52" s="228"/>
      <c r="J52" s="228"/>
      <c r="K52" s="228"/>
      <c r="L52" s="228"/>
      <c r="M52" s="228"/>
      <c r="N52" s="558"/>
      <c r="O52" s="559"/>
      <c r="P52" s="559"/>
      <c r="Q52" s="559"/>
      <c r="R52" s="559"/>
      <c r="S52" s="559"/>
      <c r="T52" s="559"/>
      <c r="U52" s="559"/>
      <c r="V52" s="559"/>
      <c r="W52" s="559"/>
      <c r="X52" s="559"/>
      <c r="Y52" s="559"/>
      <c r="Z52" s="559"/>
      <c r="AA52" s="559"/>
      <c r="AB52" s="560"/>
      <c r="AC52" s="15"/>
      <c r="AD52" s="15"/>
      <c r="AE52" s="17"/>
    </row>
    <row r="53" spans="1:31" s="16" customFormat="1" ht="12" customHeight="1" x14ac:dyDescent="0.15">
      <c r="A53" s="14"/>
      <c r="B53" s="14"/>
      <c r="C53" s="119"/>
      <c r="D53" s="224" t="s">
        <v>217</v>
      </c>
      <c r="E53" s="224"/>
      <c r="F53" s="224"/>
      <c r="G53" s="224"/>
      <c r="H53" s="224"/>
      <c r="I53" s="224"/>
      <c r="J53" s="224"/>
      <c r="K53" s="224"/>
      <c r="L53" s="224"/>
      <c r="M53" s="225"/>
      <c r="N53" s="555">
        <f>'１号'!N50</f>
        <v>0</v>
      </c>
      <c r="O53" s="556"/>
      <c r="P53" s="556"/>
      <c r="Q53" s="556"/>
      <c r="R53" s="556"/>
      <c r="S53" s="556"/>
      <c r="T53" s="556"/>
      <c r="U53" s="556"/>
      <c r="V53" s="556"/>
      <c r="W53" s="556"/>
      <c r="X53" s="556"/>
      <c r="Y53" s="556"/>
      <c r="Z53" s="556"/>
      <c r="AA53" s="556"/>
      <c r="AB53" s="557"/>
      <c r="AC53" s="15"/>
      <c r="AD53" s="15"/>
      <c r="AE53" s="17"/>
    </row>
    <row r="54" spans="1:31" s="16" customFormat="1" ht="12" customHeight="1" x14ac:dyDescent="0.15">
      <c r="A54" s="14"/>
      <c r="B54" s="14"/>
      <c r="C54" s="119"/>
      <c r="D54" s="228"/>
      <c r="E54" s="228"/>
      <c r="F54" s="228"/>
      <c r="G54" s="228"/>
      <c r="H54" s="228"/>
      <c r="I54" s="228"/>
      <c r="J54" s="228"/>
      <c r="K54" s="228"/>
      <c r="L54" s="228"/>
      <c r="M54" s="229"/>
      <c r="N54" s="558"/>
      <c r="O54" s="559"/>
      <c r="P54" s="559"/>
      <c r="Q54" s="559"/>
      <c r="R54" s="559"/>
      <c r="S54" s="559"/>
      <c r="T54" s="559"/>
      <c r="U54" s="559"/>
      <c r="V54" s="559"/>
      <c r="W54" s="559"/>
      <c r="X54" s="559"/>
      <c r="Y54" s="559"/>
      <c r="Z54" s="559"/>
      <c r="AA54" s="559"/>
      <c r="AB54" s="560"/>
      <c r="AC54" s="15"/>
      <c r="AD54" s="15"/>
      <c r="AE54" s="17"/>
    </row>
    <row r="55" spans="1:31" ht="12" customHeight="1" x14ac:dyDescent="0.15">
      <c r="C55" s="270"/>
      <c r="D55" s="273" t="s">
        <v>250</v>
      </c>
      <c r="E55" s="273"/>
      <c r="F55" s="273"/>
      <c r="G55" s="273"/>
      <c r="H55" s="273"/>
      <c r="I55" s="273"/>
      <c r="J55" s="273"/>
      <c r="K55" s="273"/>
      <c r="L55" s="273"/>
      <c r="M55" s="273"/>
      <c r="N55" s="514"/>
      <c r="O55" s="230"/>
      <c r="P55" s="230"/>
      <c r="Q55" s="230"/>
      <c r="R55" s="230"/>
      <c r="S55" s="230"/>
      <c r="T55" s="230"/>
      <c r="U55" s="230"/>
      <c r="V55" s="230"/>
      <c r="W55" s="230"/>
      <c r="X55" s="230"/>
      <c r="Y55" s="230"/>
      <c r="Z55" s="230"/>
      <c r="AA55" s="230"/>
      <c r="AB55" s="515"/>
      <c r="AE55" s="49"/>
    </row>
    <row r="56" spans="1:31" ht="12" customHeight="1" x14ac:dyDescent="0.15">
      <c r="C56" s="272"/>
      <c r="D56" s="275"/>
      <c r="E56" s="275"/>
      <c r="F56" s="275"/>
      <c r="G56" s="275"/>
      <c r="H56" s="275"/>
      <c r="I56" s="275"/>
      <c r="J56" s="275"/>
      <c r="K56" s="275"/>
      <c r="L56" s="275"/>
      <c r="M56" s="275"/>
      <c r="N56" s="518"/>
      <c r="O56" s="513"/>
      <c r="P56" s="513"/>
      <c r="Q56" s="513"/>
      <c r="R56" s="513"/>
      <c r="S56" s="513"/>
      <c r="T56" s="513"/>
      <c r="U56" s="513"/>
      <c r="V56" s="513"/>
      <c r="W56" s="513"/>
      <c r="X56" s="513"/>
      <c r="Y56" s="513"/>
      <c r="Z56" s="513"/>
      <c r="AA56" s="513"/>
      <c r="AB56" s="519"/>
      <c r="AE56" s="5"/>
    </row>
    <row r="57" spans="1:31" s="16" customFormat="1" ht="12" customHeight="1" x14ac:dyDescent="0.15">
      <c r="A57" s="14"/>
      <c r="B57" s="14"/>
      <c r="C57" s="257"/>
      <c r="D57" s="224" t="s">
        <v>63</v>
      </c>
      <c r="E57" s="224"/>
      <c r="F57" s="224"/>
      <c r="G57" s="224"/>
      <c r="H57" s="224"/>
      <c r="I57" s="224"/>
      <c r="J57" s="224"/>
      <c r="K57" s="224"/>
      <c r="L57" s="224"/>
      <c r="M57" s="224"/>
      <c r="N57" s="237"/>
      <c r="O57" s="238"/>
      <c r="P57" s="238"/>
      <c r="Q57" s="238"/>
      <c r="R57" s="238"/>
      <c r="S57" s="238"/>
      <c r="T57" s="238"/>
      <c r="U57" s="238"/>
      <c r="V57" s="238"/>
      <c r="W57" s="238"/>
      <c r="X57" s="238"/>
      <c r="Y57" s="238"/>
      <c r="Z57" s="238"/>
      <c r="AA57" s="238"/>
      <c r="AB57" s="239"/>
      <c r="AC57" s="15"/>
      <c r="AD57" s="15"/>
      <c r="AE57" s="4"/>
    </row>
    <row r="58" spans="1:31" s="16" customFormat="1" ht="12" customHeight="1" x14ac:dyDescent="0.15">
      <c r="A58" s="14"/>
      <c r="B58" s="14"/>
      <c r="C58" s="561"/>
      <c r="D58" s="226"/>
      <c r="E58" s="226"/>
      <c r="F58" s="226"/>
      <c r="G58" s="226"/>
      <c r="H58" s="226"/>
      <c r="I58" s="226"/>
      <c r="J58" s="226"/>
      <c r="K58" s="226"/>
      <c r="L58" s="226"/>
      <c r="M58" s="226"/>
      <c r="N58" s="495"/>
      <c r="O58" s="267"/>
      <c r="P58" s="267"/>
      <c r="Q58" s="267"/>
      <c r="R58" s="267"/>
      <c r="S58" s="267"/>
      <c r="T58" s="267"/>
      <c r="U58" s="267"/>
      <c r="V58" s="267"/>
      <c r="W58" s="267"/>
      <c r="X58" s="267"/>
      <c r="Y58" s="267"/>
      <c r="Z58" s="267"/>
      <c r="AA58" s="267"/>
      <c r="AB58" s="496"/>
      <c r="AC58" s="15"/>
      <c r="AD58" s="15"/>
      <c r="AE58" s="4"/>
    </row>
    <row r="59" spans="1:31" s="16" customFormat="1" ht="12" customHeight="1" x14ac:dyDescent="0.15">
      <c r="A59" s="14"/>
      <c r="B59" s="14"/>
      <c r="C59" s="561"/>
      <c r="D59" s="226"/>
      <c r="E59" s="226"/>
      <c r="F59" s="226"/>
      <c r="G59" s="226"/>
      <c r="H59" s="226"/>
      <c r="I59" s="226"/>
      <c r="J59" s="226"/>
      <c r="K59" s="226"/>
      <c r="L59" s="226"/>
      <c r="M59" s="226"/>
      <c r="N59" s="495"/>
      <c r="O59" s="267"/>
      <c r="P59" s="267"/>
      <c r="Q59" s="267"/>
      <c r="R59" s="267"/>
      <c r="S59" s="267"/>
      <c r="T59" s="267"/>
      <c r="U59" s="267"/>
      <c r="V59" s="267"/>
      <c r="W59" s="267"/>
      <c r="X59" s="267"/>
      <c r="Y59" s="267"/>
      <c r="Z59" s="267"/>
      <c r="AA59" s="267"/>
      <c r="AB59" s="496"/>
      <c r="AC59" s="15"/>
      <c r="AD59" s="15"/>
      <c r="AE59" s="4"/>
    </row>
    <row r="60" spans="1:31" s="16" customFormat="1" ht="12" customHeight="1" x14ac:dyDescent="0.15">
      <c r="A60" s="14"/>
      <c r="B60" s="14"/>
      <c r="C60" s="561"/>
      <c r="D60" s="226"/>
      <c r="E60" s="226"/>
      <c r="F60" s="226"/>
      <c r="G60" s="226"/>
      <c r="H60" s="226"/>
      <c r="I60" s="226"/>
      <c r="J60" s="226"/>
      <c r="K60" s="226"/>
      <c r="L60" s="226"/>
      <c r="M60" s="226"/>
      <c r="N60" s="495"/>
      <c r="O60" s="267"/>
      <c r="P60" s="267"/>
      <c r="Q60" s="267"/>
      <c r="R60" s="267"/>
      <c r="S60" s="267"/>
      <c r="T60" s="267"/>
      <c r="U60" s="267"/>
      <c r="V60" s="267"/>
      <c r="W60" s="267"/>
      <c r="X60" s="267"/>
      <c r="Y60" s="267"/>
      <c r="Z60" s="267"/>
      <c r="AA60" s="267"/>
      <c r="AB60" s="496"/>
      <c r="AC60" s="15"/>
      <c r="AD60" s="15"/>
      <c r="AE60" s="4"/>
    </row>
    <row r="61" spans="1:31" s="16" customFormat="1" ht="12" customHeight="1" x14ac:dyDescent="0.15">
      <c r="A61" s="14"/>
      <c r="B61" s="14"/>
      <c r="C61" s="561"/>
      <c r="D61" s="226"/>
      <c r="E61" s="226"/>
      <c r="F61" s="226"/>
      <c r="G61" s="226"/>
      <c r="H61" s="226"/>
      <c r="I61" s="226"/>
      <c r="J61" s="226"/>
      <c r="K61" s="226"/>
      <c r="L61" s="226"/>
      <c r="M61" s="226"/>
      <c r="N61" s="495"/>
      <c r="O61" s="267"/>
      <c r="P61" s="267"/>
      <c r="Q61" s="267"/>
      <c r="R61" s="267"/>
      <c r="S61" s="267"/>
      <c r="T61" s="267"/>
      <c r="U61" s="267"/>
      <c r="V61" s="267"/>
      <c r="W61" s="267"/>
      <c r="X61" s="267"/>
      <c r="Y61" s="267"/>
      <c r="Z61" s="267"/>
      <c r="AA61" s="267"/>
      <c r="AB61" s="496"/>
      <c r="AC61" s="15"/>
      <c r="AD61" s="15"/>
      <c r="AE61" s="4"/>
    </row>
    <row r="62" spans="1:31" s="16" customFormat="1" ht="12" customHeight="1" x14ac:dyDescent="0.15">
      <c r="A62" s="14"/>
      <c r="B62" s="14"/>
      <c r="C62" s="561"/>
      <c r="D62" s="226"/>
      <c r="E62" s="226"/>
      <c r="F62" s="226"/>
      <c r="G62" s="226"/>
      <c r="H62" s="226"/>
      <c r="I62" s="226"/>
      <c r="J62" s="226"/>
      <c r="K62" s="226"/>
      <c r="L62" s="226"/>
      <c r="M62" s="226"/>
      <c r="N62" s="495"/>
      <c r="O62" s="267"/>
      <c r="P62" s="267"/>
      <c r="Q62" s="267"/>
      <c r="R62" s="267"/>
      <c r="S62" s="267"/>
      <c r="T62" s="267"/>
      <c r="U62" s="267"/>
      <c r="V62" s="267"/>
      <c r="W62" s="267"/>
      <c r="X62" s="267"/>
      <c r="Y62" s="267"/>
      <c r="Z62" s="267"/>
      <c r="AA62" s="267"/>
      <c r="AB62" s="496"/>
      <c r="AC62" s="15"/>
      <c r="AD62" s="15"/>
      <c r="AE62" s="4"/>
    </row>
    <row r="63" spans="1:31" s="16" customFormat="1" ht="12" customHeight="1" x14ac:dyDescent="0.15">
      <c r="A63" s="14"/>
      <c r="B63" s="14"/>
      <c r="C63" s="561"/>
      <c r="D63" s="226"/>
      <c r="E63" s="226"/>
      <c r="F63" s="226"/>
      <c r="G63" s="226"/>
      <c r="H63" s="226"/>
      <c r="I63" s="226"/>
      <c r="J63" s="226"/>
      <c r="K63" s="226"/>
      <c r="L63" s="226"/>
      <c r="M63" s="226"/>
      <c r="N63" s="495"/>
      <c r="O63" s="267"/>
      <c r="P63" s="267"/>
      <c r="Q63" s="267"/>
      <c r="R63" s="267"/>
      <c r="S63" s="267"/>
      <c r="T63" s="267"/>
      <c r="U63" s="267"/>
      <c r="V63" s="267"/>
      <c r="W63" s="267"/>
      <c r="X63" s="267"/>
      <c r="Y63" s="267"/>
      <c r="Z63" s="267"/>
      <c r="AA63" s="267"/>
      <c r="AB63" s="496"/>
      <c r="AC63" s="15"/>
      <c r="AD63" s="15"/>
      <c r="AE63" s="4"/>
    </row>
    <row r="64" spans="1:31" s="16" customFormat="1" ht="12" customHeight="1" x14ac:dyDescent="0.15">
      <c r="A64" s="14"/>
      <c r="B64" s="14"/>
      <c r="C64" s="561"/>
      <c r="D64" s="226"/>
      <c r="E64" s="226"/>
      <c r="F64" s="226"/>
      <c r="G64" s="226"/>
      <c r="H64" s="226"/>
      <c r="I64" s="226"/>
      <c r="J64" s="226"/>
      <c r="K64" s="226"/>
      <c r="L64" s="226"/>
      <c r="M64" s="226"/>
      <c r="N64" s="495"/>
      <c r="O64" s="267"/>
      <c r="P64" s="267"/>
      <c r="Q64" s="267"/>
      <c r="R64" s="267"/>
      <c r="S64" s="267"/>
      <c r="T64" s="267"/>
      <c r="U64" s="267"/>
      <c r="V64" s="267"/>
      <c r="W64" s="267"/>
      <c r="X64" s="267"/>
      <c r="Y64" s="267"/>
      <c r="Z64" s="267"/>
      <c r="AA64" s="267"/>
      <c r="AB64" s="496"/>
      <c r="AC64" s="15"/>
      <c r="AD64" s="15"/>
      <c r="AE64" s="4"/>
    </row>
    <row r="65" spans="1:31" s="16" customFormat="1" ht="12" customHeight="1" x14ac:dyDescent="0.15">
      <c r="A65" s="14"/>
      <c r="B65" s="14"/>
      <c r="C65" s="561"/>
      <c r="D65" s="226"/>
      <c r="E65" s="226"/>
      <c r="F65" s="226"/>
      <c r="G65" s="226"/>
      <c r="H65" s="226"/>
      <c r="I65" s="226"/>
      <c r="J65" s="226"/>
      <c r="K65" s="226"/>
      <c r="L65" s="226"/>
      <c r="M65" s="226"/>
      <c r="N65" s="495"/>
      <c r="O65" s="267"/>
      <c r="P65" s="267"/>
      <c r="Q65" s="267"/>
      <c r="R65" s="267"/>
      <c r="S65" s="267"/>
      <c r="T65" s="267"/>
      <c r="U65" s="267"/>
      <c r="V65" s="267"/>
      <c r="W65" s="267"/>
      <c r="X65" s="267"/>
      <c r="Y65" s="267"/>
      <c r="Z65" s="267"/>
      <c r="AA65" s="267"/>
      <c r="AB65" s="496"/>
      <c r="AC65" s="15"/>
      <c r="AD65" s="15"/>
      <c r="AE65" s="4"/>
    </row>
    <row r="66" spans="1:31" s="16" customFormat="1" ht="12" customHeight="1" x14ac:dyDescent="0.15">
      <c r="A66" s="14"/>
      <c r="B66" s="14"/>
      <c r="C66" s="258"/>
      <c r="D66" s="228"/>
      <c r="E66" s="228"/>
      <c r="F66" s="228"/>
      <c r="G66" s="228"/>
      <c r="H66" s="228"/>
      <c r="I66" s="228"/>
      <c r="J66" s="228"/>
      <c r="K66" s="228"/>
      <c r="L66" s="228"/>
      <c r="M66" s="228"/>
      <c r="N66" s="240"/>
      <c r="O66" s="241"/>
      <c r="P66" s="241"/>
      <c r="Q66" s="241"/>
      <c r="R66" s="241"/>
      <c r="S66" s="241"/>
      <c r="T66" s="241"/>
      <c r="U66" s="241"/>
      <c r="V66" s="241"/>
      <c r="W66" s="241"/>
      <c r="X66" s="241"/>
      <c r="Y66" s="241"/>
      <c r="Z66" s="241"/>
      <c r="AA66" s="241"/>
      <c r="AB66" s="242"/>
      <c r="AC66" s="15"/>
      <c r="AD66" s="15"/>
      <c r="AE66" s="17"/>
    </row>
    <row r="67" spans="1:31" s="4" customFormat="1" ht="12" customHeight="1" x14ac:dyDescent="0.15">
      <c r="A67" s="3"/>
      <c r="B67" s="3"/>
      <c r="C67" s="1"/>
      <c r="D67" s="1"/>
      <c r="E67" s="7"/>
      <c r="F67" s="24"/>
      <c r="G67" s="24"/>
      <c r="H67" s="24"/>
      <c r="I67" s="24"/>
      <c r="J67" s="25"/>
      <c r="K67" s="25"/>
      <c r="L67" s="25"/>
      <c r="M67" s="25"/>
      <c r="N67" s="25"/>
      <c r="O67" s="25"/>
      <c r="P67" s="25"/>
      <c r="Q67" s="25"/>
      <c r="R67" s="25"/>
      <c r="S67" s="25"/>
      <c r="T67" s="25"/>
      <c r="U67" s="25"/>
      <c r="V67" s="25"/>
      <c r="W67" s="25"/>
      <c r="X67" s="25"/>
      <c r="Y67" s="25"/>
      <c r="Z67" s="25"/>
      <c r="AA67" s="25"/>
      <c r="AB67" s="25"/>
      <c r="AC67" s="3"/>
      <c r="AD67" s="3"/>
    </row>
    <row r="68" spans="1:31" s="4" customFormat="1" ht="12"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1" s="4" customFormat="1" ht="12"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54"/>
      <c r="AD69" s="3"/>
    </row>
  </sheetData>
  <sheetProtection algorithmName="SHA-512" hashValue="MyPga0yvZinmCmAudBqTJoVJU39jojvts8kQj0D5sO9o2QEMbroZI5qBpWSRqQzS7e+dNijtc1E9msOoohdXxg==" saltValue="dOGaAhEM3DlK63NbqfRbCQ==" spinCount="100000" sheet="1" selectLockedCells="1"/>
  <mergeCells count="39">
    <mergeCell ref="Q26:S27"/>
    <mergeCell ref="T26:AB27"/>
    <mergeCell ref="Q28:S29"/>
    <mergeCell ref="T28:AB29"/>
    <mergeCell ref="T8:AB9"/>
    <mergeCell ref="Q10:S11"/>
    <mergeCell ref="T10:AB11"/>
    <mergeCell ref="Q12:S13"/>
    <mergeCell ref="T12:AB13"/>
    <mergeCell ref="Q16:S17"/>
    <mergeCell ref="Q24:S25"/>
    <mergeCell ref="T16:AB17"/>
    <mergeCell ref="T24:AB25"/>
    <mergeCell ref="Q20:S21"/>
    <mergeCell ref="T20:AB21"/>
    <mergeCell ref="V3:W3"/>
    <mergeCell ref="C55:C56"/>
    <mergeCell ref="D55:M56"/>
    <mergeCell ref="N55:AB56"/>
    <mergeCell ref="C34:AB35"/>
    <mergeCell ref="C36:AB37"/>
    <mergeCell ref="C39:AB42"/>
    <mergeCell ref="C44:C48"/>
    <mergeCell ref="D44:M48"/>
    <mergeCell ref="C32:AB33"/>
    <mergeCell ref="C49:C50"/>
    <mergeCell ref="D49:M50"/>
    <mergeCell ref="N49:AB50"/>
    <mergeCell ref="Q18:S19"/>
    <mergeCell ref="T18:AB19"/>
    <mergeCell ref="Q8:S9"/>
    <mergeCell ref="C51:C52"/>
    <mergeCell ref="D51:M52"/>
    <mergeCell ref="N51:AB52"/>
    <mergeCell ref="C57:C66"/>
    <mergeCell ref="D57:M66"/>
    <mergeCell ref="N57:AB66"/>
    <mergeCell ref="D53:M54"/>
    <mergeCell ref="N53:AB54"/>
  </mergeCells>
  <phoneticPr fontId="2"/>
  <printOptions horizontalCentered="1" verticalCentered="1"/>
  <pageMargins left="0"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from>
                    <xdr:col>13</xdr:col>
                    <xdr:colOff>175260</xdr:colOff>
                    <xdr:row>45</xdr:row>
                    <xdr:rowOff>144780</xdr:rowOff>
                  </from>
                  <to>
                    <xdr:col>15</xdr:col>
                    <xdr:colOff>0</xdr:colOff>
                    <xdr:row>47</xdr:row>
                    <xdr:rowOff>38100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13</xdr:col>
                    <xdr:colOff>175260</xdr:colOff>
                    <xdr:row>43</xdr:row>
                    <xdr:rowOff>144780</xdr:rowOff>
                  </from>
                  <to>
                    <xdr:col>15</xdr:col>
                    <xdr:colOff>0</xdr:colOff>
                    <xdr:row>45</xdr:row>
                    <xdr:rowOff>38100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20</xdr:col>
                    <xdr:colOff>175260</xdr:colOff>
                    <xdr:row>43</xdr:row>
                    <xdr:rowOff>144780</xdr:rowOff>
                  </from>
                  <to>
                    <xdr:col>22</xdr:col>
                    <xdr:colOff>0</xdr:colOff>
                    <xdr:row>45</xdr:row>
                    <xdr:rowOff>38100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20</xdr:col>
                    <xdr:colOff>175260</xdr:colOff>
                    <xdr:row>45</xdr:row>
                    <xdr:rowOff>144780</xdr:rowOff>
                  </from>
                  <to>
                    <xdr:col>22</xdr:col>
                    <xdr:colOff>0</xdr:colOff>
                    <xdr:row>47</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E71"/>
  <sheetViews>
    <sheetView showGridLines="0" view="pageBreakPreview" zoomScaleNormal="60" zoomScaleSheetLayoutView="100" workbookViewId="0">
      <selection activeCell="V3" sqref="V3:W3"/>
    </sheetView>
  </sheetViews>
  <sheetFormatPr defaultColWidth="3" defaultRowHeight="12" customHeight="1" x14ac:dyDescent="0.15"/>
  <cols>
    <col min="1" max="30" width="3" style="5"/>
    <col min="31" max="31" width="3" style="4"/>
    <col min="32" max="16384" width="3" style="5"/>
  </cols>
  <sheetData>
    <row r="1" spans="1:30" ht="12" customHeight="1" x14ac:dyDescent="0.15">
      <c r="A1" s="3"/>
      <c r="C1" s="30" t="s">
        <v>66</v>
      </c>
      <c r="D1" s="3"/>
      <c r="E1" s="3"/>
      <c r="F1" s="3"/>
      <c r="G1" s="3"/>
      <c r="H1" s="3"/>
      <c r="I1" s="3"/>
      <c r="J1" s="3"/>
      <c r="K1" s="3"/>
      <c r="L1" s="3"/>
      <c r="M1" s="3"/>
      <c r="N1" s="3"/>
      <c r="O1" s="3"/>
      <c r="P1" s="3"/>
      <c r="Q1" s="3"/>
      <c r="R1" s="3"/>
      <c r="S1" s="3"/>
      <c r="T1" s="3"/>
      <c r="U1" s="3"/>
      <c r="V1" s="3"/>
      <c r="W1" s="3"/>
      <c r="X1" s="3"/>
      <c r="Y1" s="3"/>
      <c r="Z1" s="3"/>
      <c r="AA1" s="3"/>
      <c r="AB1" s="3"/>
      <c r="AC1" s="3"/>
      <c r="AD1" s="3"/>
    </row>
    <row r="2" spans="1:30" ht="12"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2" customHeight="1" x14ac:dyDescent="0.15">
      <c r="A3" s="3"/>
      <c r="B3" s="3"/>
      <c r="C3" s="3"/>
      <c r="D3" s="3"/>
      <c r="E3" s="3"/>
      <c r="F3" s="3"/>
      <c r="G3" s="3"/>
      <c r="H3" s="3"/>
      <c r="I3" s="3"/>
      <c r="J3" s="3"/>
      <c r="K3" s="3"/>
      <c r="L3" s="3"/>
      <c r="M3" s="3"/>
      <c r="N3" s="3"/>
      <c r="O3" s="3"/>
      <c r="P3" s="3"/>
      <c r="Q3" s="3"/>
      <c r="R3" s="3"/>
      <c r="S3" s="3"/>
      <c r="T3" s="3"/>
      <c r="U3" s="76"/>
      <c r="V3" s="512"/>
      <c r="W3" s="512"/>
      <c r="X3" s="1" t="s">
        <v>1</v>
      </c>
      <c r="Y3" s="217"/>
      <c r="Z3" s="1" t="s">
        <v>2</v>
      </c>
      <c r="AA3" s="217"/>
      <c r="AB3" s="1" t="s">
        <v>3</v>
      </c>
      <c r="AC3" s="3"/>
      <c r="AD3" s="3"/>
    </row>
    <row r="4" spans="1:30" ht="12" customHeight="1" x14ac:dyDescent="0.15">
      <c r="A4" s="3"/>
      <c r="B4" s="3"/>
      <c r="C4" s="1" t="s">
        <v>4</v>
      </c>
      <c r="D4" s="3"/>
      <c r="E4" s="3"/>
      <c r="F4" s="3"/>
      <c r="G4" s="3"/>
      <c r="H4" s="3"/>
      <c r="I4" s="3"/>
      <c r="J4" s="3"/>
      <c r="K4" s="3"/>
      <c r="L4" s="3"/>
      <c r="M4" s="3"/>
      <c r="N4" s="3"/>
      <c r="O4" s="3"/>
      <c r="P4" s="3"/>
      <c r="Q4" s="3"/>
      <c r="R4" s="3"/>
      <c r="S4" s="3"/>
      <c r="T4" s="3"/>
      <c r="U4" s="3"/>
      <c r="V4" s="3"/>
      <c r="W4" s="3"/>
      <c r="X4" s="3"/>
      <c r="Y4" s="3"/>
      <c r="Z4" s="3"/>
      <c r="AA4" s="3"/>
      <c r="AB4" s="3"/>
      <c r="AC4" s="3"/>
      <c r="AD4" s="3"/>
    </row>
    <row r="5" spans="1:30" ht="12" customHeight="1" x14ac:dyDescent="0.15">
      <c r="A5" s="3"/>
      <c r="B5" s="3"/>
      <c r="C5" s="1" t="s">
        <v>5</v>
      </c>
      <c r="D5" s="3"/>
      <c r="E5" s="3"/>
      <c r="F5" s="3"/>
      <c r="G5" s="3"/>
      <c r="H5" s="3"/>
      <c r="I5" s="3"/>
      <c r="J5" s="3"/>
      <c r="K5" s="3"/>
      <c r="L5" s="3"/>
      <c r="M5" s="3"/>
      <c r="N5" s="3"/>
      <c r="O5" s="3"/>
      <c r="P5" s="3"/>
      <c r="Q5" s="3"/>
      <c r="R5" s="3"/>
      <c r="S5" s="3"/>
      <c r="T5" s="3"/>
      <c r="U5" s="3"/>
      <c r="V5" s="3"/>
      <c r="W5" s="3"/>
      <c r="X5" s="3"/>
      <c r="Y5" s="3"/>
      <c r="Z5" s="3"/>
      <c r="AA5" s="3"/>
      <c r="AB5" s="3"/>
      <c r="AC5" s="3"/>
      <c r="AD5" s="3"/>
    </row>
    <row r="6" spans="1:30" ht="12"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12" customHeight="1" x14ac:dyDescent="0.15">
      <c r="A7" s="1"/>
      <c r="B7" s="1"/>
      <c r="C7" s="1"/>
      <c r="D7" s="1"/>
      <c r="E7" s="1"/>
      <c r="F7" s="1"/>
      <c r="G7" s="1"/>
      <c r="H7" s="1"/>
      <c r="I7" s="1"/>
      <c r="J7" s="1"/>
      <c r="K7" s="1"/>
      <c r="L7" s="1"/>
      <c r="M7" s="1"/>
      <c r="N7" s="1"/>
      <c r="O7" s="1"/>
      <c r="P7" s="1"/>
      <c r="Q7" s="1" t="s">
        <v>6</v>
      </c>
      <c r="R7" s="3"/>
      <c r="S7" s="1"/>
      <c r="T7" s="1"/>
      <c r="U7" s="1"/>
      <c r="V7" s="1"/>
      <c r="W7" s="1"/>
      <c r="X7" s="1"/>
      <c r="Y7" s="1"/>
      <c r="Z7" s="1"/>
      <c r="AA7" s="1"/>
      <c r="AB7" s="1"/>
      <c r="AC7" s="3"/>
      <c r="AD7" s="3"/>
    </row>
    <row r="8" spans="1:30" ht="12" customHeight="1" x14ac:dyDescent="0.15">
      <c r="A8" s="1"/>
      <c r="B8" s="1"/>
      <c r="C8" s="1"/>
      <c r="D8" s="1"/>
      <c r="E8" s="1"/>
      <c r="F8" s="1"/>
      <c r="G8" s="1"/>
      <c r="H8" s="1"/>
      <c r="I8" s="1"/>
      <c r="J8" s="1"/>
      <c r="K8" s="1"/>
      <c r="L8" s="1"/>
      <c r="M8" s="1"/>
      <c r="N8" s="1"/>
      <c r="O8" s="1"/>
      <c r="P8" s="1"/>
      <c r="Q8" s="268" t="s">
        <v>7</v>
      </c>
      <c r="R8" s="268"/>
      <c r="S8" s="268"/>
      <c r="T8" s="500">
        <f>'１号'!T8</f>
        <v>0</v>
      </c>
      <c r="U8" s="500"/>
      <c r="V8" s="500"/>
      <c r="W8" s="500"/>
      <c r="X8" s="500"/>
      <c r="Y8" s="500"/>
      <c r="Z8" s="500"/>
      <c r="AA8" s="500"/>
      <c r="AB8" s="500"/>
      <c r="AC8" s="3"/>
      <c r="AD8" s="3"/>
    </row>
    <row r="9" spans="1:30" ht="12" customHeight="1" x14ac:dyDescent="0.15">
      <c r="A9" s="1"/>
      <c r="B9" s="1"/>
      <c r="C9" s="1"/>
      <c r="D9" s="1"/>
      <c r="E9" s="1"/>
      <c r="F9" s="1"/>
      <c r="G9" s="1"/>
      <c r="H9" s="1"/>
      <c r="I9" s="1"/>
      <c r="J9" s="1"/>
      <c r="K9" s="1"/>
      <c r="L9" s="1"/>
      <c r="M9" s="1"/>
      <c r="N9" s="1"/>
      <c r="O9" s="1"/>
      <c r="P9" s="1"/>
      <c r="Q9" s="268"/>
      <c r="R9" s="268"/>
      <c r="S9" s="268"/>
      <c r="T9" s="500"/>
      <c r="U9" s="500"/>
      <c r="V9" s="500"/>
      <c r="W9" s="500"/>
      <c r="X9" s="500"/>
      <c r="Y9" s="500"/>
      <c r="Z9" s="500"/>
      <c r="AA9" s="500"/>
      <c r="AB9" s="500"/>
      <c r="AC9" s="3"/>
      <c r="AD9" s="3"/>
    </row>
    <row r="10" spans="1:30" ht="12" customHeight="1" x14ac:dyDescent="0.15">
      <c r="A10" s="1"/>
      <c r="B10" s="1"/>
      <c r="C10" s="1"/>
      <c r="D10" s="1"/>
      <c r="E10" s="1"/>
      <c r="F10" s="1"/>
      <c r="G10" s="1"/>
      <c r="H10" s="1"/>
      <c r="I10" s="1"/>
      <c r="J10" s="1"/>
      <c r="K10" s="1"/>
      <c r="L10" s="1"/>
      <c r="M10" s="1"/>
      <c r="N10" s="1"/>
      <c r="O10" s="1"/>
      <c r="P10" s="1"/>
      <c r="Q10" s="268" t="s">
        <v>8</v>
      </c>
      <c r="R10" s="268"/>
      <c r="S10" s="268"/>
      <c r="T10" s="500">
        <f>'１号'!T10</f>
        <v>0</v>
      </c>
      <c r="U10" s="500"/>
      <c r="V10" s="500"/>
      <c r="W10" s="500"/>
      <c r="X10" s="500"/>
      <c r="Y10" s="500"/>
      <c r="Z10" s="500"/>
      <c r="AA10" s="500"/>
      <c r="AB10" s="500"/>
      <c r="AC10" s="3"/>
      <c r="AD10" s="3"/>
    </row>
    <row r="11" spans="1:30" ht="12" customHeight="1" x14ac:dyDescent="0.15">
      <c r="A11" s="1"/>
      <c r="B11" s="1"/>
      <c r="C11" s="1"/>
      <c r="D11" s="1"/>
      <c r="E11" s="1"/>
      <c r="F11" s="1"/>
      <c r="G11" s="1"/>
      <c r="H11" s="1"/>
      <c r="I11" s="1"/>
      <c r="J11" s="1"/>
      <c r="K11" s="1"/>
      <c r="L11" s="1"/>
      <c r="M11" s="1"/>
      <c r="N11" s="1"/>
      <c r="O11" s="1"/>
      <c r="P11" s="1"/>
      <c r="Q11" s="268"/>
      <c r="R11" s="268"/>
      <c r="S11" s="268"/>
      <c r="T11" s="500"/>
      <c r="U11" s="500"/>
      <c r="V11" s="500"/>
      <c r="W11" s="500"/>
      <c r="X11" s="500"/>
      <c r="Y11" s="500"/>
      <c r="Z11" s="500"/>
      <c r="AA11" s="500"/>
      <c r="AB11" s="500"/>
      <c r="AC11" s="3"/>
      <c r="AD11" s="3"/>
    </row>
    <row r="12" spans="1:30" ht="12" customHeight="1" x14ac:dyDescent="0.15">
      <c r="A12" s="1"/>
      <c r="B12" s="1"/>
      <c r="C12" s="1"/>
      <c r="D12" s="1"/>
      <c r="E12" s="1"/>
      <c r="F12" s="1"/>
      <c r="G12" s="1"/>
      <c r="H12" s="1"/>
      <c r="I12" s="1"/>
      <c r="J12" s="1"/>
      <c r="K12" s="1"/>
      <c r="L12" s="1"/>
      <c r="M12" s="1"/>
      <c r="N12" s="1"/>
      <c r="O12" s="1"/>
      <c r="P12" s="1"/>
      <c r="Q12" s="269" t="s">
        <v>9</v>
      </c>
      <c r="R12" s="268"/>
      <c r="S12" s="268"/>
      <c r="T12" s="500">
        <f>'１号'!T12</f>
        <v>0</v>
      </c>
      <c r="U12" s="500"/>
      <c r="V12" s="500"/>
      <c r="W12" s="500"/>
      <c r="X12" s="500"/>
      <c r="Y12" s="500"/>
      <c r="Z12" s="500"/>
      <c r="AA12" s="500"/>
      <c r="AB12" s="500"/>
      <c r="AC12" s="3"/>
      <c r="AD12" s="3"/>
    </row>
    <row r="13" spans="1:30" ht="12" customHeight="1" x14ac:dyDescent="0.15">
      <c r="A13" s="1"/>
      <c r="B13" s="1"/>
      <c r="C13" s="1"/>
      <c r="D13" s="1"/>
      <c r="E13" s="1"/>
      <c r="F13" s="1"/>
      <c r="G13" s="1"/>
      <c r="H13" s="1"/>
      <c r="I13" s="1"/>
      <c r="J13" s="1"/>
      <c r="K13" s="1"/>
      <c r="L13" s="1"/>
      <c r="M13" s="1"/>
      <c r="N13" s="1"/>
      <c r="O13" s="1"/>
      <c r="P13" s="1"/>
      <c r="Q13" s="268"/>
      <c r="R13" s="268"/>
      <c r="S13" s="268"/>
      <c r="T13" s="500"/>
      <c r="U13" s="500"/>
      <c r="V13" s="500"/>
      <c r="W13" s="500"/>
      <c r="X13" s="500"/>
      <c r="Y13" s="500"/>
      <c r="Z13" s="500"/>
      <c r="AA13" s="500"/>
      <c r="AB13" s="500"/>
      <c r="AC13" s="3"/>
      <c r="AD13" s="3"/>
    </row>
    <row r="14" spans="1:30" ht="12" customHeight="1" x14ac:dyDescent="0.15">
      <c r="A14" s="1"/>
      <c r="B14" s="1"/>
      <c r="C14" s="1"/>
      <c r="D14" s="1"/>
      <c r="E14" s="1"/>
      <c r="F14" s="1"/>
      <c r="G14" s="1"/>
      <c r="H14" s="1"/>
      <c r="I14" s="1"/>
      <c r="J14" s="1"/>
      <c r="K14" s="1"/>
      <c r="L14" s="1"/>
      <c r="M14" s="1"/>
      <c r="N14" s="1"/>
      <c r="O14" s="1"/>
      <c r="P14" s="1"/>
      <c r="Q14" s="1"/>
      <c r="R14" s="1"/>
      <c r="S14" s="1"/>
      <c r="T14" s="206"/>
      <c r="U14" s="206"/>
      <c r="V14" s="206"/>
      <c r="W14" s="206"/>
      <c r="X14" s="206"/>
      <c r="Y14" s="206"/>
      <c r="Z14" s="206"/>
      <c r="AA14" s="206"/>
      <c r="AB14" s="206"/>
      <c r="AC14" s="3"/>
      <c r="AD14" s="3"/>
    </row>
    <row r="15" spans="1:30" ht="12" customHeight="1" x14ac:dyDescent="0.15">
      <c r="A15" s="1"/>
      <c r="B15" s="1"/>
      <c r="C15" s="1"/>
      <c r="D15" s="1"/>
      <c r="E15" s="1"/>
      <c r="F15" s="1"/>
      <c r="G15" s="1"/>
      <c r="H15" s="1"/>
      <c r="I15" s="1"/>
      <c r="J15" s="1"/>
      <c r="K15" s="1"/>
      <c r="L15" s="1"/>
      <c r="M15" s="1"/>
      <c r="N15" s="1"/>
      <c r="O15" s="1"/>
      <c r="P15" s="1"/>
      <c r="Q15" s="1" t="s">
        <v>156</v>
      </c>
      <c r="R15" s="3"/>
      <c r="S15" s="1"/>
      <c r="T15" s="206"/>
      <c r="U15" s="206"/>
      <c r="V15" s="206"/>
      <c r="W15" s="206"/>
      <c r="X15" s="206"/>
      <c r="Y15" s="206"/>
      <c r="Z15" s="206"/>
      <c r="AA15" s="206"/>
      <c r="AB15" s="206"/>
      <c r="AC15" s="3"/>
      <c r="AD15" s="3"/>
    </row>
    <row r="16" spans="1:30" ht="12" customHeight="1" x14ac:dyDescent="0.15">
      <c r="A16" s="1"/>
      <c r="B16" s="1"/>
      <c r="C16" s="1"/>
      <c r="D16" s="1"/>
      <c r="E16" s="1"/>
      <c r="F16" s="1"/>
      <c r="G16" s="1"/>
      <c r="H16" s="1"/>
      <c r="I16" s="1"/>
      <c r="J16" s="1"/>
      <c r="K16" s="1"/>
      <c r="L16" s="1"/>
      <c r="M16" s="1"/>
      <c r="N16" s="1"/>
      <c r="O16" s="1"/>
      <c r="P16" s="1"/>
      <c r="Q16" s="226" t="s">
        <v>235</v>
      </c>
      <c r="R16" s="226"/>
      <c r="S16" s="226"/>
      <c r="T16" s="502">
        <f>'１号'!T16</f>
        <v>0</v>
      </c>
      <c r="U16" s="502"/>
      <c r="V16" s="502"/>
      <c r="W16" s="502"/>
      <c r="X16" s="502"/>
      <c r="Y16" s="502"/>
      <c r="Z16" s="502"/>
      <c r="AA16" s="502"/>
      <c r="AB16" s="502"/>
      <c r="AC16" s="3"/>
      <c r="AD16" s="3"/>
    </row>
    <row r="17" spans="1:30" ht="12" customHeight="1" x14ac:dyDescent="0.15">
      <c r="A17" s="1"/>
      <c r="B17" s="1"/>
      <c r="C17" s="1"/>
      <c r="D17" s="1"/>
      <c r="E17" s="1"/>
      <c r="F17" s="1"/>
      <c r="G17" s="1"/>
      <c r="H17" s="1"/>
      <c r="I17" s="1"/>
      <c r="J17" s="1"/>
      <c r="K17" s="1"/>
      <c r="L17" s="1"/>
      <c r="M17" s="1"/>
      <c r="N17" s="1"/>
      <c r="O17" s="1"/>
      <c r="P17" s="1"/>
      <c r="Q17" s="226"/>
      <c r="R17" s="226"/>
      <c r="S17" s="226"/>
      <c r="T17" s="502"/>
      <c r="U17" s="502"/>
      <c r="V17" s="502"/>
      <c r="W17" s="502"/>
      <c r="X17" s="502"/>
      <c r="Y17" s="502"/>
      <c r="Z17" s="502"/>
      <c r="AA17" s="502"/>
      <c r="AB17" s="502"/>
      <c r="AC17" s="3"/>
      <c r="AD17" s="3"/>
    </row>
    <row r="18" spans="1:30" ht="12" customHeight="1" x14ac:dyDescent="0.15">
      <c r="A18" s="1"/>
      <c r="B18" s="1"/>
      <c r="C18" s="1"/>
      <c r="D18" s="1"/>
      <c r="E18" s="1"/>
      <c r="F18" s="1"/>
      <c r="G18" s="1"/>
      <c r="H18" s="1"/>
      <c r="I18" s="1"/>
      <c r="J18" s="1"/>
      <c r="K18" s="1"/>
      <c r="L18" s="1"/>
      <c r="M18" s="1"/>
      <c r="N18" s="1"/>
      <c r="O18" s="1"/>
      <c r="P18" s="1"/>
      <c r="Q18" s="268" t="s">
        <v>8</v>
      </c>
      <c r="R18" s="268"/>
      <c r="S18" s="268"/>
      <c r="T18" s="500">
        <f>'１号'!T18</f>
        <v>0</v>
      </c>
      <c r="U18" s="500"/>
      <c r="V18" s="500"/>
      <c r="W18" s="500"/>
      <c r="X18" s="500"/>
      <c r="Y18" s="500"/>
      <c r="Z18" s="500"/>
      <c r="AA18" s="500"/>
      <c r="AB18" s="500"/>
      <c r="AC18" s="3"/>
      <c r="AD18" s="3"/>
    </row>
    <row r="19" spans="1:30" ht="12" customHeight="1" x14ac:dyDescent="0.15">
      <c r="A19" s="1"/>
      <c r="B19" s="1"/>
      <c r="C19" s="1"/>
      <c r="D19" s="1"/>
      <c r="E19" s="1"/>
      <c r="F19" s="1"/>
      <c r="G19" s="1"/>
      <c r="H19" s="1"/>
      <c r="I19" s="1"/>
      <c r="J19" s="1"/>
      <c r="K19" s="1"/>
      <c r="L19" s="1"/>
      <c r="M19" s="1"/>
      <c r="N19" s="1"/>
      <c r="O19" s="1"/>
      <c r="P19" s="1"/>
      <c r="Q19" s="268"/>
      <c r="R19" s="268"/>
      <c r="S19" s="268"/>
      <c r="T19" s="500"/>
      <c r="U19" s="500"/>
      <c r="V19" s="500"/>
      <c r="W19" s="500"/>
      <c r="X19" s="500"/>
      <c r="Y19" s="500"/>
      <c r="Z19" s="500"/>
      <c r="AA19" s="500"/>
      <c r="AB19" s="500"/>
      <c r="AC19" s="3"/>
      <c r="AD19" s="3"/>
    </row>
    <row r="20" spans="1:30" ht="12" customHeight="1" x14ac:dyDescent="0.15">
      <c r="A20" s="1"/>
      <c r="B20" s="1"/>
      <c r="C20" s="1"/>
      <c r="D20" s="1"/>
      <c r="E20" s="1"/>
      <c r="F20" s="1"/>
      <c r="G20" s="1"/>
      <c r="H20" s="1"/>
      <c r="I20" s="1"/>
      <c r="J20" s="1"/>
      <c r="K20" s="1"/>
      <c r="L20" s="1"/>
      <c r="M20" s="1"/>
      <c r="N20" s="1"/>
      <c r="O20" s="1"/>
      <c r="P20" s="1"/>
      <c r="Q20" s="269" t="s">
        <v>9</v>
      </c>
      <c r="R20" s="269"/>
      <c r="S20" s="269"/>
      <c r="T20" s="500">
        <f>'１号'!T20</f>
        <v>0</v>
      </c>
      <c r="U20" s="500"/>
      <c r="V20" s="500"/>
      <c r="W20" s="500"/>
      <c r="X20" s="500"/>
      <c r="Y20" s="500"/>
      <c r="Z20" s="500"/>
      <c r="AA20" s="500"/>
      <c r="AB20" s="500"/>
      <c r="AC20" s="3"/>
      <c r="AD20" s="3"/>
    </row>
    <row r="21" spans="1:30" ht="12" customHeight="1" x14ac:dyDescent="0.15">
      <c r="A21" s="1"/>
      <c r="B21" s="1"/>
      <c r="C21" s="1"/>
      <c r="D21" s="1"/>
      <c r="E21" s="1"/>
      <c r="F21" s="1"/>
      <c r="G21" s="1"/>
      <c r="H21" s="1"/>
      <c r="I21" s="1"/>
      <c r="J21" s="1"/>
      <c r="K21" s="1"/>
      <c r="L21" s="1"/>
      <c r="M21" s="1"/>
      <c r="N21" s="1"/>
      <c r="O21" s="1"/>
      <c r="P21" s="1"/>
      <c r="Q21" s="269"/>
      <c r="R21" s="269"/>
      <c r="S21" s="269"/>
      <c r="T21" s="500"/>
      <c r="U21" s="500"/>
      <c r="V21" s="500"/>
      <c r="W21" s="500"/>
      <c r="X21" s="500"/>
      <c r="Y21" s="500"/>
      <c r="Z21" s="500"/>
      <c r="AA21" s="500"/>
      <c r="AB21" s="500"/>
      <c r="AC21" s="3"/>
      <c r="AD21" s="3"/>
    </row>
    <row r="22" spans="1:30" ht="12" customHeight="1" x14ac:dyDescent="0.15">
      <c r="A22" s="1"/>
      <c r="B22" s="1"/>
      <c r="C22" s="1"/>
      <c r="D22" s="1"/>
      <c r="E22" s="1"/>
      <c r="F22" s="1"/>
      <c r="G22" s="1"/>
      <c r="H22" s="1"/>
      <c r="I22" s="1"/>
      <c r="J22" s="1"/>
      <c r="K22" s="1"/>
      <c r="L22" s="1"/>
      <c r="M22" s="1"/>
      <c r="N22" s="1"/>
      <c r="O22" s="1"/>
      <c r="P22" s="1"/>
      <c r="Q22" s="1"/>
      <c r="R22" s="1"/>
      <c r="S22" s="1"/>
      <c r="T22" s="206"/>
      <c r="U22" s="206"/>
      <c r="V22" s="206"/>
      <c r="W22" s="206"/>
      <c r="X22" s="206"/>
      <c r="Y22" s="206"/>
      <c r="Z22" s="206"/>
      <c r="AA22" s="206"/>
      <c r="AB22" s="206"/>
      <c r="AC22" s="3"/>
      <c r="AD22" s="3"/>
    </row>
    <row r="23" spans="1:30" ht="12" customHeight="1" x14ac:dyDescent="0.15">
      <c r="A23" s="1"/>
      <c r="B23" s="1"/>
      <c r="C23" s="1"/>
      <c r="D23" s="1"/>
      <c r="E23" s="1"/>
      <c r="F23" s="1"/>
      <c r="G23" s="1"/>
      <c r="H23" s="1"/>
      <c r="I23" s="1"/>
      <c r="J23" s="1"/>
      <c r="K23" s="1"/>
      <c r="L23" s="1"/>
      <c r="M23" s="1"/>
      <c r="N23" s="1"/>
      <c r="O23" s="1"/>
      <c r="P23" s="1"/>
      <c r="Q23" s="1" t="s">
        <v>157</v>
      </c>
      <c r="R23" s="3"/>
      <c r="S23" s="1"/>
      <c r="T23" s="206"/>
      <c r="U23" s="206"/>
      <c r="V23" s="206"/>
      <c r="W23" s="206"/>
      <c r="X23" s="206"/>
      <c r="Y23" s="206"/>
      <c r="Z23" s="206"/>
      <c r="AA23" s="206"/>
      <c r="AB23" s="206"/>
      <c r="AC23" s="3"/>
      <c r="AD23" s="3"/>
    </row>
    <row r="24" spans="1:30" ht="12" customHeight="1" x14ac:dyDescent="0.15">
      <c r="A24" s="1"/>
      <c r="B24" s="1"/>
      <c r="C24" s="1"/>
      <c r="D24" s="1"/>
      <c r="E24" s="1"/>
      <c r="F24" s="1"/>
      <c r="G24" s="1"/>
      <c r="H24" s="1"/>
      <c r="I24" s="1"/>
      <c r="J24" s="1"/>
      <c r="K24" s="1"/>
      <c r="L24" s="1"/>
      <c r="M24" s="1"/>
      <c r="N24" s="1"/>
      <c r="O24" s="1"/>
      <c r="P24" s="1"/>
      <c r="Q24" s="226" t="s">
        <v>235</v>
      </c>
      <c r="R24" s="226"/>
      <c r="S24" s="226"/>
      <c r="T24" s="502">
        <f>'１号'!T24</f>
        <v>0</v>
      </c>
      <c r="U24" s="502"/>
      <c r="V24" s="502"/>
      <c r="W24" s="502"/>
      <c r="X24" s="502"/>
      <c r="Y24" s="502"/>
      <c r="Z24" s="502"/>
      <c r="AA24" s="502"/>
      <c r="AB24" s="502"/>
      <c r="AC24" s="3"/>
      <c r="AD24" s="3"/>
    </row>
    <row r="25" spans="1:30" ht="12" customHeight="1" x14ac:dyDescent="0.15">
      <c r="A25" s="1"/>
      <c r="B25" s="1"/>
      <c r="C25" s="1"/>
      <c r="D25" s="1"/>
      <c r="E25" s="1"/>
      <c r="F25" s="1"/>
      <c r="G25" s="1"/>
      <c r="H25" s="1"/>
      <c r="I25" s="1"/>
      <c r="J25" s="1"/>
      <c r="K25" s="1"/>
      <c r="L25" s="1"/>
      <c r="M25" s="1"/>
      <c r="N25" s="1"/>
      <c r="O25" s="1"/>
      <c r="P25" s="1"/>
      <c r="Q25" s="226"/>
      <c r="R25" s="226"/>
      <c r="S25" s="226"/>
      <c r="T25" s="502"/>
      <c r="U25" s="502"/>
      <c r="V25" s="502"/>
      <c r="W25" s="502"/>
      <c r="X25" s="502"/>
      <c r="Y25" s="502"/>
      <c r="Z25" s="502"/>
      <c r="AA25" s="502"/>
      <c r="AB25" s="502"/>
      <c r="AC25" s="3"/>
      <c r="AD25" s="3"/>
    </row>
    <row r="26" spans="1:30" ht="12" customHeight="1" x14ac:dyDescent="0.15">
      <c r="A26" s="1"/>
      <c r="B26" s="1"/>
      <c r="C26" s="1"/>
      <c r="D26" s="1"/>
      <c r="E26" s="1"/>
      <c r="F26" s="1"/>
      <c r="G26" s="1"/>
      <c r="H26" s="1"/>
      <c r="I26" s="1"/>
      <c r="J26" s="1"/>
      <c r="K26" s="1"/>
      <c r="L26" s="1"/>
      <c r="M26" s="1"/>
      <c r="N26" s="1"/>
      <c r="O26" s="1"/>
      <c r="P26" s="1"/>
      <c r="Q26" s="268" t="s">
        <v>8</v>
      </c>
      <c r="R26" s="268"/>
      <c r="S26" s="268"/>
      <c r="T26" s="500">
        <f>'１号'!T26</f>
        <v>0</v>
      </c>
      <c r="U26" s="500"/>
      <c r="V26" s="500"/>
      <c r="W26" s="500"/>
      <c r="X26" s="500"/>
      <c r="Y26" s="500"/>
      <c r="Z26" s="500"/>
      <c r="AA26" s="500"/>
      <c r="AB26" s="500"/>
      <c r="AC26" s="3"/>
      <c r="AD26" s="3"/>
    </row>
    <row r="27" spans="1:30" ht="12" customHeight="1" x14ac:dyDescent="0.15">
      <c r="A27" s="1"/>
      <c r="B27" s="1"/>
      <c r="C27" s="1"/>
      <c r="D27" s="1"/>
      <c r="E27" s="1"/>
      <c r="F27" s="1"/>
      <c r="G27" s="1"/>
      <c r="H27" s="1"/>
      <c r="I27" s="1"/>
      <c r="J27" s="1"/>
      <c r="K27" s="1"/>
      <c r="L27" s="1"/>
      <c r="M27" s="1"/>
      <c r="N27" s="1"/>
      <c r="O27" s="1"/>
      <c r="P27" s="1"/>
      <c r="Q27" s="268"/>
      <c r="R27" s="268"/>
      <c r="S27" s="268"/>
      <c r="T27" s="500"/>
      <c r="U27" s="500"/>
      <c r="V27" s="500"/>
      <c r="W27" s="500"/>
      <c r="X27" s="500"/>
      <c r="Y27" s="500"/>
      <c r="Z27" s="500"/>
      <c r="AA27" s="500"/>
      <c r="AB27" s="500"/>
      <c r="AC27" s="3"/>
      <c r="AD27" s="3"/>
    </row>
    <row r="28" spans="1:30" ht="12" customHeight="1" x14ac:dyDescent="0.15">
      <c r="A28" s="1"/>
      <c r="B28" s="1"/>
      <c r="C28" s="1"/>
      <c r="D28" s="1"/>
      <c r="E28" s="1"/>
      <c r="F28" s="1"/>
      <c r="G28" s="1"/>
      <c r="H28" s="1"/>
      <c r="I28" s="1"/>
      <c r="J28" s="1"/>
      <c r="K28" s="1"/>
      <c r="L28" s="1"/>
      <c r="M28" s="1"/>
      <c r="N28" s="1"/>
      <c r="O28" s="1"/>
      <c r="P28" s="1"/>
      <c r="Q28" s="269" t="s">
        <v>9</v>
      </c>
      <c r="R28" s="269"/>
      <c r="S28" s="269"/>
      <c r="T28" s="500">
        <f>'１号'!T28</f>
        <v>0</v>
      </c>
      <c r="U28" s="500"/>
      <c r="V28" s="500"/>
      <c r="W28" s="500"/>
      <c r="X28" s="500"/>
      <c r="Y28" s="500"/>
      <c r="Z28" s="500"/>
      <c r="AA28" s="500"/>
      <c r="AB28" s="500"/>
      <c r="AC28" s="3"/>
      <c r="AD28" s="3"/>
    </row>
    <row r="29" spans="1:30" ht="12" customHeight="1" x14ac:dyDescent="0.15">
      <c r="A29" s="1"/>
      <c r="B29" s="1"/>
      <c r="C29" s="1"/>
      <c r="D29" s="1"/>
      <c r="E29" s="1"/>
      <c r="F29" s="1"/>
      <c r="G29" s="1"/>
      <c r="H29" s="1"/>
      <c r="I29" s="1"/>
      <c r="J29" s="1"/>
      <c r="K29" s="1"/>
      <c r="L29" s="1"/>
      <c r="M29" s="1"/>
      <c r="N29" s="1"/>
      <c r="O29" s="1"/>
      <c r="P29" s="1"/>
      <c r="Q29" s="269"/>
      <c r="R29" s="269"/>
      <c r="S29" s="269"/>
      <c r="T29" s="500"/>
      <c r="U29" s="500"/>
      <c r="V29" s="500"/>
      <c r="W29" s="500"/>
      <c r="X29" s="500"/>
      <c r="Y29" s="500"/>
      <c r="Z29" s="500"/>
      <c r="AA29" s="500"/>
      <c r="AB29" s="500"/>
      <c r="AC29" s="3"/>
      <c r="AD29" s="3"/>
    </row>
    <row r="30" spans="1:30" ht="12"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2"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ht="12" customHeight="1" x14ac:dyDescent="0.15">
      <c r="A32" s="3"/>
      <c r="B32" s="3"/>
      <c r="C32" s="276" t="s">
        <v>122</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3"/>
      <c r="AD32" s="3"/>
    </row>
    <row r="33" spans="1:31" ht="12" customHeight="1" x14ac:dyDescent="0.15">
      <c r="A33" s="3"/>
      <c r="B33" s="3"/>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3"/>
      <c r="AD33" s="3"/>
    </row>
    <row r="34" spans="1:31" ht="12" customHeight="1" x14ac:dyDescent="0.15">
      <c r="A34" s="3"/>
      <c r="B34" s="3"/>
      <c r="C34" s="276" t="s">
        <v>123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3"/>
      <c r="AD34" s="3"/>
    </row>
    <row r="35" spans="1:31" ht="12" customHeight="1" x14ac:dyDescent="0.15">
      <c r="A35" s="3"/>
      <c r="B35" s="3"/>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3"/>
      <c r="AD35" s="3"/>
    </row>
    <row r="36" spans="1:31" ht="12" customHeight="1" x14ac:dyDescent="0.15">
      <c r="A36" s="3"/>
      <c r="B36" s="3"/>
      <c r="C36" s="276" t="s">
        <v>171</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3"/>
      <c r="AD36" s="3"/>
    </row>
    <row r="37" spans="1:31" ht="12" customHeight="1" x14ac:dyDescent="0.15">
      <c r="A37" s="3"/>
      <c r="B37" s="3"/>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3"/>
      <c r="AD37" s="3"/>
    </row>
    <row r="38" spans="1:31" ht="12" customHeight="1" x14ac:dyDescent="0.15">
      <c r="A38" s="3"/>
      <c r="B38" s="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3"/>
      <c r="AD38" s="3"/>
    </row>
    <row r="39" spans="1:31" ht="12" customHeight="1" x14ac:dyDescent="0.15">
      <c r="A39" s="3"/>
      <c r="B39" s="3"/>
      <c r="C39" s="621" t="s">
        <v>272</v>
      </c>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3"/>
      <c r="AD39" s="3"/>
    </row>
    <row r="40" spans="1:31" ht="12" customHeight="1" x14ac:dyDescent="0.15">
      <c r="A40" s="3"/>
      <c r="B40" s="3"/>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3"/>
      <c r="AD40" s="3"/>
    </row>
    <row r="41" spans="1:31" ht="12" customHeight="1" x14ac:dyDescent="0.15">
      <c r="A41" s="3"/>
      <c r="B41" s="3"/>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3"/>
      <c r="AD41" s="3"/>
    </row>
    <row r="42" spans="1:31" ht="12" customHeight="1" x14ac:dyDescent="0.15">
      <c r="A42" s="3"/>
      <c r="B42" s="3"/>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c r="AC42" s="3"/>
      <c r="AD42" s="3"/>
    </row>
    <row r="43" spans="1:31" ht="12"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1" ht="12" customHeight="1" x14ac:dyDescent="0.15">
      <c r="C44" s="270"/>
      <c r="D44" s="273" t="s">
        <v>251</v>
      </c>
      <c r="E44" s="273"/>
      <c r="F44" s="273"/>
      <c r="G44" s="273"/>
      <c r="H44" s="273"/>
      <c r="I44" s="273"/>
      <c r="J44" s="273"/>
      <c r="K44" s="273"/>
      <c r="L44" s="273"/>
      <c r="M44" s="273"/>
      <c r="N44" s="56"/>
      <c r="O44" s="57"/>
      <c r="P44" s="57"/>
      <c r="Q44" s="57"/>
      <c r="R44" s="57"/>
      <c r="S44" s="57"/>
      <c r="T44" s="57"/>
      <c r="U44" s="57"/>
      <c r="V44" s="57"/>
      <c r="W44" s="57"/>
      <c r="X44" s="57"/>
      <c r="Y44" s="57"/>
      <c r="Z44" s="57"/>
      <c r="AA44" s="57"/>
      <c r="AB44" s="58"/>
      <c r="AE44" s="5"/>
    </row>
    <row r="45" spans="1:31" ht="12" customHeight="1" x14ac:dyDescent="0.15">
      <c r="C45" s="271"/>
      <c r="D45" s="274"/>
      <c r="E45" s="274"/>
      <c r="F45" s="274"/>
      <c r="G45" s="274"/>
      <c r="H45" s="274"/>
      <c r="I45" s="274"/>
      <c r="J45" s="274"/>
      <c r="K45" s="274"/>
      <c r="L45" s="274"/>
      <c r="M45" s="274"/>
      <c r="N45" s="59"/>
      <c r="O45" s="55"/>
      <c r="P45" s="55" t="s">
        <v>94</v>
      </c>
      <c r="Q45" s="55"/>
      <c r="R45" s="55"/>
      <c r="S45" s="55"/>
      <c r="T45" s="55"/>
      <c r="U45" s="55"/>
      <c r="V45" s="55"/>
      <c r="W45" s="55" t="s">
        <v>95</v>
      </c>
      <c r="X45" s="55"/>
      <c r="Y45" s="55"/>
      <c r="Z45" s="55"/>
      <c r="AA45" s="55"/>
      <c r="AB45" s="60"/>
      <c r="AE45" s="5"/>
    </row>
    <row r="46" spans="1:31" ht="12" customHeight="1" x14ac:dyDescent="0.15">
      <c r="C46" s="271"/>
      <c r="D46" s="274"/>
      <c r="E46" s="274"/>
      <c r="F46" s="274"/>
      <c r="G46" s="274"/>
      <c r="H46" s="274"/>
      <c r="I46" s="274"/>
      <c r="J46" s="274"/>
      <c r="K46" s="274"/>
      <c r="L46" s="274"/>
      <c r="M46" s="274"/>
      <c r="N46" s="59"/>
      <c r="O46" s="55"/>
      <c r="P46" s="55"/>
      <c r="Q46" s="55"/>
      <c r="R46" s="55"/>
      <c r="S46" s="55"/>
      <c r="T46" s="55"/>
      <c r="U46" s="55"/>
      <c r="V46" s="55"/>
      <c r="W46" s="55"/>
      <c r="X46" s="55"/>
      <c r="Y46" s="55"/>
      <c r="Z46" s="55"/>
      <c r="AA46" s="55"/>
      <c r="AB46" s="60"/>
      <c r="AE46" s="5"/>
    </row>
    <row r="47" spans="1:31" ht="12" customHeight="1" x14ac:dyDescent="0.15">
      <c r="C47" s="271"/>
      <c r="D47" s="274"/>
      <c r="E47" s="274"/>
      <c r="F47" s="274"/>
      <c r="G47" s="274"/>
      <c r="H47" s="274"/>
      <c r="I47" s="274"/>
      <c r="J47" s="274"/>
      <c r="K47" s="274"/>
      <c r="L47" s="274"/>
      <c r="M47" s="274"/>
      <c r="N47" s="59"/>
      <c r="O47" s="55"/>
      <c r="P47" s="55" t="s">
        <v>96</v>
      </c>
      <c r="Q47" s="55"/>
      <c r="R47" s="55"/>
      <c r="S47" s="55"/>
      <c r="T47" s="55"/>
      <c r="U47" s="55"/>
      <c r="V47" s="55"/>
      <c r="W47" s="55" t="s">
        <v>97</v>
      </c>
      <c r="X47" s="55"/>
      <c r="Y47" s="55"/>
      <c r="Z47" s="55"/>
      <c r="AA47" s="55"/>
      <c r="AB47" s="60"/>
      <c r="AE47" s="5"/>
    </row>
    <row r="48" spans="1:31" ht="12" customHeight="1" x14ac:dyDescent="0.15">
      <c r="C48" s="271"/>
      <c r="D48" s="274"/>
      <c r="E48" s="274"/>
      <c r="F48" s="274"/>
      <c r="G48" s="274"/>
      <c r="H48" s="274"/>
      <c r="I48" s="274"/>
      <c r="J48" s="274"/>
      <c r="K48" s="274"/>
      <c r="L48" s="274"/>
      <c r="M48" s="274"/>
      <c r="N48" s="61"/>
      <c r="O48" s="62"/>
      <c r="P48" s="62"/>
      <c r="Q48" s="62"/>
      <c r="R48" s="62"/>
      <c r="S48" s="62"/>
      <c r="T48" s="62"/>
      <c r="U48" s="62"/>
      <c r="V48" s="62"/>
      <c r="W48" s="62"/>
      <c r="X48" s="62"/>
      <c r="Y48" s="62"/>
      <c r="Z48" s="62"/>
      <c r="AA48" s="62"/>
      <c r="AB48" s="63"/>
      <c r="AE48" s="5"/>
    </row>
    <row r="49" spans="1:31" s="16" customFormat="1" ht="12" customHeight="1" x14ac:dyDescent="0.15">
      <c r="A49" s="14"/>
      <c r="B49" s="14"/>
      <c r="C49" s="257"/>
      <c r="D49" s="224" t="s">
        <v>124</v>
      </c>
      <c r="E49" s="224"/>
      <c r="F49" s="224"/>
      <c r="G49" s="224"/>
      <c r="H49" s="224"/>
      <c r="I49" s="224"/>
      <c r="J49" s="224"/>
      <c r="K49" s="224"/>
      <c r="L49" s="224"/>
      <c r="M49" s="224"/>
      <c r="N49" s="555">
        <f>'１号'!N46</f>
        <v>0</v>
      </c>
      <c r="O49" s="556"/>
      <c r="P49" s="556"/>
      <c r="Q49" s="556"/>
      <c r="R49" s="556"/>
      <c r="S49" s="556"/>
      <c r="T49" s="556"/>
      <c r="U49" s="556"/>
      <c r="V49" s="556"/>
      <c r="W49" s="556"/>
      <c r="X49" s="556"/>
      <c r="Y49" s="556"/>
      <c r="Z49" s="556"/>
      <c r="AA49" s="556"/>
      <c r="AB49" s="557"/>
      <c r="AC49" s="15"/>
      <c r="AD49" s="15"/>
      <c r="AE49" s="4"/>
    </row>
    <row r="50" spans="1:31" s="16" customFormat="1" ht="12" customHeight="1" x14ac:dyDescent="0.15">
      <c r="A50" s="14"/>
      <c r="B50" s="14"/>
      <c r="C50" s="258"/>
      <c r="D50" s="228"/>
      <c r="E50" s="228"/>
      <c r="F50" s="228"/>
      <c r="G50" s="228"/>
      <c r="H50" s="228"/>
      <c r="I50" s="228"/>
      <c r="J50" s="228"/>
      <c r="K50" s="228"/>
      <c r="L50" s="228"/>
      <c r="M50" s="228"/>
      <c r="N50" s="558"/>
      <c r="O50" s="559"/>
      <c r="P50" s="559"/>
      <c r="Q50" s="559"/>
      <c r="R50" s="559"/>
      <c r="S50" s="559"/>
      <c r="T50" s="559"/>
      <c r="U50" s="559"/>
      <c r="V50" s="559"/>
      <c r="W50" s="559"/>
      <c r="X50" s="559"/>
      <c r="Y50" s="559"/>
      <c r="Z50" s="559"/>
      <c r="AA50" s="559"/>
      <c r="AB50" s="560"/>
      <c r="AC50" s="15"/>
      <c r="AD50" s="15"/>
      <c r="AE50" s="17"/>
    </row>
    <row r="51" spans="1:31" s="16" customFormat="1" ht="12" customHeight="1" x14ac:dyDescent="0.15">
      <c r="A51" s="14"/>
      <c r="B51" s="14"/>
      <c r="C51" s="257"/>
      <c r="D51" s="224" t="s">
        <v>166</v>
      </c>
      <c r="E51" s="224"/>
      <c r="F51" s="224"/>
      <c r="G51" s="224"/>
      <c r="H51" s="224"/>
      <c r="I51" s="224"/>
      <c r="J51" s="224"/>
      <c r="K51" s="224"/>
      <c r="L51" s="224"/>
      <c r="M51" s="224"/>
      <c r="N51" s="555">
        <f>'１号'!N48</f>
        <v>0</v>
      </c>
      <c r="O51" s="556"/>
      <c r="P51" s="556"/>
      <c r="Q51" s="556"/>
      <c r="R51" s="556"/>
      <c r="S51" s="556"/>
      <c r="T51" s="556"/>
      <c r="U51" s="556"/>
      <c r="V51" s="556"/>
      <c r="W51" s="556"/>
      <c r="X51" s="556"/>
      <c r="Y51" s="556"/>
      <c r="Z51" s="556"/>
      <c r="AA51" s="556"/>
      <c r="AB51" s="557"/>
      <c r="AC51" s="15"/>
      <c r="AD51" s="15"/>
      <c r="AE51" s="4"/>
    </row>
    <row r="52" spans="1:31" s="16" customFormat="1" ht="12" customHeight="1" x14ac:dyDescent="0.15">
      <c r="A52" s="14"/>
      <c r="B52" s="14"/>
      <c r="C52" s="258"/>
      <c r="D52" s="228"/>
      <c r="E52" s="228"/>
      <c r="F52" s="228"/>
      <c r="G52" s="228"/>
      <c r="H52" s="228"/>
      <c r="I52" s="228"/>
      <c r="J52" s="228"/>
      <c r="K52" s="228"/>
      <c r="L52" s="228"/>
      <c r="M52" s="228"/>
      <c r="N52" s="558"/>
      <c r="O52" s="559"/>
      <c r="P52" s="559"/>
      <c r="Q52" s="559"/>
      <c r="R52" s="559"/>
      <c r="S52" s="559"/>
      <c r="T52" s="559"/>
      <c r="U52" s="559"/>
      <c r="V52" s="559"/>
      <c r="W52" s="559"/>
      <c r="X52" s="559"/>
      <c r="Y52" s="559"/>
      <c r="Z52" s="559"/>
      <c r="AA52" s="559"/>
      <c r="AB52" s="560"/>
      <c r="AC52" s="15"/>
      <c r="AD52" s="15"/>
      <c r="AE52" s="17"/>
    </row>
    <row r="53" spans="1:31" s="16" customFormat="1" ht="12" customHeight="1" x14ac:dyDescent="0.15">
      <c r="A53" s="14"/>
      <c r="B53" s="14"/>
      <c r="C53" s="119"/>
      <c r="D53" s="224" t="s">
        <v>217</v>
      </c>
      <c r="E53" s="224"/>
      <c r="F53" s="224"/>
      <c r="G53" s="224"/>
      <c r="H53" s="224"/>
      <c r="I53" s="224"/>
      <c r="J53" s="224"/>
      <c r="K53" s="224"/>
      <c r="L53" s="224"/>
      <c r="M53" s="225"/>
      <c r="N53" s="555">
        <f>'１号'!N50</f>
        <v>0</v>
      </c>
      <c r="O53" s="556"/>
      <c r="P53" s="556"/>
      <c r="Q53" s="556"/>
      <c r="R53" s="556"/>
      <c r="S53" s="556"/>
      <c r="T53" s="556"/>
      <c r="U53" s="556"/>
      <c r="V53" s="556"/>
      <c r="W53" s="556"/>
      <c r="X53" s="556"/>
      <c r="Y53" s="556"/>
      <c r="Z53" s="556"/>
      <c r="AA53" s="556"/>
      <c r="AB53" s="557"/>
      <c r="AC53" s="15"/>
      <c r="AD53" s="15"/>
      <c r="AE53" s="17"/>
    </row>
    <row r="54" spans="1:31" s="16" customFormat="1" ht="12" customHeight="1" x14ac:dyDescent="0.15">
      <c r="A54" s="14"/>
      <c r="B54" s="14"/>
      <c r="C54" s="119"/>
      <c r="D54" s="228"/>
      <c r="E54" s="228"/>
      <c r="F54" s="228"/>
      <c r="G54" s="228"/>
      <c r="H54" s="228"/>
      <c r="I54" s="228"/>
      <c r="J54" s="228"/>
      <c r="K54" s="228"/>
      <c r="L54" s="228"/>
      <c r="M54" s="229"/>
      <c r="N54" s="558"/>
      <c r="O54" s="559"/>
      <c r="P54" s="559"/>
      <c r="Q54" s="559"/>
      <c r="R54" s="559"/>
      <c r="S54" s="559"/>
      <c r="T54" s="559"/>
      <c r="U54" s="559"/>
      <c r="V54" s="559"/>
      <c r="W54" s="559"/>
      <c r="X54" s="559"/>
      <c r="Y54" s="559"/>
      <c r="Z54" s="559"/>
      <c r="AA54" s="559"/>
      <c r="AB54" s="560"/>
      <c r="AC54" s="15"/>
      <c r="AD54" s="15"/>
      <c r="AE54" s="17"/>
    </row>
    <row r="55" spans="1:31" ht="12" customHeight="1" x14ac:dyDescent="0.15">
      <c r="C55" s="270"/>
      <c r="D55" s="273" t="s">
        <v>250</v>
      </c>
      <c r="E55" s="273"/>
      <c r="F55" s="273"/>
      <c r="G55" s="273"/>
      <c r="H55" s="273"/>
      <c r="I55" s="273"/>
      <c r="J55" s="273"/>
      <c r="K55" s="273"/>
      <c r="L55" s="273"/>
      <c r="M55" s="273"/>
      <c r="N55" s="514"/>
      <c r="O55" s="230"/>
      <c r="P55" s="230"/>
      <c r="Q55" s="230"/>
      <c r="R55" s="230"/>
      <c r="S55" s="230"/>
      <c r="T55" s="230"/>
      <c r="U55" s="230"/>
      <c r="V55" s="230"/>
      <c r="W55" s="230"/>
      <c r="X55" s="230"/>
      <c r="Y55" s="230"/>
      <c r="Z55" s="230"/>
      <c r="AA55" s="230"/>
      <c r="AB55" s="515"/>
      <c r="AE55" s="49"/>
    </row>
    <row r="56" spans="1:31" ht="12" customHeight="1" x14ac:dyDescent="0.15">
      <c r="C56" s="272"/>
      <c r="D56" s="275"/>
      <c r="E56" s="275"/>
      <c r="F56" s="275"/>
      <c r="G56" s="275"/>
      <c r="H56" s="275"/>
      <c r="I56" s="275"/>
      <c r="J56" s="275"/>
      <c r="K56" s="275"/>
      <c r="L56" s="275"/>
      <c r="M56" s="275"/>
      <c r="N56" s="518"/>
      <c r="O56" s="513"/>
      <c r="P56" s="513"/>
      <c r="Q56" s="513"/>
      <c r="R56" s="513"/>
      <c r="S56" s="513"/>
      <c r="T56" s="513"/>
      <c r="U56" s="513"/>
      <c r="V56" s="513"/>
      <c r="W56" s="513"/>
      <c r="X56" s="513"/>
      <c r="Y56" s="513"/>
      <c r="Z56" s="513"/>
      <c r="AA56" s="513"/>
      <c r="AB56" s="519"/>
      <c r="AE56" s="5"/>
    </row>
    <row r="57" spans="1:31" ht="12" customHeight="1" x14ac:dyDescent="0.15">
      <c r="A57" s="3"/>
      <c r="B57" s="3"/>
      <c r="C57" s="610"/>
      <c r="D57" s="224" t="s">
        <v>40</v>
      </c>
      <c r="E57" s="224"/>
      <c r="F57" s="224"/>
      <c r="G57" s="224"/>
      <c r="H57" s="224"/>
      <c r="I57" s="224"/>
      <c r="J57" s="224"/>
      <c r="K57" s="224"/>
      <c r="L57" s="224"/>
      <c r="M57" s="225"/>
      <c r="N57" s="514"/>
      <c r="O57" s="230"/>
      <c r="P57" s="230"/>
      <c r="Q57" s="230"/>
      <c r="R57" s="230"/>
      <c r="S57" s="617" t="s">
        <v>1</v>
      </c>
      <c r="T57" s="617"/>
      <c r="U57" s="230"/>
      <c r="V57" s="230"/>
      <c r="W57" s="617" t="s">
        <v>41</v>
      </c>
      <c r="X57" s="617"/>
      <c r="Y57" s="230"/>
      <c r="Z57" s="230"/>
      <c r="AA57" s="617" t="s">
        <v>42</v>
      </c>
      <c r="AB57" s="619"/>
      <c r="AC57" s="3"/>
      <c r="AD57" s="3"/>
    </row>
    <row r="58" spans="1:31" ht="12" customHeight="1" x14ac:dyDescent="0.15">
      <c r="A58" s="3"/>
      <c r="B58" s="3"/>
      <c r="C58" s="616"/>
      <c r="D58" s="226"/>
      <c r="E58" s="226"/>
      <c r="F58" s="226"/>
      <c r="G58" s="226"/>
      <c r="H58" s="226"/>
      <c r="I58" s="226"/>
      <c r="J58" s="226"/>
      <c r="K58" s="226"/>
      <c r="L58" s="226"/>
      <c r="M58" s="227"/>
      <c r="N58" s="518"/>
      <c r="O58" s="513"/>
      <c r="P58" s="513"/>
      <c r="Q58" s="513"/>
      <c r="R58" s="513"/>
      <c r="S58" s="618"/>
      <c r="T58" s="618"/>
      <c r="U58" s="513"/>
      <c r="V58" s="513"/>
      <c r="W58" s="618"/>
      <c r="X58" s="618"/>
      <c r="Y58" s="513"/>
      <c r="Z58" s="513"/>
      <c r="AA58" s="618"/>
      <c r="AB58" s="620"/>
      <c r="AC58" s="3"/>
      <c r="AD58" s="3"/>
    </row>
    <row r="59" spans="1:31" ht="12" customHeight="1" x14ac:dyDescent="0.15">
      <c r="A59" s="3"/>
      <c r="B59" s="3"/>
      <c r="C59" s="610"/>
      <c r="D59" s="224" t="s">
        <v>255</v>
      </c>
      <c r="E59" s="224"/>
      <c r="F59" s="224"/>
      <c r="G59" s="224"/>
      <c r="H59" s="224"/>
      <c r="I59" s="224"/>
      <c r="J59" s="224"/>
      <c r="K59" s="224"/>
      <c r="L59" s="224"/>
      <c r="M59" s="225"/>
      <c r="N59" s="612">
        <f>'13号内訳書 '!N47</f>
        <v>0</v>
      </c>
      <c r="O59" s="613"/>
      <c r="P59" s="613"/>
      <c r="Q59" s="613"/>
      <c r="R59" s="613"/>
      <c r="S59" s="613"/>
      <c r="T59" s="613"/>
      <c r="U59" s="613"/>
      <c r="V59" s="613"/>
      <c r="W59" s="613"/>
      <c r="X59" s="613"/>
      <c r="Y59" s="613"/>
      <c r="Z59" s="613"/>
      <c r="AA59" s="617" t="s">
        <v>11</v>
      </c>
      <c r="AB59" s="619"/>
      <c r="AC59" s="3"/>
      <c r="AD59" s="3"/>
    </row>
    <row r="60" spans="1:31" ht="12" customHeight="1" x14ac:dyDescent="0.15">
      <c r="A60" s="3"/>
      <c r="B60" s="3"/>
      <c r="C60" s="611"/>
      <c r="D60" s="228"/>
      <c r="E60" s="228"/>
      <c r="F60" s="228"/>
      <c r="G60" s="228"/>
      <c r="H60" s="228"/>
      <c r="I60" s="228"/>
      <c r="J60" s="228"/>
      <c r="K60" s="228"/>
      <c r="L60" s="228"/>
      <c r="M60" s="229"/>
      <c r="N60" s="614"/>
      <c r="O60" s="615"/>
      <c r="P60" s="615"/>
      <c r="Q60" s="615"/>
      <c r="R60" s="615"/>
      <c r="S60" s="615"/>
      <c r="T60" s="615"/>
      <c r="U60" s="615"/>
      <c r="V60" s="615"/>
      <c r="W60" s="615"/>
      <c r="X60" s="615"/>
      <c r="Y60" s="615"/>
      <c r="Z60" s="615"/>
      <c r="AA60" s="618"/>
      <c r="AB60" s="620"/>
      <c r="AC60" s="3"/>
      <c r="AD60" s="3"/>
    </row>
    <row r="61" spans="1:31" ht="12" customHeight="1" x14ac:dyDescent="0.15">
      <c r="A61" s="3"/>
      <c r="B61" s="3"/>
      <c r="C61" s="610"/>
      <c r="D61" s="224" t="s">
        <v>43</v>
      </c>
      <c r="E61" s="224"/>
      <c r="F61" s="224"/>
      <c r="G61" s="224"/>
      <c r="H61" s="224"/>
      <c r="I61" s="224"/>
      <c r="J61" s="224"/>
      <c r="K61" s="224"/>
      <c r="L61" s="224"/>
      <c r="M61" s="225"/>
      <c r="N61" s="230"/>
      <c r="O61" s="230"/>
      <c r="P61" s="230"/>
      <c r="Q61" s="230"/>
      <c r="R61" s="230"/>
      <c r="S61" s="230"/>
      <c r="T61" s="230"/>
      <c r="U61" s="230"/>
      <c r="V61" s="230"/>
      <c r="W61" s="230"/>
      <c r="X61" s="230"/>
      <c r="Y61" s="230"/>
      <c r="Z61" s="230"/>
      <c r="AA61" s="230"/>
      <c r="AB61" s="515"/>
      <c r="AC61" s="3"/>
      <c r="AD61" s="3"/>
    </row>
    <row r="62" spans="1:31" ht="12" customHeight="1" x14ac:dyDescent="0.15">
      <c r="A62" s="3"/>
      <c r="B62" s="3"/>
      <c r="C62" s="616"/>
      <c r="D62" s="226"/>
      <c r="E62" s="226"/>
      <c r="F62" s="226"/>
      <c r="G62" s="226"/>
      <c r="H62" s="226"/>
      <c r="I62" s="226"/>
      <c r="J62" s="226"/>
      <c r="K62" s="226"/>
      <c r="L62" s="226"/>
      <c r="M62" s="227"/>
      <c r="N62" s="512"/>
      <c r="O62" s="512"/>
      <c r="P62" s="512"/>
      <c r="Q62" s="512"/>
      <c r="R62" s="512"/>
      <c r="S62" s="512"/>
      <c r="T62" s="512"/>
      <c r="U62" s="512"/>
      <c r="V62" s="512"/>
      <c r="W62" s="512"/>
      <c r="X62" s="512"/>
      <c r="Y62" s="512"/>
      <c r="Z62" s="512"/>
      <c r="AA62" s="512"/>
      <c r="AB62" s="517"/>
      <c r="AC62" s="3"/>
      <c r="AD62" s="3"/>
    </row>
    <row r="63" spans="1:31" ht="12" customHeight="1" x14ac:dyDescent="0.15">
      <c r="A63" s="3"/>
      <c r="B63" s="3"/>
      <c r="C63" s="616"/>
      <c r="D63" s="226"/>
      <c r="E63" s="226"/>
      <c r="F63" s="226"/>
      <c r="G63" s="226"/>
      <c r="H63" s="226"/>
      <c r="I63" s="226"/>
      <c r="J63" s="226"/>
      <c r="K63" s="226"/>
      <c r="L63" s="226"/>
      <c r="M63" s="227"/>
      <c r="N63" s="512"/>
      <c r="O63" s="512"/>
      <c r="P63" s="512"/>
      <c r="Q63" s="512"/>
      <c r="R63" s="512"/>
      <c r="S63" s="512"/>
      <c r="T63" s="512"/>
      <c r="U63" s="512"/>
      <c r="V63" s="512"/>
      <c r="W63" s="512"/>
      <c r="X63" s="512"/>
      <c r="Y63" s="512"/>
      <c r="Z63" s="512"/>
      <c r="AA63" s="512"/>
      <c r="AB63" s="517"/>
      <c r="AC63" s="3"/>
      <c r="AD63" s="3"/>
    </row>
    <row r="64" spans="1:31" ht="12" customHeight="1" x14ac:dyDescent="0.15">
      <c r="A64" s="3"/>
      <c r="B64" s="3"/>
      <c r="C64" s="616"/>
      <c r="D64" s="226"/>
      <c r="E64" s="226"/>
      <c r="F64" s="226"/>
      <c r="G64" s="226"/>
      <c r="H64" s="226"/>
      <c r="I64" s="226"/>
      <c r="J64" s="226"/>
      <c r="K64" s="226"/>
      <c r="L64" s="226"/>
      <c r="M64" s="227"/>
      <c r="N64" s="512"/>
      <c r="O64" s="512"/>
      <c r="P64" s="512"/>
      <c r="Q64" s="512"/>
      <c r="R64" s="512"/>
      <c r="S64" s="512"/>
      <c r="T64" s="512"/>
      <c r="U64" s="512"/>
      <c r="V64" s="512"/>
      <c r="W64" s="512"/>
      <c r="X64" s="512"/>
      <c r="Y64" s="512"/>
      <c r="Z64" s="512"/>
      <c r="AA64" s="512"/>
      <c r="AB64" s="517"/>
      <c r="AC64" s="3"/>
      <c r="AD64" s="3"/>
    </row>
    <row r="65" spans="1:30" ht="12" customHeight="1" x14ac:dyDescent="0.15">
      <c r="A65" s="3"/>
      <c r="B65" s="3"/>
      <c r="C65" s="616"/>
      <c r="D65" s="226"/>
      <c r="E65" s="226"/>
      <c r="F65" s="226"/>
      <c r="G65" s="226"/>
      <c r="H65" s="226"/>
      <c r="I65" s="226"/>
      <c r="J65" s="226"/>
      <c r="K65" s="226"/>
      <c r="L65" s="226"/>
      <c r="M65" s="227"/>
      <c r="N65" s="512"/>
      <c r="O65" s="512"/>
      <c r="P65" s="512"/>
      <c r="Q65" s="512"/>
      <c r="R65" s="512"/>
      <c r="S65" s="512"/>
      <c r="T65" s="512"/>
      <c r="U65" s="512"/>
      <c r="V65" s="512"/>
      <c r="W65" s="512"/>
      <c r="X65" s="512"/>
      <c r="Y65" s="512"/>
      <c r="Z65" s="512"/>
      <c r="AA65" s="512"/>
      <c r="AB65" s="517"/>
      <c r="AC65" s="3"/>
      <c r="AD65" s="3"/>
    </row>
    <row r="66" spans="1:30" ht="12" customHeight="1" x14ac:dyDescent="0.15">
      <c r="A66" s="3"/>
      <c r="B66" s="3"/>
      <c r="C66" s="616"/>
      <c r="D66" s="226"/>
      <c r="E66" s="226"/>
      <c r="F66" s="226"/>
      <c r="G66" s="226"/>
      <c r="H66" s="226"/>
      <c r="I66" s="226"/>
      <c r="J66" s="226"/>
      <c r="K66" s="226"/>
      <c r="L66" s="226"/>
      <c r="M66" s="227"/>
      <c r="N66" s="512"/>
      <c r="O66" s="512"/>
      <c r="P66" s="512"/>
      <c r="Q66" s="512"/>
      <c r="R66" s="512"/>
      <c r="S66" s="512"/>
      <c r="T66" s="512"/>
      <c r="U66" s="512"/>
      <c r="V66" s="512"/>
      <c r="W66" s="512"/>
      <c r="X66" s="512"/>
      <c r="Y66" s="512"/>
      <c r="Z66" s="512"/>
      <c r="AA66" s="512"/>
      <c r="AB66" s="517"/>
      <c r="AC66" s="3"/>
      <c r="AD66" s="3"/>
    </row>
    <row r="67" spans="1:30" ht="12" customHeight="1" x14ac:dyDescent="0.15">
      <c r="A67" s="3"/>
      <c r="B67" s="3"/>
      <c r="C67" s="616"/>
      <c r="D67" s="226"/>
      <c r="E67" s="226"/>
      <c r="F67" s="226"/>
      <c r="G67" s="226"/>
      <c r="H67" s="226"/>
      <c r="I67" s="226"/>
      <c r="J67" s="226"/>
      <c r="K67" s="226"/>
      <c r="L67" s="226"/>
      <c r="M67" s="227"/>
      <c r="N67" s="512"/>
      <c r="O67" s="512"/>
      <c r="P67" s="512"/>
      <c r="Q67" s="512"/>
      <c r="R67" s="512"/>
      <c r="S67" s="512"/>
      <c r="T67" s="512"/>
      <c r="U67" s="512"/>
      <c r="V67" s="512"/>
      <c r="W67" s="512"/>
      <c r="X67" s="512"/>
      <c r="Y67" s="512"/>
      <c r="Z67" s="512"/>
      <c r="AA67" s="512"/>
      <c r="AB67" s="517"/>
      <c r="AC67" s="3"/>
      <c r="AD67" s="3"/>
    </row>
    <row r="68" spans="1:30" ht="12" customHeight="1" x14ac:dyDescent="0.15">
      <c r="A68" s="3"/>
      <c r="B68" s="3"/>
      <c r="C68" s="611"/>
      <c r="D68" s="228"/>
      <c r="E68" s="228"/>
      <c r="F68" s="228"/>
      <c r="G68" s="228"/>
      <c r="H68" s="228"/>
      <c r="I68" s="228"/>
      <c r="J68" s="228"/>
      <c r="K68" s="228"/>
      <c r="L68" s="228"/>
      <c r="M68" s="229"/>
      <c r="N68" s="513"/>
      <c r="O68" s="513"/>
      <c r="P68" s="513"/>
      <c r="Q68" s="513"/>
      <c r="R68" s="513"/>
      <c r="S68" s="513"/>
      <c r="T68" s="513"/>
      <c r="U68" s="513"/>
      <c r="V68" s="513"/>
      <c r="W68" s="513"/>
      <c r="X68" s="513"/>
      <c r="Y68" s="513"/>
      <c r="Z68" s="513"/>
      <c r="AA68" s="513"/>
      <c r="AB68" s="519"/>
      <c r="AC68" s="3"/>
      <c r="AD68" s="3"/>
    </row>
    <row r="69" spans="1:30" ht="12" customHeight="1" x14ac:dyDescent="0.15">
      <c r="A69" s="3"/>
      <c r="B69" s="3"/>
      <c r="C69" s="1"/>
      <c r="D69" s="1"/>
      <c r="E69" s="7"/>
      <c r="F69" s="24"/>
      <c r="G69" s="24"/>
      <c r="H69" s="24"/>
      <c r="I69" s="24"/>
      <c r="J69" s="25"/>
      <c r="K69" s="25"/>
      <c r="L69" s="25"/>
      <c r="M69" s="25"/>
      <c r="N69" s="25"/>
      <c r="O69" s="25"/>
      <c r="P69" s="25"/>
      <c r="Q69" s="25"/>
      <c r="R69" s="25"/>
      <c r="S69" s="25"/>
      <c r="T69" s="25"/>
      <c r="U69" s="25"/>
      <c r="V69" s="25"/>
      <c r="W69" s="25"/>
      <c r="X69" s="25"/>
      <c r="Y69" s="25"/>
      <c r="Z69" s="25"/>
      <c r="AA69" s="25"/>
      <c r="AB69" s="25"/>
      <c r="AC69" s="3"/>
      <c r="AD69" s="3"/>
    </row>
    <row r="70" spans="1:30" ht="12"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ht="12"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54"/>
      <c r="AD71" s="3"/>
    </row>
  </sheetData>
  <sheetProtection algorithmName="SHA-512" hashValue="7wYbC7ci28hJUGyWueE9eCQDteDX9Xmr3845UQEdQ5TRrv8YyywkUkWnZ4yOIrpadanJYcaTWo50iIx7W1VxmQ==" saltValue="fbcrZ4eFg9FNLnwU+EZJ3w==" spinCount="100000" sheet="1" selectLockedCells="1"/>
  <mergeCells count="51">
    <mergeCell ref="Q12:S13"/>
    <mergeCell ref="T12:AB13"/>
    <mergeCell ref="Q18:S19"/>
    <mergeCell ref="Q28:S29"/>
    <mergeCell ref="T28:AB29"/>
    <mergeCell ref="T18:AB19"/>
    <mergeCell ref="Q16:S17"/>
    <mergeCell ref="Q24:S25"/>
    <mergeCell ref="T16:AB17"/>
    <mergeCell ref="T24:AB25"/>
    <mergeCell ref="V3:W3"/>
    <mergeCell ref="Q8:S9"/>
    <mergeCell ref="T8:AB9"/>
    <mergeCell ref="Q10:S11"/>
    <mergeCell ref="T10:AB11"/>
    <mergeCell ref="C49:C50"/>
    <mergeCell ref="D49:M50"/>
    <mergeCell ref="N49:AB50"/>
    <mergeCell ref="Q20:S21"/>
    <mergeCell ref="T20:AB21"/>
    <mergeCell ref="Q26:S27"/>
    <mergeCell ref="T26:AB27"/>
    <mergeCell ref="C44:C48"/>
    <mergeCell ref="D44:M48"/>
    <mergeCell ref="C34:AB35"/>
    <mergeCell ref="C36:AB37"/>
    <mergeCell ref="C39:AB42"/>
    <mergeCell ref="C32:AB33"/>
    <mergeCell ref="C61:C68"/>
    <mergeCell ref="D57:M58"/>
    <mergeCell ref="D59:M60"/>
    <mergeCell ref="D61:M68"/>
    <mergeCell ref="N61:AB68"/>
    <mergeCell ref="S57:T58"/>
    <mergeCell ref="W57:X58"/>
    <mergeCell ref="AA57:AB58"/>
    <mergeCell ref="AA59:AB60"/>
    <mergeCell ref="C57:C58"/>
    <mergeCell ref="N57:R58"/>
    <mergeCell ref="U57:V58"/>
    <mergeCell ref="Y57:Z58"/>
    <mergeCell ref="C51:C52"/>
    <mergeCell ref="D51:M52"/>
    <mergeCell ref="N51:AB52"/>
    <mergeCell ref="C59:C60"/>
    <mergeCell ref="N59:Z60"/>
    <mergeCell ref="C55:C56"/>
    <mergeCell ref="D55:M56"/>
    <mergeCell ref="N55:AB56"/>
    <mergeCell ref="D53:M54"/>
    <mergeCell ref="N53:AB54"/>
  </mergeCells>
  <phoneticPr fontId="2"/>
  <printOptions horizontalCentered="1" verticalCentered="1"/>
  <pageMargins left="0" right="0" top="0" bottom="0"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13</xdr:col>
                    <xdr:colOff>175260</xdr:colOff>
                    <xdr:row>45</xdr:row>
                    <xdr:rowOff>144780</xdr:rowOff>
                  </from>
                  <to>
                    <xdr:col>15</xdr:col>
                    <xdr:colOff>0</xdr:colOff>
                    <xdr:row>47</xdr:row>
                    <xdr:rowOff>38100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13</xdr:col>
                    <xdr:colOff>175260</xdr:colOff>
                    <xdr:row>43</xdr:row>
                    <xdr:rowOff>144780</xdr:rowOff>
                  </from>
                  <to>
                    <xdr:col>15</xdr:col>
                    <xdr:colOff>0</xdr:colOff>
                    <xdr:row>45</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20</xdr:col>
                    <xdr:colOff>175260</xdr:colOff>
                    <xdr:row>43</xdr:row>
                    <xdr:rowOff>144780</xdr:rowOff>
                  </from>
                  <to>
                    <xdr:col>22</xdr:col>
                    <xdr:colOff>0</xdr:colOff>
                    <xdr:row>45</xdr:row>
                    <xdr:rowOff>38100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20</xdr:col>
                    <xdr:colOff>175260</xdr:colOff>
                    <xdr:row>45</xdr:row>
                    <xdr:rowOff>144780</xdr:rowOff>
                  </from>
                  <to>
                    <xdr:col>22</xdr:col>
                    <xdr:colOff>0</xdr:colOff>
                    <xdr:row>47</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O51"/>
  <sheetViews>
    <sheetView view="pageBreakPreview" zoomScaleNormal="60" zoomScaleSheetLayoutView="100" workbookViewId="0">
      <selection activeCell="V3" sqref="V3:W3"/>
    </sheetView>
  </sheetViews>
  <sheetFormatPr defaultColWidth="9" defaultRowHeight="12" x14ac:dyDescent="0.15"/>
  <cols>
    <col min="1" max="11" width="2.59765625" style="5" customWidth="1"/>
    <col min="12" max="14" width="21.3984375" style="5" customWidth="1"/>
    <col min="15" max="16384" width="9" style="5"/>
  </cols>
  <sheetData>
    <row r="1" spans="1:15" ht="12.9" customHeight="1" x14ac:dyDescent="0.15">
      <c r="A1" s="139" t="s">
        <v>213</v>
      </c>
      <c r="B1" s="140"/>
      <c r="C1" s="140"/>
      <c r="D1" s="140"/>
      <c r="E1" s="140"/>
      <c r="F1" s="140"/>
      <c r="G1" s="140"/>
      <c r="H1" s="140"/>
      <c r="I1" s="140"/>
      <c r="J1" s="140"/>
      <c r="K1" s="140"/>
      <c r="L1" s="140"/>
      <c r="M1" s="140"/>
      <c r="N1" s="140"/>
    </row>
    <row r="2" spans="1:15" ht="12.9" customHeight="1" x14ac:dyDescent="0.15">
      <c r="A2" s="141"/>
      <c r="B2" s="140"/>
      <c r="C2" s="140"/>
      <c r="D2" s="140"/>
      <c r="E2" s="140"/>
      <c r="F2" s="140"/>
      <c r="G2" s="140"/>
      <c r="H2" s="140"/>
      <c r="I2" s="140"/>
      <c r="J2" s="140"/>
      <c r="K2" s="140"/>
      <c r="L2" s="140"/>
      <c r="M2" s="140"/>
      <c r="N2" s="140"/>
    </row>
    <row r="3" spans="1:15" ht="27" customHeight="1" x14ac:dyDescent="0.15">
      <c r="A3" s="142" t="s">
        <v>254</v>
      </c>
      <c r="B3" s="142"/>
      <c r="C3" s="142"/>
      <c r="D3" s="142"/>
      <c r="E3" s="142"/>
      <c r="F3" s="142"/>
      <c r="G3" s="142"/>
      <c r="H3" s="142"/>
      <c r="I3" s="142"/>
      <c r="J3" s="142"/>
      <c r="K3" s="142"/>
      <c r="L3" s="142"/>
      <c r="M3" s="142"/>
      <c r="N3" s="142"/>
    </row>
    <row r="4" spans="1:15" ht="12.9" customHeight="1" x14ac:dyDescent="0.15">
      <c r="A4" s="143"/>
      <c r="B4" s="143"/>
      <c r="C4" s="143"/>
      <c r="D4" s="143"/>
      <c r="E4" s="143"/>
      <c r="F4" s="143"/>
      <c r="G4" s="143"/>
      <c r="H4" s="143"/>
      <c r="I4" s="143"/>
      <c r="J4" s="143"/>
      <c r="K4" s="143"/>
      <c r="L4" s="143"/>
      <c r="M4" s="143"/>
      <c r="N4" s="143"/>
    </row>
    <row r="5" spans="1:15" ht="12.9" customHeight="1" x14ac:dyDescent="0.15">
      <c r="A5" s="141" t="s">
        <v>102</v>
      </c>
      <c r="B5" s="140"/>
      <c r="C5" s="140"/>
      <c r="D5" s="140"/>
      <c r="E5" s="140"/>
      <c r="F5" s="140"/>
      <c r="G5" s="140"/>
      <c r="H5" s="140"/>
      <c r="I5" s="140"/>
      <c r="J5" s="140"/>
      <c r="K5" s="140"/>
      <c r="L5" s="140"/>
      <c r="M5" s="140"/>
      <c r="N5" s="140"/>
    </row>
    <row r="6" spans="1:15" ht="12.9" customHeight="1" x14ac:dyDescent="0.15">
      <c r="A6" s="279" t="s">
        <v>84</v>
      </c>
      <c r="B6" s="280"/>
      <c r="C6" s="280"/>
      <c r="D6" s="280"/>
      <c r="E6" s="280"/>
      <c r="F6" s="280"/>
      <c r="G6" s="280"/>
      <c r="H6" s="280"/>
      <c r="I6" s="280"/>
      <c r="J6" s="280"/>
      <c r="K6" s="281"/>
      <c r="L6" s="288" t="s">
        <v>87</v>
      </c>
      <c r="M6" s="290" t="s">
        <v>85</v>
      </c>
      <c r="N6" s="292" t="s">
        <v>256</v>
      </c>
    </row>
    <row r="7" spans="1:15" ht="12.9" customHeight="1" x14ac:dyDescent="0.15">
      <c r="A7" s="282"/>
      <c r="B7" s="283"/>
      <c r="C7" s="283"/>
      <c r="D7" s="283"/>
      <c r="E7" s="283"/>
      <c r="F7" s="283"/>
      <c r="G7" s="283"/>
      <c r="H7" s="283"/>
      <c r="I7" s="283"/>
      <c r="J7" s="283"/>
      <c r="K7" s="284"/>
      <c r="L7" s="289"/>
      <c r="M7" s="291"/>
      <c r="N7" s="293"/>
    </row>
    <row r="8" spans="1:15" ht="12.9" customHeight="1" thickBot="1" x14ac:dyDescent="0.2">
      <c r="A8" s="285"/>
      <c r="B8" s="286"/>
      <c r="C8" s="286"/>
      <c r="D8" s="286"/>
      <c r="E8" s="286"/>
      <c r="F8" s="286"/>
      <c r="G8" s="286"/>
      <c r="H8" s="286"/>
      <c r="I8" s="286"/>
      <c r="J8" s="286"/>
      <c r="K8" s="287"/>
      <c r="L8" s="144" t="s">
        <v>88</v>
      </c>
      <c r="M8" s="291"/>
      <c r="N8" s="293"/>
    </row>
    <row r="9" spans="1:15" s="32" customFormat="1" ht="18" customHeight="1" thickBot="1" x14ac:dyDescent="0.5">
      <c r="A9" s="297" t="s">
        <v>100</v>
      </c>
      <c r="B9" s="145" t="s">
        <v>101</v>
      </c>
      <c r="C9" s="145"/>
      <c r="D9" s="145"/>
      <c r="E9" s="145"/>
      <c r="F9" s="145"/>
      <c r="G9" s="145"/>
      <c r="H9" s="145"/>
      <c r="I9" s="145"/>
      <c r="J9" s="145"/>
      <c r="K9" s="145"/>
      <c r="L9" s="145"/>
      <c r="M9" s="151">
        <f>SUM(L10:L13)</f>
        <v>0</v>
      </c>
      <c r="N9" s="193">
        <f>'13号内訳明細①'!AF36</f>
        <v>0</v>
      </c>
      <c r="O9" s="31"/>
    </row>
    <row r="10" spans="1:15" s="32" customFormat="1" ht="18" customHeight="1" x14ac:dyDescent="0.45">
      <c r="A10" s="298"/>
      <c r="B10" s="300"/>
      <c r="C10" s="308" t="s">
        <v>205</v>
      </c>
      <c r="D10" s="308"/>
      <c r="E10" s="308"/>
      <c r="F10" s="308"/>
      <c r="G10" s="308"/>
      <c r="H10" s="308"/>
      <c r="I10" s="308"/>
      <c r="J10" s="308"/>
      <c r="K10" s="309"/>
      <c r="L10" s="214">
        <f>'13号内訳明細①'!AT8</f>
        <v>0</v>
      </c>
      <c r="M10" s="302"/>
      <c r="N10" s="303"/>
      <c r="O10" s="31"/>
    </row>
    <row r="11" spans="1:15" s="32" customFormat="1" ht="18" customHeight="1" x14ac:dyDescent="0.45">
      <c r="A11" s="298"/>
      <c r="B11" s="300"/>
      <c r="C11" s="308" t="s">
        <v>206</v>
      </c>
      <c r="D11" s="308"/>
      <c r="E11" s="308"/>
      <c r="F11" s="308"/>
      <c r="G11" s="308"/>
      <c r="H11" s="308"/>
      <c r="I11" s="308"/>
      <c r="J11" s="308"/>
      <c r="K11" s="309"/>
      <c r="L11" s="214">
        <f>'13号内訳明細①'!AT9</f>
        <v>0</v>
      </c>
      <c r="M11" s="302"/>
      <c r="N11" s="304"/>
      <c r="O11" s="31"/>
    </row>
    <row r="12" spans="1:15" s="32" customFormat="1" ht="18" customHeight="1" x14ac:dyDescent="0.45">
      <c r="A12" s="298"/>
      <c r="B12" s="300"/>
      <c r="C12" s="295" t="s">
        <v>207</v>
      </c>
      <c r="D12" s="295"/>
      <c r="E12" s="295"/>
      <c r="F12" s="295"/>
      <c r="G12" s="295"/>
      <c r="H12" s="295"/>
      <c r="I12" s="295"/>
      <c r="J12" s="295"/>
      <c r="K12" s="296"/>
      <c r="L12" s="214">
        <f>'13号内訳明細①'!AT10</f>
        <v>0</v>
      </c>
      <c r="M12" s="302"/>
      <c r="N12" s="304"/>
      <c r="O12" s="31"/>
    </row>
    <row r="13" spans="1:15" s="32" customFormat="1" ht="18" customHeight="1" x14ac:dyDescent="0.45">
      <c r="A13" s="299"/>
      <c r="B13" s="301"/>
      <c r="C13" s="581" t="s">
        <v>246</v>
      </c>
      <c r="D13" s="581"/>
      <c r="E13" s="581"/>
      <c r="F13" s="581"/>
      <c r="G13" s="581"/>
      <c r="H13" s="581"/>
      <c r="I13" s="581"/>
      <c r="J13" s="581"/>
      <c r="K13" s="581"/>
      <c r="L13" s="207">
        <f>'13号内訳明細①'!AT11</f>
        <v>0</v>
      </c>
      <c r="M13" s="305"/>
      <c r="N13" s="306"/>
      <c r="O13" s="31"/>
    </row>
    <row r="14" spans="1:15" ht="12.9" customHeight="1" x14ac:dyDescent="0.15">
      <c r="A14" s="141"/>
      <c r="B14" s="140"/>
      <c r="C14" s="140"/>
      <c r="D14" s="140"/>
      <c r="E14" s="140"/>
      <c r="F14" s="140"/>
      <c r="G14" s="140"/>
      <c r="H14" s="140"/>
      <c r="I14" s="140"/>
      <c r="J14" s="140"/>
      <c r="K14" s="140"/>
      <c r="L14" s="140"/>
      <c r="M14" s="140"/>
      <c r="N14" s="140"/>
    </row>
    <row r="15" spans="1:15" ht="12.9" customHeight="1" x14ac:dyDescent="0.15">
      <c r="A15" s="141" t="s">
        <v>103</v>
      </c>
      <c r="B15" s="140"/>
      <c r="C15" s="140"/>
      <c r="D15" s="140"/>
      <c r="E15" s="140"/>
      <c r="F15" s="140"/>
      <c r="G15" s="140"/>
      <c r="H15" s="140"/>
      <c r="I15" s="140"/>
      <c r="J15" s="140"/>
      <c r="K15" s="140"/>
      <c r="L15" s="140"/>
      <c r="M15" s="140"/>
      <c r="N15" s="140"/>
    </row>
    <row r="16" spans="1:15" ht="12.9" customHeight="1" x14ac:dyDescent="0.15">
      <c r="A16" s="279" t="s">
        <v>84</v>
      </c>
      <c r="B16" s="280"/>
      <c r="C16" s="280"/>
      <c r="D16" s="280"/>
      <c r="E16" s="280"/>
      <c r="F16" s="280"/>
      <c r="G16" s="280"/>
      <c r="H16" s="280"/>
      <c r="I16" s="280"/>
      <c r="J16" s="280"/>
      <c r="K16" s="281"/>
      <c r="L16" s="288" t="s">
        <v>87</v>
      </c>
      <c r="M16" s="290" t="s">
        <v>85</v>
      </c>
      <c r="N16" s="292" t="s">
        <v>257</v>
      </c>
    </row>
    <row r="17" spans="1:15" ht="12.9" customHeight="1" x14ac:dyDescent="0.15">
      <c r="A17" s="282"/>
      <c r="B17" s="283"/>
      <c r="C17" s="283"/>
      <c r="D17" s="283"/>
      <c r="E17" s="283"/>
      <c r="F17" s="283"/>
      <c r="G17" s="283"/>
      <c r="H17" s="283"/>
      <c r="I17" s="283"/>
      <c r="J17" s="283"/>
      <c r="K17" s="284"/>
      <c r="L17" s="289"/>
      <c r="M17" s="291"/>
      <c r="N17" s="293"/>
    </row>
    <row r="18" spans="1:15" ht="12.9" customHeight="1" thickBot="1" x14ac:dyDescent="0.2">
      <c r="A18" s="285"/>
      <c r="B18" s="286"/>
      <c r="C18" s="286"/>
      <c r="D18" s="286"/>
      <c r="E18" s="286"/>
      <c r="F18" s="286"/>
      <c r="G18" s="286"/>
      <c r="H18" s="286"/>
      <c r="I18" s="286"/>
      <c r="J18" s="286"/>
      <c r="K18" s="287"/>
      <c r="L18" s="144" t="s">
        <v>88</v>
      </c>
      <c r="M18" s="291"/>
      <c r="N18" s="293"/>
    </row>
    <row r="19" spans="1:15" s="32" customFormat="1" ht="18" customHeight="1" thickBot="1" x14ac:dyDescent="0.5">
      <c r="A19" s="644" t="s">
        <v>89</v>
      </c>
      <c r="B19" s="199" t="s">
        <v>107</v>
      </c>
      <c r="C19" s="145"/>
      <c r="D19" s="145"/>
      <c r="E19" s="145"/>
      <c r="F19" s="145"/>
      <c r="G19" s="145"/>
      <c r="H19" s="145"/>
      <c r="I19" s="145"/>
      <c r="J19" s="145"/>
      <c r="K19" s="145"/>
      <c r="L19" s="145"/>
      <c r="M19" s="149">
        <f>SUM(L20:L22)</f>
        <v>0</v>
      </c>
      <c r="N19" s="218">
        <f>'13号内訳明細②'!AF36</f>
        <v>0</v>
      </c>
      <c r="O19" s="31"/>
    </row>
    <row r="20" spans="1:15" s="32" customFormat="1" ht="18" customHeight="1" x14ac:dyDescent="0.45">
      <c r="A20" s="645"/>
      <c r="B20" s="635"/>
      <c r="C20" s="637" t="s">
        <v>104</v>
      </c>
      <c r="D20" s="638"/>
      <c r="E20" s="638"/>
      <c r="F20" s="638"/>
      <c r="G20" s="638"/>
      <c r="H20" s="638"/>
      <c r="I20" s="638"/>
      <c r="J20" s="638"/>
      <c r="K20" s="639"/>
      <c r="L20" s="214">
        <f>'13号内訳明細②'!AT10</f>
        <v>0</v>
      </c>
      <c r="M20" s="646"/>
      <c r="N20" s="647"/>
      <c r="O20" s="31"/>
    </row>
    <row r="21" spans="1:15" s="32" customFormat="1" ht="18" customHeight="1" x14ac:dyDescent="0.45">
      <c r="A21" s="645"/>
      <c r="B21" s="635"/>
      <c r="C21" s="637" t="s">
        <v>105</v>
      </c>
      <c r="D21" s="638"/>
      <c r="E21" s="638"/>
      <c r="F21" s="638"/>
      <c r="G21" s="638"/>
      <c r="H21" s="638"/>
      <c r="I21" s="638"/>
      <c r="J21" s="638"/>
      <c r="K21" s="639"/>
      <c r="L21" s="214">
        <f>'13号内訳明細②'!AT11</f>
        <v>0</v>
      </c>
      <c r="M21" s="648"/>
      <c r="N21" s="647"/>
      <c r="O21" s="31"/>
    </row>
    <row r="22" spans="1:15" s="32" customFormat="1" ht="18" customHeight="1" thickBot="1" x14ac:dyDescent="0.5">
      <c r="A22" s="645"/>
      <c r="B22" s="635"/>
      <c r="C22" s="637" t="s">
        <v>106</v>
      </c>
      <c r="D22" s="638"/>
      <c r="E22" s="638"/>
      <c r="F22" s="638"/>
      <c r="G22" s="638"/>
      <c r="H22" s="638"/>
      <c r="I22" s="638"/>
      <c r="J22" s="638"/>
      <c r="K22" s="639"/>
      <c r="L22" s="214">
        <f>'13号内訳明細②'!AT12</f>
        <v>0</v>
      </c>
      <c r="M22" s="649"/>
      <c r="N22" s="647"/>
      <c r="O22" s="31"/>
    </row>
    <row r="23" spans="1:15" s="32" customFormat="1" ht="18" customHeight="1" thickBot="1" x14ac:dyDescent="0.5">
      <c r="A23" s="645"/>
      <c r="B23" s="199" t="s">
        <v>108</v>
      </c>
      <c r="C23" s="145"/>
      <c r="D23" s="145"/>
      <c r="E23" s="145"/>
      <c r="F23" s="145"/>
      <c r="G23" s="145"/>
      <c r="H23" s="145"/>
      <c r="I23" s="145"/>
      <c r="J23" s="145"/>
      <c r="K23" s="145"/>
      <c r="L23" s="145"/>
      <c r="M23" s="149">
        <f>SUM(L24:L26)</f>
        <v>0</v>
      </c>
      <c r="N23" s="218">
        <f>'13号内訳明細③ '!AF36</f>
        <v>0</v>
      </c>
      <c r="O23" s="31"/>
    </row>
    <row r="24" spans="1:15" s="32" customFormat="1" ht="18" customHeight="1" x14ac:dyDescent="0.45">
      <c r="A24" s="645"/>
      <c r="B24" s="635"/>
      <c r="C24" s="637" t="s">
        <v>104</v>
      </c>
      <c r="D24" s="638"/>
      <c r="E24" s="638"/>
      <c r="F24" s="638"/>
      <c r="G24" s="638"/>
      <c r="H24" s="638"/>
      <c r="I24" s="638"/>
      <c r="J24" s="638"/>
      <c r="K24" s="639"/>
      <c r="L24" s="214">
        <f>'13号内訳明細③ '!AT10</f>
        <v>0</v>
      </c>
      <c r="M24" s="646"/>
      <c r="N24" s="647"/>
      <c r="O24" s="31"/>
    </row>
    <row r="25" spans="1:15" s="32" customFormat="1" ht="18" customHeight="1" x14ac:dyDescent="0.45">
      <c r="A25" s="645"/>
      <c r="B25" s="635"/>
      <c r="C25" s="637" t="s">
        <v>105</v>
      </c>
      <c r="D25" s="638"/>
      <c r="E25" s="638"/>
      <c r="F25" s="638"/>
      <c r="G25" s="638"/>
      <c r="H25" s="638"/>
      <c r="I25" s="638"/>
      <c r="J25" s="638"/>
      <c r="K25" s="639"/>
      <c r="L25" s="214">
        <f>'13号内訳明細③ '!AT11</f>
        <v>0</v>
      </c>
      <c r="M25" s="648"/>
      <c r="N25" s="647"/>
      <c r="O25" s="31"/>
    </row>
    <row r="26" spans="1:15" s="32" customFormat="1" ht="18" customHeight="1" thickBot="1" x14ac:dyDescent="0.5">
      <c r="A26" s="645"/>
      <c r="B26" s="635"/>
      <c r="C26" s="637" t="s">
        <v>106</v>
      </c>
      <c r="D26" s="638"/>
      <c r="E26" s="638"/>
      <c r="F26" s="638"/>
      <c r="G26" s="638"/>
      <c r="H26" s="638"/>
      <c r="I26" s="638"/>
      <c r="J26" s="638"/>
      <c r="K26" s="639"/>
      <c r="L26" s="214">
        <f>'13号内訳明細③ '!AT12</f>
        <v>0</v>
      </c>
      <c r="M26" s="648"/>
      <c r="N26" s="647"/>
      <c r="O26" s="31"/>
    </row>
    <row r="27" spans="1:15" s="32" customFormat="1" ht="18" customHeight="1" thickBot="1" x14ac:dyDescent="0.5">
      <c r="A27" s="645"/>
      <c r="B27" s="199" t="s">
        <v>109</v>
      </c>
      <c r="C27" s="145"/>
      <c r="D27" s="145"/>
      <c r="E27" s="145"/>
      <c r="F27" s="145"/>
      <c r="G27" s="145"/>
      <c r="H27" s="145"/>
      <c r="I27" s="145"/>
      <c r="J27" s="145"/>
      <c r="K27" s="145"/>
      <c r="L27" s="145"/>
      <c r="M27" s="149">
        <f>SUM(L28:L30)</f>
        <v>0</v>
      </c>
      <c r="N27" s="218">
        <f>'13号内訳明細④'!AF37</f>
        <v>0</v>
      </c>
      <c r="O27" s="31"/>
    </row>
    <row r="28" spans="1:15" s="32" customFormat="1" ht="18" customHeight="1" x14ac:dyDescent="0.45">
      <c r="A28" s="645"/>
      <c r="B28" s="635"/>
      <c r="C28" s="637" t="s">
        <v>104</v>
      </c>
      <c r="D28" s="638"/>
      <c r="E28" s="638"/>
      <c r="F28" s="638"/>
      <c r="G28" s="638"/>
      <c r="H28" s="638"/>
      <c r="I28" s="638"/>
      <c r="J28" s="638"/>
      <c r="K28" s="639"/>
      <c r="L28" s="214">
        <f>'13号内訳明細④'!AT8</f>
        <v>0</v>
      </c>
      <c r="M28" s="646"/>
      <c r="N28" s="647"/>
      <c r="O28" s="31"/>
    </row>
    <row r="29" spans="1:15" s="32" customFormat="1" ht="18" customHeight="1" x14ac:dyDescent="0.45">
      <c r="A29" s="645"/>
      <c r="B29" s="635"/>
      <c r="C29" s="637" t="s">
        <v>105</v>
      </c>
      <c r="D29" s="638"/>
      <c r="E29" s="638"/>
      <c r="F29" s="638"/>
      <c r="G29" s="638"/>
      <c r="H29" s="638"/>
      <c r="I29" s="638"/>
      <c r="J29" s="638"/>
      <c r="K29" s="639"/>
      <c r="L29" s="214">
        <f>'13号内訳明細④'!AT9</f>
        <v>0</v>
      </c>
      <c r="M29" s="648"/>
      <c r="N29" s="647"/>
      <c r="O29" s="31"/>
    </row>
    <row r="30" spans="1:15" s="32" customFormat="1" ht="18" customHeight="1" thickBot="1" x14ac:dyDescent="0.5">
      <c r="A30" s="645"/>
      <c r="B30" s="635"/>
      <c r="C30" s="637" t="s">
        <v>106</v>
      </c>
      <c r="D30" s="638"/>
      <c r="E30" s="638"/>
      <c r="F30" s="638"/>
      <c r="G30" s="638"/>
      <c r="H30" s="638"/>
      <c r="I30" s="638"/>
      <c r="J30" s="638"/>
      <c r="K30" s="639"/>
      <c r="L30" s="214">
        <f>'13号内訳明細④'!AT10</f>
        <v>0</v>
      </c>
      <c r="M30" s="648"/>
      <c r="N30" s="647"/>
      <c r="O30" s="31"/>
    </row>
    <row r="31" spans="1:15" s="32" customFormat="1" ht="18" customHeight="1" thickBot="1" x14ac:dyDescent="0.5">
      <c r="A31" s="622" t="s">
        <v>110</v>
      </c>
      <c r="B31" s="623"/>
      <c r="C31" s="623"/>
      <c r="D31" s="623"/>
      <c r="E31" s="623"/>
      <c r="F31" s="623"/>
      <c r="G31" s="623"/>
      <c r="H31" s="623"/>
      <c r="I31" s="623"/>
      <c r="J31" s="623"/>
      <c r="K31" s="624"/>
      <c r="L31" s="216"/>
      <c r="M31" s="149">
        <f>M9+M19+M23+M27</f>
        <v>0</v>
      </c>
      <c r="N31" s="218">
        <f>N9+N19+N23+N27</f>
        <v>0</v>
      </c>
      <c r="O31" s="31"/>
    </row>
    <row r="32" spans="1:15" s="32" customFormat="1" ht="18" customHeight="1" thickBot="1" x14ac:dyDescent="0.5">
      <c r="A32" s="625"/>
      <c r="B32" s="625"/>
      <c r="C32" s="625"/>
      <c r="D32" s="625"/>
      <c r="E32" s="625"/>
      <c r="F32" s="625"/>
      <c r="G32" s="625"/>
      <c r="H32" s="625"/>
      <c r="I32" s="625"/>
      <c r="J32" s="625"/>
      <c r="K32" s="625"/>
      <c r="L32" s="625"/>
      <c r="M32" s="625"/>
      <c r="N32" s="625"/>
      <c r="O32" s="31"/>
    </row>
    <row r="33" spans="1:15" s="32" customFormat="1" ht="18" customHeight="1" thickBot="1" x14ac:dyDescent="0.5">
      <c r="A33" s="632" t="s">
        <v>119</v>
      </c>
      <c r="B33" s="199" t="s">
        <v>120</v>
      </c>
      <c r="C33" s="145"/>
      <c r="D33" s="145"/>
      <c r="E33" s="145"/>
      <c r="F33" s="145"/>
      <c r="G33" s="145"/>
      <c r="H33" s="145"/>
      <c r="I33" s="145"/>
      <c r="J33" s="145"/>
      <c r="K33" s="145"/>
      <c r="L33" s="145"/>
      <c r="M33" s="196">
        <f>SUM(L34:L37)</f>
        <v>0</v>
      </c>
      <c r="N33" s="220"/>
      <c r="O33" s="31"/>
    </row>
    <row r="34" spans="1:15" s="32" customFormat="1" ht="18" customHeight="1" x14ac:dyDescent="0.45">
      <c r="A34" s="633"/>
      <c r="B34" s="635"/>
      <c r="C34" s="637" t="s">
        <v>44</v>
      </c>
      <c r="D34" s="638"/>
      <c r="E34" s="638"/>
      <c r="F34" s="638"/>
      <c r="G34" s="638"/>
      <c r="H34" s="638"/>
      <c r="I34" s="638"/>
      <c r="J34" s="638"/>
      <c r="K34" s="639"/>
      <c r="L34" s="214">
        <f>SUM('13号内訳明細①'!AT12:AT15)</f>
        <v>0</v>
      </c>
      <c r="M34" s="640"/>
      <c r="N34" s="321"/>
      <c r="O34" s="31"/>
    </row>
    <row r="35" spans="1:15" s="32" customFormat="1" ht="18" customHeight="1" x14ac:dyDescent="0.45">
      <c r="A35" s="633"/>
      <c r="B35" s="635"/>
      <c r="C35" s="637" t="s">
        <v>229</v>
      </c>
      <c r="D35" s="638"/>
      <c r="E35" s="638"/>
      <c r="F35" s="638"/>
      <c r="G35" s="638"/>
      <c r="H35" s="638"/>
      <c r="I35" s="638"/>
      <c r="J35" s="638"/>
      <c r="K35" s="639"/>
      <c r="L35" s="214">
        <f>SUM('13号内訳明細②'!AT14:AT16)</f>
        <v>0</v>
      </c>
      <c r="M35" s="321"/>
      <c r="N35" s="321"/>
      <c r="O35" s="31"/>
    </row>
    <row r="36" spans="1:15" s="32" customFormat="1" ht="18" customHeight="1" x14ac:dyDescent="0.45">
      <c r="A36" s="633"/>
      <c r="B36" s="635"/>
      <c r="C36" s="637" t="s">
        <v>230</v>
      </c>
      <c r="D36" s="638"/>
      <c r="E36" s="638"/>
      <c r="F36" s="638"/>
      <c r="G36" s="638"/>
      <c r="H36" s="638"/>
      <c r="I36" s="638"/>
      <c r="J36" s="638"/>
      <c r="K36" s="639"/>
      <c r="L36" s="214">
        <f>SUM('13号内訳明細③ '!AT14:AT16)</f>
        <v>0</v>
      </c>
      <c r="M36" s="321"/>
      <c r="N36" s="321"/>
      <c r="O36" s="31"/>
    </row>
    <row r="37" spans="1:15" s="32" customFormat="1" ht="18" customHeight="1" x14ac:dyDescent="0.45">
      <c r="A37" s="634"/>
      <c r="B37" s="636"/>
      <c r="C37" s="641" t="s">
        <v>231</v>
      </c>
      <c r="D37" s="642"/>
      <c r="E37" s="642"/>
      <c r="F37" s="642"/>
      <c r="G37" s="642"/>
      <c r="H37" s="642"/>
      <c r="I37" s="642"/>
      <c r="J37" s="642"/>
      <c r="K37" s="643"/>
      <c r="L37" s="214">
        <f>SUM('13号内訳明細④'!AT12:AT14)</f>
        <v>0</v>
      </c>
      <c r="M37" s="321"/>
      <c r="N37" s="321"/>
      <c r="O37" s="31"/>
    </row>
    <row r="38" spans="1:15" s="32" customFormat="1" ht="25.2" customHeight="1" x14ac:dyDescent="0.45">
      <c r="A38" s="626" t="s">
        <v>233</v>
      </c>
      <c r="B38" s="623"/>
      <c r="C38" s="623"/>
      <c r="D38" s="623"/>
      <c r="E38" s="623"/>
      <c r="F38" s="623"/>
      <c r="G38" s="623"/>
      <c r="H38" s="623"/>
      <c r="I38" s="623"/>
      <c r="J38" s="623"/>
      <c r="K38" s="624"/>
      <c r="L38" s="146">
        <f>M31+M33</f>
        <v>0</v>
      </c>
      <c r="M38" s="321"/>
      <c r="N38" s="321"/>
      <c r="O38" s="31"/>
    </row>
    <row r="39" spans="1:15" s="32" customFormat="1" ht="18" customHeight="1" x14ac:dyDescent="0.45">
      <c r="A39" s="627" t="s">
        <v>98</v>
      </c>
      <c r="B39" s="628"/>
      <c r="C39" s="628"/>
      <c r="D39" s="628"/>
      <c r="E39" s="628"/>
      <c r="F39" s="628"/>
      <c r="G39" s="628"/>
      <c r="H39" s="628"/>
      <c r="I39" s="628"/>
      <c r="J39" s="628"/>
      <c r="K39" s="629"/>
      <c r="L39" s="152">
        <f>ROUNDDOWN(L38*0.1,0)</f>
        <v>0</v>
      </c>
      <c r="M39" s="321"/>
      <c r="N39" s="321"/>
    </row>
    <row r="40" spans="1:15" ht="12.9" customHeight="1" x14ac:dyDescent="0.15">
      <c r="A40" s="630" t="s">
        <v>121</v>
      </c>
      <c r="B40" s="631"/>
      <c r="C40" s="631"/>
      <c r="D40" s="631"/>
      <c r="E40" s="631"/>
      <c r="F40" s="631"/>
      <c r="G40" s="631"/>
      <c r="H40" s="631"/>
      <c r="I40" s="631"/>
      <c r="J40" s="631"/>
      <c r="K40" s="631"/>
      <c r="L40" s="612">
        <f>L38+L39</f>
        <v>0</v>
      </c>
      <c r="M40" s="321"/>
      <c r="N40" s="321"/>
    </row>
    <row r="41" spans="1:15" ht="12.9" customHeight="1" x14ac:dyDescent="0.15">
      <c r="A41" s="631"/>
      <c r="B41" s="631"/>
      <c r="C41" s="631"/>
      <c r="D41" s="631"/>
      <c r="E41" s="631"/>
      <c r="F41" s="631"/>
      <c r="G41" s="631"/>
      <c r="H41" s="631"/>
      <c r="I41" s="631"/>
      <c r="J41" s="631"/>
      <c r="K41" s="631"/>
      <c r="L41" s="614"/>
      <c r="M41" s="321"/>
      <c r="N41" s="321"/>
    </row>
    <row r="42" spans="1:15" ht="12.9" customHeight="1" x14ac:dyDescent="0.15">
      <c r="A42" s="139"/>
      <c r="B42" s="153"/>
      <c r="C42" s="153"/>
      <c r="D42" s="153"/>
      <c r="E42" s="153"/>
      <c r="F42" s="153"/>
      <c r="G42" s="153"/>
      <c r="H42" s="153"/>
      <c r="I42" s="153"/>
      <c r="J42" s="153"/>
      <c r="K42" s="153"/>
      <c r="L42" s="140"/>
      <c r="M42" s="140"/>
      <c r="N42" s="140"/>
    </row>
    <row r="43" spans="1:15" s="32" customFormat="1" ht="12.9" customHeight="1" x14ac:dyDescent="0.45">
      <c r="A43" s="139" t="s">
        <v>90</v>
      </c>
      <c r="B43" s="154"/>
      <c r="C43" s="154"/>
      <c r="D43" s="154"/>
      <c r="E43" s="154"/>
      <c r="F43" s="154"/>
      <c r="G43" s="154"/>
      <c r="H43" s="154"/>
      <c r="I43" s="154"/>
      <c r="J43" s="154"/>
      <c r="K43" s="154"/>
      <c r="L43" s="154"/>
      <c r="M43" s="154"/>
      <c r="N43" s="154"/>
      <c r="O43" s="31"/>
    </row>
    <row r="44" spans="1:15" s="32" customFormat="1" ht="12.9" customHeight="1" x14ac:dyDescent="0.45">
      <c r="A44" s="322"/>
      <c r="B44" s="323"/>
      <c r="C44" s="323"/>
      <c r="D44" s="323"/>
      <c r="E44" s="323"/>
      <c r="F44" s="323"/>
      <c r="G44" s="323"/>
      <c r="H44" s="323"/>
      <c r="I44" s="323"/>
      <c r="J44" s="323"/>
      <c r="K44" s="324"/>
      <c r="L44" s="331"/>
      <c r="M44" s="334" t="s">
        <v>247</v>
      </c>
      <c r="N44" s="335" t="s">
        <v>258</v>
      </c>
      <c r="O44" s="31"/>
    </row>
    <row r="45" spans="1:15" s="32" customFormat="1" ht="12.9" customHeight="1" x14ac:dyDescent="0.45">
      <c r="A45" s="325"/>
      <c r="B45" s="326"/>
      <c r="C45" s="326"/>
      <c r="D45" s="326"/>
      <c r="E45" s="326"/>
      <c r="F45" s="326"/>
      <c r="G45" s="326"/>
      <c r="H45" s="326"/>
      <c r="I45" s="326"/>
      <c r="J45" s="326"/>
      <c r="K45" s="327"/>
      <c r="L45" s="332"/>
      <c r="M45" s="332"/>
      <c r="N45" s="336"/>
      <c r="O45" s="31"/>
    </row>
    <row r="46" spans="1:15" s="32" customFormat="1" ht="12.9" customHeight="1" thickBot="1" x14ac:dyDescent="0.5">
      <c r="A46" s="328"/>
      <c r="B46" s="329"/>
      <c r="C46" s="329"/>
      <c r="D46" s="329"/>
      <c r="E46" s="329"/>
      <c r="F46" s="329"/>
      <c r="G46" s="329"/>
      <c r="H46" s="329"/>
      <c r="I46" s="329"/>
      <c r="J46" s="329"/>
      <c r="K46" s="330"/>
      <c r="L46" s="333"/>
      <c r="M46" s="332"/>
      <c r="N46" s="300"/>
      <c r="O46" s="31"/>
    </row>
    <row r="47" spans="1:15" s="32" customFormat="1" ht="18" customHeight="1" thickBot="1" x14ac:dyDescent="0.5">
      <c r="A47" s="314" t="s">
        <v>91</v>
      </c>
      <c r="B47" s="314"/>
      <c r="C47" s="314"/>
      <c r="D47" s="314"/>
      <c r="E47" s="314"/>
      <c r="F47" s="314"/>
      <c r="G47" s="314"/>
      <c r="H47" s="314"/>
      <c r="I47" s="314"/>
      <c r="J47" s="314"/>
      <c r="K47" s="314"/>
      <c r="L47" s="155" t="s">
        <v>111</v>
      </c>
      <c r="M47" s="148">
        <f>M31</f>
        <v>0</v>
      </c>
      <c r="N47" s="151">
        <f>N31</f>
        <v>0</v>
      </c>
      <c r="O47" s="31"/>
    </row>
    <row r="48" spans="1:15" s="32" customFormat="1" ht="12.9" customHeight="1" x14ac:dyDescent="0.45">
      <c r="A48" s="139"/>
      <c r="B48" s="156"/>
      <c r="C48" s="156"/>
      <c r="D48" s="156"/>
      <c r="E48" s="156"/>
      <c r="F48" s="156"/>
      <c r="G48" s="156"/>
      <c r="H48" s="156"/>
      <c r="I48" s="156"/>
      <c r="J48" s="156"/>
      <c r="K48" s="156"/>
      <c r="L48" s="156"/>
      <c r="M48" s="156"/>
      <c r="N48" s="156"/>
      <c r="O48" s="31"/>
    </row>
    <row r="49" spans="1:1" ht="12.9" customHeight="1" x14ac:dyDescent="0.15">
      <c r="A49" s="64"/>
    </row>
    <row r="50" spans="1:1" ht="12.9" customHeight="1" x14ac:dyDescent="0.15">
      <c r="A50" s="64"/>
    </row>
    <row r="51" spans="1:1" ht="12.9" customHeight="1" x14ac:dyDescent="0.15"/>
  </sheetData>
  <sheetProtection algorithmName="SHA-512" hashValue="oRPo2CtwIDjYI5FmxmacTQFTmmCQnx5Op2asDHrOvM972CaP9I8foyryCSnaq3uwy7A60YVlAvd0fbES+cX7Vw==" saltValue="SfrbD7PSk7PAd6MvenIP6g==" spinCount="100000" sheet="1" formatCells="0" selectLockedCells="1"/>
  <mergeCells count="50">
    <mergeCell ref="A6:K8"/>
    <mergeCell ref="L6:L7"/>
    <mergeCell ref="M6:M8"/>
    <mergeCell ref="N6:N8"/>
    <mergeCell ref="N16:N18"/>
    <mergeCell ref="C10:K10"/>
    <mergeCell ref="C11:K11"/>
    <mergeCell ref="C12:K12"/>
    <mergeCell ref="A16:K18"/>
    <mergeCell ref="L16:L17"/>
    <mergeCell ref="M16:M18"/>
    <mergeCell ref="A9:A13"/>
    <mergeCell ref="B10:B13"/>
    <mergeCell ref="C13:K13"/>
    <mergeCell ref="M10:N13"/>
    <mergeCell ref="A19:A30"/>
    <mergeCell ref="B20:B22"/>
    <mergeCell ref="C20:K20"/>
    <mergeCell ref="M20:N22"/>
    <mergeCell ref="C21:K21"/>
    <mergeCell ref="C22:K22"/>
    <mergeCell ref="B24:B26"/>
    <mergeCell ref="C24:K24"/>
    <mergeCell ref="M24:N26"/>
    <mergeCell ref="C25:K25"/>
    <mergeCell ref="C26:K26"/>
    <mergeCell ref="B28:B30"/>
    <mergeCell ref="C28:K28"/>
    <mergeCell ref="M28:N30"/>
    <mergeCell ref="C29:K29"/>
    <mergeCell ref="C30:K30"/>
    <mergeCell ref="A31:K31"/>
    <mergeCell ref="A32:N32"/>
    <mergeCell ref="A38:K38"/>
    <mergeCell ref="M38:N41"/>
    <mergeCell ref="A39:K39"/>
    <mergeCell ref="A40:K41"/>
    <mergeCell ref="L40:L41"/>
    <mergeCell ref="A33:A37"/>
    <mergeCell ref="B34:B37"/>
    <mergeCell ref="C34:K34"/>
    <mergeCell ref="M34:N37"/>
    <mergeCell ref="C35:K35"/>
    <mergeCell ref="C36:K36"/>
    <mergeCell ref="C37:K37"/>
    <mergeCell ref="A44:K46"/>
    <mergeCell ref="L44:L46"/>
    <mergeCell ref="M44:M46"/>
    <mergeCell ref="N44:N46"/>
    <mergeCell ref="A47:K47"/>
  </mergeCells>
  <phoneticPr fontId="2"/>
  <printOptions horizontalCentered="1" verticalCentered="1"/>
  <pageMargins left="0" right="0" top="0" bottom="0" header="0" footer="0"/>
  <pageSetup paperSize="9" scale="9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AU54"/>
  <sheetViews>
    <sheetView showGridLines="0" view="pageBreakPreview" zoomScaleNormal="60" zoomScaleSheetLayoutView="100" workbookViewId="0">
      <selection activeCell="V3" sqref="V3:W3"/>
    </sheetView>
  </sheetViews>
  <sheetFormatPr defaultColWidth="9" defaultRowHeight="12" x14ac:dyDescent="0.15"/>
  <cols>
    <col min="1" max="31" width="2.59765625" style="5" customWidth="1"/>
    <col min="32" max="35" width="3.69921875" style="5" customWidth="1"/>
    <col min="36" max="44" width="2.19921875" style="5" customWidth="1"/>
    <col min="45" max="45" width="9" style="4"/>
    <col min="46" max="46" width="11.3984375" style="5" bestFit="1" customWidth="1"/>
    <col min="47" max="16384" width="9" style="5"/>
  </cols>
  <sheetData>
    <row r="1" spans="1:47" ht="12.9" customHeight="1" x14ac:dyDescent="0.15">
      <c r="A1" s="30" t="s">
        <v>215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7"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7" ht="12.9" customHeight="1" x14ac:dyDescent="0.15">
      <c r="A3" s="1"/>
      <c r="B3" s="1"/>
      <c r="C3" s="221" t="s">
        <v>25</v>
      </c>
      <c r="D3" s="392"/>
      <c r="E3" s="392"/>
      <c r="F3" s="392"/>
      <c r="G3" s="392"/>
      <c r="H3" s="392"/>
      <c r="I3" s="392"/>
      <c r="J3" s="393"/>
      <c r="K3" s="396" t="s">
        <v>44</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row>
    <row r="4" spans="1:47"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row>
    <row r="5" spans="1:47" ht="12.9"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47" ht="12.9" customHeight="1" x14ac:dyDescent="0.15">
      <c r="A6" s="397" t="s">
        <v>26</v>
      </c>
      <c r="B6" s="397"/>
      <c r="C6" s="398" t="s">
        <v>27</v>
      </c>
      <c r="D6" s="398"/>
      <c r="E6" s="399" t="s">
        <v>28</v>
      </c>
      <c r="F6" s="399"/>
      <c r="G6" s="399"/>
      <c r="H6" s="399"/>
      <c r="I6" s="399"/>
      <c r="J6" s="399"/>
      <c r="K6" s="400" t="s">
        <v>29</v>
      </c>
      <c r="L6" s="400"/>
      <c r="M6" s="400"/>
      <c r="N6" s="400"/>
      <c r="O6" s="400"/>
      <c r="P6" s="400"/>
      <c r="Q6" s="400"/>
      <c r="R6" s="400"/>
      <c r="S6" s="400"/>
      <c r="T6" s="400"/>
      <c r="U6" s="400"/>
      <c r="V6" s="400"/>
      <c r="W6" s="400"/>
      <c r="X6" s="400"/>
      <c r="Y6" s="400"/>
      <c r="Z6" s="400" t="s">
        <v>30</v>
      </c>
      <c r="AA6" s="400"/>
      <c r="AB6" s="401" t="s">
        <v>31</v>
      </c>
      <c r="AC6" s="401"/>
      <c r="AD6" s="401"/>
      <c r="AE6" s="401"/>
      <c r="AF6" s="401" t="s">
        <v>32</v>
      </c>
      <c r="AG6" s="401"/>
      <c r="AH6" s="401"/>
      <c r="AI6" s="401"/>
      <c r="AJ6" s="400" t="s">
        <v>33</v>
      </c>
      <c r="AK6" s="400"/>
      <c r="AL6" s="400"/>
      <c r="AM6" s="400"/>
      <c r="AN6" s="400"/>
      <c r="AO6" s="400"/>
      <c r="AP6" s="400"/>
      <c r="AQ6" s="400"/>
      <c r="AR6" s="400"/>
      <c r="AS6" s="208"/>
      <c r="AT6" s="163"/>
      <c r="AU6" s="163"/>
    </row>
    <row r="7" spans="1:47" ht="12.9" customHeight="1" x14ac:dyDescent="0.15">
      <c r="A7" s="397" t="s">
        <v>34</v>
      </c>
      <c r="B7" s="397"/>
      <c r="C7" s="398"/>
      <c r="D7" s="398"/>
      <c r="E7" s="399"/>
      <c r="F7" s="399"/>
      <c r="G7" s="399"/>
      <c r="H7" s="399"/>
      <c r="I7" s="399"/>
      <c r="J7" s="399"/>
      <c r="K7" s="400"/>
      <c r="L7" s="400"/>
      <c r="M7" s="400"/>
      <c r="N7" s="400"/>
      <c r="O7" s="400"/>
      <c r="P7" s="400"/>
      <c r="Q7" s="400"/>
      <c r="R7" s="400"/>
      <c r="S7" s="400"/>
      <c r="T7" s="400"/>
      <c r="U7" s="400"/>
      <c r="V7" s="400"/>
      <c r="W7" s="400"/>
      <c r="X7" s="400"/>
      <c r="Y7" s="400"/>
      <c r="Z7" s="400"/>
      <c r="AA7" s="400"/>
      <c r="AB7" s="401"/>
      <c r="AC7" s="401"/>
      <c r="AD7" s="401"/>
      <c r="AE7" s="401"/>
      <c r="AF7" s="401"/>
      <c r="AG7" s="401"/>
      <c r="AH7" s="401"/>
      <c r="AI7" s="401"/>
      <c r="AJ7" s="400"/>
      <c r="AK7" s="400"/>
      <c r="AL7" s="400"/>
      <c r="AM7" s="400"/>
      <c r="AN7" s="400"/>
      <c r="AO7" s="400"/>
      <c r="AP7" s="400"/>
      <c r="AQ7" s="400"/>
      <c r="AR7" s="400"/>
      <c r="AS7" s="208"/>
      <c r="AT7" s="163"/>
      <c r="AU7" s="163"/>
    </row>
    <row r="8" spans="1:47" ht="12.9" customHeight="1" x14ac:dyDescent="0.15">
      <c r="A8" s="353">
        <v>1</v>
      </c>
      <c r="B8" s="353"/>
      <c r="C8" s="383"/>
      <c r="D8" s="383"/>
      <c r="E8" s="356"/>
      <c r="F8" s="356"/>
      <c r="G8" s="356"/>
      <c r="H8" s="356"/>
      <c r="I8" s="356"/>
      <c r="J8" s="356"/>
      <c r="K8" s="356"/>
      <c r="L8" s="356"/>
      <c r="M8" s="356"/>
      <c r="N8" s="356"/>
      <c r="O8" s="356"/>
      <c r="P8" s="356"/>
      <c r="Q8" s="356"/>
      <c r="R8" s="356"/>
      <c r="S8" s="356"/>
      <c r="T8" s="356"/>
      <c r="U8" s="356"/>
      <c r="V8" s="356"/>
      <c r="W8" s="356"/>
      <c r="X8" s="356"/>
      <c r="Y8" s="356"/>
      <c r="Z8" s="383"/>
      <c r="AA8" s="383"/>
      <c r="AB8" s="389"/>
      <c r="AC8" s="389"/>
      <c r="AD8" s="389"/>
      <c r="AE8" s="389"/>
      <c r="AF8" s="346" t="str">
        <f t="shared" ref="AF8:AF32" si="0">IF(Z8*AB8=0,"",Z8*AB8)</f>
        <v/>
      </c>
      <c r="AG8" s="346"/>
      <c r="AH8" s="346"/>
      <c r="AI8" s="346"/>
      <c r="AJ8" s="391"/>
      <c r="AK8" s="391"/>
      <c r="AL8" s="391"/>
      <c r="AM8" s="391"/>
      <c r="AN8" s="391"/>
      <c r="AO8" s="391"/>
      <c r="AP8" s="391"/>
      <c r="AQ8" s="391"/>
      <c r="AR8" s="391"/>
      <c r="AS8" s="209" t="s">
        <v>238</v>
      </c>
      <c r="AT8" s="165">
        <f>SUMIFS(AF8:AF32,E8:E32,"システムの設計・開発費",C8:C32,"〇")</f>
        <v>0</v>
      </c>
      <c r="AU8" s="163"/>
    </row>
    <row r="9" spans="1:47" ht="12.9" customHeight="1" x14ac:dyDescent="0.15">
      <c r="A9" s="353">
        <v>2</v>
      </c>
      <c r="B9" s="353"/>
      <c r="C9" s="383"/>
      <c r="D9" s="383"/>
      <c r="E9" s="356"/>
      <c r="F9" s="356"/>
      <c r="G9" s="356"/>
      <c r="H9" s="356"/>
      <c r="I9" s="356"/>
      <c r="J9" s="356"/>
      <c r="K9" s="356"/>
      <c r="L9" s="356"/>
      <c r="M9" s="356"/>
      <c r="N9" s="356"/>
      <c r="O9" s="356"/>
      <c r="P9" s="356"/>
      <c r="Q9" s="356"/>
      <c r="R9" s="356"/>
      <c r="S9" s="356"/>
      <c r="T9" s="356"/>
      <c r="U9" s="356"/>
      <c r="V9" s="356"/>
      <c r="W9" s="356"/>
      <c r="X9" s="356"/>
      <c r="Y9" s="356"/>
      <c r="Z9" s="383"/>
      <c r="AA9" s="383"/>
      <c r="AB9" s="389"/>
      <c r="AC9" s="389"/>
      <c r="AD9" s="389"/>
      <c r="AE9" s="389"/>
      <c r="AF9" s="346" t="str">
        <f t="shared" si="0"/>
        <v/>
      </c>
      <c r="AG9" s="346"/>
      <c r="AH9" s="346"/>
      <c r="AI9" s="346"/>
      <c r="AJ9" s="391"/>
      <c r="AK9" s="391"/>
      <c r="AL9" s="391"/>
      <c r="AM9" s="391"/>
      <c r="AN9" s="391"/>
      <c r="AO9" s="391"/>
      <c r="AP9" s="391"/>
      <c r="AQ9" s="391"/>
      <c r="AR9" s="391"/>
      <c r="AS9" s="209" t="s">
        <v>239</v>
      </c>
      <c r="AT9" s="166">
        <f>SUMIFS(AF8:AF32,E8:E32,"ソフトウェアのカスタマイズ・設定費",C8:C32,"〇")</f>
        <v>0</v>
      </c>
      <c r="AU9" s="163"/>
    </row>
    <row r="10" spans="1:47" ht="12.9" customHeight="1" x14ac:dyDescent="0.15">
      <c r="A10" s="353">
        <v>3</v>
      </c>
      <c r="B10" s="353"/>
      <c r="C10" s="383"/>
      <c r="D10" s="383"/>
      <c r="E10" s="356"/>
      <c r="F10" s="356"/>
      <c r="G10" s="356"/>
      <c r="H10" s="356"/>
      <c r="I10" s="356"/>
      <c r="J10" s="356"/>
      <c r="K10" s="356"/>
      <c r="L10" s="356"/>
      <c r="M10" s="356"/>
      <c r="N10" s="356"/>
      <c r="O10" s="356"/>
      <c r="P10" s="356"/>
      <c r="Q10" s="356"/>
      <c r="R10" s="356"/>
      <c r="S10" s="356"/>
      <c r="T10" s="356"/>
      <c r="U10" s="356"/>
      <c r="V10" s="356"/>
      <c r="W10" s="356"/>
      <c r="X10" s="356"/>
      <c r="Y10" s="356"/>
      <c r="Z10" s="383"/>
      <c r="AA10" s="383"/>
      <c r="AB10" s="389"/>
      <c r="AC10" s="389"/>
      <c r="AD10" s="389"/>
      <c r="AE10" s="389"/>
      <c r="AF10" s="346" t="str">
        <f t="shared" si="0"/>
        <v/>
      </c>
      <c r="AG10" s="346"/>
      <c r="AH10" s="346"/>
      <c r="AI10" s="346"/>
      <c r="AJ10" s="391"/>
      <c r="AK10" s="391"/>
      <c r="AL10" s="391"/>
      <c r="AM10" s="391"/>
      <c r="AN10" s="391"/>
      <c r="AO10" s="391"/>
      <c r="AP10" s="391"/>
      <c r="AQ10" s="391"/>
      <c r="AR10" s="391"/>
      <c r="AS10" s="209" t="s">
        <v>240</v>
      </c>
      <c r="AT10" s="166">
        <f>SUMIFS(AF8:AF32,E8:E32,"クラウドサービスの初期設定料",C8:C32,"〇")</f>
        <v>0</v>
      </c>
      <c r="AU10" s="163"/>
    </row>
    <row r="11" spans="1:47" ht="12.9" customHeight="1" x14ac:dyDescent="0.15">
      <c r="A11" s="353">
        <v>4</v>
      </c>
      <c r="B11" s="353"/>
      <c r="C11" s="383"/>
      <c r="D11" s="383"/>
      <c r="E11" s="356"/>
      <c r="F11" s="356"/>
      <c r="G11" s="356"/>
      <c r="H11" s="356"/>
      <c r="I11" s="356"/>
      <c r="J11" s="356"/>
      <c r="K11" s="356"/>
      <c r="L11" s="356"/>
      <c r="M11" s="356"/>
      <c r="N11" s="356"/>
      <c r="O11" s="356"/>
      <c r="P11" s="356"/>
      <c r="Q11" s="356"/>
      <c r="R11" s="356"/>
      <c r="S11" s="356"/>
      <c r="T11" s="356"/>
      <c r="U11" s="356"/>
      <c r="V11" s="356"/>
      <c r="W11" s="356"/>
      <c r="X11" s="356"/>
      <c r="Y11" s="356"/>
      <c r="Z11" s="383"/>
      <c r="AA11" s="383"/>
      <c r="AB11" s="389"/>
      <c r="AC11" s="389"/>
      <c r="AD11" s="389"/>
      <c r="AE11" s="389"/>
      <c r="AF11" s="346" t="str">
        <f t="shared" si="0"/>
        <v/>
      </c>
      <c r="AG11" s="346"/>
      <c r="AH11" s="346"/>
      <c r="AI11" s="346"/>
      <c r="AJ11" s="391"/>
      <c r="AK11" s="391"/>
      <c r="AL11" s="391"/>
      <c r="AM11" s="391"/>
      <c r="AN11" s="391"/>
      <c r="AO11" s="391"/>
      <c r="AP11" s="391"/>
      <c r="AQ11" s="391"/>
      <c r="AR11" s="391"/>
      <c r="AS11" s="209" t="s">
        <v>241</v>
      </c>
      <c r="AT11" s="166">
        <f>SUMIFS(AF8:AF32,E8:E32,"その他",C8:C32,"〇")</f>
        <v>0</v>
      </c>
      <c r="AU11" s="163"/>
    </row>
    <row r="12" spans="1:47" ht="12.9" customHeight="1" x14ac:dyDescent="0.15">
      <c r="A12" s="353">
        <v>5</v>
      </c>
      <c r="B12" s="353"/>
      <c r="C12" s="383"/>
      <c r="D12" s="383"/>
      <c r="E12" s="356"/>
      <c r="F12" s="356"/>
      <c r="G12" s="356"/>
      <c r="H12" s="356"/>
      <c r="I12" s="356"/>
      <c r="J12" s="356"/>
      <c r="K12" s="356"/>
      <c r="L12" s="356"/>
      <c r="M12" s="356"/>
      <c r="N12" s="356"/>
      <c r="O12" s="356"/>
      <c r="P12" s="356"/>
      <c r="Q12" s="356"/>
      <c r="R12" s="356"/>
      <c r="S12" s="356"/>
      <c r="T12" s="356"/>
      <c r="U12" s="356"/>
      <c r="V12" s="356"/>
      <c r="W12" s="356"/>
      <c r="X12" s="356"/>
      <c r="Y12" s="356"/>
      <c r="Z12" s="383"/>
      <c r="AA12" s="383"/>
      <c r="AB12" s="389"/>
      <c r="AC12" s="389"/>
      <c r="AD12" s="389"/>
      <c r="AE12" s="389"/>
      <c r="AF12" s="346" t="str">
        <f t="shared" si="0"/>
        <v/>
      </c>
      <c r="AG12" s="346"/>
      <c r="AH12" s="346"/>
      <c r="AI12" s="346"/>
      <c r="AJ12" s="391"/>
      <c r="AK12" s="391"/>
      <c r="AL12" s="391"/>
      <c r="AM12" s="391"/>
      <c r="AN12" s="391"/>
      <c r="AO12" s="391"/>
      <c r="AP12" s="391"/>
      <c r="AQ12" s="391"/>
      <c r="AR12" s="391"/>
      <c r="AS12" s="209" t="s">
        <v>242</v>
      </c>
      <c r="AT12" s="166">
        <f>SUMIFS(AF8:AF32,E8:E32,"システムの設計・開発費",C8:C32,"×")</f>
        <v>0</v>
      </c>
      <c r="AU12" s="163"/>
    </row>
    <row r="13" spans="1:47" ht="12.9" customHeight="1" x14ac:dyDescent="0.15">
      <c r="A13" s="353">
        <v>6</v>
      </c>
      <c r="B13" s="353"/>
      <c r="C13" s="383"/>
      <c r="D13" s="383"/>
      <c r="E13" s="356"/>
      <c r="F13" s="356"/>
      <c r="G13" s="356"/>
      <c r="H13" s="356"/>
      <c r="I13" s="356"/>
      <c r="J13" s="356"/>
      <c r="K13" s="356"/>
      <c r="L13" s="356"/>
      <c r="M13" s="356"/>
      <c r="N13" s="356"/>
      <c r="O13" s="356"/>
      <c r="P13" s="356"/>
      <c r="Q13" s="356"/>
      <c r="R13" s="356"/>
      <c r="S13" s="356"/>
      <c r="T13" s="356"/>
      <c r="U13" s="356"/>
      <c r="V13" s="356"/>
      <c r="W13" s="356"/>
      <c r="X13" s="356"/>
      <c r="Y13" s="356"/>
      <c r="Z13" s="383"/>
      <c r="AA13" s="383"/>
      <c r="AB13" s="389"/>
      <c r="AC13" s="389"/>
      <c r="AD13" s="389"/>
      <c r="AE13" s="389"/>
      <c r="AF13" s="346" t="str">
        <f t="shared" si="0"/>
        <v/>
      </c>
      <c r="AG13" s="346"/>
      <c r="AH13" s="346"/>
      <c r="AI13" s="346"/>
      <c r="AJ13" s="391"/>
      <c r="AK13" s="391"/>
      <c r="AL13" s="391"/>
      <c r="AM13" s="391"/>
      <c r="AN13" s="391"/>
      <c r="AO13" s="391"/>
      <c r="AP13" s="391"/>
      <c r="AQ13" s="391"/>
      <c r="AR13" s="391"/>
      <c r="AS13" s="209" t="s">
        <v>243</v>
      </c>
      <c r="AT13" s="166">
        <f>SUMIFS(AF8:AF32,E8:E32,"ソフトウェアのカスタマイズ・設定費",C8:C32,"×")</f>
        <v>0</v>
      </c>
      <c r="AU13" s="163"/>
    </row>
    <row r="14" spans="1:47" ht="12.9" customHeight="1" x14ac:dyDescent="0.15">
      <c r="A14" s="353">
        <v>7</v>
      </c>
      <c r="B14" s="353"/>
      <c r="C14" s="383"/>
      <c r="D14" s="383"/>
      <c r="E14" s="356"/>
      <c r="F14" s="356"/>
      <c r="G14" s="356"/>
      <c r="H14" s="356"/>
      <c r="I14" s="356"/>
      <c r="J14" s="356"/>
      <c r="K14" s="356"/>
      <c r="L14" s="356"/>
      <c r="M14" s="356"/>
      <c r="N14" s="356"/>
      <c r="O14" s="356"/>
      <c r="P14" s="356"/>
      <c r="Q14" s="356"/>
      <c r="R14" s="356"/>
      <c r="S14" s="356"/>
      <c r="T14" s="356"/>
      <c r="U14" s="356"/>
      <c r="V14" s="356"/>
      <c r="W14" s="356"/>
      <c r="X14" s="356"/>
      <c r="Y14" s="356"/>
      <c r="Z14" s="383"/>
      <c r="AA14" s="383"/>
      <c r="AB14" s="389"/>
      <c r="AC14" s="389"/>
      <c r="AD14" s="389"/>
      <c r="AE14" s="389"/>
      <c r="AF14" s="346" t="str">
        <f t="shared" si="0"/>
        <v/>
      </c>
      <c r="AG14" s="346"/>
      <c r="AH14" s="346"/>
      <c r="AI14" s="346"/>
      <c r="AJ14" s="391"/>
      <c r="AK14" s="391"/>
      <c r="AL14" s="391"/>
      <c r="AM14" s="391"/>
      <c r="AN14" s="391"/>
      <c r="AO14" s="391"/>
      <c r="AP14" s="391"/>
      <c r="AQ14" s="391"/>
      <c r="AR14" s="391"/>
      <c r="AS14" s="209" t="s">
        <v>244</v>
      </c>
      <c r="AT14" s="166">
        <f>SUMIFS(AF8:AF32,E8:E32,"クラウドサービスの初期設定料",C8:C32,"×")</f>
        <v>0</v>
      </c>
      <c r="AU14" s="163"/>
    </row>
    <row r="15" spans="1:47" ht="12.9" customHeight="1" x14ac:dyDescent="0.15">
      <c r="A15" s="353">
        <v>8</v>
      </c>
      <c r="B15" s="353"/>
      <c r="C15" s="383"/>
      <c r="D15" s="383"/>
      <c r="E15" s="356"/>
      <c r="F15" s="356"/>
      <c r="G15" s="356"/>
      <c r="H15" s="356"/>
      <c r="I15" s="356"/>
      <c r="J15" s="356"/>
      <c r="K15" s="356"/>
      <c r="L15" s="356"/>
      <c r="M15" s="356"/>
      <c r="N15" s="356"/>
      <c r="O15" s="356"/>
      <c r="P15" s="356"/>
      <c r="Q15" s="356"/>
      <c r="R15" s="356"/>
      <c r="S15" s="356"/>
      <c r="T15" s="356"/>
      <c r="U15" s="356"/>
      <c r="V15" s="356"/>
      <c r="W15" s="356"/>
      <c r="X15" s="356"/>
      <c r="Y15" s="356"/>
      <c r="Z15" s="383"/>
      <c r="AA15" s="383"/>
      <c r="AB15" s="389"/>
      <c r="AC15" s="389"/>
      <c r="AD15" s="389"/>
      <c r="AE15" s="389"/>
      <c r="AF15" s="346" t="str">
        <f t="shared" si="0"/>
        <v/>
      </c>
      <c r="AG15" s="346"/>
      <c r="AH15" s="346"/>
      <c r="AI15" s="346"/>
      <c r="AJ15" s="391"/>
      <c r="AK15" s="391"/>
      <c r="AL15" s="391"/>
      <c r="AM15" s="391"/>
      <c r="AN15" s="391"/>
      <c r="AO15" s="391"/>
      <c r="AP15" s="391"/>
      <c r="AQ15" s="391"/>
      <c r="AR15" s="391"/>
      <c r="AS15" s="208" t="s">
        <v>245</v>
      </c>
      <c r="AT15" s="166">
        <f>SUMIFS(AF8:AF32,E8:E32,"その他",C8:C32,"×")</f>
        <v>0</v>
      </c>
      <c r="AU15" s="163"/>
    </row>
    <row r="16" spans="1:47" ht="12.9" customHeight="1" x14ac:dyDescent="0.15">
      <c r="A16" s="353">
        <v>9</v>
      </c>
      <c r="B16" s="353"/>
      <c r="C16" s="383"/>
      <c r="D16" s="383"/>
      <c r="E16" s="356"/>
      <c r="F16" s="356"/>
      <c r="G16" s="356"/>
      <c r="H16" s="356"/>
      <c r="I16" s="356"/>
      <c r="J16" s="356"/>
      <c r="K16" s="356"/>
      <c r="L16" s="356"/>
      <c r="M16" s="356"/>
      <c r="N16" s="356"/>
      <c r="O16" s="356"/>
      <c r="P16" s="356"/>
      <c r="Q16" s="356"/>
      <c r="R16" s="356"/>
      <c r="S16" s="356"/>
      <c r="T16" s="356"/>
      <c r="U16" s="356"/>
      <c r="V16" s="356"/>
      <c r="W16" s="356"/>
      <c r="X16" s="356"/>
      <c r="Y16" s="356"/>
      <c r="Z16" s="383"/>
      <c r="AA16" s="383"/>
      <c r="AB16" s="389"/>
      <c r="AC16" s="389"/>
      <c r="AD16" s="389"/>
      <c r="AE16" s="389"/>
      <c r="AF16" s="346" t="str">
        <f t="shared" si="0"/>
        <v/>
      </c>
      <c r="AG16" s="346"/>
      <c r="AH16" s="346"/>
      <c r="AI16" s="346"/>
      <c r="AJ16" s="391"/>
      <c r="AK16" s="391"/>
      <c r="AL16" s="391"/>
      <c r="AM16" s="391"/>
      <c r="AN16" s="391"/>
      <c r="AO16" s="391"/>
      <c r="AP16" s="391"/>
      <c r="AQ16" s="391"/>
      <c r="AR16" s="391"/>
      <c r="AS16" s="208"/>
      <c r="AT16" s="163"/>
      <c r="AU16" s="163"/>
    </row>
    <row r="17" spans="1:47" ht="12.9" customHeight="1" x14ac:dyDescent="0.15">
      <c r="A17" s="353">
        <v>10</v>
      </c>
      <c r="B17" s="353"/>
      <c r="C17" s="383"/>
      <c r="D17" s="383"/>
      <c r="E17" s="356"/>
      <c r="F17" s="356"/>
      <c r="G17" s="356"/>
      <c r="H17" s="356"/>
      <c r="I17" s="356"/>
      <c r="J17" s="356"/>
      <c r="K17" s="356"/>
      <c r="L17" s="356"/>
      <c r="M17" s="356"/>
      <c r="N17" s="356"/>
      <c r="O17" s="356"/>
      <c r="P17" s="356"/>
      <c r="Q17" s="356"/>
      <c r="R17" s="356"/>
      <c r="S17" s="356"/>
      <c r="T17" s="356"/>
      <c r="U17" s="356"/>
      <c r="V17" s="356"/>
      <c r="W17" s="356"/>
      <c r="X17" s="356"/>
      <c r="Y17" s="356"/>
      <c r="Z17" s="383"/>
      <c r="AA17" s="383"/>
      <c r="AB17" s="389"/>
      <c r="AC17" s="389"/>
      <c r="AD17" s="389"/>
      <c r="AE17" s="389"/>
      <c r="AF17" s="346" t="str">
        <f t="shared" si="0"/>
        <v/>
      </c>
      <c r="AG17" s="346"/>
      <c r="AH17" s="346"/>
      <c r="AI17" s="346"/>
      <c r="AJ17" s="391"/>
      <c r="AK17" s="391"/>
      <c r="AL17" s="391"/>
      <c r="AM17" s="391"/>
      <c r="AN17" s="391"/>
      <c r="AO17" s="391"/>
      <c r="AP17" s="391"/>
      <c r="AQ17" s="391"/>
      <c r="AR17" s="391"/>
      <c r="AS17" s="208"/>
      <c r="AT17" s="163"/>
      <c r="AU17" s="163"/>
    </row>
    <row r="18" spans="1:47" ht="12.9" customHeight="1" x14ac:dyDescent="0.15">
      <c r="A18" s="353">
        <v>11</v>
      </c>
      <c r="B18" s="353"/>
      <c r="C18" s="383"/>
      <c r="D18" s="383"/>
      <c r="E18" s="356"/>
      <c r="F18" s="356"/>
      <c r="G18" s="356"/>
      <c r="H18" s="356"/>
      <c r="I18" s="356"/>
      <c r="J18" s="356"/>
      <c r="K18" s="356"/>
      <c r="L18" s="356"/>
      <c r="M18" s="356"/>
      <c r="N18" s="356"/>
      <c r="O18" s="356"/>
      <c r="P18" s="356"/>
      <c r="Q18" s="356"/>
      <c r="R18" s="356"/>
      <c r="S18" s="356"/>
      <c r="T18" s="356"/>
      <c r="U18" s="356"/>
      <c r="V18" s="356"/>
      <c r="W18" s="356"/>
      <c r="X18" s="356"/>
      <c r="Y18" s="356"/>
      <c r="Z18" s="383"/>
      <c r="AA18" s="383"/>
      <c r="AB18" s="389"/>
      <c r="AC18" s="389"/>
      <c r="AD18" s="389"/>
      <c r="AE18" s="389"/>
      <c r="AF18" s="346" t="str">
        <f t="shared" si="0"/>
        <v/>
      </c>
      <c r="AG18" s="346"/>
      <c r="AH18" s="346"/>
      <c r="AI18" s="346"/>
      <c r="AJ18" s="390"/>
      <c r="AK18" s="390"/>
      <c r="AL18" s="390"/>
      <c r="AM18" s="390"/>
      <c r="AN18" s="390"/>
      <c r="AO18" s="390"/>
      <c r="AP18" s="390"/>
      <c r="AQ18" s="390"/>
      <c r="AR18" s="390"/>
      <c r="AS18" s="208"/>
      <c r="AT18" s="163"/>
      <c r="AU18" s="163"/>
    </row>
    <row r="19" spans="1:47" ht="12.9" customHeight="1" x14ac:dyDescent="0.15">
      <c r="A19" s="353">
        <v>12</v>
      </c>
      <c r="B19" s="353"/>
      <c r="C19" s="383"/>
      <c r="D19" s="383"/>
      <c r="E19" s="356"/>
      <c r="F19" s="356"/>
      <c r="G19" s="356"/>
      <c r="H19" s="356"/>
      <c r="I19" s="356"/>
      <c r="J19" s="356"/>
      <c r="K19" s="356"/>
      <c r="L19" s="356"/>
      <c r="M19" s="356"/>
      <c r="N19" s="356"/>
      <c r="O19" s="356"/>
      <c r="P19" s="356"/>
      <c r="Q19" s="356"/>
      <c r="R19" s="356"/>
      <c r="S19" s="356"/>
      <c r="T19" s="356"/>
      <c r="U19" s="356"/>
      <c r="V19" s="356"/>
      <c r="W19" s="356"/>
      <c r="X19" s="356"/>
      <c r="Y19" s="356"/>
      <c r="Z19" s="383"/>
      <c r="AA19" s="383"/>
      <c r="AB19" s="389"/>
      <c r="AC19" s="389"/>
      <c r="AD19" s="389"/>
      <c r="AE19" s="389"/>
      <c r="AF19" s="346" t="str">
        <f t="shared" si="0"/>
        <v/>
      </c>
      <c r="AG19" s="346"/>
      <c r="AH19" s="346"/>
      <c r="AI19" s="346"/>
      <c r="AJ19" s="390"/>
      <c r="AK19" s="390"/>
      <c r="AL19" s="390"/>
      <c r="AM19" s="390"/>
      <c r="AN19" s="390"/>
      <c r="AO19" s="390"/>
      <c r="AP19" s="390"/>
      <c r="AQ19" s="390"/>
      <c r="AR19" s="390"/>
      <c r="AS19" s="208"/>
      <c r="AT19" s="163"/>
      <c r="AU19" s="163"/>
    </row>
    <row r="20" spans="1:47" ht="12.9" customHeight="1" x14ac:dyDescent="0.15">
      <c r="A20" s="353">
        <v>13</v>
      </c>
      <c r="B20" s="353"/>
      <c r="C20" s="383"/>
      <c r="D20" s="383"/>
      <c r="E20" s="356"/>
      <c r="F20" s="356"/>
      <c r="G20" s="356"/>
      <c r="H20" s="356"/>
      <c r="I20" s="356"/>
      <c r="J20" s="356"/>
      <c r="K20" s="356"/>
      <c r="L20" s="356"/>
      <c r="M20" s="356"/>
      <c r="N20" s="356"/>
      <c r="O20" s="356"/>
      <c r="P20" s="356"/>
      <c r="Q20" s="356"/>
      <c r="R20" s="356"/>
      <c r="S20" s="356"/>
      <c r="T20" s="356"/>
      <c r="U20" s="356"/>
      <c r="V20" s="356"/>
      <c r="W20" s="356"/>
      <c r="X20" s="356"/>
      <c r="Y20" s="356"/>
      <c r="Z20" s="383"/>
      <c r="AA20" s="383"/>
      <c r="AB20" s="389"/>
      <c r="AC20" s="389"/>
      <c r="AD20" s="389"/>
      <c r="AE20" s="389"/>
      <c r="AF20" s="346" t="str">
        <f t="shared" si="0"/>
        <v/>
      </c>
      <c r="AG20" s="346"/>
      <c r="AH20" s="346"/>
      <c r="AI20" s="346"/>
      <c r="AJ20" s="390"/>
      <c r="AK20" s="390"/>
      <c r="AL20" s="390"/>
      <c r="AM20" s="390"/>
      <c r="AN20" s="390"/>
      <c r="AO20" s="390"/>
      <c r="AP20" s="390"/>
      <c r="AQ20" s="390"/>
      <c r="AR20" s="390"/>
      <c r="AS20" s="208"/>
      <c r="AT20" s="163"/>
      <c r="AU20" s="163"/>
    </row>
    <row r="21" spans="1:47" ht="12.9" customHeight="1" x14ac:dyDescent="0.15">
      <c r="A21" s="353">
        <v>14</v>
      </c>
      <c r="B21" s="353"/>
      <c r="C21" s="383"/>
      <c r="D21" s="383"/>
      <c r="E21" s="356"/>
      <c r="F21" s="356"/>
      <c r="G21" s="356"/>
      <c r="H21" s="356"/>
      <c r="I21" s="356"/>
      <c r="J21" s="356"/>
      <c r="K21" s="356"/>
      <c r="L21" s="356"/>
      <c r="M21" s="356"/>
      <c r="N21" s="356"/>
      <c r="O21" s="356"/>
      <c r="P21" s="356"/>
      <c r="Q21" s="356"/>
      <c r="R21" s="356"/>
      <c r="S21" s="356"/>
      <c r="T21" s="356"/>
      <c r="U21" s="356"/>
      <c r="V21" s="356"/>
      <c r="W21" s="356"/>
      <c r="X21" s="356"/>
      <c r="Y21" s="356"/>
      <c r="Z21" s="383"/>
      <c r="AA21" s="383"/>
      <c r="AB21" s="389"/>
      <c r="AC21" s="389"/>
      <c r="AD21" s="389"/>
      <c r="AE21" s="389"/>
      <c r="AF21" s="346" t="str">
        <f t="shared" si="0"/>
        <v/>
      </c>
      <c r="AG21" s="346"/>
      <c r="AH21" s="346"/>
      <c r="AI21" s="346"/>
      <c r="AJ21" s="390"/>
      <c r="AK21" s="390"/>
      <c r="AL21" s="390"/>
      <c r="AM21" s="390"/>
      <c r="AN21" s="390"/>
      <c r="AO21" s="390"/>
      <c r="AP21" s="390"/>
      <c r="AQ21" s="390"/>
      <c r="AR21" s="390"/>
      <c r="AS21" s="208"/>
      <c r="AT21" s="163"/>
      <c r="AU21" s="163"/>
    </row>
    <row r="22" spans="1:47" ht="12.9" customHeight="1" x14ac:dyDescent="0.15">
      <c r="A22" s="353">
        <v>15</v>
      </c>
      <c r="B22" s="353"/>
      <c r="C22" s="383"/>
      <c r="D22" s="383"/>
      <c r="E22" s="356"/>
      <c r="F22" s="356"/>
      <c r="G22" s="356"/>
      <c r="H22" s="356"/>
      <c r="I22" s="356"/>
      <c r="J22" s="356"/>
      <c r="K22" s="356"/>
      <c r="L22" s="356"/>
      <c r="M22" s="356"/>
      <c r="N22" s="356"/>
      <c r="O22" s="356"/>
      <c r="P22" s="356"/>
      <c r="Q22" s="356"/>
      <c r="R22" s="356"/>
      <c r="S22" s="356"/>
      <c r="T22" s="356"/>
      <c r="U22" s="356"/>
      <c r="V22" s="356"/>
      <c r="W22" s="356"/>
      <c r="X22" s="356"/>
      <c r="Y22" s="356"/>
      <c r="Z22" s="383"/>
      <c r="AA22" s="383"/>
      <c r="AB22" s="389"/>
      <c r="AC22" s="389"/>
      <c r="AD22" s="389"/>
      <c r="AE22" s="389"/>
      <c r="AF22" s="346" t="str">
        <f t="shared" si="0"/>
        <v/>
      </c>
      <c r="AG22" s="346"/>
      <c r="AH22" s="346"/>
      <c r="AI22" s="346"/>
      <c r="AJ22" s="390"/>
      <c r="AK22" s="390"/>
      <c r="AL22" s="390"/>
      <c r="AM22" s="390"/>
      <c r="AN22" s="390"/>
      <c r="AO22" s="390"/>
      <c r="AP22" s="390"/>
      <c r="AQ22" s="390"/>
      <c r="AR22" s="390"/>
      <c r="AS22" s="208"/>
      <c r="AT22" s="163"/>
      <c r="AU22" s="163"/>
    </row>
    <row r="23" spans="1:47" s="32" customFormat="1" ht="12.9" customHeight="1" x14ac:dyDescent="0.45">
      <c r="A23" s="353">
        <v>16</v>
      </c>
      <c r="B23" s="353"/>
      <c r="C23" s="383"/>
      <c r="D23" s="383"/>
      <c r="E23" s="356"/>
      <c r="F23" s="356"/>
      <c r="G23" s="356"/>
      <c r="H23" s="356"/>
      <c r="I23" s="356"/>
      <c r="J23" s="356"/>
      <c r="K23" s="356"/>
      <c r="L23" s="356"/>
      <c r="M23" s="356"/>
      <c r="N23" s="356"/>
      <c r="O23" s="356"/>
      <c r="P23" s="356"/>
      <c r="Q23" s="356"/>
      <c r="R23" s="356"/>
      <c r="S23" s="356"/>
      <c r="T23" s="356"/>
      <c r="U23" s="356"/>
      <c r="V23" s="356"/>
      <c r="W23" s="356"/>
      <c r="X23" s="356"/>
      <c r="Y23" s="356"/>
      <c r="Z23" s="383"/>
      <c r="AA23" s="383"/>
      <c r="AB23" s="389"/>
      <c r="AC23" s="389"/>
      <c r="AD23" s="389"/>
      <c r="AE23" s="389"/>
      <c r="AF23" s="346" t="str">
        <f t="shared" si="0"/>
        <v/>
      </c>
      <c r="AG23" s="346"/>
      <c r="AH23" s="346"/>
      <c r="AI23" s="346"/>
      <c r="AJ23" s="390"/>
      <c r="AK23" s="390"/>
      <c r="AL23" s="390"/>
      <c r="AM23" s="390"/>
      <c r="AN23" s="390"/>
      <c r="AO23" s="390"/>
      <c r="AP23" s="390"/>
      <c r="AQ23" s="390"/>
      <c r="AR23" s="390"/>
      <c r="AS23" s="210"/>
      <c r="AT23" s="211"/>
      <c r="AU23" s="211"/>
    </row>
    <row r="24" spans="1:47" s="32" customFormat="1" ht="12.9" customHeight="1" x14ac:dyDescent="0.45">
      <c r="A24" s="353">
        <v>17</v>
      </c>
      <c r="B24" s="353"/>
      <c r="C24" s="383"/>
      <c r="D24" s="383"/>
      <c r="E24" s="356"/>
      <c r="F24" s="356"/>
      <c r="G24" s="356"/>
      <c r="H24" s="356"/>
      <c r="I24" s="356"/>
      <c r="J24" s="356"/>
      <c r="K24" s="356"/>
      <c r="L24" s="356"/>
      <c r="M24" s="356"/>
      <c r="N24" s="356"/>
      <c r="O24" s="356"/>
      <c r="P24" s="356"/>
      <c r="Q24" s="356"/>
      <c r="R24" s="356"/>
      <c r="S24" s="356"/>
      <c r="T24" s="356"/>
      <c r="U24" s="356"/>
      <c r="V24" s="356"/>
      <c r="W24" s="356"/>
      <c r="X24" s="356"/>
      <c r="Y24" s="356"/>
      <c r="Z24" s="383"/>
      <c r="AA24" s="383"/>
      <c r="AB24" s="389"/>
      <c r="AC24" s="389"/>
      <c r="AD24" s="389"/>
      <c r="AE24" s="389"/>
      <c r="AF24" s="346" t="str">
        <f t="shared" si="0"/>
        <v/>
      </c>
      <c r="AG24" s="346"/>
      <c r="AH24" s="346"/>
      <c r="AI24" s="346"/>
      <c r="AJ24" s="390"/>
      <c r="AK24" s="390"/>
      <c r="AL24" s="390"/>
      <c r="AM24" s="390"/>
      <c r="AN24" s="390"/>
      <c r="AO24" s="390"/>
      <c r="AP24" s="390"/>
      <c r="AQ24" s="390"/>
      <c r="AR24" s="390"/>
      <c r="AS24" s="210"/>
      <c r="AT24" s="211"/>
      <c r="AU24" s="211"/>
    </row>
    <row r="25" spans="1:47" s="32" customFormat="1" ht="12.9" customHeight="1" x14ac:dyDescent="0.45">
      <c r="A25" s="353">
        <v>18</v>
      </c>
      <c r="B25" s="353"/>
      <c r="C25" s="383"/>
      <c r="D25" s="383"/>
      <c r="E25" s="356"/>
      <c r="F25" s="356"/>
      <c r="G25" s="356"/>
      <c r="H25" s="356"/>
      <c r="I25" s="356"/>
      <c r="J25" s="356"/>
      <c r="K25" s="356"/>
      <c r="L25" s="356"/>
      <c r="M25" s="356"/>
      <c r="N25" s="356"/>
      <c r="O25" s="356"/>
      <c r="P25" s="356"/>
      <c r="Q25" s="356"/>
      <c r="R25" s="356"/>
      <c r="S25" s="356"/>
      <c r="T25" s="356"/>
      <c r="U25" s="356"/>
      <c r="V25" s="356"/>
      <c r="W25" s="356"/>
      <c r="X25" s="356"/>
      <c r="Y25" s="356"/>
      <c r="Z25" s="383"/>
      <c r="AA25" s="383"/>
      <c r="AB25" s="389"/>
      <c r="AC25" s="389"/>
      <c r="AD25" s="389"/>
      <c r="AE25" s="389"/>
      <c r="AF25" s="346" t="str">
        <f t="shared" si="0"/>
        <v/>
      </c>
      <c r="AG25" s="346"/>
      <c r="AH25" s="346"/>
      <c r="AI25" s="346"/>
      <c r="AJ25" s="390"/>
      <c r="AK25" s="390"/>
      <c r="AL25" s="390"/>
      <c r="AM25" s="390"/>
      <c r="AN25" s="390"/>
      <c r="AO25" s="390"/>
      <c r="AP25" s="390"/>
      <c r="AQ25" s="390"/>
      <c r="AR25" s="390"/>
      <c r="AS25" s="31"/>
    </row>
    <row r="26" spans="1:47" s="32" customFormat="1" ht="12.9" customHeight="1" x14ac:dyDescent="0.45">
      <c r="A26" s="353">
        <v>19</v>
      </c>
      <c r="B26" s="353"/>
      <c r="C26" s="383"/>
      <c r="D26" s="383"/>
      <c r="E26" s="356"/>
      <c r="F26" s="356"/>
      <c r="G26" s="356"/>
      <c r="H26" s="356"/>
      <c r="I26" s="356"/>
      <c r="J26" s="356"/>
      <c r="K26" s="356"/>
      <c r="L26" s="356"/>
      <c r="M26" s="356"/>
      <c r="N26" s="356"/>
      <c r="O26" s="356"/>
      <c r="P26" s="356"/>
      <c r="Q26" s="356"/>
      <c r="R26" s="356"/>
      <c r="S26" s="356"/>
      <c r="T26" s="356"/>
      <c r="U26" s="356"/>
      <c r="V26" s="356"/>
      <c r="W26" s="356"/>
      <c r="X26" s="356"/>
      <c r="Y26" s="356"/>
      <c r="Z26" s="383"/>
      <c r="AA26" s="383"/>
      <c r="AB26" s="389"/>
      <c r="AC26" s="389"/>
      <c r="AD26" s="389"/>
      <c r="AE26" s="389"/>
      <c r="AF26" s="346" t="str">
        <f t="shared" si="0"/>
        <v/>
      </c>
      <c r="AG26" s="346"/>
      <c r="AH26" s="346"/>
      <c r="AI26" s="346"/>
      <c r="AJ26" s="390"/>
      <c r="AK26" s="390"/>
      <c r="AL26" s="390"/>
      <c r="AM26" s="390"/>
      <c r="AN26" s="390"/>
      <c r="AO26" s="390"/>
      <c r="AP26" s="390"/>
      <c r="AQ26" s="390"/>
      <c r="AR26" s="390"/>
      <c r="AS26" s="31"/>
    </row>
    <row r="27" spans="1:47" s="32" customFormat="1" ht="12.9" customHeight="1" x14ac:dyDescent="0.45">
      <c r="A27" s="353">
        <v>20</v>
      </c>
      <c r="B27" s="353"/>
      <c r="C27" s="383"/>
      <c r="D27" s="383"/>
      <c r="E27" s="356"/>
      <c r="F27" s="356"/>
      <c r="G27" s="356"/>
      <c r="H27" s="356"/>
      <c r="I27" s="356"/>
      <c r="J27" s="356"/>
      <c r="K27" s="356"/>
      <c r="L27" s="356"/>
      <c r="M27" s="356"/>
      <c r="N27" s="356"/>
      <c r="O27" s="356"/>
      <c r="P27" s="356"/>
      <c r="Q27" s="356"/>
      <c r="R27" s="356"/>
      <c r="S27" s="356"/>
      <c r="T27" s="356"/>
      <c r="U27" s="356"/>
      <c r="V27" s="356"/>
      <c r="W27" s="356"/>
      <c r="X27" s="356"/>
      <c r="Y27" s="356"/>
      <c r="Z27" s="383"/>
      <c r="AA27" s="383"/>
      <c r="AB27" s="389"/>
      <c r="AC27" s="389"/>
      <c r="AD27" s="389"/>
      <c r="AE27" s="389"/>
      <c r="AF27" s="346" t="str">
        <f t="shared" si="0"/>
        <v/>
      </c>
      <c r="AG27" s="346"/>
      <c r="AH27" s="346"/>
      <c r="AI27" s="346"/>
      <c r="AJ27" s="390"/>
      <c r="AK27" s="390"/>
      <c r="AL27" s="390"/>
      <c r="AM27" s="390"/>
      <c r="AN27" s="390"/>
      <c r="AO27" s="390"/>
      <c r="AP27" s="390"/>
      <c r="AQ27" s="390"/>
      <c r="AR27" s="390"/>
      <c r="AS27" s="31"/>
    </row>
    <row r="28" spans="1:47" s="32" customFormat="1" ht="12.9" customHeight="1" x14ac:dyDescent="0.45">
      <c r="A28" s="353">
        <v>21</v>
      </c>
      <c r="B28" s="354"/>
      <c r="C28" s="383"/>
      <c r="D28" s="383"/>
      <c r="E28" s="356"/>
      <c r="F28" s="356"/>
      <c r="G28" s="356"/>
      <c r="H28" s="356"/>
      <c r="I28" s="356"/>
      <c r="J28" s="356"/>
      <c r="K28" s="384"/>
      <c r="L28" s="385"/>
      <c r="M28" s="385"/>
      <c r="N28" s="385"/>
      <c r="O28" s="385"/>
      <c r="P28" s="385"/>
      <c r="Q28" s="385"/>
      <c r="R28" s="385"/>
      <c r="S28" s="385"/>
      <c r="T28" s="385"/>
      <c r="U28" s="385"/>
      <c r="V28" s="385"/>
      <c r="W28" s="385"/>
      <c r="X28" s="385"/>
      <c r="Y28" s="386"/>
      <c r="Z28" s="387"/>
      <c r="AA28" s="388"/>
      <c r="AB28" s="380"/>
      <c r="AC28" s="381"/>
      <c r="AD28" s="381"/>
      <c r="AE28" s="382"/>
      <c r="AF28" s="346" t="str">
        <f t="shared" si="0"/>
        <v/>
      </c>
      <c r="AG28" s="346"/>
      <c r="AH28" s="346"/>
      <c r="AI28" s="346"/>
      <c r="AJ28" s="343"/>
      <c r="AK28" s="344"/>
      <c r="AL28" s="344"/>
      <c r="AM28" s="344"/>
      <c r="AN28" s="344"/>
      <c r="AO28" s="344"/>
      <c r="AP28" s="344"/>
      <c r="AQ28" s="344"/>
      <c r="AR28" s="345"/>
      <c r="AS28" s="31"/>
    </row>
    <row r="29" spans="1:47" s="32" customFormat="1" ht="12.9" customHeight="1" x14ac:dyDescent="0.45">
      <c r="A29" s="353">
        <v>22</v>
      </c>
      <c r="B29" s="354"/>
      <c r="C29" s="383"/>
      <c r="D29" s="383"/>
      <c r="E29" s="356"/>
      <c r="F29" s="356"/>
      <c r="G29" s="356"/>
      <c r="H29" s="356"/>
      <c r="I29" s="356"/>
      <c r="J29" s="356"/>
      <c r="K29" s="384"/>
      <c r="L29" s="385"/>
      <c r="M29" s="385"/>
      <c r="N29" s="385"/>
      <c r="O29" s="385"/>
      <c r="P29" s="385"/>
      <c r="Q29" s="385"/>
      <c r="R29" s="385"/>
      <c r="S29" s="385"/>
      <c r="T29" s="385"/>
      <c r="U29" s="385"/>
      <c r="V29" s="385"/>
      <c r="W29" s="385"/>
      <c r="X29" s="385"/>
      <c r="Y29" s="386"/>
      <c r="Z29" s="387"/>
      <c r="AA29" s="388"/>
      <c r="AB29" s="380"/>
      <c r="AC29" s="381"/>
      <c r="AD29" s="381"/>
      <c r="AE29" s="382"/>
      <c r="AF29" s="346" t="str">
        <f t="shared" si="0"/>
        <v/>
      </c>
      <c r="AG29" s="346"/>
      <c r="AH29" s="346"/>
      <c r="AI29" s="346"/>
      <c r="AJ29" s="343"/>
      <c r="AK29" s="344"/>
      <c r="AL29" s="344"/>
      <c r="AM29" s="344"/>
      <c r="AN29" s="344"/>
      <c r="AO29" s="344"/>
      <c r="AP29" s="344"/>
      <c r="AQ29" s="344"/>
      <c r="AR29" s="345"/>
      <c r="AS29" s="31"/>
    </row>
    <row r="30" spans="1:47" s="32" customFormat="1" ht="12.9" customHeight="1" x14ac:dyDescent="0.45">
      <c r="A30" s="353">
        <v>23</v>
      </c>
      <c r="B30" s="354"/>
      <c r="C30" s="383"/>
      <c r="D30" s="383"/>
      <c r="E30" s="356"/>
      <c r="F30" s="356"/>
      <c r="G30" s="356"/>
      <c r="H30" s="356"/>
      <c r="I30" s="356"/>
      <c r="J30" s="356"/>
      <c r="K30" s="384"/>
      <c r="L30" s="385"/>
      <c r="M30" s="385"/>
      <c r="N30" s="385"/>
      <c r="O30" s="385"/>
      <c r="P30" s="385"/>
      <c r="Q30" s="385"/>
      <c r="R30" s="385"/>
      <c r="S30" s="385"/>
      <c r="T30" s="385"/>
      <c r="U30" s="385"/>
      <c r="V30" s="385"/>
      <c r="W30" s="385"/>
      <c r="X30" s="385"/>
      <c r="Y30" s="386"/>
      <c r="Z30" s="387"/>
      <c r="AA30" s="388"/>
      <c r="AB30" s="380"/>
      <c r="AC30" s="381"/>
      <c r="AD30" s="381"/>
      <c r="AE30" s="382"/>
      <c r="AF30" s="346" t="str">
        <f t="shared" si="0"/>
        <v/>
      </c>
      <c r="AG30" s="346"/>
      <c r="AH30" s="346"/>
      <c r="AI30" s="346"/>
      <c r="AJ30" s="343"/>
      <c r="AK30" s="344"/>
      <c r="AL30" s="344"/>
      <c r="AM30" s="344"/>
      <c r="AN30" s="344"/>
      <c r="AO30" s="344"/>
      <c r="AP30" s="344"/>
      <c r="AQ30" s="344"/>
      <c r="AR30" s="345"/>
      <c r="AS30" s="31"/>
    </row>
    <row r="31" spans="1:47" s="32" customFormat="1" ht="12.9" customHeight="1" x14ac:dyDescent="0.45">
      <c r="A31" s="353">
        <v>24</v>
      </c>
      <c r="B31" s="354"/>
      <c r="C31" s="383"/>
      <c r="D31" s="383"/>
      <c r="E31" s="356"/>
      <c r="F31" s="356"/>
      <c r="G31" s="356"/>
      <c r="H31" s="356"/>
      <c r="I31" s="356"/>
      <c r="J31" s="356"/>
      <c r="K31" s="384"/>
      <c r="L31" s="385"/>
      <c r="M31" s="385"/>
      <c r="N31" s="385"/>
      <c r="O31" s="385"/>
      <c r="P31" s="385"/>
      <c r="Q31" s="385"/>
      <c r="R31" s="385"/>
      <c r="S31" s="385"/>
      <c r="T31" s="385"/>
      <c r="U31" s="385"/>
      <c r="V31" s="385"/>
      <c r="W31" s="385"/>
      <c r="X31" s="385"/>
      <c r="Y31" s="386"/>
      <c r="Z31" s="387"/>
      <c r="AA31" s="388"/>
      <c r="AB31" s="380"/>
      <c r="AC31" s="381"/>
      <c r="AD31" s="381"/>
      <c r="AE31" s="382"/>
      <c r="AF31" s="346" t="str">
        <f t="shared" si="0"/>
        <v/>
      </c>
      <c r="AG31" s="346"/>
      <c r="AH31" s="346"/>
      <c r="AI31" s="346"/>
      <c r="AJ31" s="343"/>
      <c r="AK31" s="344"/>
      <c r="AL31" s="344"/>
      <c r="AM31" s="344"/>
      <c r="AN31" s="344"/>
      <c r="AO31" s="344"/>
      <c r="AP31" s="344"/>
      <c r="AQ31" s="344"/>
      <c r="AR31" s="345"/>
      <c r="AS31" s="31"/>
    </row>
    <row r="32" spans="1:47" s="32" customFormat="1" ht="12.9" customHeight="1" x14ac:dyDescent="0.45">
      <c r="A32" s="353">
        <v>25</v>
      </c>
      <c r="B32" s="354"/>
      <c r="C32" s="355"/>
      <c r="D32" s="355"/>
      <c r="E32" s="356"/>
      <c r="F32" s="356"/>
      <c r="G32" s="356"/>
      <c r="H32" s="356"/>
      <c r="I32" s="356"/>
      <c r="J32" s="356"/>
      <c r="K32" s="357"/>
      <c r="L32" s="358"/>
      <c r="M32" s="358"/>
      <c r="N32" s="358"/>
      <c r="O32" s="358"/>
      <c r="P32" s="358"/>
      <c r="Q32" s="358"/>
      <c r="R32" s="358"/>
      <c r="S32" s="358"/>
      <c r="T32" s="358"/>
      <c r="U32" s="358"/>
      <c r="V32" s="358"/>
      <c r="W32" s="358"/>
      <c r="X32" s="358"/>
      <c r="Y32" s="359"/>
      <c r="Z32" s="360"/>
      <c r="AA32" s="361"/>
      <c r="AB32" s="362"/>
      <c r="AC32" s="363"/>
      <c r="AD32" s="363"/>
      <c r="AE32" s="364"/>
      <c r="AF32" s="346" t="str">
        <f t="shared" si="0"/>
        <v/>
      </c>
      <c r="AG32" s="346"/>
      <c r="AH32" s="346"/>
      <c r="AI32" s="346"/>
      <c r="AJ32" s="588"/>
      <c r="AK32" s="589"/>
      <c r="AL32" s="589"/>
      <c r="AM32" s="589"/>
      <c r="AN32" s="589"/>
      <c r="AO32" s="589"/>
      <c r="AP32" s="589"/>
      <c r="AQ32" s="589"/>
      <c r="AR32" s="590"/>
      <c r="AS32" s="31"/>
    </row>
    <row r="33" spans="1:45" s="32" customFormat="1" ht="12.9" customHeight="1" x14ac:dyDescent="0.45">
      <c r="A33" s="34"/>
      <c r="B33" s="34"/>
      <c r="C33" s="370"/>
      <c r="D33" s="371"/>
      <c r="E33" s="371"/>
      <c r="F33" s="371"/>
      <c r="G33" s="371"/>
      <c r="H33" s="371"/>
      <c r="I33" s="371"/>
      <c r="J33" s="371"/>
      <c r="K33" s="371"/>
      <c r="L33" s="371"/>
      <c r="M33" s="371"/>
      <c r="N33" s="371"/>
      <c r="O33" s="371"/>
      <c r="P33" s="371"/>
      <c r="Q33" s="371"/>
      <c r="R33" s="371"/>
      <c r="S33" s="371"/>
      <c r="T33" s="371"/>
      <c r="U33" s="371"/>
      <c r="V33" s="371"/>
      <c r="W33" s="371"/>
      <c r="X33" s="371"/>
      <c r="Y33" s="372"/>
      <c r="Z33" s="368" t="s">
        <v>188</v>
      </c>
      <c r="AA33" s="368"/>
      <c r="AB33" s="368"/>
      <c r="AC33" s="368"/>
      <c r="AD33" s="368"/>
      <c r="AE33" s="368"/>
      <c r="AF33" s="346">
        <f>SUM(AF8:AI32)</f>
        <v>0</v>
      </c>
      <c r="AG33" s="346"/>
      <c r="AH33" s="346"/>
      <c r="AI33" s="346"/>
      <c r="AJ33" s="347"/>
      <c r="AK33" s="348"/>
      <c r="AL33" s="348"/>
      <c r="AM33" s="348"/>
      <c r="AN33" s="348"/>
      <c r="AO33" s="348"/>
      <c r="AP33" s="348"/>
      <c r="AQ33" s="348"/>
      <c r="AR33" s="349"/>
      <c r="AS33" s="31"/>
    </row>
    <row r="34" spans="1:45" s="32" customFormat="1" ht="12.9" customHeight="1" x14ac:dyDescent="0.45">
      <c r="A34" s="34"/>
      <c r="B34" s="34"/>
      <c r="C34" s="373"/>
      <c r="D34" s="374"/>
      <c r="E34" s="374"/>
      <c r="F34" s="374"/>
      <c r="G34" s="374"/>
      <c r="H34" s="374"/>
      <c r="I34" s="374"/>
      <c r="J34" s="374"/>
      <c r="K34" s="374"/>
      <c r="L34" s="374"/>
      <c r="M34" s="374"/>
      <c r="N34" s="374"/>
      <c r="O34" s="374"/>
      <c r="P34" s="374"/>
      <c r="Q34" s="374"/>
      <c r="R34" s="374"/>
      <c r="S34" s="374"/>
      <c r="T34" s="375"/>
      <c r="U34" s="375"/>
      <c r="V34" s="375"/>
      <c r="W34" s="375"/>
      <c r="X34" s="375"/>
      <c r="Y34" s="376"/>
      <c r="Z34" s="369" t="s">
        <v>203</v>
      </c>
      <c r="AA34" s="369"/>
      <c r="AB34" s="369"/>
      <c r="AC34" s="369"/>
      <c r="AD34" s="369"/>
      <c r="AE34" s="369"/>
      <c r="AF34" s="350">
        <f>SUMIF(C8:D32,"×",AF8:AI32)</f>
        <v>0</v>
      </c>
      <c r="AG34" s="350"/>
      <c r="AH34" s="350"/>
      <c r="AI34" s="350"/>
      <c r="AJ34" s="131"/>
      <c r="AK34" s="118"/>
      <c r="AL34" s="118"/>
      <c r="AM34" s="118"/>
      <c r="AN34" s="118"/>
      <c r="AO34" s="118"/>
      <c r="AP34" s="118"/>
      <c r="AQ34" s="118"/>
      <c r="AR34" s="132"/>
      <c r="AS34" s="31"/>
    </row>
    <row r="35" spans="1:45" s="32" customFormat="1" ht="12.9" customHeight="1" thickBot="1" x14ac:dyDescent="0.5">
      <c r="A35" s="34"/>
      <c r="B35" s="34"/>
      <c r="C35" s="377" t="s">
        <v>204</v>
      </c>
      <c r="D35" s="378"/>
      <c r="E35" s="378"/>
      <c r="F35" s="378"/>
      <c r="G35" s="378"/>
      <c r="H35" s="378"/>
      <c r="I35" s="378"/>
      <c r="J35" s="378"/>
      <c r="K35" s="378"/>
      <c r="L35" s="378"/>
      <c r="M35" s="378"/>
      <c r="N35" s="378"/>
      <c r="O35" s="379"/>
      <c r="P35" s="402">
        <v>0</v>
      </c>
      <c r="Q35" s="403"/>
      <c r="R35" s="403"/>
      <c r="S35" s="404"/>
      <c r="T35" s="111"/>
      <c r="U35" s="112"/>
      <c r="V35" s="112"/>
      <c r="W35" s="112"/>
      <c r="X35" s="112"/>
      <c r="Y35" s="113"/>
      <c r="Z35" s="369" t="s">
        <v>45</v>
      </c>
      <c r="AA35" s="369"/>
      <c r="AB35" s="369"/>
      <c r="AC35" s="369"/>
      <c r="AD35" s="369"/>
      <c r="AE35" s="369"/>
      <c r="AF35" s="350">
        <f>SUMIF(C8:D32,"〇",AF8:AI32)-P35</f>
        <v>0</v>
      </c>
      <c r="AG35" s="350"/>
      <c r="AH35" s="350"/>
      <c r="AI35" s="350"/>
      <c r="AJ35" s="133"/>
      <c r="AK35" s="134"/>
      <c r="AL35" s="134"/>
      <c r="AM35" s="134"/>
      <c r="AN35" s="134"/>
      <c r="AO35" s="134"/>
      <c r="AP35" s="134"/>
      <c r="AQ35" s="134"/>
      <c r="AR35" s="135"/>
      <c r="AS35" s="31"/>
    </row>
    <row r="36" spans="1:45" s="32" customFormat="1" ht="12.9" customHeight="1" thickBot="1" x14ac:dyDescent="0.5">
      <c r="A36" s="34"/>
      <c r="B36" s="34"/>
      <c r="C36" s="365" t="s">
        <v>259</v>
      </c>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51">
        <f>ROUNDDOWN(IF(AF35*0.5&lt;12500000,AF35*0.5,12500000),-3)</f>
        <v>0</v>
      </c>
      <c r="AG36" s="351"/>
      <c r="AH36" s="351"/>
      <c r="AI36" s="352"/>
      <c r="AJ36" s="117"/>
      <c r="AK36" s="118"/>
      <c r="AL36" s="118"/>
      <c r="AM36" s="118"/>
      <c r="AN36" s="118"/>
      <c r="AO36" s="118"/>
      <c r="AP36" s="118"/>
      <c r="AQ36" s="118"/>
      <c r="AR36" s="118"/>
      <c r="AS36" s="31"/>
    </row>
    <row r="37" spans="1:45" s="32" customFormat="1" ht="12.9" customHeight="1" x14ac:dyDescent="0.45">
      <c r="A37" s="34"/>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8"/>
      <c r="AG37" s="38"/>
      <c r="AH37" s="38"/>
      <c r="AI37" s="38"/>
      <c r="AJ37" s="37"/>
      <c r="AK37" s="37"/>
      <c r="AL37" s="37"/>
      <c r="AM37" s="37"/>
      <c r="AN37" s="37"/>
      <c r="AO37" s="37"/>
      <c r="AP37" s="37"/>
      <c r="AQ37" s="37"/>
      <c r="AR37" s="37"/>
      <c r="AS37" s="31"/>
    </row>
    <row r="38" spans="1:45" s="1" customFormat="1" ht="12.9" customHeight="1" x14ac:dyDescent="0.15">
      <c r="A38" s="34"/>
      <c r="B38" s="157"/>
      <c r="C38" s="159"/>
      <c r="D38" s="159"/>
      <c r="E38" s="159"/>
      <c r="F38" s="159"/>
      <c r="G38" s="159"/>
      <c r="H38" s="159"/>
      <c r="I38" s="159"/>
      <c r="J38" s="159"/>
      <c r="K38" s="159"/>
      <c r="L38" s="159"/>
      <c r="M38" s="159"/>
      <c r="N38" s="159"/>
      <c r="O38" s="35"/>
      <c r="P38" s="35"/>
      <c r="Q38" s="35"/>
      <c r="R38" s="35"/>
      <c r="S38" s="35"/>
      <c r="T38" s="35"/>
      <c r="U38" s="35"/>
      <c r="V38" s="35"/>
      <c r="W38" s="35"/>
      <c r="X38" s="35"/>
      <c r="Y38" s="35"/>
      <c r="Z38" s="35"/>
      <c r="AA38" s="35"/>
      <c r="AB38" s="35"/>
      <c r="AC38" s="35"/>
      <c r="AD38" s="35"/>
      <c r="AE38" s="35"/>
      <c r="AF38" s="38"/>
      <c r="AG38" s="38"/>
      <c r="AH38" s="38"/>
      <c r="AI38" s="38"/>
      <c r="AJ38" s="68"/>
      <c r="AK38" s="68"/>
      <c r="AL38" s="68"/>
      <c r="AM38" s="68"/>
      <c r="AN38" s="68"/>
      <c r="AO38" s="68"/>
      <c r="AP38" s="68"/>
      <c r="AQ38" s="68"/>
      <c r="AR38" s="68"/>
    </row>
    <row r="39" spans="1:45" s="3" customFormat="1" ht="12.9" customHeight="1" x14ac:dyDescent="0.15">
      <c r="A39" s="34"/>
      <c r="B39" s="157"/>
      <c r="C39" s="158" t="s">
        <v>35</v>
      </c>
      <c r="D39" s="159"/>
      <c r="E39" s="158" t="s">
        <v>208</v>
      </c>
      <c r="F39" s="158"/>
      <c r="G39" s="158"/>
      <c r="H39" s="158"/>
      <c r="I39" s="158"/>
      <c r="J39" s="158"/>
      <c r="K39" s="158"/>
      <c r="L39" s="158"/>
      <c r="M39" s="158"/>
      <c r="N39" s="159"/>
      <c r="O39" s="35"/>
      <c r="P39" s="35"/>
      <c r="Q39" s="35"/>
      <c r="R39" s="35"/>
      <c r="S39" s="35"/>
      <c r="T39" s="35"/>
      <c r="U39" s="35"/>
      <c r="V39" s="35"/>
      <c r="W39" s="35"/>
      <c r="X39" s="35"/>
      <c r="Y39" s="35"/>
      <c r="Z39" s="35"/>
      <c r="AA39" s="35"/>
      <c r="AB39" s="35"/>
      <c r="AC39" s="35"/>
      <c r="AD39" s="35"/>
      <c r="AE39" s="35"/>
      <c r="AF39" s="38"/>
      <c r="AG39" s="38"/>
      <c r="AH39" s="38"/>
      <c r="AI39" s="38"/>
      <c r="AJ39" s="68"/>
      <c r="AK39" s="68"/>
      <c r="AL39" s="68"/>
      <c r="AM39" s="68"/>
      <c r="AN39" s="68"/>
      <c r="AO39" s="68"/>
      <c r="AP39" s="68"/>
      <c r="AQ39" s="68"/>
      <c r="AR39" s="68"/>
    </row>
    <row r="40" spans="1:45" s="3" customFormat="1" ht="12.9" customHeight="1" x14ac:dyDescent="0.15">
      <c r="A40" s="34"/>
      <c r="B40" s="157"/>
      <c r="C40" s="158" t="s">
        <v>36</v>
      </c>
      <c r="D40" s="159"/>
      <c r="E40" s="158" t="s">
        <v>210</v>
      </c>
      <c r="F40" s="158"/>
      <c r="G40" s="158"/>
      <c r="H40" s="158"/>
      <c r="I40" s="158"/>
      <c r="J40" s="158"/>
      <c r="K40" s="158"/>
      <c r="L40" s="158"/>
      <c r="M40" s="158"/>
      <c r="N40" s="159"/>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row>
    <row r="41" spans="1:45" s="3" customFormat="1" ht="12.9" customHeight="1" x14ac:dyDescent="0.15">
      <c r="A41" s="34"/>
      <c r="B41" s="157"/>
      <c r="C41" s="159"/>
      <c r="D41" s="159"/>
      <c r="E41" s="158" t="s">
        <v>209</v>
      </c>
      <c r="F41" s="158"/>
      <c r="G41" s="158"/>
      <c r="H41" s="158"/>
      <c r="I41" s="158"/>
      <c r="J41" s="158"/>
      <c r="K41" s="158"/>
      <c r="L41" s="158"/>
      <c r="M41" s="158"/>
      <c r="N41" s="159"/>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row>
    <row r="42" spans="1:45" s="3" customFormat="1" ht="12.9" customHeight="1" x14ac:dyDescent="0.15">
      <c r="A42" s="34"/>
      <c r="B42" s="157"/>
      <c r="C42" s="159"/>
      <c r="D42" s="159"/>
      <c r="E42" s="160" t="s">
        <v>221</v>
      </c>
      <c r="F42" s="158"/>
      <c r="G42" s="158"/>
      <c r="H42" s="158"/>
      <c r="I42" s="158"/>
      <c r="J42" s="158"/>
      <c r="K42" s="158"/>
      <c r="L42" s="158"/>
      <c r="M42" s="158"/>
      <c r="N42" s="159"/>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45" s="3" customFormat="1" ht="12.9" customHeight="1" x14ac:dyDescent="0.15">
      <c r="A43" s="34"/>
      <c r="B43" s="157"/>
      <c r="C43" s="159"/>
      <c r="D43" s="159"/>
      <c r="E43" s="160"/>
      <c r="F43" s="159"/>
      <c r="G43" s="159"/>
      <c r="H43" s="159"/>
      <c r="I43" s="159"/>
      <c r="J43" s="159"/>
      <c r="K43" s="159"/>
      <c r="L43" s="159"/>
      <c r="M43" s="159"/>
      <c r="N43" s="159"/>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45" s="3" customFormat="1" ht="12.9" customHeight="1" x14ac:dyDescent="0.15">
      <c r="A44" s="34"/>
      <c r="B44" s="34"/>
      <c r="C44" s="35"/>
      <c r="D44" s="35"/>
      <c r="E44" s="30"/>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8"/>
      <c r="AG44" s="38"/>
      <c r="AH44" s="38"/>
      <c r="AI44" s="38"/>
      <c r="AJ44" s="68"/>
      <c r="AK44" s="68"/>
      <c r="AL44" s="68"/>
      <c r="AM44" s="68"/>
      <c r="AN44" s="68"/>
      <c r="AO44" s="68"/>
      <c r="AP44" s="68"/>
      <c r="AQ44" s="68"/>
      <c r="AR44" s="68"/>
    </row>
    <row r="45" spans="1:45"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40"/>
      <c r="AG45" s="40"/>
      <c r="AH45" s="40"/>
      <c r="AI45" s="40"/>
      <c r="AJ45" s="41"/>
      <c r="AK45" s="41"/>
      <c r="AL45" s="41"/>
      <c r="AM45" s="41"/>
      <c r="AN45" s="41"/>
      <c r="AO45" s="41"/>
      <c r="AP45" s="41"/>
      <c r="AQ45" s="41"/>
      <c r="AR45" s="41"/>
    </row>
    <row r="46" spans="1:45"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45"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45"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sheetData>
  <sheetProtection algorithmName="SHA-512" hashValue="8r21nY8/h+tbtls2cRJ57xQ2tVvC6N4IdBix/wxxalfcBcZo6gDlLdgkIWtApdd/VHLfhFZ8Xrle4BAsToWEVg==" saltValue="Sp9FqVp/9q0L1eCbCI2d6w==" spinCount="100000" sheet="1" selectLockedCells="1"/>
  <mergeCells count="223">
    <mergeCell ref="A7:B7"/>
    <mergeCell ref="A8:B8"/>
    <mergeCell ref="C8:D8"/>
    <mergeCell ref="E8:J8"/>
    <mergeCell ref="K8:Y8"/>
    <mergeCell ref="Z8:AA8"/>
    <mergeCell ref="C3:J4"/>
    <mergeCell ref="K3:AR4"/>
    <mergeCell ref="A6:B6"/>
    <mergeCell ref="C6:D7"/>
    <mergeCell ref="E6:J7"/>
    <mergeCell ref="K6:Y7"/>
    <mergeCell ref="Z6:AA7"/>
    <mergeCell ref="AB6:AE7"/>
    <mergeCell ref="AF6:AI7"/>
    <mergeCell ref="AJ6:AR7"/>
    <mergeCell ref="AB8:AE8"/>
    <mergeCell ref="AF8:AI8"/>
    <mergeCell ref="AJ8:AR8"/>
    <mergeCell ref="A9:B9"/>
    <mergeCell ref="C9:D9"/>
    <mergeCell ref="E9:J9"/>
    <mergeCell ref="K9:Y9"/>
    <mergeCell ref="Z9:AA9"/>
    <mergeCell ref="AB9:AE9"/>
    <mergeCell ref="AF9:AI9"/>
    <mergeCell ref="AJ9:AR9"/>
    <mergeCell ref="A10:B10"/>
    <mergeCell ref="C10:D10"/>
    <mergeCell ref="E10:J10"/>
    <mergeCell ref="K10:Y10"/>
    <mergeCell ref="Z10:AA10"/>
    <mergeCell ref="AB10:AE10"/>
    <mergeCell ref="AF10:AI10"/>
    <mergeCell ref="AJ10:AR10"/>
    <mergeCell ref="AF11:AI11"/>
    <mergeCell ref="AJ11:AR11"/>
    <mergeCell ref="A12:B12"/>
    <mergeCell ref="C12:D12"/>
    <mergeCell ref="E12:J12"/>
    <mergeCell ref="K12:Y12"/>
    <mergeCell ref="Z12:AA12"/>
    <mergeCell ref="AB12:AE12"/>
    <mergeCell ref="AF12:AI12"/>
    <mergeCell ref="AJ12:AR12"/>
    <mergeCell ref="A11:B11"/>
    <mergeCell ref="C11:D11"/>
    <mergeCell ref="E11:J11"/>
    <mergeCell ref="K11:Y11"/>
    <mergeCell ref="Z11:AA11"/>
    <mergeCell ref="AB11:AE11"/>
    <mergeCell ref="AF13:AI13"/>
    <mergeCell ref="AJ13:AR13"/>
    <mergeCell ref="A14:B14"/>
    <mergeCell ref="C14:D14"/>
    <mergeCell ref="E14:J14"/>
    <mergeCell ref="K14:Y14"/>
    <mergeCell ref="Z14:AA14"/>
    <mergeCell ref="AB14:AE14"/>
    <mergeCell ref="AF14:AI14"/>
    <mergeCell ref="AJ14:AR14"/>
    <mergeCell ref="A13:B13"/>
    <mergeCell ref="C13:D13"/>
    <mergeCell ref="E13:J13"/>
    <mergeCell ref="K13:Y13"/>
    <mergeCell ref="Z13:AA13"/>
    <mergeCell ref="AB13:AE13"/>
    <mergeCell ref="AF15:AI15"/>
    <mergeCell ref="AJ15:AR15"/>
    <mergeCell ref="A16:B16"/>
    <mergeCell ref="C16:D16"/>
    <mergeCell ref="E16:J16"/>
    <mergeCell ref="K16:Y16"/>
    <mergeCell ref="Z16:AA16"/>
    <mergeCell ref="AB16:AE16"/>
    <mergeCell ref="AF16:AI16"/>
    <mergeCell ref="AJ16:AR16"/>
    <mergeCell ref="A15:B15"/>
    <mergeCell ref="C15:D15"/>
    <mergeCell ref="E15:J15"/>
    <mergeCell ref="K15:Y15"/>
    <mergeCell ref="Z15:AA15"/>
    <mergeCell ref="AB15:AE15"/>
    <mergeCell ref="AF17:AI17"/>
    <mergeCell ref="AJ17:AR17"/>
    <mergeCell ref="A18:B18"/>
    <mergeCell ref="C18:D18"/>
    <mergeCell ref="E18:J18"/>
    <mergeCell ref="K18:Y18"/>
    <mergeCell ref="Z18:AA18"/>
    <mergeCell ref="AB18:AE18"/>
    <mergeCell ref="AF18:AI18"/>
    <mergeCell ref="AJ18:AR18"/>
    <mergeCell ref="A17:B17"/>
    <mergeCell ref="C17:D17"/>
    <mergeCell ref="E17:J17"/>
    <mergeCell ref="K17:Y17"/>
    <mergeCell ref="Z17:AA17"/>
    <mergeCell ref="AB17:AE17"/>
    <mergeCell ref="AF19:AI19"/>
    <mergeCell ref="AJ19:AR19"/>
    <mergeCell ref="A20:B20"/>
    <mergeCell ref="C20:D20"/>
    <mergeCell ref="E20:J20"/>
    <mergeCell ref="K20:Y20"/>
    <mergeCell ref="Z20:AA20"/>
    <mergeCell ref="AB20:AE20"/>
    <mergeCell ref="AF20:AI20"/>
    <mergeCell ref="AJ20:AR20"/>
    <mergeCell ref="A19:B19"/>
    <mergeCell ref="C19:D19"/>
    <mergeCell ref="E19:J19"/>
    <mergeCell ref="K19:Y19"/>
    <mergeCell ref="Z19:AA19"/>
    <mergeCell ref="AB19:AE19"/>
    <mergeCell ref="AF21:AI21"/>
    <mergeCell ref="AJ21:AR21"/>
    <mergeCell ref="A22:B22"/>
    <mergeCell ref="C22:D22"/>
    <mergeCell ref="E22:J22"/>
    <mergeCell ref="K22:Y22"/>
    <mergeCell ref="Z22:AA22"/>
    <mergeCell ref="AB22:AE22"/>
    <mergeCell ref="AF22:AI22"/>
    <mergeCell ref="AJ22:AR22"/>
    <mergeCell ref="A21:B21"/>
    <mergeCell ref="C21:D21"/>
    <mergeCell ref="E21:J21"/>
    <mergeCell ref="K21:Y21"/>
    <mergeCell ref="Z21:AA21"/>
    <mergeCell ref="AB21:AE21"/>
    <mergeCell ref="AF23:AI23"/>
    <mergeCell ref="AJ23:AR23"/>
    <mergeCell ref="A24:B24"/>
    <mergeCell ref="C24:D24"/>
    <mergeCell ref="E24:J24"/>
    <mergeCell ref="K24:Y24"/>
    <mergeCell ref="Z24:AA24"/>
    <mergeCell ref="AB24:AE24"/>
    <mergeCell ref="AF24:AI24"/>
    <mergeCell ref="AJ24:AR24"/>
    <mergeCell ref="A23:B23"/>
    <mergeCell ref="C23:D23"/>
    <mergeCell ref="E23:J23"/>
    <mergeCell ref="K23:Y23"/>
    <mergeCell ref="Z23:AA23"/>
    <mergeCell ref="AB23:AE23"/>
    <mergeCell ref="AF25:AI25"/>
    <mergeCell ref="AJ25:AR25"/>
    <mergeCell ref="A26:B26"/>
    <mergeCell ref="C26:D26"/>
    <mergeCell ref="E26:J26"/>
    <mergeCell ref="K26:Y26"/>
    <mergeCell ref="Z26:AA26"/>
    <mergeCell ref="AB26:AE26"/>
    <mergeCell ref="AF26:AI26"/>
    <mergeCell ref="AJ26:AR26"/>
    <mergeCell ref="A25:B25"/>
    <mergeCell ref="C25:D25"/>
    <mergeCell ref="E25:J25"/>
    <mergeCell ref="K25:Y25"/>
    <mergeCell ref="Z25:AA25"/>
    <mergeCell ref="AB25:AE25"/>
    <mergeCell ref="AF27:AI27"/>
    <mergeCell ref="AJ27:AR27"/>
    <mergeCell ref="A28:B28"/>
    <mergeCell ref="C28:D28"/>
    <mergeCell ref="E28:J28"/>
    <mergeCell ref="K28:Y28"/>
    <mergeCell ref="Z28:AA28"/>
    <mergeCell ref="AB28:AE28"/>
    <mergeCell ref="AF28:AI28"/>
    <mergeCell ref="AJ28:AR28"/>
    <mergeCell ref="A27:B27"/>
    <mergeCell ref="C27:D27"/>
    <mergeCell ref="E27:J27"/>
    <mergeCell ref="K27:Y27"/>
    <mergeCell ref="Z27:AA27"/>
    <mergeCell ref="AB27:AE27"/>
    <mergeCell ref="AF29:AI29"/>
    <mergeCell ref="AJ29:AR29"/>
    <mergeCell ref="A30:B30"/>
    <mergeCell ref="C30:D30"/>
    <mergeCell ref="E30:J30"/>
    <mergeCell ref="K30:Y30"/>
    <mergeCell ref="Z30:AA30"/>
    <mergeCell ref="AB30:AE30"/>
    <mergeCell ref="AF30:AI30"/>
    <mergeCell ref="AJ30:AR30"/>
    <mergeCell ref="A29:B29"/>
    <mergeCell ref="C29:D29"/>
    <mergeCell ref="E29:J29"/>
    <mergeCell ref="K29:Y29"/>
    <mergeCell ref="Z29:AA29"/>
    <mergeCell ref="AB29:AE29"/>
    <mergeCell ref="AJ33:AR33"/>
    <mergeCell ref="Z34:AE34"/>
    <mergeCell ref="AF34:AI34"/>
    <mergeCell ref="AF31:AI31"/>
    <mergeCell ref="AJ31:AR31"/>
    <mergeCell ref="A32:B32"/>
    <mergeCell ref="C32:D32"/>
    <mergeCell ref="E32:J32"/>
    <mergeCell ref="K32:Y32"/>
    <mergeCell ref="Z32:AA32"/>
    <mergeCell ref="AB32:AE32"/>
    <mergeCell ref="AF32:AI32"/>
    <mergeCell ref="AJ32:AR32"/>
    <mergeCell ref="A31:B31"/>
    <mergeCell ref="C31:D31"/>
    <mergeCell ref="E31:J31"/>
    <mergeCell ref="K31:Y31"/>
    <mergeCell ref="Z31:AA31"/>
    <mergeCell ref="AB31:AE31"/>
    <mergeCell ref="C35:O35"/>
    <mergeCell ref="P35:S35"/>
    <mergeCell ref="Z35:AE35"/>
    <mergeCell ref="AF35:AI35"/>
    <mergeCell ref="C36:AE36"/>
    <mergeCell ref="AF36:AI36"/>
    <mergeCell ref="C33:Y34"/>
    <mergeCell ref="Z33:AE33"/>
    <mergeCell ref="AF33:AI33"/>
  </mergeCells>
  <phoneticPr fontId="2"/>
  <conditionalFormatting sqref="AF8:AI32">
    <cfRule type="cellIs" dxfId="3" priority="1" operator="equal">
      <formula>0</formula>
    </cfRule>
  </conditionalFormatting>
  <dataValidations count="2">
    <dataValidation type="list" allowBlank="1" showInputMessage="1" showErrorMessage="1" sqref="C8:D32" xr:uid="{00000000-0002-0000-1700-000000000000}">
      <formula1>$C$38:$C$40</formula1>
    </dataValidation>
    <dataValidation type="list" allowBlank="1" showInputMessage="1" showErrorMessage="1" sqref="E8:J32" xr:uid="{00000000-0002-0000-1700-000001000000}">
      <formula1>$E$38:$E$42</formula1>
    </dataValidation>
  </dataValidations>
  <printOptions horizontalCentered="1" verticalCentered="1"/>
  <pageMargins left="0" right="0" top="0" bottom="0" header="0" footer="0"/>
  <pageSetup paperSize="9" scale="7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Y54"/>
  <sheetViews>
    <sheetView showGridLines="0" view="pageBreakPreview" zoomScaleNormal="60" zoomScaleSheetLayoutView="100" workbookViewId="0">
      <selection activeCell="V3" sqref="V3:W3"/>
    </sheetView>
  </sheetViews>
  <sheetFormatPr defaultColWidth="9" defaultRowHeight="12" x14ac:dyDescent="0.15"/>
  <cols>
    <col min="1" max="31" width="2.59765625" style="5" customWidth="1"/>
    <col min="32" max="35" width="3.69921875" style="5" customWidth="1"/>
    <col min="36" max="41" width="2.3984375" style="5" customWidth="1"/>
    <col min="42" max="44" width="2.59765625" style="5" customWidth="1"/>
    <col min="45" max="45" width="17.59765625" style="4" customWidth="1"/>
    <col min="46" max="46" width="9.59765625" style="5" bestFit="1" customWidth="1"/>
    <col min="47" max="16384" width="9" style="5"/>
  </cols>
  <sheetData>
    <row r="1" spans="1:51" ht="12.9" customHeight="1" x14ac:dyDescent="0.15">
      <c r="A1" s="30" t="s">
        <v>214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51"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51" ht="12.9" customHeight="1" x14ac:dyDescent="0.15">
      <c r="A3" s="1"/>
      <c r="B3" s="1"/>
      <c r="C3" s="221" t="s">
        <v>25</v>
      </c>
      <c r="D3" s="392"/>
      <c r="E3" s="392"/>
      <c r="F3" s="392"/>
      <c r="G3" s="392"/>
      <c r="H3" s="392"/>
      <c r="I3" s="392"/>
      <c r="J3" s="393"/>
      <c r="K3" s="396" t="s">
        <v>127</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row>
    <row r="4" spans="1:51"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row>
    <row r="5" spans="1:51" ht="12.9" customHeight="1" x14ac:dyDescent="0.15">
      <c r="A5" s="1"/>
      <c r="B5" s="1"/>
      <c r="C5" s="37"/>
      <c r="D5" s="37"/>
      <c r="E5" s="37"/>
      <c r="F5" s="37"/>
      <c r="G5" s="37"/>
      <c r="H5" s="37"/>
      <c r="I5" s="37"/>
      <c r="J5" s="37"/>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51" ht="12.9" customHeight="1" x14ac:dyDescent="0.15">
      <c r="A6" s="1"/>
      <c r="B6" s="1"/>
      <c r="C6" s="405" t="s">
        <v>196</v>
      </c>
      <c r="D6" s="405"/>
      <c r="E6" s="405"/>
      <c r="F6" s="405"/>
      <c r="G6" s="405"/>
      <c r="H6" s="405"/>
      <c r="I6" s="405"/>
      <c r="J6" s="405"/>
      <c r="K6" s="405"/>
      <c r="L6" s="405"/>
      <c r="M6" s="405"/>
      <c r="N6" s="405"/>
      <c r="O6" s="405"/>
      <c r="P6" s="405"/>
      <c r="Q6" s="405"/>
      <c r="R6" s="405"/>
      <c r="S6" s="405"/>
      <c r="T6" s="383"/>
      <c r="U6" s="383"/>
      <c r="V6" s="127" t="s">
        <v>187</v>
      </c>
      <c r="W6" s="33"/>
      <c r="X6" s="33"/>
      <c r="Y6" s="109"/>
      <c r="Z6" s="110"/>
      <c r="AA6" s="405" t="s">
        <v>191</v>
      </c>
      <c r="AB6" s="405"/>
      <c r="AC6" s="405"/>
      <c r="AD6" s="405"/>
      <c r="AE6" s="405"/>
      <c r="AF6" s="405"/>
      <c r="AG6" s="405"/>
      <c r="AH6" s="405"/>
      <c r="AI6" s="405"/>
      <c r="AJ6" s="405"/>
      <c r="AK6" s="405"/>
      <c r="AL6" s="405"/>
      <c r="AM6" s="405"/>
      <c r="AN6" s="405"/>
      <c r="AO6" s="405"/>
      <c r="AP6" s="383"/>
      <c r="AQ6" s="383"/>
      <c r="AR6" s="127" t="s">
        <v>187</v>
      </c>
    </row>
    <row r="7" spans="1:51" ht="12.9"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51" ht="12.9" customHeight="1" x14ac:dyDescent="0.15">
      <c r="A8" s="397" t="s">
        <v>26</v>
      </c>
      <c r="B8" s="397"/>
      <c r="C8" s="398" t="s">
        <v>27</v>
      </c>
      <c r="D8" s="398"/>
      <c r="E8" s="399" t="s">
        <v>28</v>
      </c>
      <c r="F8" s="399"/>
      <c r="G8" s="399"/>
      <c r="H8" s="399"/>
      <c r="I8" s="399"/>
      <c r="J8" s="399"/>
      <c r="K8" s="400" t="s">
        <v>29</v>
      </c>
      <c r="L8" s="400"/>
      <c r="M8" s="400"/>
      <c r="N8" s="400"/>
      <c r="O8" s="400"/>
      <c r="P8" s="400"/>
      <c r="Q8" s="400"/>
      <c r="R8" s="400"/>
      <c r="S8" s="400"/>
      <c r="T8" s="400"/>
      <c r="U8" s="400"/>
      <c r="V8" s="400"/>
      <c r="W8" s="400"/>
      <c r="X8" s="400"/>
      <c r="Y8" s="400"/>
      <c r="Z8" s="400" t="s">
        <v>30</v>
      </c>
      <c r="AA8" s="400"/>
      <c r="AB8" s="401" t="s">
        <v>31</v>
      </c>
      <c r="AC8" s="401"/>
      <c r="AD8" s="401"/>
      <c r="AE8" s="401"/>
      <c r="AF8" s="401" t="s">
        <v>32</v>
      </c>
      <c r="AG8" s="401"/>
      <c r="AH8" s="401"/>
      <c r="AI8" s="401"/>
      <c r="AJ8" s="400" t="s">
        <v>33</v>
      </c>
      <c r="AK8" s="400"/>
      <c r="AL8" s="400"/>
      <c r="AM8" s="400"/>
      <c r="AN8" s="400"/>
      <c r="AO8" s="400"/>
      <c r="AP8" s="400"/>
      <c r="AQ8" s="400"/>
      <c r="AR8" s="400"/>
      <c r="AS8" s="212"/>
      <c r="AT8" s="162"/>
      <c r="AU8" s="162"/>
      <c r="AV8" s="162"/>
      <c r="AW8" s="162"/>
      <c r="AX8" s="162"/>
      <c r="AY8" s="162"/>
    </row>
    <row r="9" spans="1:51" ht="12.9" customHeight="1" x14ac:dyDescent="0.15">
      <c r="A9" s="397" t="s">
        <v>34</v>
      </c>
      <c r="B9" s="397"/>
      <c r="C9" s="398"/>
      <c r="D9" s="398"/>
      <c r="E9" s="399"/>
      <c r="F9" s="399"/>
      <c r="G9" s="399"/>
      <c r="H9" s="399"/>
      <c r="I9" s="399"/>
      <c r="J9" s="399"/>
      <c r="K9" s="400"/>
      <c r="L9" s="400"/>
      <c r="M9" s="400"/>
      <c r="N9" s="400"/>
      <c r="O9" s="400"/>
      <c r="P9" s="400"/>
      <c r="Q9" s="400"/>
      <c r="R9" s="400"/>
      <c r="S9" s="400"/>
      <c r="T9" s="400"/>
      <c r="U9" s="400"/>
      <c r="V9" s="400"/>
      <c r="W9" s="400"/>
      <c r="X9" s="400"/>
      <c r="Y9" s="400"/>
      <c r="Z9" s="400"/>
      <c r="AA9" s="400"/>
      <c r="AB9" s="401"/>
      <c r="AC9" s="401"/>
      <c r="AD9" s="401"/>
      <c r="AE9" s="401"/>
      <c r="AF9" s="401"/>
      <c r="AG9" s="401"/>
      <c r="AH9" s="401"/>
      <c r="AI9" s="401"/>
      <c r="AJ9" s="400"/>
      <c r="AK9" s="400"/>
      <c r="AL9" s="400"/>
      <c r="AM9" s="400"/>
      <c r="AN9" s="400"/>
      <c r="AO9" s="400"/>
      <c r="AP9" s="400"/>
      <c r="AQ9" s="400"/>
      <c r="AR9" s="400"/>
      <c r="AS9" s="208"/>
      <c r="AT9" s="163"/>
      <c r="AU9" s="163"/>
      <c r="AV9" s="163"/>
      <c r="AW9" s="163"/>
      <c r="AX9" s="163"/>
      <c r="AY9" s="162"/>
    </row>
    <row r="10" spans="1:51" ht="12.9" customHeight="1" x14ac:dyDescent="0.15">
      <c r="A10" s="353">
        <v>1</v>
      </c>
      <c r="B10" s="353"/>
      <c r="C10" s="383"/>
      <c r="D10" s="383"/>
      <c r="E10" s="356"/>
      <c r="F10" s="356"/>
      <c r="G10" s="356"/>
      <c r="H10" s="356"/>
      <c r="I10" s="356"/>
      <c r="J10" s="356"/>
      <c r="K10" s="356"/>
      <c r="L10" s="356"/>
      <c r="M10" s="356"/>
      <c r="N10" s="356"/>
      <c r="O10" s="356"/>
      <c r="P10" s="356"/>
      <c r="Q10" s="356"/>
      <c r="R10" s="356"/>
      <c r="S10" s="356"/>
      <c r="T10" s="356"/>
      <c r="U10" s="356"/>
      <c r="V10" s="356"/>
      <c r="W10" s="356"/>
      <c r="X10" s="356"/>
      <c r="Y10" s="356"/>
      <c r="Z10" s="406"/>
      <c r="AA10" s="406"/>
      <c r="AB10" s="407"/>
      <c r="AC10" s="407"/>
      <c r="AD10" s="407"/>
      <c r="AE10" s="407"/>
      <c r="AF10" s="346" t="str">
        <f t="shared" ref="AF10" si="0">IF(Z10*AB10=0,"",Z10*AB10)</f>
        <v/>
      </c>
      <c r="AG10" s="346"/>
      <c r="AH10" s="346"/>
      <c r="AI10" s="346"/>
      <c r="AJ10" s="391"/>
      <c r="AK10" s="391"/>
      <c r="AL10" s="391"/>
      <c r="AM10" s="391"/>
      <c r="AN10" s="391"/>
      <c r="AO10" s="391"/>
      <c r="AP10" s="391"/>
      <c r="AQ10" s="391"/>
      <c r="AR10" s="391"/>
      <c r="AS10" s="209" t="s">
        <v>197</v>
      </c>
      <c r="AT10" s="166">
        <f>SUMIFS(AF10:AF31,E10:E31,"設計費",C10:C31,"〇")</f>
        <v>0</v>
      </c>
      <c r="AU10" s="213"/>
      <c r="AV10" s="213"/>
      <c r="AW10" s="213"/>
      <c r="AX10" s="163"/>
      <c r="AY10" s="162"/>
    </row>
    <row r="11" spans="1:51" ht="12.9" customHeight="1" x14ac:dyDescent="0.15">
      <c r="A11" s="353">
        <v>2</v>
      </c>
      <c r="B11" s="353"/>
      <c r="C11" s="383"/>
      <c r="D11" s="383"/>
      <c r="E11" s="356"/>
      <c r="F11" s="356"/>
      <c r="G11" s="356"/>
      <c r="H11" s="356"/>
      <c r="I11" s="356"/>
      <c r="J11" s="356"/>
      <c r="K11" s="356"/>
      <c r="L11" s="356"/>
      <c r="M11" s="356"/>
      <c r="N11" s="356"/>
      <c r="O11" s="356"/>
      <c r="P11" s="356"/>
      <c r="Q11" s="356"/>
      <c r="R11" s="356"/>
      <c r="S11" s="356"/>
      <c r="T11" s="356"/>
      <c r="U11" s="356"/>
      <c r="V11" s="356"/>
      <c r="W11" s="356"/>
      <c r="X11" s="356"/>
      <c r="Y11" s="356"/>
      <c r="Z11" s="406"/>
      <c r="AA11" s="406"/>
      <c r="AB11" s="407"/>
      <c r="AC11" s="407"/>
      <c r="AD11" s="407"/>
      <c r="AE11" s="407"/>
      <c r="AF11" s="346" t="str">
        <f t="shared" ref="AF11:AF31" si="1">IF(Z11*AB11=0,"",Z11*AB11)</f>
        <v/>
      </c>
      <c r="AG11" s="346"/>
      <c r="AH11" s="346"/>
      <c r="AI11" s="346"/>
      <c r="AJ11" s="391"/>
      <c r="AK11" s="391"/>
      <c r="AL11" s="391"/>
      <c r="AM11" s="391"/>
      <c r="AN11" s="391"/>
      <c r="AO11" s="391"/>
      <c r="AP11" s="391"/>
      <c r="AQ11" s="391"/>
      <c r="AR11" s="391"/>
      <c r="AS11" s="209" t="s">
        <v>198</v>
      </c>
      <c r="AT11" s="166">
        <f>SUMIFS(AF10:AF31,E10:E31,"設備費",C10:C31,"〇")</f>
        <v>0</v>
      </c>
      <c r="AU11" s="163"/>
      <c r="AV11" s="163"/>
      <c r="AW11" s="163"/>
      <c r="AX11" s="163"/>
      <c r="AY11" s="162"/>
    </row>
    <row r="12" spans="1:51" ht="12.9" customHeight="1" x14ac:dyDescent="0.15">
      <c r="A12" s="353">
        <v>3</v>
      </c>
      <c r="B12" s="353"/>
      <c r="C12" s="383"/>
      <c r="D12" s="383"/>
      <c r="E12" s="356"/>
      <c r="F12" s="356"/>
      <c r="G12" s="356"/>
      <c r="H12" s="356"/>
      <c r="I12" s="356"/>
      <c r="J12" s="356"/>
      <c r="K12" s="356"/>
      <c r="L12" s="356"/>
      <c r="M12" s="356"/>
      <c r="N12" s="356"/>
      <c r="O12" s="356"/>
      <c r="P12" s="356"/>
      <c r="Q12" s="356"/>
      <c r="R12" s="356"/>
      <c r="S12" s="356"/>
      <c r="T12" s="356"/>
      <c r="U12" s="356"/>
      <c r="V12" s="356"/>
      <c r="W12" s="356"/>
      <c r="X12" s="356"/>
      <c r="Y12" s="356"/>
      <c r="Z12" s="406"/>
      <c r="AA12" s="406"/>
      <c r="AB12" s="407"/>
      <c r="AC12" s="407"/>
      <c r="AD12" s="407"/>
      <c r="AE12" s="407"/>
      <c r="AF12" s="346" t="str">
        <f t="shared" si="1"/>
        <v/>
      </c>
      <c r="AG12" s="346"/>
      <c r="AH12" s="346"/>
      <c r="AI12" s="346"/>
      <c r="AJ12" s="391"/>
      <c r="AK12" s="391"/>
      <c r="AL12" s="391"/>
      <c r="AM12" s="391"/>
      <c r="AN12" s="391"/>
      <c r="AO12" s="391"/>
      <c r="AP12" s="391"/>
      <c r="AQ12" s="391"/>
      <c r="AR12" s="391"/>
      <c r="AS12" s="209" t="s">
        <v>199</v>
      </c>
      <c r="AT12" s="166">
        <f>SUMIFS(AF10:AF31,E10:E31,"工事費",C10:C31,"〇")</f>
        <v>0</v>
      </c>
      <c r="AU12" s="163"/>
      <c r="AV12" s="163"/>
      <c r="AW12" s="163"/>
      <c r="AX12" s="163"/>
      <c r="AY12" s="162"/>
    </row>
    <row r="13" spans="1:51" ht="12.9" customHeight="1" x14ac:dyDescent="0.15">
      <c r="A13" s="353">
        <v>4</v>
      </c>
      <c r="B13" s="353"/>
      <c r="C13" s="383"/>
      <c r="D13" s="383"/>
      <c r="E13" s="356"/>
      <c r="F13" s="356"/>
      <c r="G13" s="356"/>
      <c r="H13" s="356"/>
      <c r="I13" s="356"/>
      <c r="J13" s="356"/>
      <c r="K13" s="356"/>
      <c r="L13" s="356"/>
      <c r="M13" s="356"/>
      <c r="N13" s="356"/>
      <c r="O13" s="356"/>
      <c r="P13" s="356"/>
      <c r="Q13" s="356"/>
      <c r="R13" s="356"/>
      <c r="S13" s="356"/>
      <c r="T13" s="356"/>
      <c r="U13" s="356"/>
      <c r="V13" s="356"/>
      <c r="W13" s="356"/>
      <c r="X13" s="356"/>
      <c r="Y13" s="356"/>
      <c r="Z13" s="406"/>
      <c r="AA13" s="406"/>
      <c r="AB13" s="407"/>
      <c r="AC13" s="407"/>
      <c r="AD13" s="407"/>
      <c r="AE13" s="407"/>
      <c r="AF13" s="346" t="str">
        <f t="shared" si="1"/>
        <v/>
      </c>
      <c r="AG13" s="346"/>
      <c r="AH13" s="346"/>
      <c r="AI13" s="346"/>
      <c r="AJ13" s="391"/>
      <c r="AK13" s="391"/>
      <c r="AL13" s="391"/>
      <c r="AM13" s="391"/>
      <c r="AN13" s="391"/>
      <c r="AO13" s="391"/>
      <c r="AP13" s="391"/>
      <c r="AQ13" s="391"/>
      <c r="AR13" s="391"/>
      <c r="AS13" s="209"/>
      <c r="AT13" s="164"/>
      <c r="AU13" s="163"/>
      <c r="AV13" s="163"/>
      <c r="AW13" s="163"/>
      <c r="AX13" s="163"/>
      <c r="AY13" s="162"/>
    </row>
    <row r="14" spans="1:51" ht="12.9" customHeight="1" x14ac:dyDescent="0.15">
      <c r="A14" s="353">
        <v>5</v>
      </c>
      <c r="B14" s="353"/>
      <c r="C14" s="383"/>
      <c r="D14" s="383"/>
      <c r="E14" s="356"/>
      <c r="F14" s="356"/>
      <c r="G14" s="356"/>
      <c r="H14" s="356"/>
      <c r="I14" s="356"/>
      <c r="J14" s="356"/>
      <c r="K14" s="356"/>
      <c r="L14" s="356"/>
      <c r="M14" s="356"/>
      <c r="N14" s="356"/>
      <c r="O14" s="356"/>
      <c r="P14" s="356"/>
      <c r="Q14" s="356"/>
      <c r="R14" s="356"/>
      <c r="S14" s="356"/>
      <c r="T14" s="356"/>
      <c r="U14" s="356"/>
      <c r="V14" s="356"/>
      <c r="W14" s="356"/>
      <c r="X14" s="356"/>
      <c r="Y14" s="356"/>
      <c r="Z14" s="406"/>
      <c r="AA14" s="406"/>
      <c r="AB14" s="407"/>
      <c r="AC14" s="407"/>
      <c r="AD14" s="407"/>
      <c r="AE14" s="407"/>
      <c r="AF14" s="346" t="str">
        <f t="shared" si="1"/>
        <v/>
      </c>
      <c r="AG14" s="346"/>
      <c r="AH14" s="346"/>
      <c r="AI14" s="346"/>
      <c r="AJ14" s="391"/>
      <c r="AK14" s="391"/>
      <c r="AL14" s="391"/>
      <c r="AM14" s="391"/>
      <c r="AN14" s="391"/>
      <c r="AO14" s="391"/>
      <c r="AP14" s="391"/>
      <c r="AQ14" s="391"/>
      <c r="AR14" s="391"/>
      <c r="AS14" s="209" t="s">
        <v>200</v>
      </c>
      <c r="AT14" s="166">
        <f>SUMIFS(AF10:AF31,E10:E31,"設計費",C10:C31,"×")</f>
        <v>0</v>
      </c>
      <c r="AU14" s="163"/>
      <c r="AV14" s="163"/>
      <c r="AW14" s="163"/>
      <c r="AX14" s="163"/>
      <c r="AY14" s="162"/>
    </row>
    <row r="15" spans="1:51" ht="12.9" customHeight="1" x14ac:dyDescent="0.15">
      <c r="A15" s="353">
        <v>6</v>
      </c>
      <c r="B15" s="353"/>
      <c r="C15" s="383"/>
      <c r="D15" s="383"/>
      <c r="E15" s="356"/>
      <c r="F15" s="356"/>
      <c r="G15" s="356"/>
      <c r="H15" s="356"/>
      <c r="I15" s="356"/>
      <c r="J15" s="356"/>
      <c r="K15" s="356"/>
      <c r="L15" s="356"/>
      <c r="M15" s="356"/>
      <c r="N15" s="356"/>
      <c r="O15" s="356"/>
      <c r="P15" s="356"/>
      <c r="Q15" s="356"/>
      <c r="R15" s="356"/>
      <c r="S15" s="356"/>
      <c r="T15" s="356"/>
      <c r="U15" s="356"/>
      <c r="V15" s="356"/>
      <c r="W15" s="356"/>
      <c r="X15" s="356"/>
      <c r="Y15" s="356"/>
      <c r="Z15" s="406"/>
      <c r="AA15" s="406"/>
      <c r="AB15" s="407"/>
      <c r="AC15" s="407"/>
      <c r="AD15" s="407"/>
      <c r="AE15" s="407"/>
      <c r="AF15" s="346" t="str">
        <f t="shared" si="1"/>
        <v/>
      </c>
      <c r="AG15" s="346"/>
      <c r="AH15" s="346"/>
      <c r="AI15" s="346"/>
      <c r="AJ15" s="391"/>
      <c r="AK15" s="391"/>
      <c r="AL15" s="391"/>
      <c r="AM15" s="391"/>
      <c r="AN15" s="391"/>
      <c r="AO15" s="391"/>
      <c r="AP15" s="391"/>
      <c r="AQ15" s="391"/>
      <c r="AR15" s="391"/>
      <c r="AS15" s="209" t="s">
        <v>201</v>
      </c>
      <c r="AT15" s="166">
        <f>SUMIFS(AF10:AF31,E10:E31,"設備費",C10:C31,"×")</f>
        <v>0</v>
      </c>
      <c r="AU15" s="163"/>
      <c r="AV15" s="163"/>
      <c r="AW15" s="163"/>
      <c r="AX15" s="163"/>
      <c r="AY15" s="162"/>
    </row>
    <row r="16" spans="1:51" ht="12.9" customHeight="1" x14ac:dyDescent="0.15">
      <c r="A16" s="353">
        <v>7</v>
      </c>
      <c r="B16" s="353"/>
      <c r="C16" s="383"/>
      <c r="D16" s="383"/>
      <c r="E16" s="356"/>
      <c r="F16" s="356"/>
      <c r="G16" s="356"/>
      <c r="H16" s="356"/>
      <c r="I16" s="356"/>
      <c r="J16" s="356"/>
      <c r="K16" s="356"/>
      <c r="L16" s="356"/>
      <c r="M16" s="356"/>
      <c r="N16" s="356"/>
      <c r="O16" s="356"/>
      <c r="P16" s="356"/>
      <c r="Q16" s="356"/>
      <c r="R16" s="356"/>
      <c r="S16" s="356"/>
      <c r="T16" s="356"/>
      <c r="U16" s="356"/>
      <c r="V16" s="356"/>
      <c r="W16" s="356"/>
      <c r="X16" s="356"/>
      <c r="Y16" s="356"/>
      <c r="Z16" s="406"/>
      <c r="AA16" s="406"/>
      <c r="AB16" s="407"/>
      <c r="AC16" s="407"/>
      <c r="AD16" s="407"/>
      <c r="AE16" s="407"/>
      <c r="AF16" s="346" t="str">
        <f t="shared" si="1"/>
        <v/>
      </c>
      <c r="AG16" s="346"/>
      <c r="AH16" s="346"/>
      <c r="AI16" s="346"/>
      <c r="AJ16" s="391"/>
      <c r="AK16" s="391"/>
      <c r="AL16" s="391"/>
      <c r="AM16" s="391"/>
      <c r="AN16" s="391"/>
      <c r="AO16" s="391"/>
      <c r="AP16" s="391"/>
      <c r="AQ16" s="391"/>
      <c r="AR16" s="391"/>
      <c r="AS16" s="209" t="s">
        <v>202</v>
      </c>
      <c r="AT16" s="166">
        <f>SUMIFS(AF10:AF31,E10:E31,"工事費",C10:C31,"×")</f>
        <v>0</v>
      </c>
      <c r="AU16" s="163"/>
      <c r="AV16" s="163"/>
      <c r="AW16" s="163"/>
      <c r="AX16" s="163"/>
      <c r="AY16" s="162"/>
    </row>
    <row r="17" spans="1:51" ht="12.9" customHeight="1" x14ac:dyDescent="0.15">
      <c r="A17" s="353">
        <v>8</v>
      </c>
      <c r="B17" s="353"/>
      <c r="C17" s="383"/>
      <c r="D17" s="383"/>
      <c r="E17" s="356"/>
      <c r="F17" s="356"/>
      <c r="G17" s="356"/>
      <c r="H17" s="356"/>
      <c r="I17" s="356"/>
      <c r="J17" s="356"/>
      <c r="K17" s="356"/>
      <c r="L17" s="356"/>
      <c r="M17" s="356"/>
      <c r="N17" s="356"/>
      <c r="O17" s="356"/>
      <c r="P17" s="356"/>
      <c r="Q17" s="356"/>
      <c r="R17" s="356"/>
      <c r="S17" s="356"/>
      <c r="T17" s="356"/>
      <c r="U17" s="356"/>
      <c r="V17" s="356"/>
      <c r="W17" s="356"/>
      <c r="X17" s="356"/>
      <c r="Y17" s="356"/>
      <c r="Z17" s="406"/>
      <c r="AA17" s="406"/>
      <c r="AB17" s="407"/>
      <c r="AC17" s="407"/>
      <c r="AD17" s="407"/>
      <c r="AE17" s="407"/>
      <c r="AF17" s="346" t="str">
        <f t="shared" si="1"/>
        <v/>
      </c>
      <c r="AG17" s="346"/>
      <c r="AH17" s="346"/>
      <c r="AI17" s="346"/>
      <c r="AJ17" s="391"/>
      <c r="AK17" s="391"/>
      <c r="AL17" s="391"/>
      <c r="AM17" s="391"/>
      <c r="AN17" s="391"/>
      <c r="AO17" s="391"/>
      <c r="AP17" s="391"/>
      <c r="AQ17" s="391"/>
      <c r="AR17" s="391"/>
      <c r="AS17" s="209"/>
      <c r="AT17" s="164"/>
      <c r="AU17" s="163"/>
      <c r="AV17" s="163"/>
      <c r="AW17" s="163"/>
      <c r="AX17" s="163"/>
      <c r="AY17" s="162"/>
    </row>
    <row r="18" spans="1:51" ht="12.9" customHeight="1" x14ac:dyDescent="0.15">
      <c r="A18" s="353">
        <v>9</v>
      </c>
      <c r="B18" s="353"/>
      <c r="C18" s="383"/>
      <c r="D18" s="383"/>
      <c r="E18" s="356"/>
      <c r="F18" s="356"/>
      <c r="G18" s="356"/>
      <c r="H18" s="356"/>
      <c r="I18" s="356"/>
      <c r="J18" s="356"/>
      <c r="K18" s="356"/>
      <c r="L18" s="356"/>
      <c r="M18" s="356"/>
      <c r="N18" s="356"/>
      <c r="O18" s="356"/>
      <c r="P18" s="356"/>
      <c r="Q18" s="356"/>
      <c r="R18" s="356"/>
      <c r="S18" s="356"/>
      <c r="T18" s="356"/>
      <c r="U18" s="356"/>
      <c r="V18" s="356"/>
      <c r="W18" s="356"/>
      <c r="X18" s="356"/>
      <c r="Y18" s="356"/>
      <c r="Z18" s="406"/>
      <c r="AA18" s="406"/>
      <c r="AB18" s="407"/>
      <c r="AC18" s="407"/>
      <c r="AD18" s="407"/>
      <c r="AE18" s="407"/>
      <c r="AF18" s="346" t="str">
        <f t="shared" si="1"/>
        <v/>
      </c>
      <c r="AG18" s="346"/>
      <c r="AH18" s="346"/>
      <c r="AI18" s="346"/>
      <c r="AJ18" s="391"/>
      <c r="AK18" s="391"/>
      <c r="AL18" s="391"/>
      <c r="AM18" s="391"/>
      <c r="AN18" s="391"/>
      <c r="AO18" s="391"/>
      <c r="AP18" s="391"/>
      <c r="AQ18" s="391"/>
      <c r="AR18" s="391"/>
      <c r="AS18" s="209"/>
      <c r="AT18" s="164"/>
      <c r="AU18" s="163"/>
      <c r="AV18" s="163"/>
      <c r="AW18" s="163"/>
      <c r="AX18" s="163"/>
      <c r="AY18" s="162"/>
    </row>
    <row r="19" spans="1:51" ht="12.9" customHeight="1" x14ac:dyDescent="0.15">
      <c r="A19" s="353">
        <v>10</v>
      </c>
      <c r="B19" s="353"/>
      <c r="C19" s="383"/>
      <c r="D19" s="383"/>
      <c r="E19" s="356"/>
      <c r="F19" s="356"/>
      <c r="G19" s="356"/>
      <c r="H19" s="356"/>
      <c r="I19" s="356"/>
      <c r="J19" s="356"/>
      <c r="K19" s="356"/>
      <c r="L19" s="356"/>
      <c r="M19" s="356"/>
      <c r="N19" s="356"/>
      <c r="O19" s="356"/>
      <c r="P19" s="356"/>
      <c r="Q19" s="356"/>
      <c r="R19" s="356"/>
      <c r="S19" s="356"/>
      <c r="T19" s="356"/>
      <c r="U19" s="356"/>
      <c r="V19" s="356"/>
      <c r="W19" s="356"/>
      <c r="X19" s="356"/>
      <c r="Y19" s="356"/>
      <c r="Z19" s="406"/>
      <c r="AA19" s="406"/>
      <c r="AB19" s="407"/>
      <c r="AC19" s="407"/>
      <c r="AD19" s="407"/>
      <c r="AE19" s="407"/>
      <c r="AF19" s="346" t="str">
        <f t="shared" si="1"/>
        <v/>
      </c>
      <c r="AG19" s="346"/>
      <c r="AH19" s="346"/>
      <c r="AI19" s="346"/>
      <c r="AJ19" s="391"/>
      <c r="AK19" s="391"/>
      <c r="AL19" s="391"/>
      <c r="AM19" s="391"/>
      <c r="AN19" s="391"/>
      <c r="AO19" s="391"/>
      <c r="AP19" s="391"/>
      <c r="AQ19" s="391"/>
      <c r="AR19" s="391"/>
      <c r="AS19" s="209"/>
      <c r="AT19" s="164"/>
      <c r="AU19" s="163"/>
      <c r="AV19" s="163"/>
      <c r="AW19" s="163"/>
      <c r="AX19" s="163"/>
      <c r="AY19" s="162"/>
    </row>
    <row r="20" spans="1:51" ht="12.9" customHeight="1" x14ac:dyDescent="0.15">
      <c r="A20" s="353">
        <v>11</v>
      </c>
      <c r="B20" s="353"/>
      <c r="C20" s="383"/>
      <c r="D20" s="383"/>
      <c r="E20" s="356"/>
      <c r="F20" s="356"/>
      <c r="G20" s="356"/>
      <c r="H20" s="356"/>
      <c r="I20" s="356"/>
      <c r="J20" s="356"/>
      <c r="K20" s="356"/>
      <c r="L20" s="356"/>
      <c r="M20" s="356"/>
      <c r="N20" s="356"/>
      <c r="O20" s="356"/>
      <c r="P20" s="356"/>
      <c r="Q20" s="356"/>
      <c r="R20" s="356"/>
      <c r="S20" s="356"/>
      <c r="T20" s="356"/>
      <c r="U20" s="356"/>
      <c r="V20" s="356"/>
      <c r="W20" s="356"/>
      <c r="X20" s="356"/>
      <c r="Y20" s="356"/>
      <c r="Z20" s="406"/>
      <c r="AA20" s="406"/>
      <c r="AB20" s="407"/>
      <c r="AC20" s="407"/>
      <c r="AD20" s="407"/>
      <c r="AE20" s="407"/>
      <c r="AF20" s="346" t="str">
        <f t="shared" si="1"/>
        <v/>
      </c>
      <c r="AG20" s="346"/>
      <c r="AH20" s="346"/>
      <c r="AI20" s="346"/>
      <c r="AJ20" s="391"/>
      <c r="AK20" s="391"/>
      <c r="AL20" s="391"/>
      <c r="AM20" s="391"/>
      <c r="AN20" s="391"/>
      <c r="AO20" s="391"/>
      <c r="AP20" s="391"/>
      <c r="AQ20" s="391"/>
      <c r="AR20" s="391"/>
      <c r="AS20" s="209"/>
      <c r="AT20" s="164"/>
      <c r="AU20" s="163"/>
      <c r="AV20" s="163"/>
      <c r="AW20" s="163"/>
      <c r="AX20" s="163"/>
      <c r="AY20" s="162"/>
    </row>
    <row r="21" spans="1:51" ht="12.9" customHeight="1" x14ac:dyDescent="0.15">
      <c r="A21" s="353">
        <v>12</v>
      </c>
      <c r="B21" s="353"/>
      <c r="C21" s="383"/>
      <c r="D21" s="383"/>
      <c r="E21" s="356"/>
      <c r="F21" s="356"/>
      <c r="G21" s="356"/>
      <c r="H21" s="356"/>
      <c r="I21" s="356"/>
      <c r="J21" s="356"/>
      <c r="K21" s="356"/>
      <c r="L21" s="356"/>
      <c r="M21" s="356"/>
      <c r="N21" s="356"/>
      <c r="O21" s="356"/>
      <c r="P21" s="356"/>
      <c r="Q21" s="356"/>
      <c r="R21" s="356"/>
      <c r="S21" s="356"/>
      <c r="T21" s="356"/>
      <c r="U21" s="356"/>
      <c r="V21" s="356"/>
      <c r="W21" s="356"/>
      <c r="X21" s="356"/>
      <c r="Y21" s="356"/>
      <c r="Z21" s="406"/>
      <c r="AA21" s="406"/>
      <c r="AB21" s="407"/>
      <c r="AC21" s="407"/>
      <c r="AD21" s="407"/>
      <c r="AE21" s="407"/>
      <c r="AF21" s="346" t="str">
        <f t="shared" si="1"/>
        <v/>
      </c>
      <c r="AG21" s="346"/>
      <c r="AH21" s="346"/>
      <c r="AI21" s="346"/>
      <c r="AJ21" s="391"/>
      <c r="AK21" s="391"/>
      <c r="AL21" s="391"/>
      <c r="AM21" s="391"/>
      <c r="AN21" s="391"/>
      <c r="AO21" s="391"/>
      <c r="AP21" s="391"/>
      <c r="AQ21" s="391"/>
      <c r="AR21" s="391"/>
      <c r="AS21" s="177"/>
      <c r="AT21" s="177"/>
      <c r="AU21" s="176"/>
      <c r="AV21" s="176"/>
      <c r="AW21" s="176"/>
      <c r="AX21" s="176"/>
    </row>
    <row r="22" spans="1:51" ht="12.9" customHeight="1" x14ac:dyDescent="0.15">
      <c r="A22" s="353">
        <v>13</v>
      </c>
      <c r="B22" s="353"/>
      <c r="C22" s="383"/>
      <c r="D22" s="383"/>
      <c r="E22" s="356"/>
      <c r="F22" s="356"/>
      <c r="G22" s="356"/>
      <c r="H22" s="356"/>
      <c r="I22" s="356"/>
      <c r="J22" s="356"/>
      <c r="K22" s="356"/>
      <c r="L22" s="356"/>
      <c r="M22" s="356"/>
      <c r="N22" s="356"/>
      <c r="O22" s="356"/>
      <c r="P22" s="356"/>
      <c r="Q22" s="356"/>
      <c r="R22" s="356"/>
      <c r="S22" s="356"/>
      <c r="T22" s="356"/>
      <c r="U22" s="356"/>
      <c r="V22" s="356"/>
      <c r="W22" s="356"/>
      <c r="X22" s="356"/>
      <c r="Y22" s="356"/>
      <c r="Z22" s="406"/>
      <c r="AA22" s="406"/>
      <c r="AB22" s="407"/>
      <c r="AC22" s="407"/>
      <c r="AD22" s="407"/>
      <c r="AE22" s="407"/>
      <c r="AF22" s="346" t="str">
        <f t="shared" si="1"/>
        <v/>
      </c>
      <c r="AG22" s="346"/>
      <c r="AH22" s="346"/>
      <c r="AI22" s="346"/>
      <c r="AJ22" s="391"/>
      <c r="AK22" s="391"/>
      <c r="AL22" s="391"/>
      <c r="AM22" s="391"/>
      <c r="AN22" s="391"/>
      <c r="AO22" s="391"/>
      <c r="AP22" s="391"/>
      <c r="AQ22" s="391"/>
      <c r="AR22" s="391"/>
      <c r="AS22" s="177"/>
      <c r="AT22" s="177"/>
      <c r="AU22" s="176"/>
      <c r="AV22" s="176"/>
      <c r="AW22" s="176"/>
      <c r="AX22" s="176"/>
    </row>
    <row r="23" spans="1:51" ht="12.9" customHeight="1" x14ac:dyDescent="0.15">
      <c r="A23" s="353">
        <v>14</v>
      </c>
      <c r="B23" s="353"/>
      <c r="C23" s="383"/>
      <c r="D23" s="383"/>
      <c r="E23" s="356"/>
      <c r="F23" s="356"/>
      <c r="G23" s="356"/>
      <c r="H23" s="356"/>
      <c r="I23" s="356"/>
      <c r="J23" s="356"/>
      <c r="K23" s="356"/>
      <c r="L23" s="356"/>
      <c r="M23" s="356"/>
      <c r="N23" s="356"/>
      <c r="O23" s="356"/>
      <c r="P23" s="356"/>
      <c r="Q23" s="356"/>
      <c r="R23" s="356"/>
      <c r="S23" s="356"/>
      <c r="T23" s="356"/>
      <c r="U23" s="356"/>
      <c r="V23" s="356"/>
      <c r="W23" s="356"/>
      <c r="X23" s="356"/>
      <c r="Y23" s="356"/>
      <c r="Z23" s="406"/>
      <c r="AA23" s="406"/>
      <c r="AB23" s="407"/>
      <c r="AC23" s="407"/>
      <c r="AD23" s="407"/>
      <c r="AE23" s="407"/>
      <c r="AF23" s="346" t="str">
        <f t="shared" si="1"/>
        <v/>
      </c>
      <c r="AG23" s="346"/>
      <c r="AH23" s="346"/>
      <c r="AI23" s="346"/>
      <c r="AJ23" s="391"/>
      <c r="AK23" s="391"/>
      <c r="AL23" s="391"/>
      <c r="AM23" s="391"/>
      <c r="AN23" s="391"/>
      <c r="AO23" s="391"/>
      <c r="AP23" s="391"/>
      <c r="AQ23" s="391"/>
      <c r="AR23" s="391"/>
      <c r="AS23" s="177"/>
      <c r="AT23" s="177"/>
      <c r="AU23" s="176"/>
      <c r="AV23" s="176"/>
      <c r="AW23" s="176"/>
      <c r="AX23" s="176"/>
    </row>
    <row r="24" spans="1:51" ht="12.9" customHeight="1" x14ac:dyDescent="0.15">
      <c r="A24" s="353">
        <v>15</v>
      </c>
      <c r="B24" s="353"/>
      <c r="C24" s="383"/>
      <c r="D24" s="383"/>
      <c r="E24" s="356"/>
      <c r="F24" s="356"/>
      <c r="G24" s="356"/>
      <c r="H24" s="356"/>
      <c r="I24" s="356"/>
      <c r="J24" s="356"/>
      <c r="K24" s="356"/>
      <c r="L24" s="356"/>
      <c r="M24" s="356"/>
      <c r="N24" s="356"/>
      <c r="O24" s="356"/>
      <c r="P24" s="356"/>
      <c r="Q24" s="356"/>
      <c r="R24" s="356"/>
      <c r="S24" s="356"/>
      <c r="T24" s="356"/>
      <c r="U24" s="356"/>
      <c r="V24" s="356"/>
      <c r="W24" s="356"/>
      <c r="X24" s="356"/>
      <c r="Y24" s="356"/>
      <c r="Z24" s="406"/>
      <c r="AA24" s="406"/>
      <c r="AB24" s="407"/>
      <c r="AC24" s="407"/>
      <c r="AD24" s="407"/>
      <c r="AE24" s="407"/>
      <c r="AF24" s="346" t="str">
        <f t="shared" si="1"/>
        <v/>
      </c>
      <c r="AG24" s="346"/>
      <c r="AH24" s="346"/>
      <c r="AI24" s="346"/>
      <c r="AJ24" s="391"/>
      <c r="AK24" s="391"/>
      <c r="AL24" s="391"/>
      <c r="AM24" s="391"/>
      <c r="AN24" s="391"/>
      <c r="AO24" s="391"/>
      <c r="AP24" s="391"/>
      <c r="AQ24" s="391"/>
      <c r="AR24" s="391"/>
      <c r="AS24" s="177"/>
      <c r="AT24" s="177"/>
      <c r="AU24" s="176"/>
      <c r="AV24" s="176"/>
      <c r="AW24" s="176"/>
      <c r="AX24" s="176"/>
    </row>
    <row r="25" spans="1:51" s="32" customFormat="1" ht="12.9" customHeight="1" x14ac:dyDescent="0.15">
      <c r="A25" s="353">
        <v>16</v>
      </c>
      <c r="B25" s="353"/>
      <c r="C25" s="383"/>
      <c r="D25" s="383"/>
      <c r="E25" s="356"/>
      <c r="F25" s="356"/>
      <c r="G25" s="356"/>
      <c r="H25" s="356"/>
      <c r="I25" s="356"/>
      <c r="J25" s="356"/>
      <c r="K25" s="356"/>
      <c r="L25" s="356"/>
      <c r="M25" s="356"/>
      <c r="N25" s="356"/>
      <c r="O25" s="356"/>
      <c r="P25" s="356"/>
      <c r="Q25" s="356"/>
      <c r="R25" s="356"/>
      <c r="S25" s="356"/>
      <c r="T25" s="356"/>
      <c r="U25" s="356"/>
      <c r="V25" s="356"/>
      <c r="W25" s="356"/>
      <c r="X25" s="356"/>
      <c r="Y25" s="356"/>
      <c r="Z25" s="406"/>
      <c r="AA25" s="406"/>
      <c r="AB25" s="407"/>
      <c r="AC25" s="407"/>
      <c r="AD25" s="407"/>
      <c r="AE25" s="407"/>
      <c r="AF25" s="346" t="str">
        <f t="shared" si="1"/>
        <v/>
      </c>
      <c r="AG25" s="346"/>
      <c r="AH25" s="346"/>
      <c r="AI25" s="346"/>
      <c r="AJ25" s="391"/>
      <c r="AK25" s="391"/>
      <c r="AL25" s="391"/>
      <c r="AM25" s="391"/>
      <c r="AN25" s="391"/>
      <c r="AO25" s="391"/>
      <c r="AP25" s="391"/>
      <c r="AQ25" s="391"/>
      <c r="AR25" s="391"/>
      <c r="AS25" s="178"/>
      <c r="AT25" s="178"/>
      <c r="AU25" s="176"/>
      <c r="AV25" s="179"/>
      <c r="AW25" s="179"/>
      <c r="AX25" s="179"/>
    </row>
    <row r="26" spans="1:51" s="32" customFormat="1" ht="12.9" customHeight="1" x14ac:dyDescent="0.45">
      <c r="A26" s="353">
        <v>17</v>
      </c>
      <c r="B26" s="353"/>
      <c r="C26" s="383"/>
      <c r="D26" s="383"/>
      <c r="E26" s="356"/>
      <c r="F26" s="356"/>
      <c r="G26" s="356"/>
      <c r="H26" s="356"/>
      <c r="I26" s="356"/>
      <c r="J26" s="356"/>
      <c r="K26" s="356"/>
      <c r="L26" s="356"/>
      <c r="M26" s="356"/>
      <c r="N26" s="356"/>
      <c r="O26" s="356"/>
      <c r="P26" s="356"/>
      <c r="Q26" s="356"/>
      <c r="R26" s="356"/>
      <c r="S26" s="356"/>
      <c r="T26" s="356"/>
      <c r="U26" s="356"/>
      <c r="V26" s="356"/>
      <c r="W26" s="356"/>
      <c r="X26" s="356"/>
      <c r="Y26" s="356"/>
      <c r="Z26" s="406"/>
      <c r="AA26" s="406"/>
      <c r="AB26" s="407"/>
      <c r="AC26" s="407"/>
      <c r="AD26" s="407"/>
      <c r="AE26" s="407"/>
      <c r="AF26" s="346" t="str">
        <f t="shared" si="1"/>
        <v/>
      </c>
      <c r="AG26" s="346"/>
      <c r="AH26" s="346"/>
      <c r="AI26" s="346"/>
      <c r="AJ26" s="391"/>
      <c r="AK26" s="391"/>
      <c r="AL26" s="391"/>
      <c r="AM26" s="391"/>
      <c r="AN26" s="391"/>
      <c r="AO26" s="391"/>
      <c r="AP26" s="391"/>
      <c r="AQ26" s="391"/>
      <c r="AR26" s="391"/>
      <c r="AS26" s="178"/>
      <c r="AT26" s="178"/>
      <c r="AU26" s="179"/>
      <c r="AV26" s="179"/>
      <c r="AW26" s="179"/>
      <c r="AX26" s="179"/>
    </row>
    <row r="27" spans="1:51" s="32" customFormat="1" ht="12.9" customHeight="1" x14ac:dyDescent="0.45">
      <c r="A27" s="353">
        <v>18</v>
      </c>
      <c r="B27" s="353"/>
      <c r="C27" s="383"/>
      <c r="D27" s="383"/>
      <c r="E27" s="356"/>
      <c r="F27" s="356"/>
      <c r="G27" s="356"/>
      <c r="H27" s="356"/>
      <c r="I27" s="356"/>
      <c r="J27" s="356"/>
      <c r="K27" s="356"/>
      <c r="L27" s="356"/>
      <c r="M27" s="356"/>
      <c r="N27" s="356"/>
      <c r="O27" s="356"/>
      <c r="P27" s="356"/>
      <c r="Q27" s="356"/>
      <c r="R27" s="356"/>
      <c r="S27" s="356"/>
      <c r="T27" s="356"/>
      <c r="U27" s="356"/>
      <c r="V27" s="356"/>
      <c r="W27" s="356"/>
      <c r="X27" s="356"/>
      <c r="Y27" s="356"/>
      <c r="Z27" s="406"/>
      <c r="AA27" s="406"/>
      <c r="AB27" s="407"/>
      <c r="AC27" s="407"/>
      <c r="AD27" s="407"/>
      <c r="AE27" s="407"/>
      <c r="AF27" s="346" t="str">
        <f t="shared" si="1"/>
        <v/>
      </c>
      <c r="AG27" s="346"/>
      <c r="AH27" s="346"/>
      <c r="AI27" s="346"/>
      <c r="AJ27" s="391"/>
      <c r="AK27" s="391"/>
      <c r="AL27" s="391"/>
      <c r="AM27" s="391"/>
      <c r="AN27" s="391"/>
      <c r="AO27" s="391"/>
      <c r="AP27" s="391"/>
      <c r="AQ27" s="391"/>
      <c r="AR27" s="391"/>
      <c r="AS27" s="178"/>
      <c r="AT27" s="178"/>
      <c r="AU27" s="179"/>
      <c r="AV27" s="179"/>
      <c r="AW27" s="179"/>
      <c r="AX27" s="179"/>
    </row>
    <row r="28" spans="1:51" s="32" customFormat="1" ht="12.9" customHeight="1" x14ac:dyDescent="0.45">
      <c r="A28" s="353">
        <v>19</v>
      </c>
      <c r="B28" s="353"/>
      <c r="C28" s="383"/>
      <c r="D28" s="383"/>
      <c r="E28" s="356"/>
      <c r="F28" s="356"/>
      <c r="G28" s="356"/>
      <c r="H28" s="356"/>
      <c r="I28" s="356"/>
      <c r="J28" s="356"/>
      <c r="K28" s="356"/>
      <c r="L28" s="356"/>
      <c r="M28" s="356"/>
      <c r="N28" s="356"/>
      <c r="O28" s="356"/>
      <c r="P28" s="356"/>
      <c r="Q28" s="356"/>
      <c r="R28" s="356"/>
      <c r="S28" s="356"/>
      <c r="T28" s="356"/>
      <c r="U28" s="356"/>
      <c r="V28" s="356"/>
      <c r="W28" s="356"/>
      <c r="X28" s="356"/>
      <c r="Y28" s="356"/>
      <c r="Z28" s="406"/>
      <c r="AA28" s="406"/>
      <c r="AB28" s="407"/>
      <c r="AC28" s="407"/>
      <c r="AD28" s="407"/>
      <c r="AE28" s="407"/>
      <c r="AF28" s="346" t="str">
        <f t="shared" si="1"/>
        <v/>
      </c>
      <c r="AG28" s="346"/>
      <c r="AH28" s="346"/>
      <c r="AI28" s="346"/>
      <c r="AJ28" s="391"/>
      <c r="AK28" s="391"/>
      <c r="AL28" s="391"/>
      <c r="AM28" s="391"/>
      <c r="AN28" s="391"/>
      <c r="AO28" s="391"/>
      <c r="AP28" s="391"/>
      <c r="AQ28" s="391"/>
      <c r="AR28" s="391"/>
      <c r="AS28" s="178"/>
      <c r="AT28" s="178"/>
      <c r="AU28" s="179"/>
      <c r="AV28" s="179"/>
      <c r="AW28" s="179"/>
      <c r="AX28" s="179"/>
    </row>
    <row r="29" spans="1:51" s="32" customFormat="1" ht="12.9" customHeight="1" x14ac:dyDescent="0.45">
      <c r="A29" s="353">
        <v>20</v>
      </c>
      <c r="B29" s="353"/>
      <c r="C29" s="383"/>
      <c r="D29" s="383"/>
      <c r="E29" s="356"/>
      <c r="F29" s="356"/>
      <c r="G29" s="356"/>
      <c r="H29" s="356"/>
      <c r="I29" s="356"/>
      <c r="J29" s="356"/>
      <c r="K29" s="356"/>
      <c r="L29" s="356"/>
      <c r="M29" s="356"/>
      <c r="N29" s="356"/>
      <c r="O29" s="356"/>
      <c r="P29" s="356"/>
      <c r="Q29" s="356"/>
      <c r="R29" s="356"/>
      <c r="S29" s="356"/>
      <c r="T29" s="356"/>
      <c r="U29" s="356"/>
      <c r="V29" s="356"/>
      <c r="W29" s="356"/>
      <c r="X29" s="356"/>
      <c r="Y29" s="356"/>
      <c r="Z29" s="406"/>
      <c r="AA29" s="406"/>
      <c r="AB29" s="407"/>
      <c r="AC29" s="407"/>
      <c r="AD29" s="407"/>
      <c r="AE29" s="407"/>
      <c r="AF29" s="346" t="str">
        <f t="shared" si="1"/>
        <v/>
      </c>
      <c r="AG29" s="346"/>
      <c r="AH29" s="346"/>
      <c r="AI29" s="346"/>
      <c r="AJ29" s="391"/>
      <c r="AK29" s="391"/>
      <c r="AL29" s="391"/>
      <c r="AM29" s="391"/>
      <c r="AN29" s="391"/>
      <c r="AO29" s="391"/>
      <c r="AP29" s="391"/>
      <c r="AQ29" s="391"/>
      <c r="AR29" s="391"/>
      <c r="AS29" s="178"/>
      <c r="AT29" s="178"/>
      <c r="AU29" s="179"/>
      <c r="AV29" s="179"/>
      <c r="AW29" s="179"/>
      <c r="AX29" s="179"/>
    </row>
    <row r="30" spans="1:51" s="32" customFormat="1" ht="12.9" customHeight="1" x14ac:dyDescent="0.45">
      <c r="A30" s="353">
        <v>21</v>
      </c>
      <c r="B30" s="354"/>
      <c r="C30" s="383"/>
      <c r="D30" s="383"/>
      <c r="E30" s="356"/>
      <c r="F30" s="356"/>
      <c r="G30" s="356"/>
      <c r="H30" s="356"/>
      <c r="I30" s="356"/>
      <c r="J30" s="356"/>
      <c r="K30" s="384"/>
      <c r="L30" s="385"/>
      <c r="M30" s="385"/>
      <c r="N30" s="385"/>
      <c r="O30" s="385"/>
      <c r="P30" s="385"/>
      <c r="Q30" s="385"/>
      <c r="R30" s="385"/>
      <c r="S30" s="385"/>
      <c r="T30" s="385"/>
      <c r="U30" s="385"/>
      <c r="V30" s="385"/>
      <c r="W30" s="385"/>
      <c r="X30" s="385"/>
      <c r="Y30" s="386"/>
      <c r="Z30" s="413"/>
      <c r="AA30" s="414"/>
      <c r="AB30" s="415"/>
      <c r="AC30" s="416"/>
      <c r="AD30" s="416"/>
      <c r="AE30" s="417"/>
      <c r="AF30" s="346" t="str">
        <f t="shared" si="1"/>
        <v/>
      </c>
      <c r="AG30" s="346"/>
      <c r="AH30" s="346"/>
      <c r="AI30" s="346"/>
      <c r="AJ30" s="410"/>
      <c r="AK30" s="411"/>
      <c r="AL30" s="411"/>
      <c r="AM30" s="411"/>
      <c r="AN30" s="411"/>
      <c r="AO30" s="411"/>
      <c r="AP30" s="411"/>
      <c r="AQ30" s="411"/>
      <c r="AR30" s="412"/>
      <c r="AS30" s="178"/>
      <c r="AT30" s="178"/>
      <c r="AU30" s="179"/>
      <c r="AV30" s="179"/>
      <c r="AW30" s="179"/>
      <c r="AX30" s="179"/>
    </row>
    <row r="31" spans="1:51" s="32" customFormat="1" ht="12.9" customHeight="1" x14ac:dyDescent="0.45">
      <c r="A31" s="353">
        <v>22</v>
      </c>
      <c r="B31" s="354"/>
      <c r="C31" s="383"/>
      <c r="D31" s="383"/>
      <c r="E31" s="356"/>
      <c r="F31" s="356"/>
      <c r="G31" s="356"/>
      <c r="H31" s="356"/>
      <c r="I31" s="356"/>
      <c r="J31" s="356"/>
      <c r="K31" s="384"/>
      <c r="L31" s="385"/>
      <c r="M31" s="385"/>
      <c r="N31" s="385"/>
      <c r="O31" s="385"/>
      <c r="P31" s="385"/>
      <c r="Q31" s="385"/>
      <c r="R31" s="385"/>
      <c r="S31" s="385"/>
      <c r="T31" s="385"/>
      <c r="U31" s="385"/>
      <c r="V31" s="385"/>
      <c r="W31" s="385"/>
      <c r="X31" s="385"/>
      <c r="Y31" s="386"/>
      <c r="Z31" s="413"/>
      <c r="AA31" s="414"/>
      <c r="AB31" s="415"/>
      <c r="AC31" s="416"/>
      <c r="AD31" s="416"/>
      <c r="AE31" s="417"/>
      <c r="AF31" s="346" t="str">
        <f t="shared" si="1"/>
        <v/>
      </c>
      <c r="AG31" s="346"/>
      <c r="AH31" s="346"/>
      <c r="AI31" s="346"/>
      <c r="AJ31" s="410"/>
      <c r="AK31" s="411"/>
      <c r="AL31" s="411"/>
      <c r="AM31" s="411"/>
      <c r="AN31" s="411"/>
      <c r="AO31" s="411"/>
      <c r="AP31" s="411"/>
      <c r="AQ31" s="411"/>
      <c r="AR31" s="412"/>
      <c r="AS31" s="178"/>
      <c r="AT31" s="178"/>
      <c r="AU31" s="179"/>
      <c r="AV31" s="179"/>
      <c r="AW31" s="179"/>
      <c r="AX31" s="179"/>
    </row>
    <row r="32" spans="1:51" s="32" customFormat="1" ht="12.9" customHeight="1" x14ac:dyDescent="0.45">
      <c r="A32" s="34"/>
      <c r="B32" s="34"/>
      <c r="C32" s="370"/>
      <c r="D32" s="371"/>
      <c r="E32" s="371"/>
      <c r="F32" s="371"/>
      <c r="G32" s="371"/>
      <c r="H32" s="371"/>
      <c r="I32" s="371"/>
      <c r="J32" s="371"/>
      <c r="K32" s="371"/>
      <c r="L32" s="371"/>
      <c r="M32" s="371"/>
      <c r="N32" s="371"/>
      <c r="O32" s="371"/>
      <c r="P32" s="371"/>
      <c r="Q32" s="371"/>
      <c r="R32" s="371"/>
      <c r="S32" s="371"/>
      <c r="T32" s="371"/>
      <c r="U32" s="371"/>
      <c r="V32" s="371"/>
      <c r="W32" s="371"/>
      <c r="X32" s="371"/>
      <c r="Y32" s="372"/>
      <c r="Z32" s="409" t="s">
        <v>188</v>
      </c>
      <c r="AA32" s="409"/>
      <c r="AB32" s="409"/>
      <c r="AC32" s="409"/>
      <c r="AD32" s="409"/>
      <c r="AE32" s="409"/>
      <c r="AF32" s="346">
        <f>SUM(AF10:AI31)</f>
        <v>0</v>
      </c>
      <c r="AG32" s="346"/>
      <c r="AH32" s="346"/>
      <c r="AI32" s="346"/>
      <c r="AJ32" s="408"/>
      <c r="AK32" s="408"/>
      <c r="AL32" s="408"/>
      <c r="AM32" s="408"/>
      <c r="AN32" s="408"/>
      <c r="AO32" s="408"/>
      <c r="AP32" s="408"/>
      <c r="AQ32" s="408"/>
      <c r="AR32" s="448"/>
      <c r="AS32" s="178"/>
      <c r="AT32" s="178"/>
      <c r="AU32" s="179"/>
      <c r="AV32" s="179"/>
      <c r="AW32" s="179"/>
      <c r="AX32" s="179"/>
    </row>
    <row r="33" spans="1:50" s="32" customFormat="1" ht="12.9" customHeight="1" x14ac:dyDescent="0.45">
      <c r="A33" s="34"/>
      <c r="B33" s="34"/>
      <c r="C33" s="373"/>
      <c r="D33" s="374"/>
      <c r="E33" s="374"/>
      <c r="F33" s="374"/>
      <c r="G33" s="374"/>
      <c r="H33" s="374"/>
      <c r="I33" s="374"/>
      <c r="J33" s="374"/>
      <c r="K33" s="374"/>
      <c r="L33" s="374"/>
      <c r="M33" s="374"/>
      <c r="N33" s="374"/>
      <c r="O33" s="374"/>
      <c r="P33" s="374"/>
      <c r="Q33" s="374"/>
      <c r="R33" s="374"/>
      <c r="S33" s="374"/>
      <c r="T33" s="375"/>
      <c r="U33" s="375"/>
      <c r="V33" s="375"/>
      <c r="W33" s="375"/>
      <c r="X33" s="375"/>
      <c r="Y33" s="376"/>
      <c r="Z33" s="409" t="s">
        <v>189</v>
      </c>
      <c r="AA33" s="409"/>
      <c r="AB33" s="409"/>
      <c r="AC33" s="409"/>
      <c r="AD33" s="409"/>
      <c r="AE33" s="409"/>
      <c r="AF33" s="346">
        <f>SUMIF(C9:D30,"×",AF9:AI30)</f>
        <v>0</v>
      </c>
      <c r="AG33" s="346"/>
      <c r="AH33" s="346"/>
      <c r="AI33" s="346"/>
      <c r="AJ33" s="1"/>
      <c r="AK33" s="1"/>
      <c r="AL33" s="1"/>
      <c r="AM33" s="1"/>
      <c r="AN33" s="1"/>
      <c r="AO33" s="1"/>
      <c r="AP33" s="1"/>
      <c r="AQ33" s="1"/>
      <c r="AR33" s="120"/>
      <c r="AS33" s="178"/>
      <c r="AT33" s="178"/>
      <c r="AU33" s="179"/>
      <c r="AV33" s="179"/>
      <c r="AW33" s="179"/>
      <c r="AX33" s="179"/>
    </row>
    <row r="34" spans="1:50" s="32" customFormat="1" ht="12.9" customHeight="1" x14ac:dyDescent="0.45">
      <c r="A34" s="34"/>
      <c r="B34" s="34"/>
      <c r="C34" s="368" t="s">
        <v>190</v>
      </c>
      <c r="D34" s="368"/>
      <c r="E34" s="368"/>
      <c r="F34" s="368"/>
      <c r="G34" s="368"/>
      <c r="H34" s="368"/>
      <c r="I34" s="368"/>
      <c r="J34" s="368"/>
      <c r="K34" s="368"/>
      <c r="L34" s="368"/>
      <c r="M34" s="368"/>
      <c r="N34" s="368"/>
      <c r="O34" s="368"/>
      <c r="P34" s="650">
        <f>T6*150000</f>
        <v>0</v>
      </c>
      <c r="Q34" s="650"/>
      <c r="R34" s="650"/>
      <c r="S34" s="650"/>
      <c r="T34" s="420"/>
      <c r="U34" s="375"/>
      <c r="V34" s="375"/>
      <c r="W34" s="375"/>
      <c r="X34" s="375"/>
      <c r="Y34" s="376"/>
      <c r="Z34" s="409" t="s">
        <v>45</v>
      </c>
      <c r="AA34" s="409"/>
      <c r="AB34" s="409"/>
      <c r="AC34" s="409"/>
      <c r="AD34" s="409"/>
      <c r="AE34" s="409"/>
      <c r="AF34" s="346">
        <f>SUMIF(C10:D31,"〇",AF10:AI31)-P35</f>
        <v>0</v>
      </c>
      <c r="AG34" s="346"/>
      <c r="AH34" s="346"/>
      <c r="AI34" s="346"/>
      <c r="AJ34" s="36"/>
      <c r="AK34" s="37"/>
      <c r="AL34" s="37"/>
      <c r="AM34" s="37"/>
      <c r="AN34" s="37"/>
      <c r="AO34" s="37"/>
      <c r="AP34" s="37"/>
      <c r="AQ34" s="37"/>
      <c r="AR34" s="126"/>
      <c r="AS34" s="178"/>
      <c r="AT34" s="178"/>
      <c r="AU34" s="179"/>
      <c r="AV34" s="179"/>
      <c r="AW34" s="179"/>
      <c r="AX34" s="179"/>
    </row>
    <row r="35" spans="1:50" s="32" customFormat="1" ht="12.9" customHeight="1" thickBot="1" x14ac:dyDescent="0.5">
      <c r="A35" s="34"/>
      <c r="B35" s="34"/>
      <c r="C35" s="368" t="s">
        <v>195</v>
      </c>
      <c r="D35" s="368"/>
      <c r="E35" s="368"/>
      <c r="F35" s="368"/>
      <c r="G35" s="368"/>
      <c r="H35" s="368"/>
      <c r="I35" s="368"/>
      <c r="J35" s="368"/>
      <c r="K35" s="368"/>
      <c r="L35" s="368"/>
      <c r="M35" s="368"/>
      <c r="N35" s="368"/>
      <c r="O35" s="368"/>
      <c r="P35" s="418"/>
      <c r="Q35" s="418"/>
      <c r="R35" s="418"/>
      <c r="S35" s="418"/>
      <c r="T35" s="35"/>
      <c r="U35" s="35"/>
      <c r="V35" s="35"/>
      <c r="W35" s="35"/>
      <c r="X35" s="35"/>
      <c r="Y35" s="35"/>
      <c r="Z35" s="378"/>
      <c r="AA35" s="378"/>
      <c r="AB35" s="378"/>
      <c r="AC35" s="378"/>
      <c r="AD35" s="378"/>
      <c r="AE35" s="378"/>
      <c r="AF35" s="378"/>
      <c r="AG35" s="378"/>
      <c r="AH35" s="378"/>
      <c r="AI35" s="378"/>
      <c r="AJ35" s="128"/>
      <c r="AK35" s="123"/>
      <c r="AL35" s="123"/>
      <c r="AM35" s="123"/>
      <c r="AN35" s="123"/>
      <c r="AO35" s="123"/>
      <c r="AP35" s="123"/>
      <c r="AQ35" s="123"/>
      <c r="AR35" s="124"/>
      <c r="AS35" s="180">
        <v>75000000</v>
      </c>
      <c r="AT35" s="178"/>
      <c r="AU35" s="179"/>
      <c r="AV35" s="179"/>
      <c r="AW35" s="179"/>
      <c r="AX35" s="179"/>
    </row>
    <row r="36" spans="1:50" s="32" customFormat="1" ht="12.9" customHeight="1" thickBot="1" x14ac:dyDescent="0.5">
      <c r="A36" s="34"/>
      <c r="B36" s="34"/>
      <c r="C36" s="365" t="s">
        <v>260</v>
      </c>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7"/>
      <c r="AF36" s="351">
        <f>IF(AS36&gt;AS35,AS35,AS36)</f>
        <v>0</v>
      </c>
      <c r="AG36" s="351"/>
      <c r="AH36" s="351"/>
      <c r="AI36" s="352"/>
      <c r="AJ36" s="36"/>
      <c r="AK36" s="37"/>
      <c r="AL36" s="37"/>
      <c r="AM36" s="37"/>
      <c r="AN36" s="37"/>
      <c r="AO36" s="37"/>
      <c r="AP36" s="37"/>
      <c r="AQ36" s="37"/>
      <c r="AR36" s="37"/>
      <c r="AS36" s="180">
        <f>ROUNDDOWN(IF(P34&gt;AF34*0.5,AF34*0.5,P34),-3)</f>
        <v>0</v>
      </c>
      <c r="AT36" s="178"/>
      <c r="AU36" s="179"/>
      <c r="AV36" s="179"/>
      <c r="AW36" s="179"/>
      <c r="AX36" s="179"/>
    </row>
    <row r="37" spans="1:50" s="32" customFormat="1" ht="12.9" customHeight="1" x14ac:dyDescent="0.45">
      <c r="A37" s="34"/>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8"/>
      <c r="AG37" s="38"/>
      <c r="AH37" s="38"/>
      <c r="AI37" s="38"/>
      <c r="AJ37" s="37"/>
      <c r="AK37" s="37"/>
      <c r="AL37" s="37"/>
      <c r="AM37" s="37"/>
      <c r="AN37" s="37"/>
      <c r="AO37" s="37"/>
      <c r="AP37" s="37"/>
      <c r="AQ37" s="37"/>
      <c r="AR37" s="37"/>
      <c r="AS37" s="178"/>
      <c r="AT37" s="178"/>
      <c r="AU37" s="179"/>
      <c r="AV37" s="179"/>
      <c r="AW37" s="179"/>
      <c r="AX37" s="179"/>
    </row>
    <row r="38" spans="1:50" s="1" customFormat="1" ht="12.9" customHeight="1" x14ac:dyDescent="0.15">
      <c r="A38" s="3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8"/>
      <c r="AG38" s="38"/>
      <c r="AH38" s="38"/>
      <c r="AI38" s="38"/>
      <c r="AJ38" s="68"/>
      <c r="AK38" s="68"/>
      <c r="AL38" s="68"/>
      <c r="AM38" s="68"/>
      <c r="AN38" s="68"/>
      <c r="AO38" s="68"/>
      <c r="AP38" s="68"/>
      <c r="AQ38" s="68"/>
      <c r="AR38" s="68"/>
    </row>
    <row r="39" spans="1:50" s="3" customFormat="1" ht="12.9" customHeight="1" x14ac:dyDescent="0.15">
      <c r="A39" s="34"/>
      <c r="B39" s="157"/>
      <c r="C39" s="158" t="s">
        <v>35</v>
      </c>
      <c r="D39" s="158"/>
      <c r="E39" s="176" t="s">
        <v>104</v>
      </c>
      <c r="F39" s="158"/>
      <c r="G39" s="158"/>
      <c r="H39" s="30"/>
      <c r="I39" s="30"/>
      <c r="J39" s="30"/>
      <c r="K39" s="30"/>
      <c r="L39" s="30"/>
      <c r="M39" s="30"/>
      <c r="N39" s="35"/>
      <c r="O39" s="35"/>
      <c r="P39" s="35"/>
      <c r="Q39" s="35"/>
      <c r="R39" s="35"/>
      <c r="S39" s="35"/>
      <c r="T39" s="35"/>
      <c r="U39" s="35"/>
      <c r="V39" s="35"/>
      <c r="W39" s="35"/>
      <c r="X39" s="35"/>
      <c r="Y39" s="35"/>
      <c r="Z39" s="35"/>
      <c r="AA39" s="35"/>
      <c r="AB39" s="35"/>
      <c r="AC39" s="35"/>
      <c r="AD39" s="35"/>
      <c r="AE39" s="35"/>
      <c r="AF39" s="38"/>
      <c r="AG39" s="38"/>
      <c r="AH39" s="38"/>
      <c r="AI39" s="38"/>
      <c r="AJ39" s="68"/>
      <c r="AK39" s="68"/>
      <c r="AL39" s="68"/>
      <c r="AM39" s="68"/>
      <c r="AN39" s="68"/>
      <c r="AO39" s="68"/>
      <c r="AP39" s="68"/>
      <c r="AQ39" s="68"/>
      <c r="AR39" s="68"/>
    </row>
    <row r="40" spans="1:50" s="3" customFormat="1" ht="12.9" customHeight="1" x14ac:dyDescent="0.15">
      <c r="A40" s="34"/>
      <c r="B40" s="157"/>
      <c r="C40" s="158" t="s">
        <v>36</v>
      </c>
      <c r="D40" s="159"/>
      <c r="E40" s="158" t="s">
        <v>105</v>
      </c>
      <c r="F40" s="158"/>
      <c r="G40" s="158"/>
      <c r="H40" s="30"/>
      <c r="I40" s="30"/>
      <c r="J40" s="30"/>
      <c r="K40" s="30"/>
      <c r="L40" s="30"/>
      <c r="M40" s="30"/>
      <c r="N40" s="35"/>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row>
    <row r="41" spans="1:50" s="3" customFormat="1" ht="12.9" customHeight="1" x14ac:dyDescent="0.15">
      <c r="A41" s="34"/>
      <c r="B41" s="157"/>
      <c r="C41" s="159"/>
      <c r="D41" s="159"/>
      <c r="E41" s="158" t="s">
        <v>155</v>
      </c>
      <c r="F41" s="158"/>
      <c r="G41" s="158"/>
      <c r="H41" s="30"/>
      <c r="I41" s="30"/>
      <c r="J41" s="30"/>
      <c r="K41" s="30"/>
      <c r="L41" s="30"/>
      <c r="M41" s="30"/>
      <c r="N41" s="35"/>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row>
    <row r="42" spans="1:50" s="3" customFormat="1" ht="12.9" customHeight="1" x14ac:dyDescent="0.15">
      <c r="A42" s="34"/>
      <c r="B42" s="34"/>
      <c r="C42" s="35"/>
      <c r="D42" s="35"/>
      <c r="E42" s="69"/>
      <c r="F42" s="30"/>
      <c r="G42" s="30"/>
      <c r="H42" s="30"/>
      <c r="I42" s="30"/>
      <c r="J42" s="30"/>
      <c r="K42" s="30"/>
      <c r="L42" s="30"/>
      <c r="M42" s="30"/>
      <c r="N42" s="35"/>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50" s="3" customFormat="1" ht="12.9" customHeight="1" x14ac:dyDescent="0.15">
      <c r="A43" s="34"/>
      <c r="B43" s="34"/>
      <c r="C43" s="35"/>
      <c r="D43" s="35"/>
      <c r="E43" s="69"/>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50" ht="12.9" customHeight="1" x14ac:dyDescent="0.15">
      <c r="A44" s="39"/>
      <c r="B44" s="39"/>
      <c r="C44" s="43"/>
      <c r="D44" s="43"/>
      <c r="E44" s="42"/>
      <c r="F44" s="43"/>
      <c r="G44" s="43"/>
      <c r="H44" s="35"/>
      <c r="I44" s="35"/>
      <c r="J44" s="35"/>
      <c r="K44" s="35"/>
      <c r="L44" s="35"/>
      <c r="M44" s="35"/>
      <c r="N44" s="35"/>
      <c r="O44" s="35"/>
      <c r="P44" s="35"/>
      <c r="Q44" s="35"/>
      <c r="R44" s="35"/>
      <c r="S44" s="35"/>
      <c r="T44" s="35"/>
      <c r="U44" s="35"/>
      <c r="V44" s="35"/>
      <c r="W44" s="35"/>
      <c r="X44" s="35"/>
      <c r="Y44" s="35"/>
      <c r="Z44" s="35"/>
      <c r="AA44" s="35"/>
      <c r="AB44" s="35"/>
      <c r="AC44" s="35"/>
      <c r="AD44" s="35"/>
      <c r="AE44" s="35"/>
      <c r="AF44" s="40"/>
      <c r="AG44" s="40"/>
      <c r="AH44" s="40"/>
      <c r="AI44" s="40"/>
      <c r="AJ44" s="41"/>
      <c r="AK44" s="41"/>
      <c r="AL44" s="41"/>
      <c r="AM44" s="41"/>
      <c r="AN44" s="41"/>
      <c r="AO44" s="41"/>
      <c r="AP44" s="41"/>
      <c r="AQ44" s="41"/>
      <c r="AR44" s="41"/>
    </row>
    <row r="45" spans="1:50"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40"/>
      <c r="AG45" s="40"/>
      <c r="AH45" s="40"/>
      <c r="AI45" s="40"/>
      <c r="AJ45" s="41"/>
      <c r="AK45" s="41"/>
      <c r="AL45" s="41"/>
      <c r="AM45" s="41"/>
      <c r="AN45" s="41"/>
      <c r="AO45" s="41"/>
      <c r="AP45" s="41"/>
      <c r="AQ45" s="41"/>
      <c r="AR45" s="41"/>
    </row>
    <row r="46" spans="1:50"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50"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50"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sheetData>
  <sheetProtection algorithmName="SHA-512" hashValue="AzReLCU1hgsGN3mkF04mepoaazMscR2lVkGh5Gk8Wihsxs6WAUWYbOpRFtDXGPELlarC+y3MxoYpml2r3WQiBw==" saltValue="N4QtJsSjE6FtKOQ/ROPJVw==" spinCount="100000" sheet="1" selectLockedCells="1"/>
  <mergeCells count="207">
    <mergeCell ref="A8:B8"/>
    <mergeCell ref="C8:D9"/>
    <mergeCell ref="E8:J9"/>
    <mergeCell ref="K8:Y9"/>
    <mergeCell ref="Z8:AA9"/>
    <mergeCell ref="AB8:AE9"/>
    <mergeCell ref="C3:J4"/>
    <mergeCell ref="K3:AR4"/>
    <mergeCell ref="C6:S6"/>
    <mergeCell ref="T6:U6"/>
    <mergeCell ref="AA6:AO6"/>
    <mergeCell ref="AP6:AQ6"/>
    <mergeCell ref="AF8:AI9"/>
    <mergeCell ref="AJ8:AR9"/>
    <mergeCell ref="A9:B9"/>
    <mergeCell ref="AJ10:AR10"/>
    <mergeCell ref="A11:B11"/>
    <mergeCell ref="C11:D11"/>
    <mergeCell ref="E11:J11"/>
    <mergeCell ref="K11:Y11"/>
    <mergeCell ref="Z11:AA11"/>
    <mergeCell ref="AB11:AE11"/>
    <mergeCell ref="AF11:AI11"/>
    <mergeCell ref="AJ11:AR11"/>
    <mergeCell ref="A10:B10"/>
    <mergeCell ref="C10:D10"/>
    <mergeCell ref="E10:J10"/>
    <mergeCell ref="K10:Y10"/>
    <mergeCell ref="Z10:AA10"/>
    <mergeCell ref="AB10:AE10"/>
    <mergeCell ref="AF10:AI10"/>
    <mergeCell ref="AF12:AI12"/>
    <mergeCell ref="AJ12:AR12"/>
    <mergeCell ref="A13:B13"/>
    <mergeCell ref="C13:D13"/>
    <mergeCell ref="E13:J13"/>
    <mergeCell ref="K13:Y13"/>
    <mergeCell ref="Z13:AA13"/>
    <mergeCell ref="AB13:AE13"/>
    <mergeCell ref="AF13:AI13"/>
    <mergeCell ref="AJ13:AR13"/>
    <mergeCell ref="A12:B12"/>
    <mergeCell ref="C12:D12"/>
    <mergeCell ref="E12:J12"/>
    <mergeCell ref="K12:Y12"/>
    <mergeCell ref="Z12:AA12"/>
    <mergeCell ref="AB12:AE12"/>
    <mergeCell ref="AF14:AI14"/>
    <mergeCell ref="AJ14:AR14"/>
    <mergeCell ref="A15:B15"/>
    <mergeCell ref="C15:D15"/>
    <mergeCell ref="E15:J15"/>
    <mergeCell ref="K15:Y15"/>
    <mergeCell ref="Z15:AA15"/>
    <mergeCell ref="AB15:AE15"/>
    <mergeCell ref="AF15:AI15"/>
    <mergeCell ref="AJ15:AR15"/>
    <mergeCell ref="A14:B14"/>
    <mergeCell ref="C14:D14"/>
    <mergeCell ref="E14:J14"/>
    <mergeCell ref="K14:Y14"/>
    <mergeCell ref="Z14:AA14"/>
    <mergeCell ref="AB14:AE14"/>
    <mergeCell ref="AF16:AI16"/>
    <mergeCell ref="AJ16:AR16"/>
    <mergeCell ref="A17:B17"/>
    <mergeCell ref="C17:D17"/>
    <mergeCell ref="E17:J17"/>
    <mergeCell ref="K17:Y17"/>
    <mergeCell ref="Z17:AA17"/>
    <mergeCell ref="AB17:AE17"/>
    <mergeCell ref="AF17:AI17"/>
    <mergeCell ref="AJ17:AR17"/>
    <mergeCell ref="A16:B16"/>
    <mergeCell ref="C16:D16"/>
    <mergeCell ref="E16:J16"/>
    <mergeCell ref="K16:Y16"/>
    <mergeCell ref="Z16:AA16"/>
    <mergeCell ref="AB16:AE16"/>
    <mergeCell ref="AF18:AI18"/>
    <mergeCell ref="AJ18:AR18"/>
    <mergeCell ref="A19:B19"/>
    <mergeCell ref="C19:D19"/>
    <mergeCell ref="E19:J19"/>
    <mergeCell ref="K19:Y19"/>
    <mergeCell ref="Z19:AA19"/>
    <mergeCell ref="AB19:AE19"/>
    <mergeCell ref="AF19:AI19"/>
    <mergeCell ref="AJ19:AR19"/>
    <mergeCell ref="A18:B18"/>
    <mergeCell ref="C18:D18"/>
    <mergeCell ref="E18:J18"/>
    <mergeCell ref="K18:Y18"/>
    <mergeCell ref="Z18:AA18"/>
    <mergeCell ref="AB18:AE18"/>
    <mergeCell ref="AF20:AI20"/>
    <mergeCell ref="AJ20:AR20"/>
    <mergeCell ref="A21:B21"/>
    <mergeCell ref="C21:D21"/>
    <mergeCell ref="E21:J21"/>
    <mergeCell ref="K21:Y21"/>
    <mergeCell ref="Z21:AA21"/>
    <mergeCell ref="AB21:AE21"/>
    <mergeCell ref="AF21:AI21"/>
    <mergeCell ref="AJ21:AR21"/>
    <mergeCell ref="A20:B20"/>
    <mergeCell ref="C20:D20"/>
    <mergeCell ref="E20:J20"/>
    <mergeCell ref="K20:Y20"/>
    <mergeCell ref="Z20:AA20"/>
    <mergeCell ref="AB20:AE20"/>
    <mergeCell ref="AF22:AI22"/>
    <mergeCell ref="AJ22:AR22"/>
    <mergeCell ref="A23:B23"/>
    <mergeCell ref="C23:D23"/>
    <mergeCell ref="E23:J23"/>
    <mergeCell ref="K23:Y23"/>
    <mergeCell ref="Z23:AA23"/>
    <mergeCell ref="AB23:AE23"/>
    <mergeCell ref="AF23:AI23"/>
    <mergeCell ref="AJ23:AR23"/>
    <mergeCell ref="A22:B22"/>
    <mergeCell ref="C22:D22"/>
    <mergeCell ref="E22:J22"/>
    <mergeCell ref="K22:Y22"/>
    <mergeCell ref="Z22:AA22"/>
    <mergeCell ref="AB22:AE22"/>
    <mergeCell ref="AF24:AI24"/>
    <mergeCell ref="AJ24:AR24"/>
    <mergeCell ref="A25:B25"/>
    <mergeCell ref="C25:D25"/>
    <mergeCell ref="E25:J25"/>
    <mergeCell ref="K25:Y25"/>
    <mergeCell ref="Z25:AA25"/>
    <mergeCell ref="AB25:AE25"/>
    <mergeCell ref="AF25:AI25"/>
    <mergeCell ref="AJ25:AR25"/>
    <mergeCell ref="A24:B24"/>
    <mergeCell ref="C24:D24"/>
    <mergeCell ref="E24:J24"/>
    <mergeCell ref="K24:Y24"/>
    <mergeCell ref="Z24:AA24"/>
    <mergeCell ref="AB24:AE24"/>
    <mergeCell ref="AF26:AI26"/>
    <mergeCell ref="AJ26:AR26"/>
    <mergeCell ref="A27:B27"/>
    <mergeCell ref="C27:D27"/>
    <mergeCell ref="E27:J27"/>
    <mergeCell ref="K27:Y27"/>
    <mergeCell ref="Z27:AA27"/>
    <mergeCell ref="AB27:AE27"/>
    <mergeCell ref="AF27:AI27"/>
    <mergeCell ref="AJ27:AR27"/>
    <mergeCell ref="A26:B26"/>
    <mergeCell ref="C26:D26"/>
    <mergeCell ref="E26:J26"/>
    <mergeCell ref="K26:Y26"/>
    <mergeCell ref="Z26:AA26"/>
    <mergeCell ref="AB26:AE26"/>
    <mergeCell ref="AF28:AI28"/>
    <mergeCell ref="AJ28:AR28"/>
    <mergeCell ref="A29:B29"/>
    <mergeCell ref="C29:D29"/>
    <mergeCell ref="E29:J29"/>
    <mergeCell ref="K29:Y29"/>
    <mergeCell ref="Z29:AA29"/>
    <mergeCell ref="AB29:AE29"/>
    <mergeCell ref="AF29:AI29"/>
    <mergeCell ref="AJ29:AR29"/>
    <mergeCell ref="A28:B28"/>
    <mergeCell ref="C28:D28"/>
    <mergeCell ref="E28:J28"/>
    <mergeCell ref="K28:Y28"/>
    <mergeCell ref="Z28:AA28"/>
    <mergeCell ref="AB28:AE28"/>
    <mergeCell ref="C32:Y33"/>
    <mergeCell ref="Z32:AE32"/>
    <mergeCell ref="AF32:AI32"/>
    <mergeCell ref="AJ32:AR32"/>
    <mergeCell ref="Z33:AE33"/>
    <mergeCell ref="AF33:AI33"/>
    <mergeCell ref="AF30:AI30"/>
    <mergeCell ref="AJ30:AR30"/>
    <mergeCell ref="A31:B31"/>
    <mergeCell ref="C31:D31"/>
    <mergeCell ref="E31:J31"/>
    <mergeCell ref="K31:Y31"/>
    <mergeCell ref="Z31:AA31"/>
    <mergeCell ref="AB31:AE31"/>
    <mergeCell ref="AF31:AI31"/>
    <mergeCell ref="AJ31:AR31"/>
    <mergeCell ref="A30:B30"/>
    <mergeCell ref="C30:D30"/>
    <mergeCell ref="E30:J30"/>
    <mergeCell ref="K30:Y30"/>
    <mergeCell ref="Z30:AA30"/>
    <mergeCell ref="AB30:AE30"/>
    <mergeCell ref="C36:AE36"/>
    <mergeCell ref="AF36:AI36"/>
    <mergeCell ref="C34:O34"/>
    <mergeCell ref="P34:S34"/>
    <mergeCell ref="T34:Y34"/>
    <mergeCell ref="Z34:AE34"/>
    <mergeCell ref="AF34:AI34"/>
    <mergeCell ref="C35:O35"/>
    <mergeCell ref="P35:S35"/>
    <mergeCell ref="Z35:AI35"/>
  </mergeCells>
  <phoneticPr fontId="2"/>
  <conditionalFormatting sqref="AF10:AI31">
    <cfRule type="cellIs" dxfId="2" priority="1" operator="equal">
      <formula>0</formula>
    </cfRule>
  </conditionalFormatting>
  <dataValidations count="2">
    <dataValidation type="list" allowBlank="1" showInputMessage="1" showErrorMessage="1" sqref="C10:D31" xr:uid="{00000000-0002-0000-1800-000000000000}">
      <formula1>$C$38:$C$40</formula1>
    </dataValidation>
    <dataValidation type="list" allowBlank="1" showInputMessage="1" showErrorMessage="1" sqref="E10:J31" xr:uid="{00000000-0002-0000-1800-000001000000}">
      <formula1>$E$38:$E$44</formula1>
    </dataValidation>
  </dataValidations>
  <printOptions horizontalCentered="1" verticalCentered="1"/>
  <pageMargins left="0" right="0" top="0" bottom="0" header="0" footer="0"/>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AU54"/>
  <sheetViews>
    <sheetView showGridLines="0" view="pageBreakPreview" zoomScaleNormal="60" zoomScaleSheetLayoutView="100" workbookViewId="0">
      <selection activeCell="V3" sqref="V3:W3"/>
    </sheetView>
  </sheetViews>
  <sheetFormatPr defaultColWidth="9" defaultRowHeight="12" x14ac:dyDescent="0.15"/>
  <cols>
    <col min="1" max="31" width="2.59765625" style="5" customWidth="1"/>
    <col min="32" max="35" width="3.69921875" style="5" customWidth="1"/>
    <col min="36" max="44" width="2.3984375" style="5" customWidth="1"/>
    <col min="45" max="45" width="16.19921875" style="4" customWidth="1"/>
    <col min="46" max="46" width="10.8984375" style="5" customWidth="1"/>
    <col min="47" max="16384" width="9" style="5"/>
  </cols>
  <sheetData>
    <row r="1" spans="1:46" ht="12.9" customHeight="1" x14ac:dyDescent="0.15">
      <c r="A1" s="30" t="s">
        <v>214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6"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6" ht="12.9" customHeight="1" x14ac:dyDescent="0.15">
      <c r="A3" s="1"/>
      <c r="B3" s="1"/>
      <c r="C3" s="221" t="s">
        <v>25</v>
      </c>
      <c r="D3" s="392"/>
      <c r="E3" s="392"/>
      <c r="F3" s="392"/>
      <c r="G3" s="392"/>
      <c r="H3" s="392"/>
      <c r="I3" s="392"/>
      <c r="J3" s="393"/>
      <c r="K3" s="396" t="s">
        <v>128</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row>
    <row r="4" spans="1:46"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row>
    <row r="5" spans="1:46" ht="12.9" customHeight="1" x14ac:dyDescent="0.15">
      <c r="A5" s="1"/>
      <c r="B5" s="1"/>
      <c r="C5" s="37"/>
      <c r="D5" s="37"/>
      <c r="E5" s="37"/>
      <c r="F5" s="37"/>
      <c r="G5" s="37"/>
      <c r="H5" s="37"/>
      <c r="I5" s="37"/>
      <c r="J5" s="37"/>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129"/>
    </row>
    <row r="6" spans="1:46" ht="12.9" customHeight="1" x14ac:dyDescent="0.15">
      <c r="A6" s="1"/>
      <c r="B6" s="1"/>
      <c r="C6" s="405" t="s">
        <v>192</v>
      </c>
      <c r="D6" s="405"/>
      <c r="E6" s="405"/>
      <c r="F6" s="405"/>
      <c r="G6" s="405"/>
      <c r="H6" s="405"/>
      <c r="I6" s="405"/>
      <c r="J6" s="405"/>
      <c r="K6" s="405"/>
      <c r="L6" s="405"/>
      <c r="M6" s="405"/>
      <c r="N6" s="405"/>
      <c r="O6" s="405"/>
      <c r="P6" s="405"/>
      <c r="Q6" s="405"/>
      <c r="R6" s="405"/>
      <c r="S6" s="405"/>
      <c r="T6" s="383"/>
      <c r="U6" s="383"/>
      <c r="V6" s="420" t="s">
        <v>193</v>
      </c>
      <c r="W6" s="375"/>
      <c r="X6" s="33"/>
      <c r="Y6" s="109"/>
      <c r="Z6" s="109"/>
      <c r="AA6" s="109"/>
      <c r="AB6" s="109"/>
      <c r="AC6" s="109"/>
      <c r="AD6" s="109"/>
      <c r="AE6" s="109"/>
      <c r="AF6" s="109"/>
      <c r="AG6" s="109"/>
      <c r="AH6" s="109"/>
      <c r="AI6" s="109"/>
      <c r="AJ6" s="109"/>
      <c r="AK6" s="109"/>
      <c r="AL6" s="109"/>
      <c r="AM6" s="109"/>
      <c r="AN6" s="109"/>
      <c r="AO6" s="109"/>
      <c r="AP6" s="33"/>
      <c r="AQ6" s="33"/>
      <c r="AR6" s="35"/>
    </row>
    <row r="7" spans="1:46" ht="12.9" customHeight="1" x14ac:dyDescent="0.15">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130"/>
    </row>
    <row r="8" spans="1:46" ht="12.9" customHeight="1" x14ac:dyDescent="0.15">
      <c r="A8" s="397" t="s">
        <v>26</v>
      </c>
      <c r="B8" s="397"/>
      <c r="C8" s="398" t="s">
        <v>27</v>
      </c>
      <c r="D8" s="398"/>
      <c r="E8" s="399" t="s">
        <v>28</v>
      </c>
      <c r="F8" s="399"/>
      <c r="G8" s="399"/>
      <c r="H8" s="399"/>
      <c r="I8" s="399"/>
      <c r="J8" s="399"/>
      <c r="K8" s="400" t="s">
        <v>29</v>
      </c>
      <c r="L8" s="400"/>
      <c r="M8" s="400"/>
      <c r="N8" s="400"/>
      <c r="O8" s="400"/>
      <c r="P8" s="400"/>
      <c r="Q8" s="400"/>
      <c r="R8" s="400"/>
      <c r="S8" s="400"/>
      <c r="T8" s="400"/>
      <c r="U8" s="400"/>
      <c r="V8" s="400"/>
      <c r="W8" s="400"/>
      <c r="X8" s="400"/>
      <c r="Y8" s="400"/>
      <c r="Z8" s="400" t="s">
        <v>30</v>
      </c>
      <c r="AA8" s="400"/>
      <c r="AB8" s="401" t="s">
        <v>31</v>
      </c>
      <c r="AC8" s="401"/>
      <c r="AD8" s="401"/>
      <c r="AE8" s="401"/>
      <c r="AF8" s="401" t="s">
        <v>32</v>
      </c>
      <c r="AG8" s="401"/>
      <c r="AH8" s="401"/>
      <c r="AI8" s="401"/>
      <c r="AJ8" s="400" t="s">
        <v>33</v>
      </c>
      <c r="AK8" s="400"/>
      <c r="AL8" s="400"/>
      <c r="AM8" s="400"/>
      <c r="AN8" s="400"/>
      <c r="AO8" s="400"/>
      <c r="AP8" s="400"/>
      <c r="AQ8" s="400"/>
      <c r="AR8" s="400"/>
    </row>
    <row r="9" spans="1:46" ht="12.9" customHeight="1" x14ac:dyDescent="0.15">
      <c r="A9" s="397" t="s">
        <v>34</v>
      </c>
      <c r="B9" s="397"/>
      <c r="C9" s="398"/>
      <c r="D9" s="398"/>
      <c r="E9" s="399"/>
      <c r="F9" s="399"/>
      <c r="G9" s="399"/>
      <c r="H9" s="399"/>
      <c r="I9" s="399"/>
      <c r="J9" s="399"/>
      <c r="K9" s="400"/>
      <c r="L9" s="400"/>
      <c r="M9" s="400"/>
      <c r="N9" s="400"/>
      <c r="O9" s="400"/>
      <c r="P9" s="400"/>
      <c r="Q9" s="400"/>
      <c r="R9" s="400"/>
      <c r="S9" s="400"/>
      <c r="T9" s="400"/>
      <c r="U9" s="400"/>
      <c r="V9" s="400"/>
      <c r="W9" s="400"/>
      <c r="X9" s="400"/>
      <c r="Y9" s="400"/>
      <c r="Z9" s="400"/>
      <c r="AA9" s="400"/>
      <c r="AB9" s="401"/>
      <c r="AC9" s="401"/>
      <c r="AD9" s="401"/>
      <c r="AE9" s="401"/>
      <c r="AF9" s="401"/>
      <c r="AG9" s="401"/>
      <c r="AH9" s="401"/>
      <c r="AI9" s="401"/>
      <c r="AJ9" s="400"/>
      <c r="AK9" s="400"/>
      <c r="AL9" s="400"/>
      <c r="AM9" s="400"/>
      <c r="AN9" s="400"/>
      <c r="AO9" s="400"/>
      <c r="AP9" s="400"/>
      <c r="AQ9" s="400"/>
      <c r="AR9" s="400"/>
      <c r="AS9" s="115"/>
      <c r="AT9" s="116"/>
    </row>
    <row r="10" spans="1:46" ht="12.9" customHeight="1" x14ac:dyDescent="0.15">
      <c r="A10" s="353">
        <v>1</v>
      </c>
      <c r="B10" s="353"/>
      <c r="C10" s="406"/>
      <c r="D10" s="406"/>
      <c r="E10" s="421"/>
      <c r="F10" s="421"/>
      <c r="G10" s="421"/>
      <c r="H10" s="421"/>
      <c r="I10" s="421"/>
      <c r="J10" s="421"/>
      <c r="K10" s="421"/>
      <c r="L10" s="421"/>
      <c r="M10" s="421"/>
      <c r="N10" s="421"/>
      <c r="O10" s="421"/>
      <c r="P10" s="421"/>
      <c r="Q10" s="421"/>
      <c r="R10" s="421"/>
      <c r="S10" s="421"/>
      <c r="T10" s="421"/>
      <c r="U10" s="421"/>
      <c r="V10" s="421"/>
      <c r="W10" s="421"/>
      <c r="X10" s="421"/>
      <c r="Y10" s="421"/>
      <c r="Z10" s="406"/>
      <c r="AA10" s="406"/>
      <c r="AB10" s="407"/>
      <c r="AC10" s="407"/>
      <c r="AD10" s="407"/>
      <c r="AE10" s="407"/>
      <c r="AF10" s="346" t="str">
        <f t="shared" ref="AF10" si="0">IF(Z10*AB10=0,"",Z10*AB10)</f>
        <v/>
      </c>
      <c r="AG10" s="346"/>
      <c r="AH10" s="346"/>
      <c r="AI10" s="346"/>
      <c r="AJ10" s="391"/>
      <c r="AK10" s="391"/>
      <c r="AL10" s="391"/>
      <c r="AM10" s="391"/>
      <c r="AN10" s="391"/>
      <c r="AO10" s="391"/>
      <c r="AP10" s="391"/>
      <c r="AQ10" s="391"/>
      <c r="AR10" s="391"/>
      <c r="AS10" s="177" t="s">
        <v>197</v>
      </c>
      <c r="AT10" s="181">
        <f>SUMIFS(AF10:AF31,E10:E31,"設計費",C10:C31,"〇")</f>
        <v>0</v>
      </c>
    </row>
    <row r="11" spans="1:46" ht="12.9" customHeight="1" x14ac:dyDescent="0.15">
      <c r="A11" s="353">
        <v>2</v>
      </c>
      <c r="B11" s="353"/>
      <c r="C11" s="406"/>
      <c r="D11" s="406"/>
      <c r="E11" s="421"/>
      <c r="F11" s="421"/>
      <c r="G11" s="421"/>
      <c r="H11" s="421"/>
      <c r="I11" s="421"/>
      <c r="J11" s="421"/>
      <c r="K11" s="421"/>
      <c r="L11" s="421"/>
      <c r="M11" s="421"/>
      <c r="N11" s="421"/>
      <c r="O11" s="421"/>
      <c r="P11" s="421"/>
      <c r="Q11" s="421"/>
      <c r="R11" s="421"/>
      <c r="S11" s="421"/>
      <c r="T11" s="421"/>
      <c r="U11" s="421"/>
      <c r="V11" s="421"/>
      <c r="W11" s="421"/>
      <c r="X11" s="421"/>
      <c r="Y11" s="421"/>
      <c r="Z11" s="406"/>
      <c r="AA11" s="406"/>
      <c r="AB11" s="407"/>
      <c r="AC11" s="407"/>
      <c r="AD11" s="407"/>
      <c r="AE11" s="407"/>
      <c r="AF11" s="346" t="str">
        <f t="shared" ref="AF11:AF31" si="1">IF(Z11*AB11=0,"",Z11*AB11)</f>
        <v/>
      </c>
      <c r="AG11" s="346"/>
      <c r="AH11" s="346"/>
      <c r="AI11" s="346"/>
      <c r="AJ11" s="391"/>
      <c r="AK11" s="391"/>
      <c r="AL11" s="391"/>
      <c r="AM11" s="391"/>
      <c r="AN11" s="391"/>
      <c r="AO11" s="391"/>
      <c r="AP11" s="391"/>
      <c r="AQ11" s="391"/>
      <c r="AR11" s="391"/>
      <c r="AS11" s="177" t="s">
        <v>198</v>
      </c>
      <c r="AT11" s="181">
        <f>SUMIFS(AF10:AF31,E10:E31,"設備費",C10:C31,"〇")</f>
        <v>0</v>
      </c>
    </row>
    <row r="12" spans="1:46" ht="12.9" customHeight="1" x14ac:dyDescent="0.15">
      <c r="A12" s="353">
        <v>3</v>
      </c>
      <c r="B12" s="353"/>
      <c r="C12" s="413"/>
      <c r="D12" s="414"/>
      <c r="E12" s="421"/>
      <c r="F12" s="421"/>
      <c r="G12" s="421"/>
      <c r="H12" s="421"/>
      <c r="I12" s="421"/>
      <c r="J12" s="421"/>
      <c r="K12" s="421"/>
      <c r="L12" s="421"/>
      <c r="M12" s="421"/>
      <c r="N12" s="421"/>
      <c r="O12" s="421"/>
      <c r="P12" s="421"/>
      <c r="Q12" s="421"/>
      <c r="R12" s="421"/>
      <c r="S12" s="421"/>
      <c r="T12" s="421"/>
      <c r="U12" s="421"/>
      <c r="V12" s="421"/>
      <c r="W12" s="421"/>
      <c r="X12" s="421"/>
      <c r="Y12" s="421"/>
      <c r="Z12" s="406"/>
      <c r="AA12" s="406"/>
      <c r="AB12" s="407"/>
      <c r="AC12" s="407"/>
      <c r="AD12" s="407"/>
      <c r="AE12" s="407"/>
      <c r="AF12" s="346" t="str">
        <f t="shared" si="1"/>
        <v/>
      </c>
      <c r="AG12" s="346"/>
      <c r="AH12" s="346"/>
      <c r="AI12" s="346"/>
      <c r="AJ12" s="391"/>
      <c r="AK12" s="391"/>
      <c r="AL12" s="391"/>
      <c r="AM12" s="391"/>
      <c r="AN12" s="391"/>
      <c r="AO12" s="391"/>
      <c r="AP12" s="391"/>
      <c r="AQ12" s="391"/>
      <c r="AR12" s="391"/>
      <c r="AS12" s="177" t="s">
        <v>199</v>
      </c>
      <c r="AT12" s="181">
        <f>SUMIFS(AF10:AF31,E10:E31,"工事費",C10:C31,"〇")</f>
        <v>0</v>
      </c>
    </row>
    <row r="13" spans="1:46" ht="12.9" customHeight="1" x14ac:dyDescent="0.15">
      <c r="A13" s="353">
        <v>4</v>
      </c>
      <c r="B13" s="353"/>
      <c r="C13" s="406"/>
      <c r="D13" s="406"/>
      <c r="E13" s="421"/>
      <c r="F13" s="421"/>
      <c r="G13" s="421"/>
      <c r="H13" s="421"/>
      <c r="I13" s="421"/>
      <c r="J13" s="421"/>
      <c r="K13" s="421"/>
      <c r="L13" s="421"/>
      <c r="M13" s="421"/>
      <c r="N13" s="421"/>
      <c r="O13" s="421"/>
      <c r="P13" s="421"/>
      <c r="Q13" s="421"/>
      <c r="R13" s="421"/>
      <c r="S13" s="421"/>
      <c r="T13" s="421"/>
      <c r="U13" s="421"/>
      <c r="V13" s="421"/>
      <c r="W13" s="421"/>
      <c r="X13" s="421"/>
      <c r="Y13" s="421"/>
      <c r="Z13" s="406"/>
      <c r="AA13" s="406"/>
      <c r="AB13" s="407"/>
      <c r="AC13" s="407"/>
      <c r="AD13" s="407"/>
      <c r="AE13" s="407"/>
      <c r="AF13" s="346" t="str">
        <f t="shared" si="1"/>
        <v/>
      </c>
      <c r="AG13" s="346"/>
      <c r="AH13" s="346"/>
      <c r="AI13" s="346"/>
      <c r="AJ13" s="391"/>
      <c r="AK13" s="391"/>
      <c r="AL13" s="391"/>
      <c r="AM13" s="391"/>
      <c r="AN13" s="391"/>
      <c r="AO13" s="391"/>
      <c r="AP13" s="391"/>
      <c r="AQ13" s="391"/>
      <c r="AR13" s="391"/>
      <c r="AS13" s="177"/>
      <c r="AT13" s="177"/>
    </row>
    <row r="14" spans="1:46" ht="12.9" customHeight="1" x14ac:dyDescent="0.15">
      <c r="A14" s="353">
        <v>5</v>
      </c>
      <c r="B14" s="353"/>
      <c r="C14" s="406"/>
      <c r="D14" s="406"/>
      <c r="E14" s="421"/>
      <c r="F14" s="421"/>
      <c r="G14" s="421"/>
      <c r="H14" s="421"/>
      <c r="I14" s="421"/>
      <c r="J14" s="421"/>
      <c r="K14" s="421"/>
      <c r="L14" s="421"/>
      <c r="M14" s="421"/>
      <c r="N14" s="421"/>
      <c r="O14" s="421"/>
      <c r="P14" s="421"/>
      <c r="Q14" s="421"/>
      <c r="R14" s="421"/>
      <c r="S14" s="421"/>
      <c r="T14" s="421"/>
      <c r="U14" s="421"/>
      <c r="V14" s="421"/>
      <c r="W14" s="421"/>
      <c r="X14" s="421"/>
      <c r="Y14" s="421"/>
      <c r="Z14" s="406"/>
      <c r="AA14" s="406"/>
      <c r="AB14" s="407"/>
      <c r="AC14" s="407"/>
      <c r="AD14" s="407"/>
      <c r="AE14" s="407"/>
      <c r="AF14" s="346" t="str">
        <f t="shared" si="1"/>
        <v/>
      </c>
      <c r="AG14" s="346"/>
      <c r="AH14" s="346"/>
      <c r="AI14" s="346"/>
      <c r="AJ14" s="391"/>
      <c r="AK14" s="391"/>
      <c r="AL14" s="391"/>
      <c r="AM14" s="391"/>
      <c r="AN14" s="391"/>
      <c r="AO14" s="391"/>
      <c r="AP14" s="391"/>
      <c r="AQ14" s="391"/>
      <c r="AR14" s="391"/>
      <c r="AS14" s="177" t="s">
        <v>200</v>
      </c>
      <c r="AT14" s="181">
        <f>SUMIFS(AF10:AF31,E10:E31,"設計費",C10:C31,"×")</f>
        <v>0</v>
      </c>
    </row>
    <row r="15" spans="1:46" ht="12.9" customHeight="1" x14ac:dyDescent="0.15">
      <c r="A15" s="353">
        <v>6</v>
      </c>
      <c r="B15" s="353"/>
      <c r="C15" s="406"/>
      <c r="D15" s="406"/>
      <c r="E15" s="421"/>
      <c r="F15" s="421"/>
      <c r="G15" s="421"/>
      <c r="H15" s="421"/>
      <c r="I15" s="421"/>
      <c r="J15" s="421"/>
      <c r="K15" s="421"/>
      <c r="L15" s="421"/>
      <c r="M15" s="421"/>
      <c r="N15" s="421"/>
      <c r="O15" s="421"/>
      <c r="P15" s="421"/>
      <c r="Q15" s="421"/>
      <c r="R15" s="421"/>
      <c r="S15" s="421"/>
      <c r="T15" s="421"/>
      <c r="U15" s="421"/>
      <c r="V15" s="421"/>
      <c r="W15" s="421"/>
      <c r="X15" s="421"/>
      <c r="Y15" s="421"/>
      <c r="Z15" s="406"/>
      <c r="AA15" s="406"/>
      <c r="AB15" s="407"/>
      <c r="AC15" s="407"/>
      <c r="AD15" s="407"/>
      <c r="AE15" s="407"/>
      <c r="AF15" s="346" t="str">
        <f t="shared" si="1"/>
        <v/>
      </c>
      <c r="AG15" s="346"/>
      <c r="AH15" s="346"/>
      <c r="AI15" s="346"/>
      <c r="AJ15" s="391"/>
      <c r="AK15" s="391"/>
      <c r="AL15" s="391"/>
      <c r="AM15" s="391"/>
      <c r="AN15" s="391"/>
      <c r="AO15" s="391"/>
      <c r="AP15" s="391"/>
      <c r="AQ15" s="391"/>
      <c r="AR15" s="391"/>
      <c r="AS15" s="177" t="s">
        <v>201</v>
      </c>
      <c r="AT15" s="181">
        <f>SUMIFS(AF10:AF31,E10:E31,"設備費",C10:C31,"×")</f>
        <v>0</v>
      </c>
    </row>
    <row r="16" spans="1:46" ht="12.9" customHeight="1" x14ac:dyDescent="0.15">
      <c r="A16" s="353">
        <v>7</v>
      </c>
      <c r="B16" s="353"/>
      <c r="C16" s="406"/>
      <c r="D16" s="406"/>
      <c r="E16" s="421"/>
      <c r="F16" s="421"/>
      <c r="G16" s="421"/>
      <c r="H16" s="421"/>
      <c r="I16" s="421"/>
      <c r="J16" s="421"/>
      <c r="K16" s="421"/>
      <c r="L16" s="421"/>
      <c r="M16" s="421"/>
      <c r="N16" s="421"/>
      <c r="O16" s="421"/>
      <c r="P16" s="421"/>
      <c r="Q16" s="421"/>
      <c r="R16" s="421"/>
      <c r="S16" s="421"/>
      <c r="T16" s="421"/>
      <c r="U16" s="421"/>
      <c r="V16" s="421"/>
      <c r="W16" s="421"/>
      <c r="X16" s="421"/>
      <c r="Y16" s="421"/>
      <c r="Z16" s="406"/>
      <c r="AA16" s="406"/>
      <c r="AB16" s="407"/>
      <c r="AC16" s="407"/>
      <c r="AD16" s="407"/>
      <c r="AE16" s="407"/>
      <c r="AF16" s="346" t="str">
        <f t="shared" si="1"/>
        <v/>
      </c>
      <c r="AG16" s="346"/>
      <c r="AH16" s="346"/>
      <c r="AI16" s="346"/>
      <c r="AJ16" s="391"/>
      <c r="AK16" s="391"/>
      <c r="AL16" s="391"/>
      <c r="AM16" s="391"/>
      <c r="AN16" s="391"/>
      <c r="AO16" s="391"/>
      <c r="AP16" s="391"/>
      <c r="AQ16" s="391"/>
      <c r="AR16" s="391"/>
      <c r="AS16" s="177" t="s">
        <v>202</v>
      </c>
      <c r="AT16" s="181">
        <f>SUMIFS(AF10:AF31,E10:E31,"工事費",C10:C31,"×")</f>
        <v>0</v>
      </c>
    </row>
    <row r="17" spans="1:47" ht="12.9" customHeight="1" x14ac:dyDescent="0.15">
      <c r="A17" s="353">
        <v>8</v>
      </c>
      <c r="B17" s="353"/>
      <c r="C17" s="406"/>
      <c r="D17" s="406"/>
      <c r="E17" s="421"/>
      <c r="F17" s="421"/>
      <c r="G17" s="421"/>
      <c r="H17" s="421"/>
      <c r="I17" s="421"/>
      <c r="J17" s="421"/>
      <c r="K17" s="421"/>
      <c r="L17" s="421"/>
      <c r="M17" s="421"/>
      <c r="N17" s="421"/>
      <c r="O17" s="421"/>
      <c r="P17" s="421"/>
      <c r="Q17" s="421"/>
      <c r="R17" s="421"/>
      <c r="S17" s="421"/>
      <c r="T17" s="421"/>
      <c r="U17" s="421"/>
      <c r="V17" s="421"/>
      <c r="W17" s="421"/>
      <c r="X17" s="421"/>
      <c r="Y17" s="421"/>
      <c r="Z17" s="406"/>
      <c r="AA17" s="406"/>
      <c r="AB17" s="407"/>
      <c r="AC17" s="407"/>
      <c r="AD17" s="407"/>
      <c r="AE17" s="407"/>
      <c r="AF17" s="346" t="str">
        <f t="shared" si="1"/>
        <v/>
      </c>
      <c r="AG17" s="346"/>
      <c r="AH17" s="346"/>
      <c r="AI17" s="346"/>
      <c r="AJ17" s="391"/>
      <c r="AK17" s="391"/>
      <c r="AL17" s="391"/>
      <c r="AM17" s="391"/>
      <c r="AN17" s="391"/>
      <c r="AO17" s="391"/>
      <c r="AP17" s="391"/>
      <c r="AQ17" s="391"/>
      <c r="AR17" s="391"/>
      <c r="AS17" s="177"/>
      <c r="AT17" s="177"/>
    </row>
    <row r="18" spans="1:47" ht="12.9" customHeight="1" x14ac:dyDescent="0.15">
      <c r="A18" s="353">
        <v>9</v>
      </c>
      <c r="B18" s="353"/>
      <c r="C18" s="406"/>
      <c r="D18" s="406"/>
      <c r="E18" s="421"/>
      <c r="F18" s="421"/>
      <c r="G18" s="421"/>
      <c r="H18" s="421"/>
      <c r="I18" s="421"/>
      <c r="J18" s="421"/>
      <c r="K18" s="421"/>
      <c r="L18" s="421"/>
      <c r="M18" s="421"/>
      <c r="N18" s="421"/>
      <c r="O18" s="421"/>
      <c r="P18" s="421"/>
      <c r="Q18" s="421"/>
      <c r="R18" s="421"/>
      <c r="S18" s="421"/>
      <c r="T18" s="421"/>
      <c r="U18" s="421"/>
      <c r="V18" s="421"/>
      <c r="W18" s="421"/>
      <c r="X18" s="421"/>
      <c r="Y18" s="421"/>
      <c r="Z18" s="406"/>
      <c r="AA18" s="406"/>
      <c r="AB18" s="407"/>
      <c r="AC18" s="407"/>
      <c r="AD18" s="407"/>
      <c r="AE18" s="407"/>
      <c r="AF18" s="346" t="str">
        <f t="shared" si="1"/>
        <v/>
      </c>
      <c r="AG18" s="346"/>
      <c r="AH18" s="346"/>
      <c r="AI18" s="346"/>
      <c r="AJ18" s="391"/>
      <c r="AK18" s="391"/>
      <c r="AL18" s="391"/>
      <c r="AM18" s="391"/>
      <c r="AN18" s="391"/>
      <c r="AO18" s="391"/>
      <c r="AP18" s="391"/>
      <c r="AQ18" s="391"/>
      <c r="AR18" s="391"/>
      <c r="AS18" s="177"/>
      <c r="AT18" s="177"/>
    </row>
    <row r="19" spans="1:47" ht="12.9" customHeight="1" x14ac:dyDescent="0.15">
      <c r="A19" s="353">
        <v>10</v>
      </c>
      <c r="B19" s="353"/>
      <c r="C19" s="406"/>
      <c r="D19" s="406"/>
      <c r="E19" s="421"/>
      <c r="F19" s="421"/>
      <c r="G19" s="421"/>
      <c r="H19" s="421"/>
      <c r="I19" s="421"/>
      <c r="J19" s="421"/>
      <c r="K19" s="421"/>
      <c r="L19" s="421"/>
      <c r="M19" s="421"/>
      <c r="N19" s="421"/>
      <c r="O19" s="421"/>
      <c r="P19" s="421"/>
      <c r="Q19" s="421"/>
      <c r="R19" s="421"/>
      <c r="S19" s="421"/>
      <c r="T19" s="421"/>
      <c r="U19" s="421"/>
      <c r="V19" s="421"/>
      <c r="W19" s="421"/>
      <c r="X19" s="421"/>
      <c r="Y19" s="421"/>
      <c r="Z19" s="406"/>
      <c r="AA19" s="406"/>
      <c r="AB19" s="407"/>
      <c r="AC19" s="407"/>
      <c r="AD19" s="407"/>
      <c r="AE19" s="407"/>
      <c r="AF19" s="346" t="str">
        <f t="shared" si="1"/>
        <v/>
      </c>
      <c r="AG19" s="346"/>
      <c r="AH19" s="346"/>
      <c r="AI19" s="346"/>
      <c r="AJ19" s="391"/>
      <c r="AK19" s="391"/>
      <c r="AL19" s="391"/>
      <c r="AM19" s="391"/>
      <c r="AN19" s="391"/>
      <c r="AO19" s="391"/>
      <c r="AP19" s="391"/>
      <c r="AQ19" s="391"/>
      <c r="AR19" s="391"/>
      <c r="AS19" s="177"/>
      <c r="AT19" s="177"/>
    </row>
    <row r="20" spans="1:47" ht="12.9" customHeight="1" x14ac:dyDescent="0.15">
      <c r="A20" s="353">
        <v>11</v>
      </c>
      <c r="B20" s="353"/>
      <c r="C20" s="406"/>
      <c r="D20" s="406"/>
      <c r="E20" s="421"/>
      <c r="F20" s="421"/>
      <c r="G20" s="421"/>
      <c r="H20" s="421"/>
      <c r="I20" s="421"/>
      <c r="J20" s="421"/>
      <c r="K20" s="421"/>
      <c r="L20" s="421"/>
      <c r="M20" s="421"/>
      <c r="N20" s="421"/>
      <c r="O20" s="421"/>
      <c r="P20" s="421"/>
      <c r="Q20" s="421"/>
      <c r="R20" s="421"/>
      <c r="S20" s="421"/>
      <c r="T20" s="421"/>
      <c r="U20" s="421"/>
      <c r="V20" s="421"/>
      <c r="W20" s="421"/>
      <c r="X20" s="421"/>
      <c r="Y20" s="421"/>
      <c r="Z20" s="406"/>
      <c r="AA20" s="406"/>
      <c r="AB20" s="407"/>
      <c r="AC20" s="407"/>
      <c r="AD20" s="407"/>
      <c r="AE20" s="407"/>
      <c r="AF20" s="346" t="str">
        <f t="shared" si="1"/>
        <v/>
      </c>
      <c r="AG20" s="346"/>
      <c r="AH20" s="346"/>
      <c r="AI20" s="346"/>
      <c r="AJ20" s="391"/>
      <c r="AK20" s="391"/>
      <c r="AL20" s="391"/>
      <c r="AM20" s="391"/>
      <c r="AN20" s="391"/>
      <c r="AO20" s="391"/>
      <c r="AP20" s="391"/>
      <c r="AQ20" s="391"/>
      <c r="AR20" s="391"/>
      <c r="AS20" s="177"/>
      <c r="AT20" s="177"/>
    </row>
    <row r="21" spans="1:47" ht="12.9" customHeight="1" x14ac:dyDescent="0.15">
      <c r="A21" s="353">
        <v>12</v>
      </c>
      <c r="B21" s="353"/>
      <c r="C21" s="406"/>
      <c r="D21" s="406"/>
      <c r="E21" s="421"/>
      <c r="F21" s="421"/>
      <c r="G21" s="421"/>
      <c r="H21" s="421"/>
      <c r="I21" s="421"/>
      <c r="J21" s="421"/>
      <c r="K21" s="421"/>
      <c r="L21" s="421"/>
      <c r="M21" s="421"/>
      <c r="N21" s="421"/>
      <c r="O21" s="421"/>
      <c r="P21" s="421"/>
      <c r="Q21" s="421"/>
      <c r="R21" s="421"/>
      <c r="S21" s="421"/>
      <c r="T21" s="421"/>
      <c r="U21" s="421"/>
      <c r="V21" s="421"/>
      <c r="W21" s="421"/>
      <c r="X21" s="421"/>
      <c r="Y21" s="421"/>
      <c r="Z21" s="406"/>
      <c r="AA21" s="406"/>
      <c r="AB21" s="407"/>
      <c r="AC21" s="407"/>
      <c r="AD21" s="407"/>
      <c r="AE21" s="407"/>
      <c r="AF21" s="346" t="str">
        <f t="shared" si="1"/>
        <v/>
      </c>
      <c r="AG21" s="346"/>
      <c r="AH21" s="346"/>
      <c r="AI21" s="346"/>
      <c r="AJ21" s="391"/>
      <c r="AK21" s="391"/>
      <c r="AL21" s="391"/>
      <c r="AM21" s="391"/>
      <c r="AN21" s="391"/>
      <c r="AO21" s="391"/>
      <c r="AP21" s="391"/>
      <c r="AQ21" s="391"/>
      <c r="AR21" s="391"/>
      <c r="AS21" s="177"/>
      <c r="AT21" s="177"/>
    </row>
    <row r="22" spans="1:47" ht="12.9" customHeight="1" x14ac:dyDescent="0.15">
      <c r="A22" s="353">
        <v>13</v>
      </c>
      <c r="B22" s="353"/>
      <c r="C22" s="406"/>
      <c r="D22" s="406"/>
      <c r="E22" s="421"/>
      <c r="F22" s="421"/>
      <c r="G22" s="421"/>
      <c r="H22" s="421"/>
      <c r="I22" s="421"/>
      <c r="J22" s="421"/>
      <c r="K22" s="421"/>
      <c r="L22" s="421"/>
      <c r="M22" s="421"/>
      <c r="N22" s="421"/>
      <c r="O22" s="421"/>
      <c r="P22" s="421"/>
      <c r="Q22" s="421"/>
      <c r="R22" s="421"/>
      <c r="S22" s="421"/>
      <c r="T22" s="421"/>
      <c r="U22" s="421"/>
      <c r="V22" s="421"/>
      <c r="W22" s="421"/>
      <c r="X22" s="421"/>
      <c r="Y22" s="421"/>
      <c r="Z22" s="406"/>
      <c r="AA22" s="406"/>
      <c r="AB22" s="407"/>
      <c r="AC22" s="407"/>
      <c r="AD22" s="407"/>
      <c r="AE22" s="407"/>
      <c r="AF22" s="346" t="str">
        <f t="shared" si="1"/>
        <v/>
      </c>
      <c r="AG22" s="346"/>
      <c r="AH22" s="346"/>
      <c r="AI22" s="346"/>
      <c r="AJ22" s="391"/>
      <c r="AK22" s="391"/>
      <c r="AL22" s="391"/>
      <c r="AM22" s="391"/>
      <c r="AN22" s="391"/>
      <c r="AO22" s="391"/>
      <c r="AP22" s="391"/>
      <c r="AQ22" s="391"/>
      <c r="AR22" s="391"/>
      <c r="AS22" s="177"/>
      <c r="AT22" s="177"/>
    </row>
    <row r="23" spans="1:47" ht="12.9" customHeight="1" x14ac:dyDescent="0.15">
      <c r="A23" s="353">
        <v>14</v>
      </c>
      <c r="B23" s="353"/>
      <c r="C23" s="406"/>
      <c r="D23" s="406"/>
      <c r="E23" s="421"/>
      <c r="F23" s="421"/>
      <c r="G23" s="421"/>
      <c r="H23" s="421"/>
      <c r="I23" s="421"/>
      <c r="J23" s="421"/>
      <c r="K23" s="421"/>
      <c r="L23" s="421"/>
      <c r="M23" s="421"/>
      <c r="N23" s="421"/>
      <c r="O23" s="421"/>
      <c r="P23" s="421"/>
      <c r="Q23" s="421"/>
      <c r="R23" s="421"/>
      <c r="S23" s="421"/>
      <c r="T23" s="421"/>
      <c r="U23" s="421"/>
      <c r="V23" s="421"/>
      <c r="W23" s="421"/>
      <c r="X23" s="421"/>
      <c r="Y23" s="421"/>
      <c r="Z23" s="406"/>
      <c r="AA23" s="406"/>
      <c r="AB23" s="407"/>
      <c r="AC23" s="407"/>
      <c r="AD23" s="407"/>
      <c r="AE23" s="407"/>
      <c r="AF23" s="346" t="str">
        <f t="shared" si="1"/>
        <v/>
      </c>
      <c r="AG23" s="346"/>
      <c r="AH23" s="346"/>
      <c r="AI23" s="346"/>
      <c r="AJ23" s="391"/>
      <c r="AK23" s="391"/>
      <c r="AL23" s="391"/>
      <c r="AM23" s="391"/>
      <c r="AN23" s="391"/>
      <c r="AO23" s="391"/>
      <c r="AP23" s="391"/>
      <c r="AQ23" s="391"/>
      <c r="AR23" s="391"/>
      <c r="AS23" s="177"/>
      <c r="AT23" s="177"/>
    </row>
    <row r="24" spans="1:47" ht="12.9" customHeight="1" x14ac:dyDescent="0.15">
      <c r="A24" s="353">
        <v>15</v>
      </c>
      <c r="B24" s="353"/>
      <c r="C24" s="406"/>
      <c r="D24" s="406"/>
      <c r="E24" s="421"/>
      <c r="F24" s="421"/>
      <c r="G24" s="421"/>
      <c r="H24" s="421"/>
      <c r="I24" s="421"/>
      <c r="J24" s="421"/>
      <c r="K24" s="421"/>
      <c r="L24" s="421"/>
      <c r="M24" s="421"/>
      <c r="N24" s="421"/>
      <c r="O24" s="421"/>
      <c r="P24" s="421"/>
      <c r="Q24" s="421"/>
      <c r="R24" s="421"/>
      <c r="S24" s="421"/>
      <c r="T24" s="421"/>
      <c r="U24" s="421"/>
      <c r="V24" s="421"/>
      <c r="W24" s="421"/>
      <c r="X24" s="421"/>
      <c r="Y24" s="421"/>
      <c r="Z24" s="406"/>
      <c r="AA24" s="406"/>
      <c r="AB24" s="407"/>
      <c r="AC24" s="407"/>
      <c r="AD24" s="407"/>
      <c r="AE24" s="407"/>
      <c r="AF24" s="346" t="str">
        <f t="shared" si="1"/>
        <v/>
      </c>
      <c r="AG24" s="346"/>
      <c r="AH24" s="346"/>
      <c r="AI24" s="346"/>
      <c r="AJ24" s="391"/>
      <c r="AK24" s="391"/>
      <c r="AL24" s="391"/>
      <c r="AM24" s="391"/>
      <c r="AN24" s="391"/>
      <c r="AO24" s="391"/>
      <c r="AP24" s="391"/>
      <c r="AQ24" s="391"/>
      <c r="AR24" s="391"/>
      <c r="AS24" s="177"/>
      <c r="AT24" s="177"/>
    </row>
    <row r="25" spans="1:47" s="32" customFormat="1" ht="12.9" customHeight="1" x14ac:dyDescent="0.15">
      <c r="A25" s="353">
        <v>16</v>
      </c>
      <c r="B25" s="353"/>
      <c r="C25" s="406"/>
      <c r="D25" s="406"/>
      <c r="E25" s="421"/>
      <c r="F25" s="421"/>
      <c r="G25" s="421"/>
      <c r="H25" s="421"/>
      <c r="I25" s="421"/>
      <c r="J25" s="421"/>
      <c r="K25" s="421"/>
      <c r="L25" s="421"/>
      <c r="M25" s="421"/>
      <c r="N25" s="421"/>
      <c r="O25" s="421"/>
      <c r="P25" s="421"/>
      <c r="Q25" s="421"/>
      <c r="R25" s="421"/>
      <c r="S25" s="421"/>
      <c r="T25" s="421"/>
      <c r="U25" s="421"/>
      <c r="V25" s="421"/>
      <c r="W25" s="421"/>
      <c r="X25" s="421"/>
      <c r="Y25" s="421"/>
      <c r="Z25" s="406"/>
      <c r="AA25" s="406"/>
      <c r="AB25" s="407"/>
      <c r="AC25" s="407"/>
      <c r="AD25" s="407"/>
      <c r="AE25" s="407"/>
      <c r="AF25" s="346" t="str">
        <f t="shared" si="1"/>
        <v/>
      </c>
      <c r="AG25" s="346"/>
      <c r="AH25" s="346"/>
      <c r="AI25" s="346"/>
      <c r="AJ25" s="391"/>
      <c r="AK25" s="391"/>
      <c r="AL25" s="391"/>
      <c r="AM25" s="391"/>
      <c r="AN25" s="391"/>
      <c r="AO25" s="391"/>
      <c r="AP25" s="391"/>
      <c r="AQ25" s="391"/>
      <c r="AR25" s="391"/>
      <c r="AS25" s="178"/>
      <c r="AT25" s="178"/>
      <c r="AU25" s="5"/>
    </row>
    <row r="26" spans="1:47" s="32" customFormat="1" ht="12.9" customHeight="1" x14ac:dyDescent="0.45">
      <c r="A26" s="353">
        <v>17</v>
      </c>
      <c r="B26" s="353"/>
      <c r="C26" s="406"/>
      <c r="D26" s="406"/>
      <c r="E26" s="421"/>
      <c r="F26" s="421"/>
      <c r="G26" s="421"/>
      <c r="H26" s="421"/>
      <c r="I26" s="421"/>
      <c r="J26" s="421"/>
      <c r="K26" s="421"/>
      <c r="L26" s="421"/>
      <c r="M26" s="421"/>
      <c r="N26" s="421"/>
      <c r="O26" s="421"/>
      <c r="P26" s="421"/>
      <c r="Q26" s="421"/>
      <c r="R26" s="421"/>
      <c r="S26" s="421"/>
      <c r="T26" s="421"/>
      <c r="U26" s="421"/>
      <c r="V26" s="421"/>
      <c r="W26" s="421"/>
      <c r="X26" s="421"/>
      <c r="Y26" s="421"/>
      <c r="Z26" s="406"/>
      <c r="AA26" s="406"/>
      <c r="AB26" s="407"/>
      <c r="AC26" s="407"/>
      <c r="AD26" s="407"/>
      <c r="AE26" s="407"/>
      <c r="AF26" s="346" t="str">
        <f t="shared" si="1"/>
        <v/>
      </c>
      <c r="AG26" s="346"/>
      <c r="AH26" s="346"/>
      <c r="AI26" s="346"/>
      <c r="AJ26" s="391"/>
      <c r="AK26" s="391"/>
      <c r="AL26" s="391"/>
      <c r="AM26" s="391"/>
      <c r="AN26" s="391"/>
      <c r="AO26" s="391"/>
      <c r="AP26" s="391"/>
      <c r="AQ26" s="391"/>
      <c r="AR26" s="391"/>
      <c r="AS26" s="178"/>
      <c r="AT26" s="178"/>
    </row>
    <row r="27" spans="1:47" s="32" customFormat="1" ht="12.9" customHeight="1" x14ac:dyDescent="0.45">
      <c r="A27" s="353">
        <v>18</v>
      </c>
      <c r="B27" s="353"/>
      <c r="C27" s="406"/>
      <c r="D27" s="406"/>
      <c r="E27" s="421"/>
      <c r="F27" s="421"/>
      <c r="G27" s="421"/>
      <c r="H27" s="421"/>
      <c r="I27" s="421"/>
      <c r="J27" s="421"/>
      <c r="K27" s="421"/>
      <c r="L27" s="421"/>
      <c r="M27" s="421"/>
      <c r="N27" s="421"/>
      <c r="O27" s="421"/>
      <c r="P27" s="421"/>
      <c r="Q27" s="421"/>
      <c r="R27" s="421"/>
      <c r="S27" s="421"/>
      <c r="T27" s="421"/>
      <c r="U27" s="421"/>
      <c r="V27" s="421"/>
      <c r="W27" s="421"/>
      <c r="X27" s="421"/>
      <c r="Y27" s="421"/>
      <c r="Z27" s="406"/>
      <c r="AA27" s="406"/>
      <c r="AB27" s="407"/>
      <c r="AC27" s="407"/>
      <c r="AD27" s="407"/>
      <c r="AE27" s="407"/>
      <c r="AF27" s="346" t="str">
        <f t="shared" si="1"/>
        <v/>
      </c>
      <c r="AG27" s="346"/>
      <c r="AH27" s="346"/>
      <c r="AI27" s="346"/>
      <c r="AJ27" s="391"/>
      <c r="AK27" s="391"/>
      <c r="AL27" s="391"/>
      <c r="AM27" s="391"/>
      <c r="AN27" s="391"/>
      <c r="AO27" s="391"/>
      <c r="AP27" s="391"/>
      <c r="AQ27" s="391"/>
      <c r="AR27" s="391"/>
      <c r="AS27" s="178"/>
      <c r="AT27" s="178"/>
    </row>
    <row r="28" spans="1:47" s="32" customFormat="1" ht="12.9" customHeight="1" x14ac:dyDescent="0.45">
      <c r="A28" s="353">
        <v>19</v>
      </c>
      <c r="B28" s="353"/>
      <c r="C28" s="406"/>
      <c r="D28" s="406"/>
      <c r="E28" s="421"/>
      <c r="F28" s="421"/>
      <c r="G28" s="421"/>
      <c r="H28" s="421"/>
      <c r="I28" s="421"/>
      <c r="J28" s="421"/>
      <c r="K28" s="421"/>
      <c r="L28" s="421"/>
      <c r="M28" s="421"/>
      <c r="N28" s="421"/>
      <c r="O28" s="421"/>
      <c r="P28" s="421"/>
      <c r="Q28" s="421"/>
      <c r="R28" s="421"/>
      <c r="S28" s="421"/>
      <c r="T28" s="421"/>
      <c r="U28" s="421"/>
      <c r="V28" s="421"/>
      <c r="W28" s="421"/>
      <c r="X28" s="421"/>
      <c r="Y28" s="421"/>
      <c r="Z28" s="406"/>
      <c r="AA28" s="406"/>
      <c r="AB28" s="407"/>
      <c r="AC28" s="407"/>
      <c r="AD28" s="407"/>
      <c r="AE28" s="407"/>
      <c r="AF28" s="346" t="str">
        <f t="shared" si="1"/>
        <v/>
      </c>
      <c r="AG28" s="346"/>
      <c r="AH28" s="346"/>
      <c r="AI28" s="346"/>
      <c r="AJ28" s="391"/>
      <c r="AK28" s="391"/>
      <c r="AL28" s="391"/>
      <c r="AM28" s="391"/>
      <c r="AN28" s="391"/>
      <c r="AO28" s="391"/>
      <c r="AP28" s="391"/>
      <c r="AQ28" s="391"/>
      <c r="AR28" s="391"/>
      <c r="AS28" s="178"/>
      <c r="AT28" s="178"/>
    </row>
    <row r="29" spans="1:47" s="32" customFormat="1" ht="12.9" customHeight="1" x14ac:dyDescent="0.45">
      <c r="A29" s="353">
        <v>20</v>
      </c>
      <c r="B29" s="353"/>
      <c r="C29" s="406"/>
      <c r="D29" s="406"/>
      <c r="E29" s="421"/>
      <c r="F29" s="421"/>
      <c r="G29" s="421"/>
      <c r="H29" s="421"/>
      <c r="I29" s="421"/>
      <c r="J29" s="421"/>
      <c r="K29" s="421"/>
      <c r="L29" s="421"/>
      <c r="M29" s="421"/>
      <c r="N29" s="421"/>
      <c r="O29" s="421"/>
      <c r="P29" s="421"/>
      <c r="Q29" s="421"/>
      <c r="R29" s="421"/>
      <c r="S29" s="421"/>
      <c r="T29" s="421"/>
      <c r="U29" s="421"/>
      <c r="V29" s="421"/>
      <c r="W29" s="421"/>
      <c r="X29" s="421"/>
      <c r="Y29" s="421"/>
      <c r="Z29" s="406"/>
      <c r="AA29" s="406"/>
      <c r="AB29" s="407"/>
      <c r="AC29" s="407"/>
      <c r="AD29" s="407"/>
      <c r="AE29" s="407"/>
      <c r="AF29" s="346" t="str">
        <f t="shared" si="1"/>
        <v/>
      </c>
      <c r="AG29" s="346"/>
      <c r="AH29" s="346"/>
      <c r="AI29" s="346"/>
      <c r="AJ29" s="391"/>
      <c r="AK29" s="391"/>
      <c r="AL29" s="391"/>
      <c r="AM29" s="391"/>
      <c r="AN29" s="391"/>
      <c r="AO29" s="391"/>
      <c r="AP29" s="391"/>
      <c r="AQ29" s="391"/>
      <c r="AR29" s="391"/>
      <c r="AS29" s="178"/>
      <c r="AT29" s="178"/>
    </row>
    <row r="30" spans="1:47" s="32" customFormat="1" ht="12.9" customHeight="1" x14ac:dyDescent="0.45">
      <c r="A30" s="353">
        <v>21</v>
      </c>
      <c r="B30" s="354"/>
      <c r="C30" s="406"/>
      <c r="D30" s="406"/>
      <c r="E30" s="421"/>
      <c r="F30" s="421"/>
      <c r="G30" s="421"/>
      <c r="H30" s="421"/>
      <c r="I30" s="421"/>
      <c r="J30" s="421"/>
      <c r="K30" s="422"/>
      <c r="L30" s="423"/>
      <c r="M30" s="423"/>
      <c r="N30" s="423"/>
      <c r="O30" s="423"/>
      <c r="P30" s="423"/>
      <c r="Q30" s="423"/>
      <c r="R30" s="423"/>
      <c r="S30" s="423"/>
      <c r="T30" s="423"/>
      <c r="U30" s="423"/>
      <c r="V30" s="423"/>
      <c r="W30" s="423"/>
      <c r="X30" s="423"/>
      <c r="Y30" s="424"/>
      <c r="Z30" s="413"/>
      <c r="AA30" s="414"/>
      <c r="AB30" s="415"/>
      <c r="AC30" s="416"/>
      <c r="AD30" s="416"/>
      <c r="AE30" s="417"/>
      <c r="AF30" s="346" t="str">
        <f t="shared" si="1"/>
        <v/>
      </c>
      <c r="AG30" s="346"/>
      <c r="AH30" s="346"/>
      <c r="AI30" s="346"/>
      <c r="AJ30" s="410"/>
      <c r="AK30" s="411"/>
      <c r="AL30" s="411"/>
      <c r="AM30" s="411"/>
      <c r="AN30" s="411"/>
      <c r="AO30" s="411"/>
      <c r="AP30" s="411"/>
      <c r="AQ30" s="411"/>
      <c r="AR30" s="412"/>
      <c r="AS30" s="178"/>
      <c r="AT30" s="178"/>
    </row>
    <row r="31" spans="1:47" s="32" customFormat="1" ht="12.9" customHeight="1" x14ac:dyDescent="0.45">
      <c r="A31" s="353">
        <v>22</v>
      </c>
      <c r="B31" s="354"/>
      <c r="C31" s="406"/>
      <c r="D31" s="406"/>
      <c r="E31" s="421"/>
      <c r="F31" s="421"/>
      <c r="G31" s="421"/>
      <c r="H31" s="421"/>
      <c r="I31" s="421"/>
      <c r="J31" s="421"/>
      <c r="K31" s="422"/>
      <c r="L31" s="423"/>
      <c r="M31" s="423"/>
      <c r="N31" s="423"/>
      <c r="O31" s="423"/>
      <c r="P31" s="423"/>
      <c r="Q31" s="423"/>
      <c r="R31" s="423"/>
      <c r="S31" s="423"/>
      <c r="T31" s="423"/>
      <c r="U31" s="423"/>
      <c r="V31" s="423"/>
      <c r="W31" s="423"/>
      <c r="X31" s="423"/>
      <c r="Y31" s="424"/>
      <c r="Z31" s="413"/>
      <c r="AA31" s="414"/>
      <c r="AB31" s="415"/>
      <c r="AC31" s="416"/>
      <c r="AD31" s="416"/>
      <c r="AE31" s="417"/>
      <c r="AF31" s="346" t="str">
        <f t="shared" si="1"/>
        <v/>
      </c>
      <c r="AG31" s="346"/>
      <c r="AH31" s="346"/>
      <c r="AI31" s="346"/>
      <c r="AJ31" s="410"/>
      <c r="AK31" s="411"/>
      <c r="AL31" s="411"/>
      <c r="AM31" s="411"/>
      <c r="AN31" s="411"/>
      <c r="AO31" s="411"/>
      <c r="AP31" s="411"/>
      <c r="AQ31" s="411"/>
      <c r="AR31" s="412"/>
      <c r="AS31" s="178"/>
      <c r="AT31" s="178"/>
    </row>
    <row r="32" spans="1:47" s="32" customFormat="1" ht="12.9" customHeight="1" x14ac:dyDescent="0.45">
      <c r="A32" s="34"/>
      <c r="B32" s="34"/>
      <c r="C32" s="433"/>
      <c r="D32" s="434"/>
      <c r="E32" s="434"/>
      <c r="F32" s="434"/>
      <c r="G32" s="434"/>
      <c r="H32" s="434"/>
      <c r="I32" s="434"/>
      <c r="J32" s="434"/>
      <c r="K32" s="434"/>
      <c r="L32" s="434"/>
      <c r="M32" s="434"/>
      <c r="N32" s="434"/>
      <c r="O32" s="434"/>
      <c r="P32" s="434"/>
      <c r="Q32" s="434"/>
      <c r="R32" s="434"/>
      <c r="S32" s="434"/>
      <c r="T32" s="434"/>
      <c r="U32" s="434"/>
      <c r="V32" s="434"/>
      <c r="W32" s="434"/>
      <c r="X32" s="434"/>
      <c r="Y32" s="435"/>
      <c r="Z32" s="409" t="s">
        <v>188</v>
      </c>
      <c r="AA32" s="409"/>
      <c r="AB32" s="409"/>
      <c r="AC32" s="409"/>
      <c r="AD32" s="409"/>
      <c r="AE32" s="409"/>
      <c r="AF32" s="346">
        <f>SUM(AF10:AI31)</f>
        <v>0</v>
      </c>
      <c r="AG32" s="346"/>
      <c r="AH32" s="346"/>
      <c r="AI32" s="346"/>
      <c r="AJ32" s="408"/>
      <c r="AK32" s="408"/>
      <c r="AL32" s="408"/>
      <c r="AM32" s="408"/>
      <c r="AN32" s="408"/>
      <c r="AO32" s="408"/>
      <c r="AP32" s="408"/>
      <c r="AQ32" s="408"/>
      <c r="AR32" s="448"/>
      <c r="AS32" s="178"/>
      <c r="AT32" s="178"/>
    </row>
    <row r="33" spans="1:46" s="32" customFormat="1" ht="12.9" customHeight="1" x14ac:dyDescent="0.45">
      <c r="A33" s="34"/>
      <c r="B33" s="34"/>
      <c r="C33" s="436"/>
      <c r="D33" s="437"/>
      <c r="E33" s="437"/>
      <c r="F33" s="437"/>
      <c r="G33" s="437"/>
      <c r="H33" s="437"/>
      <c r="I33" s="437"/>
      <c r="J33" s="437"/>
      <c r="K33" s="437"/>
      <c r="L33" s="437"/>
      <c r="M33" s="437"/>
      <c r="N33" s="437"/>
      <c r="O33" s="437"/>
      <c r="P33" s="437"/>
      <c r="Q33" s="437"/>
      <c r="R33" s="437"/>
      <c r="S33" s="437"/>
      <c r="T33" s="430"/>
      <c r="U33" s="430"/>
      <c r="V33" s="430"/>
      <c r="W33" s="430"/>
      <c r="X33" s="430"/>
      <c r="Y33" s="431"/>
      <c r="Z33" s="409" t="s">
        <v>189</v>
      </c>
      <c r="AA33" s="409"/>
      <c r="AB33" s="409"/>
      <c r="AC33" s="409"/>
      <c r="AD33" s="409"/>
      <c r="AE33" s="409"/>
      <c r="AF33" s="346">
        <f>SUMIF(C9:D30,"×",AF9:AI30)</f>
        <v>0</v>
      </c>
      <c r="AG33" s="346"/>
      <c r="AH33" s="346"/>
      <c r="AI33" s="346"/>
      <c r="AJ33" s="1"/>
      <c r="AK33" s="1"/>
      <c r="AL33" s="1"/>
      <c r="AM33" s="1"/>
      <c r="AN33" s="1"/>
      <c r="AO33" s="1"/>
      <c r="AP33" s="1"/>
      <c r="AQ33" s="1"/>
      <c r="AR33" s="120"/>
      <c r="AS33" s="178"/>
      <c r="AT33" s="178"/>
    </row>
    <row r="34" spans="1:46" s="32" customFormat="1" ht="12.9" customHeight="1" x14ac:dyDescent="0.45">
      <c r="A34" s="34"/>
      <c r="B34" s="34"/>
      <c r="C34" s="409" t="s">
        <v>194</v>
      </c>
      <c r="D34" s="409"/>
      <c r="E34" s="409"/>
      <c r="F34" s="409"/>
      <c r="G34" s="409"/>
      <c r="H34" s="409"/>
      <c r="I34" s="409"/>
      <c r="J34" s="409"/>
      <c r="K34" s="409"/>
      <c r="L34" s="409"/>
      <c r="M34" s="409"/>
      <c r="N34" s="409"/>
      <c r="O34" s="409"/>
      <c r="P34" s="593">
        <f>T6*130000</f>
        <v>0</v>
      </c>
      <c r="Q34" s="593"/>
      <c r="R34" s="593"/>
      <c r="S34" s="593"/>
      <c r="T34" s="429"/>
      <c r="U34" s="430"/>
      <c r="V34" s="430"/>
      <c r="W34" s="430"/>
      <c r="X34" s="430"/>
      <c r="Y34" s="431"/>
      <c r="Z34" s="409" t="s">
        <v>45</v>
      </c>
      <c r="AA34" s="409"/>
      <c r="AB34" s="409"/>
      <c r="AC34" s="409"/>
      <c r="AD34" s="409"/>
      <c r="AE34" s="409"/>
      <c r="AF34" s="346">
        <f>SUMIF(C10:D31,"〇",AF10:AI31)-P35</f>
        <v>0</v>
      </c>
      <c r="AG34" s="346"/>
      <c r="AH34" s="346"/>
      <c r="AI34" s="346"/>
      <c r="AJ34" s="36"/>
      <c r="AK34" s="37"/>
      <c r="AL34" s="37"/>
      <c r="AM34" s="37"/>
      <c r="AN34" s="37"/>
      <c r="AO34" s="37"/>
      <c r="AP34" s="37"/>
      <c r="AQ34" s="37"/>
      <c r="AR34" s="126"/>
      <c r="AS34" s="178"/>
      <c r="AT34" s="178"/>
    </row>
    <row r="35" spans="1:46" s="32" customFormat="1" ht="12.9" customHeight="1" thickBot="1" x14ac:dyDescent="0.5">
      <c r="A35" s="34"/>
      <c r="B35" s="34"/>
      <c r="C35" s="409" t="s">
        <v>195</v>
      </c>
      <c r="D35" s="409"/>
      <c r="E35" s="409"/>
      <c r="F35" s="409"/>
      <c r="G35" s="409"/>
      <c r="H35" s="409"/>
      <c r="I35" s="409"/>
      <c r="J35" s="409"/>
      <c r="K35" s="409"/>
      <c r="L35" s="409"/>
      <c r="M35" s="409"/>
      <c r="N35" s="409"/>
      <c r="O35" s="409"/>
      <c r="P35" s="418"/>
      <c r="Q35" s="418"/>
      <c r="R35" s="418"/>
      <c r="S35" s="418"/>
      <c r="T35" s="114"/>
      <c r="U35" s="114"/>
      <c r="V35" s="114"/>
      <c r="W35" s="114"/>
      <c r="X35" s="114"/>
      <c r="Y35" s="114"/>
      <c r="Z35" s="432"/>
      <c r="AA35" s="432"/>
      <c r="AB35" s="432"/>
      <c r="AC35" s="432"/>
      <c r="AD35" s="432"/>
      <c r="AE35" s="432"/>
      <c r="AF35" s="432"/>
      <c r="AG35" s="432"/>
      <c r="AH35" s="432"/>
      <c r="AI35" s="432"/>
      <c r="AJ35" s="128"/>
      <c r="AK35" s="123"/>
      <c r="AL35" s="123"/>
      <c r="AM35" s="123"/>
      <c r="AN35" s="123"/>
      <c r="AO35" s="123"/>
      <c r="AP35" s="123"/>
      <c r="AQ35" s="123"/>
      <c r="AR35" s="124"/>
      <c r="AS35" s="182">
        <v>150000000</v>
      </c>
      <c r="AT35" s="178"/>
    </row>
    <row r="36" spans="1:46" s="32" customFormat="1" ht="12.9" customHeight="1" thickBot="1" x14ac:dyDescent="0.5">
      <c r="A36" s="34"/>
      <c r="B36" s="34"/>
      <c r="C36" s="425" t="s">
        <v>261</v>
      </c>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7"/>
      <c r="AF36" s="351">
        <f>IF(AS36&gt;AS35,AS35,AS36)</f>
        <v>0</v>
      </c>
      <c r="AG36" s="351"/>
      <c r="AH36" s="351"/>
      <c r="AI36" s="352"/>
      <c r="AJ36" s="36"/>
      <c r="AK36" s="37"/>
      <c r="AL36" s="37"/>
      <c r="AM36" s="37"/>
      <c r="AN36" s="37"/>
      <c r="AO36" s="37"/>
      <c r="AP36" s="37"/>
      <c r="AQ36" s="37"/>
      <c r="AR36" s="37"/>
      <c r="AS36" s="182">
        <f>ROUNDDOWN(IF(P34&gt;AF34*0.5,ROUNDDOWN(AF34*0.5,-3),P34),-3)</f>
        <v>0</v>
      </c>
      <c r="AT36" s="178"/>
    </row>
    <row r="37" spans="1:46" s="32" customFormat="1" ht="12.9" customHeight="1" x14ac:dyDescent="0.45">
      <c r="A37" s="34"/>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8"/>
      <c r="AG37" s="38"/>
      <c r="AH37" s="38"/>
      <c r="AI37" s="38"/>
      <c r="AJ37" s="37"/>
      <c r="AK37" s="37"/>
      <c r="AL37" s="37"/>
      <c r="AM37" s="37"/>
      <c r="AN37" s="37"/>
      <c r="AO37" s="37"/>
      <c r="AP37" s="37"/>
      <c r="AQ37" s="37"/>
      <c r="AR37" s="37"/>
      <c r="AS37" s="178"/>
      <c r="AT37" s="178"/>
    </row>
    <row r="38" spans="1:46" s="1" customFormat="1" ht="12.9" customHeight="1" x14ac:dyDescent="0.15">
      <c r="A38" s="3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8"/>
      <c r="AG38" s="38"/>
      <c r="AH38" s="38"/>
      <c r="AI38" s="38"/>
      <c r="AJ38" s="68"/>
      <c r="AK38" s="68"/>
      <c r="AL38" s="68"/>
      <c r="AM38" s="68"/>
      <c r="AN38" s="68"/>
      <c r="AO38" s="68"/>
      <c r="AP38" s="68"/>
      <c r="AQ38" s="68"/>
      <c r="AR38" s="68"/>
    </row>
    <row r="39" spans="1:46" s="3" customFormat="1" ht="12.9" customHeight="1" x14ac:dyDescent="0.15">
      <c r="A39" s="34"/>
      <c r="B39" s="34"/>
      <c r="C39" s="158" t="s">
        <v>35</v>
      </c>
      <c r="D39" s="158"/>
      <c r="E39" s="176" t="s">
        <v>104</v>
      </c>
      <c r="F39" s="158"/>
      <c r="G39" s="30"/>
      <c r="H39" s="30"/>
      <c r="I39" s="30"/>
      <c r="J39" s="30"/>
      <c r="K39" s="30"/>
      <c r="L39" s="30"/>
      <c r="M39" s="30"/>
      <c r="N39" s="35"/>
      <c r="O39" s="35"/>
      <c r="P39" s="35"/>
      <c r="Q39" s="35"/>
      <c r="R39" s="35"/>
      <c r="S39" s="35"/>
      <c r="T39" s="35"/>
      <c r="U39" s="35"/>
      <c r="V39" s="35"/>
      <c r="W39" s="35"/>
      <c r="X39" s="35"/>
      <c r="Y39" s="35"/>
      <c r="Z39" s="35"/>
      <c r="AA39" s="35"/>
      <c r="AB39" s="35"/>
      <c r="AC39" s="35"/>
      <c r="AD39" s="35"/>
      <c r="AE39" s="35"/>
      <c r="AF39" s="38"/>
      <c r="AG39" s="38"/>
      <c r="AH39" s="38"/>
      <c r="AI39" s="38"/>
      <c r="AJ39" s="68"/>
      <c r="AK39" s="68"/>
      <c r="AL39" s="68"/>
      <c r="AM39" s="68"/>
      <c r="AN39" s="68"/>
      <c r="AO39" s="68"/>
      <c r="AP39" s="68"/>
      <c r="AQ39" s="68"/>
      <c r="AR39" s="68"/>
    </row>
    <row r="40" spans="1:46" s="3" customFormat="1" ht="12.9" customHeight="1" x14ac:dyDescent="0.15">
      <c r="A40" s="34"/>
      <c r="B40" s="34"/>
      <c r="C40" s="158" t="s">
        <v>36</v>
      </c>
      <c r="D40" s="159"/>
      <c r="E40" s="158" t="s">
        <v>105</v>
      </c>
      <c r="F40" s="158"/>
      <c r="G40" s="30"/>
      <c r="H40" s="30"/>
      <c r="I40" s="30"/>
      <c r="J40" s="30"/>
      <c r="K40" s="30"/>
      <c r="L40" s="30"/>
      <c r="M40" s="30"/>
      <c r="N40" s="35"/>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row>
    <row r="41" spans="1:46" s="3" customFormat="1" ht="12.9" customHeight="1" x14ac:dyDescent="0.15">
      <c r="A41" s="34"/>
      <c r="B41" s="34"/>
      <c r="C41" s="159"/>
      <c r="D41" s="159"/>
      <c r="E41" s="158" t="s">
        <v>155</v>
      </c>
      <c r="F41" s="158"/>
      <c r="G41" s="30"/>
      <c r="H41" s="30"/>
      <c r="I41" s="30"/>
      <c r="J41" s="30"/>
      <c r="K41" s="30"/>
      <c r="L41" s="30"/>
      <c r="M41" s="30"/>
      <c r="N41" s="35"/>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row>
    <row r="42" spans="1:46" s="3" customFormat="1" ht="12.9" customHeight="1" x14ac:dyDescent="0.15">
      <c r="A42" s="34"/>
      <c r="B42" s="34"/>
      <c r="C42" s="159"/>
      <c r="D42" s="159"/>
      <c r="E42" s="160"/>
      <c r="F42" s="158"/>
      <c r="G42" s="30"/>
      <c r="H42" s="30"/>
      <c r="I42" s="30"/>
      <c r="J42" s="30"/>
      <c r="K42" s="30"/>
      <c r="L42" s="30"/>
      <c r="M42" s="30"/>
      <c r="N42" s="35"/>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46" s="3" customFormat="1" ht="12.9" customHeight="1" x14ac:dyDescent="0.15">
      <c r="A43" s="34"/>
      <c r="B43" s="34"/>
      <c r="C43" s="35"/>
      <c r="D43" s="35"/>
      <c r="E43" s="69"/>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46" ht="12.9" customHeight="1" x14ac:dyDescent="0.15">
      <c r="A44" s="39"/>
      <c r="B44" s="39"/>
      <c r="C44" s="43"/>
      <c r="D44" s="43"/>
      <c r="E44" s="42"/>
      <c r="F44" s="43"/>
      <c r="G44" s="43"/>
      <c r="H44" s="35"/>
      <c r="I44" s="35"/>
      <c r="J44" s="35"/>
      <c r="K44" s="35"/>
      <c r="L44" s="35"/>
      <c r="M44" s="35"/>
      <c r="N44" s="35"/>
      <c r="O44" s="35"/>
      <c r="P44" s="35"/>
      <c r="Q44" s="35"/>
      <c r="R44" s="35"/>
      <c r="S44" s="35"/>
      <c r="T44" s="35"/>
      <c r="U44" s="35"/>
      <c r="V44" s="35"/>
      <c r="W44" s="35"/>
      <c r="X44" s="35"/>
      <c r="Y44" s="35"/>
      <c r="Z44" s="35"/>
      <c r="AA44" s="35"/>
      <c r="AB44" s="35"/>
      <c r="AC44" s="35"/>
      <c r="AD44" s="35"/>
      <c r="AE44" s="35"/>
      <c r="AF44" s="40"/>
      <c r="AG44" s="40"/>
      <c r="AH44" s="40"/>
      <c r="AI44" s="40"/>
      <c r="AJ44" s="41"/>
      <c r="AK44" s="41"/>
      <c r="AL44" s="41"/>
      <c r="AM44" s="41"/>
      <c r="AN44" s="41"/>
      <c r="AO44" s="41"/>
      <c r="AP44" s="41"/>
      <c r="AQ44" s="41"/>
      <c r="AR44" s="41"/>
    </row>
    <row r="45" spans="1:46" ht="12.9" customHeight="1" x14ac:dyDescent="0.15">
      <c r="A45" s="39"/>
      <c r="B45" s="39"/>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40"/>
      <c r="AG45" s="40"/>
      <c r="AH45" s="40"/>
      <c r="AI45" s="40"/>
      <c r="AJ45" s="41"/>
      <c r="AK45" s="41"/>
      <c r="AL45" s="41"/>
      <c r="AM45" s="41"/>
      <c r="AN45" s="41"/>
      <c r="AO45" s="41"/>
      <c r="AP45" s="41"/>
      <c r="AQ45" s="41"/>
      <c r="AR45" s="41"/>
    </row>
    <row r="46" spans="1:46"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46"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46"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sheetData>
  <sheetProtection algorithmName="SHA-512" hashValue="CHPf2aeTWJjouhuIxwKcLBco7Xd3J2Wr0jRXy9C2oaxipUgHZNtIg5S06zJwm+oUpgXkFDJ0lPQ6QCgYWA5Z7Q==" saltValue="C0zt3bKqoQFyMwr4tLTJww==" spinCount="100000" sheet="1" selectLockedCells="1"/>
  <mergeCells count="206">
    <mergeCell ref="C3:J4"/>
    <mergeCell ref="K3:AR4"/>
    <mergeCell ref="C6:S6"/>
    <mergeCell ref="T6:U6"/>
    <mergeCell ref="V6:W6"/>
    <mergeCell ref="A8:B8"/>
    <mergeCell ref="C8:D9"/>
    <mergeCell ref="E8:J9"/>
    <mergeCell ref="K8:Y9"/>
    <mergeCell ref="Z8:AA9"/>
    <mergeCell ref="AB8:AE9"/>
    <mergeCell ref="AF8:AI9"/>
    <mergeCell ref="AJ8:AR9"/>
    <mergeCell ref="A9:B9"/>
    <mergeCell ref="A10:B10"/>
    <mergeCell ref="C10:D10"/>
    <mergeCell ref="E10:J10"/>
    <mergeCell ref="K10:Y10"/>
    <mergeCell ref="Z10:AA10"/>
    <mergeCell ref="AB10:AE10"/>
    <mergeCell ref="AF10:AI10"/>
    <mergeCell ref="AJ10:AR10"/>
    <mergeCell ref="A11:B11"/>
    <mergeCell ref="C11:D11"/>
    <mergeCell ref="E11:J11"/>
    <mergeCell ref="K11:Y11"/>
    <mergeCell ref="Z11:AA11"/>
    <mergeCell ref="AB11:AE11"/>
    <mergeCell ref="AF11:AI11"/>
    <mergeCell ref="AJ11:AR11"/>
    <mergeCell ref="AF12:AI12"/>
    <mergeCell ref="AJ12:AR12"/>
    <mergeCell ref="A13:B13"/>
    <mergeCell ref="C13:D13"/>
    <mergeCell ref="E13:J13"/>
    <mergeCell ref="K13:Y13"/>
    <mergeCell ref="Z13:AA13"/>
    <mergeCell ref="AB13:AE13"/>
    <mergeCell ref="AF13:AI13"/>
    <mergeCell ref="AJ13:AR13"/>
    <mergeCell ref="A12:B12"/>
    <mergeCell ref="C12:D12"/>
    <mergeCell ref="E12:J12"/>
    <mergeCell ref="K12:Y12"/>
    <mergeCell ref="Z12:AA12"/>
    <mergeCell ref="AB12:AE12"/>
    <mergeCell ref="AF14:AI14"/>
    <mergeCell ref="AJ14:AR14"/>
    <mergeCell ref="A15:B15"/>
    <mergeCell ref="C15:D15"/>
    <mergeCell ref="E15:J15"/>
    <mergeCell ref="K15:Y15"/>
    <mergeCell ref="Z15:AA15"/>
    <mergeCell ref="AB15:AE15"/>
    <mergeCell ref="AF15:AI15"/>
    <mergeCell ref="AJ15:AR15"/>
    <mergeCell ref="A14:B14"/>
    <mergeCell ref="C14:D14"/>
    <mergeCell ref="E14:J14"/>
    <mergeCell ref="K14:Y14"/>
    <mergeCell ref="Z14:AA14"/>
    <mergeCell ref="AB14:AE14"/>
    <mergeCell ref="AF16:AI16"/>
    <mergeCell ref="AJ16:AR16"/>
    <mergeCell ref="A17:B17"/>
    <mergeCell ref="C17:D17"/>
    <mergeCell ref="E17:J17"/>
    <mergeCell ref="K17:Y17"/>
    <mergeCell ref="Z17:AA17"/>
    <mergeCell ref="AB17:AE17"/>
    <mergeCell ref="AF17:AI17"/>
    <mergeCell ref="AJ17:AR17"/>
    <mergeCell ref="A16:B16"/>
    <mergeCell ref="C16:D16"/>
    <mergeCell ref="E16:J16"/>
    <mergeCell ref="K16:Y16"/>
    <mergeCell ref="Z16:AA16"/>
    <mergeCell ref="AB16:AE16"/>
    <mergeCell ref="AF18:AI18"/>
    <mergeCell ref="AJ18:AR18"/>
    <mergeCell ref="A19:B19"/>
    <mergeCell ref="C19:D19"/>
    <mergeCell ref="E19:J19"/>
    <mergeCell ref="K19:Y19"/>
    <mergeCell ref="Z19:AA19"/>
    <mergeCell ref="AB19:AE19"/>
    <mergeCell ref="AF19:AI19"/>
    <mergeCell ref="AJ19:AR19"/>
    <mergeCell ref="A18:B18"/>
    <mergeCell ref="C18:D18"/>
    <mergeCell ref="E18:J18"/>
    <mergeCell ref="K18:Y18"/>
    <mergeCell ref="Z18:AA18"/>
    <mergeCell ref="AB18:AE18"/>
    <mergeCell ref="AF20:AI20"/>
    <mergeCell ref="AJ20:AR20"/>
    <mergeCell ref="A21:B21"/>
    <mergeCell ref="C21:D21"/>
    <mergeCell ref="E21:J21"/>
    <mergeCell ref="K21:Y21"/>
    <mergeCell ref="Z21:AA21"/>
    <mergeCell ref="AB21:AE21"/>
    <mergeCell ref="AF21:AI21"/>
    <mergeCell ref="AJ21:AR21"/>
    <mergeCell ref="A20:B20"/>
    <mergeCell ref="C20:D20"/>
    <mergeCell ref="E20:J20"/>
    <mergeCell ref="K20:Y20"/>
    <mergeCell ref="Z20:AA20"/>
    <mergeCell ref="AB20:AE20"/>
    <mergeCell ref="AF22:AI22"/>
    <mergeCell ref="AJ22:AR22"/>
    <mergeCell ref="A23:B23"/>
    <mergeCell ref="C23:D23"/>
    <mergeCell ref="E23:J23"/>
    <mergeCell ref="K23:Y23"/>
    <mergeCell ref="Z23:AA23"/>
    <mergeCell ref="AB23:AE23"/>
    <mergeCell ref="AF23:AI23"/>
    <mergeCell ref="AJ23:AR23"/>
    <mergeCell ref="A22:B22"/>
    <mergeCell ref="C22:D22"/>
    <mergeCell ref="E22:J22"/>
    <mergeCell ref="K22:Y22"/>
    <mergeCell ref="Z22:AA22"/>
    <mergeCell ref="AB22:AE22"/>
    <mergeCell ref="AF24:AI24"/>
    <mergeCell ref="AJ24:AR24"/>
    <mergeCell ref="A25:B25"/>
    <mergeCell ref="C25:D25"/>
    <mergeCell ref="E25:J25"/>
    <mergeCell ref="K25:Y25"/>
    <mergeCell ref="Z25:AA25"/>
    <mergeCell ref="AB25:AE25"/>
    <mergeCell ref="AF25:AI25"/>
    <mergeCell ref="AJ25:AR25"/>
    <mergeCell ref="A24:B24"/>
    <mergeCell ref="C24:D24"/>
    <mergeCell ref="E24:J24"/>
    <mergeCell ref="K24:Y24"/>
    <mergeCell ref="Z24:AA24"/>
    <mergeCell ref="AB24:AE24"/>
    <mergeCell ref="AF26:AI26"/>
    <mergeCell ref="AJ26:AR26"/>
    <mergeCell ref="A27:B27"/>
    <mergeCell ref="C27:D27"/>
    <mergeCell ref="E27:J27"/>
    <mergeCell ref="K27:Y27"/>
    <mergeCell ref="Z27:AA27"/>
    <mergeCell ref="AB27:AE27"/>
    <mergeCell ref="AF27:AI27"/>
    <mergeCell ref="AJ27:AR27"/>
    <mergeCell ref="A26:B26"/>
    <mergeCell ref="C26:D26"/>
    <mergeCell ref="E26:J26"/>
    <mergeCell ref="K26:Y26"/>
    <mergeCell ref="Z26:AA26"/>
    <mergeCell ref="AB26:AE26"/>
    <mergeCell ref="AF28:AI28"/>
    <mergeCell ref="AJ28:AR28"/>
    <mergeCell ref="A29:B29"/>
    <mergeCell ref="C29:D29"/>
    <mergeCell ref="E29:J29"/>
    <mergeCell ref="K29:Y29"/>
    <mergeCell ref="Z29:AA29"/>
    <mergeCell ref="AB29:AE29"/>
    <mergeCell ref="AF29:AI29"/>
    <mergeCell ref="AJ29:AR29"/>
    <mergeCell ref="A28:B28"/>
    <mergeCell ref="C28:D28"/>
    <mergeCell ref="E28:J28"/>
    <mergeCell ref="K28:Y28"/>
    <mergeCell ref="Z28:AA28"/>
    <mergeCell ref="AB28:AE28"/>
    <mergeCell ref="C32:Y33"/>
    <mergeCell ref="Z32:AE32"/>
    <mergeCell ref="AF32:AI32"/>
    <mergeCell ref="AJ32:AR32"/>
    <mergeCell ref="Z33:AE33"/>
    <mergeCell ref="AF33:AI33"/>
    <mergeCell ref="AF30:AI30"/>
    <mergeCell ref="AJ30:AR30"/>
    <mergeCell ref="A31:B31"/>
    <mergeCell ref="C31:D31"/>
    <mergeCell ref="E31:J31"/>
    <mergeCell ref="K31:Y31"/>
    <mergeCell ref="Z31:AA31"/>
    <mergeCell ref="AB31:AE31"/>
    <mergeCell ref="AF31:AI31"/>
    <mergeCell ref="AJ31:AR31"/>
    <mergeCell ref="A30:B30"/>
    <mergeCell ref="C30:D30"/>
    <mergeCell ref="E30:J30"/>
    <mergeCell ref="K30:Y30"/>
    <mergeCell ref="Z30:AA30"/>
    <mergeCell ref="AB30:AE30"/>
    <mergeCell ref="C36:AE36"/>
    <mergeCell ref="AF36:AI36"/>
    <mergeCell ref="C34:O34"/>
    <mergeCell ref="P34:S34"/>
    <mergeCell ref="T34:Y34"/>
    <mergeCell ref="Z34:AE34"/>
    <mergeCell ref="AF34:AI34"/>
    <mergeCell ref="C35:O35"/>
    <mergeCell ref="P35:S35"/>
    <mergeCell ref="Z35:AI35"/>
  </mergeCells>
  <phoneticPr fontId="2"/>
  <conditionalFormatting sqref="AF10:AI31">
    <cfRule type="cellIs" dxfId="1" priority="1" operator="equal">
      <formula>0</formula>
    </cfRule>
  </conditionalFormatting>
  <dataValidations count="2">
    <dataValidation type="list" allowBlank="1" showInputMessage="1" showErrorMessage="1" sqref="E10:J31" xr:uid="{00000000-0002-0000-1900-000000000000}">
      <formula1>$E$38:$E$44</formula1>
    </dataValidation>
    <dataValidation type="list" allowBlank="1" showInputMessage="1" showErrorMessage="1" sqref="C10:D31" xr:uid="{00000000-0002-0000-1900-000001000000}">
      <formula1>$C$38:$C$40</formula1>
    </dataValidation>
  </dataValidations>
  <printOptions horizontalCentered="1" verticalCentered="1"/>
  <pageMargins left="0" right="0" top="0" bottom="0" header="0" footer="0"/>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AU55"/>
  <sheetViews>
    <sheetView showGridLines="0" view="pageBreakPreview" zoomScaleNormal="60" zoomScaleSheetLayoutView="100" workbookViewId="0">
      <selection activeCell="V3" sqref="V3:W3"/>
    </sheetView>
  </sheetViews>
  <sheetFormatPr defaultColWidth="9" defaultRowHeight="12" x14ac:dyDescent="0.15"/>
  <cols>
    <col min="1" max="31" width="2.59765625" style="5" customWidth="1"/>
    <col min="32" max="35" width="3.69921875" style="5" customWidth="1"/>
    <col min="36" max="44" width="2.19921875" style="5" customWidth="1"/>
    <col min="45" max="45" width="15" style="4" customWidth="1"/>
    <col min="46" max="16384" width="9" style="5"/>
  </cols>
  <sheetData>
    <row r="1" spans="1:47" ht="12.9" customHeight="1" x14ac:dyDescent="0.15">
      <c r="A1" s="30" t="s">
        <v>214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7" ht="12.9" customHeight="1" x14ac:dyDescent="0.15">
      <c r="A2" s="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7" ht="12.9" customHeight="1" x14ac:dyDescent="0.15">
      <c r="A3" s="1"/>
      <c r="B3" s="1"/>
      <c r="C3" s="221" t="s">
        <v>25</v>
      </c>
      <c r="D3" s="392"/>
      <c r="E3" s="392"/>
      <c r="F3" s="392"/>
      <c r="G3" s="392"/>
      <c r="H3" s="392"/>
      <c r="I3" s="392"/>
      <c r="J3" s="393"/>
      <c r="K3" s="396" t="s">
        <v>129</v>
      </c>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row>
    <row r="4" spans="1:47" ht="12.9" customHeight="1" x14ac:dyDescent="0.15">
      <c r="A4" s="1"/>
      <c r="B4" s="1"/>
      <c r="C4" s="223"/>
      <c r="D4" s="394"/>
      <c r="E4" s="394"/>
      <c r="F4" s="394"/>
      <c r="G4" s="394"/>
      <c r="H4" s="394"/>
      <c r="I4" s="394"/>
      <c r="J4" s="395"/>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row>
    <row r="5" spans="1:47" ht="12.9"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47" ht="12.9" customHeight="1" x14ac:dyDescent="0.15">
      <c r="A6" s="397" t="s">
        <v>26</v>
      </c>
      <c r="B6" s="397"/>
      <c r="C6" s="398" t="s">
        <v>27</v>
      </c>
      <c r="D6" s="398"/>
      <c r="E6" s="399" t="s">
        <v>28</v>
      </c>
      <c r="F6" s="399"/>
      <c r="G6" s="399"/>
      <c r="H6" s="399"/>
      <c r="I6" s="399"/>
      <c r="J6" s="399"/>
      <c r="K6" s="400" t="s">
        <v>29</v>
      </c>
      <c r="L6" s="400"/>
      <c r="M6" s="400"/>
      <c r="N6" s="400"/>
      <c r="O6" s="400"/>
      <c r="P6" s="400"/>
      <c r="Q6" s="400"/>
      <c r="R6" s="400"/>
      <c r="S6" s="400"/>
      <c r="T6" s="400"/>
      <c r="U6" s="400"/>
      <c r="V6" s="400"/>
      <c r="W6" s="400"/>
      <c r="X6" s="400"/>
      <c r="Y6" s="400"/>
      <c r="Z6" s="400" t="s">
        <v>30</v>
      </c>
      <c r="AA6" s="400"/>
      <c r="AB6" s="401" t="s">
        <v>31</v>
      </c>
      <c r="AC6" s="401"/>
      <c r="AD6" s="401"/>
      <c r="AE6" s="401"/>
      <c r="AF6" s="401" t="s">
        <v>32</v>
      </c>
      <c r="AG6" s="401"/>
      <c r="AH6" s="401"/>
      <c r="AI6" s="401"/>
      <c r="AJ6" s="400" t="s">
        <v>33</v>
      </c>
      <c r="AK6" s="400"/>
      <c r="AL6" s="400"/>
      <c r="AM6" s="400"/>
      <c r="AN6" s="400"/>
      <c r="AO6" s="400"/>
      <c r="AP6" s="400"/>
      <c r="AQ6" s="400"/>
      <c r="AR6" s="400"/>
    </row>
    <row r="7" spans="1:47" ht="12.9" customHeight="1" x14ac:dyDescent="0.15">
      <c r="A7" s="397" t="s">
        <v>34</v>
      </c>
      <c r="B7" s="397"/>
      <c r="C7" s="398"/>
      <c r="D7" s="398"/>
      <c r="E7" s="399"/>
      <c r="F7" s="399"/>
      <c r="G7" s="399"/>
      <c r="H7" s="399"/>
      <c r="I7" s="399"/>
      <c r="J7" s="399"/>
      <c r="K7" s="400"/>
      <c r="L7" s="400"/>
      <c r="M7" s="400"/>
      <c r="N7" s="400"/>
      <c r="O7" s="400"/>
      <c r="P7" s="400"/>
      <c r="Q7" s="400"/>
      <c r="R7" s="400"/>
      <c r="S7" s="400"/>
      <c r="T7" s="400"/>
      <c r="U7" s="400"/>
      <c r="V7" s="400"/>
      <c r="W7" s="400"/>
      <c r="X7" s="400"/>
      <c r="Y7" s="400"/>
      <c r="Z7" s="400"/>
      <c r="AA7" s="400"/>
      <c r="AB7" s="401"/>
      <c r="AC7" s="401"/>
      <c r="AD7" s="401"/>
      <c r="AE7" s="401"/>
      <c r="AF7" s="401"/>
      <c r="AG7" s="401"/>
      <c r="AH7" s="401"/>
      <c r="AI7" s="401"/>
      <c r="AJ7" s="400"/>
      <c r="AK7" s="400"/>
      <c r="AL7" s="400"/>
      <c r="AM7" s="400"/>
      <c r="AN7" s="400"/>
      <c r="AO7" s="400"/>
      <c r="AP7" s="400"/>
      <c r="AQ7" s="400"/>
      <c r="AR7" s="400"/>
      <c r="AS7" s="176"/>
      <c r="AT7" s="176"/>
      <c r="AU7" s="176"/>
    </row>
    <row r="8" spans="1:47" ht="12.9" customHeight="1" x14ac:dyDescent="0.15">
      <c r="A8" s="353">
        <v>1</v>
      </c>
      <c r="B8" s="353"/>
      <c r="C8" s="406"/>
      <c r="D8" s="406"/>
      <c r="E8" s="421"/>
      <c r="F8" s="421"/>
      <c r="G8" s="421"/>
      <c r="H8" s="421"/>
      <c r="I8" s="421"/>
      <c r="J8" s="421"/>
      <c r="K8" s="421"/>
      <c r="L8" s="421"/>
      <c r="M8" s="421"/>
      <c r="N8" s="421"/>
      <c r="O8" s="421"/>
      <c r="P8" s="421"/>
      <c r="Q8" s="421"/>
      <c r="R8" s="421"/>
      <c r="S8" s="421"/>
      <c r="T8" s="421"/>
      <c r="U8" s="421"/>
      <c r="V8" s="421"/>
      <c r="W8" s="421"/>
      <c r="X8" s="421"/>
      <c r="Y8" s="421"/>
      <c r="Z8" s="406"/>
      <c r="AA8" s="406"/>
      <c r="AB8" s="438"/>
      <c r="AC8" s="438"/>
      <c r="AD8" s="438"/>
      <c r="AE8" s="438"/>
      <c r="AF8" s="439" t="str">
        <f t="shared" ref="AF8" si="0">IF(Z8*AB8=0,"",Z8*AB8)</f>
        <v/>
      </c>
      <c r="AG8" s="439"/>
      <c r="AH8" s="439"/>
      <c r="AI8" s="439"/>
      <c r="AJ8" s="391"/>
      <c r="AK8" s="391"/>
      <c r="AL8" s="391"/>
      <c r="AM8" s="391"/>
      <c r="AN8" s="391"/>
      <c r="AO8" s="391"/>
      <c r="AP8" s="391"/>
      <c r="AQ8" s="391"/>
      <c r="AR8" s="391"/>
      <c r="AS8" s="177" t="s">
        <v>197</v>
      </c>
      <c r="AT8" s="181">
        <f>SUMIFS(AF8:AF29,E8:E29,"設計費",C8:C29,"〇")</f>
        <v>0</v>
      </c>
      <c r="AU8" s="176"/>
    </row>
    <row r="9" spans="1:47" ht="12.9" customHeight="1" x14ac:dyDescent="0.15">
      <c r="A9" s="353">
        <v>2</v>
      </c>
      <c r="B9" s="353"/>
      <c r="C9" s="406"/>
      <c r="D9" s="406"/>
      <c r="E9" s="421"/>
      <c r="F9" s="421"/>
      <c r="G9" s="421"/>
      <c r="H9" s="421"/>
      <c r="I9" s="421"/>
      <c r="J9" s="421"/>
      <c r="K9" s="421"/>
      <c r="L9" s="421"/>
      <c r="M9" s="421"/>
      <c r="N9" s="421"/>
      <c r="O9" s="421"/>
      <c r="P9" s="421"/>
      <c r="Q9" s="421"/>
      <c r="R9" s="421"/>
      <c r="S9" s="421"/>
      <c r="T9" s="421"/>
      <c r="U9" s="421"/>
      <c r="V9" s="421"/>
      <c r="W9" s="421"/>
      <c r="X9" s="421"/>
      <c r="Y9" s="421"/>
      <c r="Z9" s="406"/>
      <c r="AA9" s="406"/>
      <c r="AB9" s="438"/>
      <c r="AC9" s="438"/>
      <c r="AD9" s="438"/>
      <c r="AE9" s="438"/>
      <c r="AF9" s="439" t="str">
        <f t="shared" ref="AF9:AF32" si="1">IF(Z9*AB9=0,"",Z9*AB9)</f>
        <v/>
      </c>
      <c r="AG9" s="439"/>
      <c r="AH9" s="439"/>
      <c r="AI9" s="439"/>
      <c r="AJ9" s="391"/>
      <c r="AK9" s="391"/>
      <c r="AL9" s="391"/>
      <c r="AM9" s="391"/>
      <c r="AN9" s="391"/>
      <c r="AO9" s="391"/>
      <c r="AP9" s="391"/>
      <c r="AQ9" s="391"/>
      <c r="AR9" s="391"/>
      <c r="AS9" s="177" t="s">
        <v>198</v>
      </c>
      <c r="AT9" s="181">
        <f>SUMIFS(AF8:AF29,E8:E29,"設備費",C8:C29,"〇")</f>
        <v>0</v>
      </c>
      <c r="AU9" s="176"/>
    </row>
    <row r="10" spans="1:47" ht="12.9" customHeight="1" x14ac:dyDescent="0.15">
      <c r="A10" s="353">
        <v>3</v>
      </c>
      <c r="B10" s="353"/>
      <c r="C10" s="406"/>
      <c r="D10" s="406"/>
      <c r="E10" s="421"/>
      <c r="F10" s="421"/>
      <c r="G10" s="421"/>
      <c r="H10" s="421"/>
      <c r="I10" s="421"/>
      <c r="J10" s="421"/>
      <c r="K10" s="421"/>
      <c r="L10" s="421"/>
      <c r="M10" s="421"/>
      <c r="N10" s="421"/>
      <c r="O10" s="421"/>
      <c r="P10" s="421"/>
      <c r="Q10" s="421"/>
      <c r="R10" s="421"/>
      <c r="S10" s="421"/>
      <c r="T10" s="421"/>
      <c r="U10" s="421"/>
      <c r="V10" s="421"/>
      <c r="W10" s="421"/>
      <c r="X10" s="421"/>
      <c r="Y10" s="421"/>
      <c r="Z10" s="406"/>
      <c r="AA10" s="406"/>
      <c r="AB10" s="438"/>
      <c r="AC10" s="438"/>
      <c r="AD10" s="438"/>
      <c r="AE10" s="438"/>
      <c r="AF10" s="439" t="str">
        <f t="shared" si="1"/>
        <v/>
      </c>
      <c r="AG10" s="439"/>
      <c r="AH10" s="439"/>
      <c r="AI10" s="439"/>
      <c r="AJ10" s="391"/>
      <c r="AK10" s="391"/>
      <c r="AL10" s="391"/>
      <c r="AM10" s="391"/>
      <c r="AN10" s="391"/>
      <c r="AO10" s="391"/>
      <c r="AP10" s="391"/>
      <c r="AQ10" s="391"/>
      <c r="AR10" s="391"/>
      <c r="AS10" s="177" t="s">
        <v>199</v>
      </c>
      <c r="AT10" s="181">
        <f>SUMIFS(AF8:AF29,E8:E29,"工事費",C8:C29,"〇")</f>
        <v>0</v>
      </c>
      <c r="AU10" s="176"/>
    </row>
    <row r="11" spans="1:47" ht="12.9" customHeight="1" x14ac:dyDescent="0.15">
      <c r="A11" s="353">
        <v>4</v>
      </c>
      <c r="B11" s="353"/>
      <c r="C11" s="406"/>
      <c r="D11" s="406"/>
      <c r="E11" s="421"/>
      <c r="F11" s="421"/>
      <c r="G11" s="421"/>
      <c r="H11" s="421"/>
      <c r="I11" s="421"/>
      <c r="J11" s="421"/>
      <c r="K11" s="421"/>
      <c r="L11" s="421"/>
      <c r="M11" s="421"/>
      <c r="N11" s="421"/>
      <c r="O11" s="421"/>
      <c r="P11" s="421"/>
      <c r="Q11" s="421"/>
      <c r="R11" s="421"/>
      <c r="S11" s="421"/>
      <c r="T11" s="421"/>
      <c r="U11" s="421"/>
      <c r="V11" s="421"/>
      <c r="W11" s="421"/>
      <c r="X11" s="421"/>
      <c r="Y11" s="421"/>
      <c r="Z11" s="406"/>
      <c r="AA11" s="406"/>
      <c r="AB11" s="438"/>
      <c r="AC11" s="438"/>
      <c r="AD11" s="438"/>
      <c r="AE11" s="438"/>
      <c r="AF11" s="439" t="str">
        <f t="shared" si="1"/>
        <v/>
      </c>
      <c r="AG11" s="439"/>
      <c r="AH11" s="439"/>
      <c r="AI11" s="439"/>
      <c r="AJ11" s="391"/>
      <c r="AK11" s="391"/>
      <c r="AL11" s="391"/>
      <c r="AM11" s="391"/>
      <c r="AN11" s="391"/>
      <c r="AO11" s="391"/>
      <c r="AP11" s="391"/>
      <c r="AQ11" s="391"/>
      <c r="AR11" s="391"/>
      <c r="AS11" s="177"/>
      <c r="AT11" s="177"/>
      <c r="AU11" s="176"/>
    </row>
    <row r="12" spans="1:47" ht="12.9" customHeight="1" x14ac:dyDescent="0.15">
      <c r="A12" s="353">
        <v>5</v>
      </c>
      <c r="B12" s="353"/>
      <c r="C12" s="406"/>
      <c r="D12" s="406"/>
      <c r="E12" s="421"/>
      <c r="F12" s="421"/>
      <c r="G12" s="421"/>
      <c r="H12" s="421"/>
      <c r="I12" s="421"/>
      <c r="J12" s="421"/>
      <c r="K12" s="421"/>
      <c r="L12" s="421"/>
      <c r="M12" s="421"/>
      <c r="N12" s="421"/>
      <c r="O12" s="421"/>
      <c r="P12" s="421"/>
      <c r="Q12" s="421"/>
      <c r="R12" s="421"/>
      <c r="S12" s="421"/>
      <c r="T12" s="421"/>
      <c r="U12" s="421"/>
      <c r="V12" s="421"/>
      <c r="W12" s="421"/>
      <c r="X12" s="421"/>
      <c r="Y12" s="421"/>
      <c r="Z12" s="406"/>
      <c r="AA12" s="406"/>
      <c r="AB12" s="438"/>
      <c r="AC12" s="438"/>
      <c r="AD12" s="438"/>
      <c r="AE12" s="438"/>
      <c r="AF12" s="439" t="str">
        <f t="shared" si="1"/>
        <v/>
      </c>
      <c r="AG12" s="439"/>
      <c r="AH12" s="439"/>
      <c r="AI12" s="439"/>
      <c r="AJ12" s="391"/>
      <c r="AK12" s="391"/>
      <c r="AL12" s="391"/>
      <c r="AM12" s="391"/>
      <c r="AN12" s="391"/>
      <c r="AO12" s="391"/>
      <c r="AP12" s="391"/>
      <c r="AQ12" s="391"/>
      <c r="AR12" s="391"/>
      <c r="AS12" s="177" t="s">
        <v>200</v>
      </c>
      <c r="AT12" s="181">
        <f>SUMIFS(AF8:AF32,E8:E32,"設計費",C8:C32,"×")</f>
        <v>0</v>
      </c>
      <c r="AU12" s="176"/>
    </row>
    <row r="13" spans="1:47" ht="12.9" customHeight="1" x14ac:dyDescent="0.15">
      <c r="A13" s="353">
        <v>6</v>
      </c>
      <c r="B13" s="353"/>
      <c r="C13" s="406"/>
      <c r="D13" s="406"/>
      <c r="E13" s="421"/>
      <c r="F13" s="421"/>
      <c r="G13" s="421"/>
      <c r="H13" s="421"/>
      <c r="I13" s="421"/>
      <c r="J13" s="421"/>
      <c r="K13" s="421"/>
      <c r="L13" s="421"/>
      <c r="M13" s="421"/>
      <c r="N13" s="421"/>
      <c r="O13" s="421"/>
      <c r="P13" s="421"/>
      <c r="Q13" s="421"/>
      <c r="R13" s="421"/>
      <c r="S13" s="421"/>
      <c r="T13" s="421"/>
      <c r="U13" s="421"/>
      <c r="V13" s="421"/>
      <c r="W13" s="421"/>
      <c r="X13" s="421"/>
      <c r="Y13" s="421"/>
      <c r="Z13" s="406"/>
      <c r="AA13" s="406"/>
      <c r="AB13" s="438"/>
      <c r="AC13" s="438"/>
      <c r="AD13" s="438"/>
      <c r="AE13" s="438"/>
      <c r="AF13" s="439" t="str">
        <f t="shared" si="1"/>
        <v/>
      </c>
      <c r="AG13" s="439"/>
      <c r="AH13" s="439"/>
      <c r="AI13" s="439"/>
      <c r="AJ13" s="391"/>
      <c r="AK13" s="391"/>
      <c r="AL13" s="391"/>
      <c r="AM13" s="391"/>
      <c r="AN13" s="391"/>
      <c r="AO13" s="391"/>
      <c r="AP13" s="391"/>
      <c r="AQ13" s="391"/>
      <c r="AR13" s="391"/>
      <c r="AS13" s="177" t="s">
        <v>201</v>
      </c>
      <c r="AT13" s="181">
        <f>SUMIFS(AF8:AF32,E8:E32,"設備費",C8:C32,"×")</f>
        <v>0</v>
      </c>
      <c r="AU13" s="176"/>
    </row>
    <row r="14" spans="1:47" ht="12.9" customHeight="1" x14ac:dyDescent="0.15">
      <c r="A14" s="353">
        <v>7</v>
      </c>
      <c r="B14" s="353"/>
      <c r="C14" s="406"/>
      <c r="D14" s="406"/>
      <c r="E14" s="421"/>
      <c r="F14" s="421"/>
      <c r="G14" s="421"/>
      <c r="H14" s="421"/>
      <c r="I14" s="421"/>
      <c r="J14" s="421"/>
      <c r="K14" s="421"/>
      <c r="L14" s="421"/>
      <c r="M14" s="421"/>
      <c r="N14" s="421"/>
      <c r="O14" s="421"/>
      <c r="P14" s="421"/>
      <c r="Q14" s="421"/>
      <c r="R14" s="421"/>
      <c r="S14" s="421"/>
      <c r="T14" s="421"/>
      <c r="U14" s="421"/>
      <c r="V14" s="421"/>
      <c r="W14" s="421"/>
      <c r="X14" s="421"/>
      <c r="Y14" s="421"/>
      <c r="Z14" s="406"/>
      <c r="AA14" s="406"/>
      <c r="AB14" s="438"/>
      <c r="AC14" s="438"/>
      <c r="AD14" s="438"/>
      <c r="AE14" s="438"/>
      <c r="AF14" s="439" t="str">
        <f t="shared" si="1"/>
        <v/>
      </c>
      <c r="AG14" s="439"/>
      <c r="AH14" s="439"/>
      <c r="AI14" s="439"/>
      <c r="AJ14" s="391"/>
      <c r="AK14" s="391"/>
      <c r="AL14" s="391"/>
      <c r="AM14" s="391"/>
      <c r="AN14" s="391"/>
      <c r="AO14" s="391"/>
      <c r="AP14" s="391"/>
      <c r="AQ14" s="391"/>
      <c r="AR14" s="391"/>
      <c r="AS14" s="177" t="s">
        <v>202</v>
      </c>
      <c r="AT14" s="181">
        <f>SUMIFS(AF8:AF32,E8:E32,"工事費",C8:C32,"×")</f>
        <v>0</v>
      </c>
      <c r="AU14" s="176"/>
    </row>
    <row r="15" spans="1:47" ht="12.9" customHeight="1" x14ac:dyDescent="0.15">
      <c r="A15" s="353">
        <v>8</v>
      </c>
      <c r="B15" s="353"/>
      <c r="C15" s="406"/>
      <c r="D15" s="406"/>
      <c r="E15" s="421"/>
      <c r="F15" s="421"/>
      <c r="G15" s="421"/>
      <c r="H15" s="421"/>
      <c r="I15" s="421"/>
      <c r="J15" s="421"/>
      <c r="K15" s="421"/>
      <c r="L15" s="421"/>
      <c r="M15" s="421"/>
      <c r="N15" s="421"/>
      <c r="O15" s="421"/>
      <c r="P15" s="421"/>
      <c r="Q15" s="421"/>
      <c r="R15" s="421"/>
      <c r="S15" s="421"/>
      <c r="T15" s="421"/>
      <c r="U15" s="421"/>
      <c r="V15" s="421"/>
      <c r="W15" s="421"/>
      <c r="X15" s="421"/>
      <c r="Y15" s="421"/>
      <c r="Z15" s="406"/>
      <c r="AA15" s="406"/>
      <c r="AB15" s="438"/>
      <c r="AC15" s="438"/>
      <c r="AD15" s="438"/>
      <c r="AE15" s="438"/>
      <c r="AF15" s="439" t="str">
        <f t="shared" si="1"/>
        <v/>
      </c>
      <c r="AG15" s="439"/>
      <c r="AH15" s="439"/>
      <c r="AI15" s="439"/>
      <c r="AJ15" s="391"/>
      <c r="AK15" s="391"/>
      <c r="AL15" s="391"/>
      <c r="AM15" s="391"/>
      <c r="AN15" s="391"/>
      <c r="AO15" s="391"/>
      <c r="AP15" s="391"/>
      <c r="AQ15" s="391"/>
      <c r="AR15" s="391"/>
      <c r="AS15" s="177"/>
      <c r="AT15" s="177"/>
      <c r="AU15" s="176"/>
    </row>
    <row r="16" spans="1:47" ht="12.9" customHeight="1" x14ac:dyDescent="0.15">
      <c r="A16" s="353">
        <v>9</v>
      </c>
      <c r="B16" s="353"/>
      <c r="C16" s="406"/>
      <c r="D16" s="406"/>
      <c r="E16" s="421"/>
      <c r="F16" s="421"/>
      <c r="G16" s="421"/>
      <c r="H16" s="421"/>
      <c r="I16" s="421"/>
      <c r="J16" s="421"/>
      <c r="K16" s="421"/>
      <c r="L16" s="421"/>
      <c r="M16" s="421"/>
      <c r="N16" s="421"/>
      <c r="O16" s="421"/>
      <c r="P16" s="421"/>
      <c r="Q16" s="421"/>
      <c r="R16" s="421"/>
      <c r="S16" s="421"/>
      <c r="T16" s="421"/>
      <c r="U16" s="421"/>
      <c r="V16" s="421"/>
      <c r="W16" s="421"/>
      <c r="X16" s="421"/>
      <c r="Y16" s="421"/>
      <c r="Z16" s="406"/>
      <c r="AA16" s="406"/>
      <c r="AB16" s="438"/>
      <c r="AC16" s="438"/>
      <c r="AD16" s="438"/>
      <c r="AE16" s="438"/>
      <c r="AF16" s="439" t="str">
        <f t="shared" si="1"/>
        <v/>
      </c>
      <c r="AG16" s="439"/>
      <c r="AH16" s="439"/>
      <c r="AI16" s="439"/>
      <c r="AJ16" s="391"/>
      <c r="AK16" s="391"/>
      <c r="AL16" s="391"/>
      <c r="AM16" s="391"/>
      <c r="AN16" s="391"/>
      <c r="AO16" s="391"/>
      <c r="AP16" s="391"/>
      <c r="AQ16" s="391"/>
      <c r="AR16" s="391"/>
      <c r="AS16" s="177"/>
      <c r="AT16" s="177"/>
      <c r="AU16" s="176"/>
    </row>
    <row r="17" spans="1:47" ht="12.9" customHeight="1" x14ac:dyDescent="0.15">
      <c r="A17" s="353">
        <v>10</v>
      </c>
      <c r="B17" s="353"/>
      <c r="C17" s="406"/>
      <c r="D17" s="406"/>
      <c r="E17" s="421"/>
      <c r="F17" s="421"/>
      <c r="G17" s="421"/>
      <c r="H17" s="421"/>
      <c r="I17" s="421"/>
      <c r="J17" s="421"/>
      <c r="K17" s="421"/>
      <c r="L17" s="421"/>
      <c r="M17" s="421"/>
      <c r="N17" s="421"/>
      <c r="O17" s="421"/>
      <c r="P17" s="421"/>
      <c r="Q17" s="421"/>
      <c r="R17" s="421"/>
      <c r="S17" s="421"/>
      <c r="T17" s="421"/>
      <c r="U17" s="421"/>
      <c r="V17" s="421"/>
      <c r="W17" s="421"/>
      <c r="X17" s="421"/>
      <c r="Y17" s="421"/>
      <c r="Z17" s="406"/>
      <c r="AA17" s="406"/>
      <c r="AB17" s="438"/>
      <c r="AC17" s="438"/>
      <c r="AD17" s="438"/>
      <c r="AE17" s="438"/>
      <c r="AF17" s="439" t="str">
        <f t="shared" si="1"/>
        <v/>
      </c>
      <c r="AG17" s="439"/>
      <c r="AH17" s="439"/>
      <c r="AI17" s="439"/>
      <c r="AJ17" s="391"/>
      <c r="AK17" s="391"/>
      <c r="AL17" s="391"/>
      <c r="AM17" s="391"/>
      <c r="AN17" s="391"/>
      <c r="AO17" s="391"/>
      <c r="AP17" s="391"/>
      <c r="AQ17" s="391"/>
      <c r="AR17" s="391"/>
      <c r="AS17" s="177"/>
      <c r="AT17" s="177"/>
      <c r="AU17" s="176"/>
    </row>
    <row r="18" spans="1:47" ht="12.9" customHeight="1" x14ac:dyDescent="0.15">
      <c r="A18" s="353">
        <v>11</v>
      </c>
      <c r="B18" s="353"/>
      <c r="C18" s="406"/>
      <c r="D18" s="406"/>
      <c r="E18" s="421"/>
      <c r="F18" s="421"/>
      <c r="G18" s="421"/>
      <c r="H18" s="421"/>
      <c r="I18" s="421"/>
      <c r="J18" s="421"/>
      <c r="K18" s="421"/>
      <c r="L18" s="421"/>
      <c r="M18" s="421"/>
      <c r="N18" s="421"/>
      <c r="O18" s="421"/>
      <c r="P18" s="421"/>
      <c r="Q18" s="421"/>
      <c r="R18" s="421"/>
      <c r="S18" s="421"/>
      <c r="T18" s="421"/>
      <c r="U18" s="421"/>
      <c r="V18" s="421"/>
      <c r="W18" s="421"/>
      <c r="X18" s="421"/>
      <c r="Y18" s="421"/>
      <c r="Z18" s="406"/>
      <c r="AA18" s="406"/>
      <c r="AB18" s="438"/>
      <c r="AC18" s="438"/>
      <c r="AD18" s="438"/>
      <c r="AE18" s="438"/>
      <c r="AF18" s="439" t="str">
        <f t="shared" si="1"/>
        <v/>
      </c>
      <c r="AG18" s="439"/>
      <c r="AH18" s="439"/>
      <c r="AI18" s="439"/>
      <c r="AJ18" s="391"/>
      <c r="AK18" s="391"/>
      <c r="AL18" s="391"/>
      <c r="AM18" s="391"/>
      <c r="AN18" s="391"/>
      <c r="AO18" s="391"/>
      <c r="AP18" s="391"/>
      <c r="AQ18" s="391"/>
      <c r="AR18" s="391"/>
      <c r="AS18" s="177"/>
      <c r="AT18" s="177"/>
      <c r="AU18" s="176"/>
    </row>
    <row r="19" spans="1:47" ht="12.9" customHeight="1" x14ac:dyDescent="0.15">
      <c r="A19" s="353">
        <v>12</v>
      </c>
      <c r="B19" s="353"/>
      <c r="C19" s="406"/>
      <c r="D19" s="406"/>
      <c r="E19" s="421"/>
      <c r="F19" s="421"/>
      <c r="G19" s="421"/>
      <c r="H19" s="421"/>
      <c r="I19" s="421"/>
      <c r="J19" s="421"/>
      <c r="K19" s="421"/>
      <c r="L19" s="421"/>
      <c r="M19" s="421"/>
      <c r="N19" s="421"/>
      <c r="O19" s="421"/>
      <c r="P19" s="421"/>
      <c r="Q19" s="421"/>
      <c r="R19" s="421"/>
      <c r="S19" s="421"/>
      <c r="T19" s="421"/>
      <c r="U19" s="421"/>
      <c r="V19" s="421"/>
      <c r="W19" s="421"/>
      <c r="X19" s="421"/>
      <c r="Y19" s="421"/>
      <c r="Z19" s="406"/>
      <c r="AA19" s="406"/>
      <c r="AB19" s="438"/>
      <c r="AC19" s="438"/>
      <c r="AD19" s="438"/>
      <c r="AE19" s="438"/>
      <c r="AF19" s="439" t="str">
        <f t="shared" si="1"/>
        <v/>
      </c>
      <c r="AG19" s="439"/>
      <c r="AH19" s="439"/>
      <c r="AI19" s="439"/>
      <c r="AJ19" s="391"/>
      <c r="AK19" s="391"/>
      <c r="AL19" s="391"/>
      <c r="AM19" s="391"/>
      <c r="AN19" s="391"/>
      <c r="AO19" s="391"/>
      <c r="AP19" s="391"/>
      <c r="AQ19" s="391"/>
      <c r="AR19" s="391"/>
      <c r="AS19" s="177"/>
      <c r="AT19" s="177"/>
      <c r="AU19" s="176"/>
    </row>
    <row r="20" spans="1:47" ht="12.9" customHeight="1" x14ac:dyDescent="0.15">
      <c r="A20" s="353">
        <v>13</v>
      </c>
      <c r="B20" s="353"/>
      <c r="C20" s="406"/>
      <c r="D20" s="406"/>
      <c r="E20" s="421"/>
      <c r="F20" s="421"/>
      <c r="G20" s="421"/>
      <c r="H20" s="421"/>
      <c r="I20" s="421"/>
      <c r="J20" s="421"/>
      <c r="K20" s="421"/>
      <c r="L20" s="421"/>
      <c r="M20" s="421"/>
      <c r="N20" s="421"/>
      <c r="O20" s="421"/>
      <c r="P20" s="421"/>
      <c r="Q20" s="421"/>
      <c r="R20" s="421"/>
      <c r="S20" s="421"/>
      <c r="T20" s="421"/>
      <c r="U20" s="421"/>
      <c r="V20" s="421"/>
      <c r="W20" s="421"/>
      <c r="X20" s="421"/>
      <c r="Y20" s="421"/>
      <c r="Z20" s="406"/>
      <c r="AA20" s="406"/>
      <c r="AB20" s="438"/>
      <c r="AC20" s="438"/>
      <c r="AD20" s="438"/>
      <c r="AE20" s="438"/>
      <c r="AF20" s="439" t="str">
        <f t="shared" si="1"/>
        <v/>
      </c>
      <c r="AG20" s="439"/>
      <c r="AH20" s="439"/>
      <c r="AI20" s="439"/>
      <c r="AJ20" s="391"/>
      <c r="AK20" s="391"/>
      <c r="AL20" s="391"/>
      <c r="AM20" s="391"/>
      <c r="AN20" s="391"/>
      <c r="AO20" s="391"/>
      <c r="AP20" s="391"/>
      <c r="AQ20" s="391"/>
      <c r="AR20" s="391"/>
      <c r="AS20" s="177"/>
      <c r="AT20" s="177"/>
      <c r="AU20" s="176"/>
    </row>
    <row r="21" spans="1:47" ht="12.9" customHeight="1" x14ac:dyDescent="0.15">
      <c r="A21" s="353">
        <v>14</v>
      </c>
      <c r="B21" s="353"/>
      <c r="C21" s="406"/>
      <c r="D21" s="406"/>
      <c r="E21" s="421"/>
      <c r="F21" s="421"/>
      <c r="G21" s="421"/>
      <c r="H21" s="421"/>
      <c r="I21" s="421"/>
      <c r="J21" s="421"/>
      <c r="K21" s="421"/>
      <c r="L21" s="421"/>
      <c r="M21" s="421"/>
      <c r="N21" s="421"/>
      <c r="O21" s="421"/>
      <c r="P21" s="421"/>
      <c r="Q21" s="421"/>
      <c r="R21" s="421"/>
      <c r="S21" s="421"/>
      <c r="T21" s="421"/>
      <c r="U21" s="421"/>
      <c r="V21" s="421"/>
      <c r="W21" s="421"/>
      <c r="X21" s="421"/>
      <c r="Y21" s="421"/>
      <c r="Z21" s="406"/>
      <c r="AA21" s="406"/>
      <c r="AB21" s="438"/>
      <c r="AC21" s="438"/>
      <c r="AD21" s="438"/>
      <c r="AE21" s="438"/>
      <c r="AF21" s="439" t="str">
        <f t="shared" si="1"/>
        <v/>
      </c>
      <c r="AG21" s="439"/>
      <c r="AH21" s="439"/>
      <c r="AI21" s="439"/>
      <c r="AJ21" s="391"/>
      <c r="AK21" s="391"/>
      <c r="AL21" s="391"/>
      <c r="AM21" s="391"/>
      <c r="AN21" s="391"/>
      <c r="AO21" s="391"/>
      <c r="AP21" s="391"/>
      <c r="AQ21" s="391"/>
      <c r="AR21" s="391"/>
      <c r="AS21" s="177"/>
      <c r="AT21" s="177"/>
      <c r="AU21" s="176"/>
    </row>
    <row r="22" spans="1:47" ht="12.9" customHeight="1" x14ac:dyDescent="0.15">
      <c r="A22" s="353">
        <v>15</v>
      </c>
      <c r="B22" s="353"/>
      <c r="C22" s="406"/>
      <c r="D22" s="406"/>
      <c r="E22" s="421"/>
      <c r="F22" s="421"/>
      <c r="G22" s="421"/>
      <c r="H22" s="421"/>
      <c r="I22" s="421"/>
      <c r="J22" s="421"/>
      <c r="K22" s="421"/>
      <c r="L22" s="421"/>
      <c r="M22" s="421"/>
      <c r="N22" s="421"/>
      <c r="O22" s="421"/>
      <c r="P22" s="421"/>
      <c r="Q22" s="421"/>
      <c r="R22" s="421"/>
      <c r="S22" s="421"/>
      <c r="T22" s="421"/>
      <c r="U22" s="421"/>
      <c r="V22" s="421"/>
      <c r="W22" s="421"/>
      <c r="X22" s="421"/>
      <c r="Y22" s="421"/>
      <c r="Z22" s="406"/>
      <c r="AA22" s="406"/>
      <c r="AB22" s="438"/>
      <c r="AC22" s="438"/>
      <c r="AD22" s="438"/>
      <c r="AE22" s="438"/>
      <c r="AF22" s="439" t="str">
        <f t="shared" si="1"/>
        <v/>
      </c>
      <c r="AG22" s="439"/>
      <c r="AH22" s="439"/>
      <c r="AI22" s="439"/>
      <c r="AJ22" s="391"/>
      <c r="AK22" s="391"/>
      <c r="AL22" s="391"/>
      <c r="AM22" s="391"/>
      <c r="AN22" s="391"/>
      <c r="AO22" s="391"/>
      <c r="AP22" s="391"/>
      <c r="AQ22" s="391"/>
      <c r="AR22" s="391"/>
      <c r="AS22" s="177"/>
      <c r="AT22" s="177"/>
      <c r="AU22" s="176"/>
    </row>
    <row r="23" spans="1:47" s="32" customFormat="1" ht="12.9" customHeight="1" x14ac:dyDescent="0.45">
      <c r="A23" s="353">
        <v>16</v>
      </c>
      <c r="B23" s="353"/>
      <c r="C23" s="406"/>
      <c r="D23" s="406"/>
      <c r="E23" s="421"/>
      <c r="F23" s="421"/>
      <c r="G23" s="421"/>
      <c r="H23" s="421"/>
      <c r="I23" s="421"/>
      <c r="J23" s="421"/>
      <c r="K23" s="421"/>
      <c r="L23" s="421"/>
      <c r="M23" s="421"/>
      <c r="N23" s="421"/>
      <c r="O23" s="421"/>
      <c r="P23" s="421"/>
      <c r="Q23" s="421"/>
      <c r="R23" s="421"/>
      <c r="S23" s="421"/>
      <c r="T23" s="421"/>
      <c r="U23" s="421"/>
      <c r="V23" s="421"/>
      <c r="W23" s="421"/>
      <c r="X23" s="421"/>
      <c r="Y23" s="421"/>
      <c r="Z23" s="406"/>
      <c r="AA23" s="406"/>
      <c r="AB23" s="438"/>
      <c r="AC23" s="438"/>
      <c r="AD23" s="438"/>
      <c r="AE23" s="438"/>
      <c r="AF23" s="439" t="str">
        <f t="shared" si="1"/>
        <v/>
      </c>
      <c r="AG23" s="439"/>
      <c r="AH23" s="439"/>
      <c r="AI23" s="439"/>
      <c r="AJ23" s="391"/>
      <c r="AK23" s="391"/>
      <c r="AL23" s="391"/>
      <c r="AM23" s="391"/>
      <c r="AN23" s="391"/>
      <c r="AO23" s="391"/>
      <c r="AP23" s="391"/>
      <c r="AQ23" s="391"/>
      <c r="AR23" s="391"/>
      <c r="AS23" s="178"/>
      <c r="AT23" s="178"/>
      <c r="AU23" s="179"/>
    </row>
    <row r="24" spans="1:47" s="32" customFormat="1" ht="12.9" customHeight="1" x14ac:dyDescent="0.45">
      <c r="A24" s="353">
        <v>17</v>
      </c>
      <c r="B24" s="353"/>
      <c r="C24" s="406"/>
      <c r="D24" s="406"/>
      <c r="E24" s="421"/>
      <c r="F24" s="421"/>
      <c r="G24" s="421"/>
      <c r="H24" s="421"/>
      <c r="I24" s="421"/>
      <c r="J24" s="421"/>
      <c r="K24" s="421"/>
      <c r="L24" s="421"/>
      <c r="M24" s="421"/>
      <c r="N24" s="421"/>
      <c r="O24" s="421"/>
      <c r="P24" s="421"/>
      <c r="Q24" s="421"/>
      <c r="R24" s="421"/>
      <c r="S24" s="421"/>
      <c r="T24" s="421"/>
      <c r="U24" s="421"/>
      <c r="V24" s="421"/>
      <c r="W24" s="421"/>
      <c r="X24" s="421"/>
      <c r="Y24" s="421"/>
      <c r="Z24" s="406"/>
      <c r="AA24" s="406"/>
      <c r="AB24" s="438"/>
      <c r="AC24" s="438"/>
      <c r="AD24" s="438"/>
      <c r="AE24" s="438"/>
      <c r="AF24" s="439" t="str">
        <f t="shared" si="1"/>
        <v/>
      </c>
      <c r="AG24" s="439"/>
      <c r="AH24" s="439"/>
      <c r="AI24" s="439"/>
      <c r="AJ24" s="391"/>
      <c r="AK24" s="391"/>
      <c r="AL24" s="391"/>
      <c r="AM24" s="391"/>
      <c r="AN24" s="391"/>
      <c r="AO24" s="391"/>
      <c r="AP24" s="391"/>
      <c r="AQ24" s="391"/>
      <c r="AR24" s="391"/>
      <c r="AS24" s="178"/>
      <c r="AT24" s="178"/>
      <c r="AU24" s="179"/>
    </row>
    <row r="25" spans="1:47" s="32" customFormat="1" ht="12.9" customHeight="1" x14ac:dyDescent="0.45">
      <c r="A25" s="353">
        <v>18</v>
      </c>
      <c r="B25" s="353"/>
      <c r="C25" s="406"/>
      <c r="D25" s="406"/>
      <c r="E25" s="421"/>
      <c r="F25" s="421"/>
      <c r="G25" s="421"/>
      <c r="H25" s="421"/>
      <c r="I25" s="421"/>
      <c r="J25" s="421"/>
      <c r="K25" s="421"/>
      <c r="L25" s="421"/>
      <c r="M25" s="421"/>
      <c r="N25" s="421"/>
      <c r="O25" s="421"/>
      <c r="P25" s="421"/>
      <c r="Q25" s="421"/>
      <c r="R25" s="421"/>
      <c r="S25" s="421"/>
      <c r="T25" s="421"/>
      <c r="U25" s="421"/>
      <c r="V25" s="421"/>
      <c r="W25" s="421"/>
      <c r="X25" s="421"/>
      <c r="Y25" s="421"/>
      <c r="Z25" s="406"/>
      <c r="AA25" s="406"/>
      <c r="AB25" s="438"/>
      <c r="AC25" s="438"/>
      <c r="AD25" s="438"/>
      <c r="AE25" s="438"/>
      <c r="AF25" s="439" t="str">
        <f t="shared" si="1"/>
        <v/>
      </c>
      <c r="AG25" s="439"/>
      <c r="AH25" s="439"/>
      <c r="AI25" s="439"/>
      <c r="AJ25" s="391"/>
      <c r="AK25" s="391"/>
      <c r="AL25" s="391"/>
      <c r="AM25" s="391"/>
      <c r="AN25" s="391"/>
      <c r="AO25" s="391"/>
      <c r="AP25" s="391"/>
      <c r="AQ25" s="391"/>
      <c r="AR25" s="391"/>
      <c r="AS25" s="178"/>
      <c r="AT25" s="178"/>
      <c r="AU25" s="179"/>
    </row>
    <row r="26" spans="1:47" s="32" customFormat="1" ht="12.9" customHeight="1" x14ac:dyDescent="0.45">
      <c r="A26" s="353">
        <v>19</v>
      </c>
      <c r="B26" s="353"/>
      <c r="C26" s="406"/>
      <c r="D26" s="406"/>
      <c r="E26" s="421"/>
      <c r="F26" s="421"/>
      <c r="G26" s="421"/>
      <c r="H26" s="421"/>
      <c r="I26" s="421"/>
      <c r="J26" s="421"/>
      <c r="K26" s="421"/>
      <c r="L26" s="421"/>
      <c r="M26" s="421"/>
      <c r="N26" s="421"/>
      <c r="O26" s="421"/>
      <c r="P26" s="421"/>
      <c r="Q26" s="421"/>
      <c r="R26" s="421"/>
      <c r="S26" s="421"/>
      <c r="T26" s="421"/>
      <c r="U26" s="421"/>
      <c r="V26" s="421"/>
      <c r="W26" s="421"/>
      <c r="X26" s="421"/>
      <c r="Y26" s="421"/>
      <c r="Z26" s="406"/>
      <c r="AA26" s="406"/>
      <c r="AB26" s="438"/>
      <c r="AC26" s="438"/>
      <c r="AD26" s="438"/>
      <c r="AE26" s="438"/>
      <c r="AF26" s="439" t="str">
        <f t="shared" si="1"/>
        <v/>
      </c>
      <c r="AG26" s="439"/>
      <c r="AH26" s="439"/>
      <c r="AI26" s="439"/>
      <c r="AJ26" s="391"/>
      <c r="AK26" s="391"/>
      <c r="AL26" s="391"/>
      <c r="AM26" s="391"/>
      <c r="AN26" s="391"/>
      <c r="AO26" s="391"/>
      <c r="AP26" s="391"/>
      <c r="AQ26" s="391"/>
      <c r="AR26" s="391"/>
      <c r="AS26" s="178"/>
      <c r="AT26" s="178"/>
      <c r="AU26" s="179"/>
    </row>
    <row r="27" spans="1:47" s="32" customFormat="1" ht="12.9" customHeight="1" x14ac:dyDescent="0.45">
      <c r="A27" s="353">
        <v>20</v>
      </c>
      <c r="B27" s="353"/>
      <c r="C27" s="406"/>
      <c r="D27" s="406"/>
      <c r="E27" s="421"/>
      <c r="F27" s="421"/>
      <c r="G27" s="421"/>
      <c r="H27" s="421"/>
      <c r="I27" s="421"/>
      <c r="J27" s="421"/>
      <c r="K27" s="421"/>
      <c r="L27" s="421"/>
      <c r="M27" s="421"/>
      <c r="N27" s="421"/>
      <c r="O27" s="421"/>
      <c r="P27" s="421"/>
      <c r="Q27" s="421"/>
      <c r="R27" s="421"/>
      <c r="S27" s="421"/>
      <c r="T27" s="421"/>
      <c r="U27" s="421"/>
      <c r="V27" s="421"/>
      <c r="W27" s="421"/>
      <c r="X27" s="421"/>
      <c r="Y27" s="421"/>
      <c r="Z27" s="406"/>
      <c r="AA27" s="406"/>
      <c r="AB27" s="438"/>
      <c r="AC27" s="438"/>
      <c r="AD27" s="438"/>
      <c r="AE27" s="438"/>
      <c r="AF27" s="439" t="str">
        <f t="shared" si="1"/>
        <v/>
      </c>
      <c r="AG27" s="439"/>
      <c r="AH27" s="439"/>
      <c r="AI27" s="439"/>
      <c r="AJ27" s="391"/>
      <c r="AK27" s="391"/>
      <c r="AL27" s="391"/>
      <c r="AM27" s="391"/>
      <c r="AN27" s="391"/>
      <c r="AO27" s="391"/>
      <c r="AP27" s="391"/>
      <c r="AQ27" s="391"/>
      <c r="AR27" s="391"/>
      <c r="AS27" s="178"/>
      <c r="AT27" s="178"/>
      <c r="AU27" s="179"/>
    </row>
    <row r="28" spans="1:47" s="32" customFormat="1" ht="12.9" customHeight="1" x14ac:dyDescent="0.45">
      <c r="A28" s="353">
        <v>21</v>
      </c>
      <c r="B28" s="354"/>
      <c r="C28" s="406"/>
      <c r="D28" s="406"/>
      <c r="E28" s="421"/>
      <c r="F28" s="421"/>
      <c r="G28" s="421"/>
      <c r="H28" s="421"/>
      <c r="I28" s="421"/>
      <c r="J28" s="421"/>
      <c r="K28" s="422"/>
      <c r="L28" s="423"/>
      <c r="M28" s="423"/>
      <c r="N28" s="423"/>
      <c r="O28" s="423"/>
      <c r="P28" s="423"/>
      <c r="Q28" s="423"/>
      <c r="R28" s="423"/>
      <c r="S28" s="423"/>
      <c r="T28" s="423"/>
      <c r="U28" s="423"/>
      <c r="V28" s="423"/>
      <c r="W28" s="423"/>
      <c r="X28" s="423"/>
      <c r="Y28" s="424"/>
      <c r="Z28" s="413"/>
      <c r="AA28" s="414"/>
      <c r="AB28" s="440"/>
      <c r="AC28" s="441"/>
      <c r="AD28" s="441"/>
      <c r="AE28" s="442"/>
      <c r="AF28" s="439" t="str">
        <f t="shared" si="1"/>
        <v/>
      </c>
      <c r="AG28" s="439"/>
      <c r="AH28" s="439"/>
      <c r="AI28" s="439"/>
      <c r="AJ28" s="410"/>
      <c r="AK28" s="411"/>
      <c r="AL28" s="411"/>
      <c r="AM28" s="411"/>
      <c r="AN28" s="411"/>
      <c r="AO28" s="411"/>
      <c r="AP28" s="411"/>
      <c r="AQ28" s="411"/>
      <c r="AR28" s="412"/>
      <c r="AS28" s="178"/>
      <c r="AT28" s="178"/>
      <c r="AU28" s="179"/>
    </row>
    <row r="29" spans="1:47" s="32" customFormat="1" ht="12.9" customHeight="1" x14ac:dyDescent="0.45">
      <c r="A29" s="353">
        <v>22</v>
      </c>
      <c r="B29" s="354"/>
      <c r="C29" s="406"/>
      <c r="D29" s="406"/>
      <c r="E29" s="421"/>
      <c r="F29" s="421"/>
      <c r="G29" s="421"/>
      <c r="H29" s="421"/>
      <c r="I29" s="421"/>
      <c r="J29" s="421"/>
      <c r="K29" s="422"/>
      <c r="L29" s="423"/>
      <c r="M29" s="423"/>
      <c r="N29" s="423"/>
      <c r="O29" s="423"/>
      <c r="P29" s="423"/>
      <c r="Q29" s="423"/>
      <c r="R29" s="423"/>
      <c r="S29" s="423"/>
      <c r="T29" s="423"/>
      <c r="U29" s="423"/>
      <c r="V29" s="423"/>
      <c r="W29" s="423"/>
      <c r="X29" s="423"/>
      <c r="Y29" s="424"/>
      <c r="Z29" s="413"/>
      <c r="AA29" s="414"/>
      <c r="AB29" s="440"/>
      <c r="AC29" s="441"/>
      <c r="AD29" s="441"/>
      <c r="AE29" s="442"/>
      <c r="AF29" s="439" t="str">
        <f t="shared" si="1"/>
        <v/>
      </c>
      <c r="AG29" s="439"/>
      <c r="AH29" s="439"/>
      <c r="AI29" s="439"/>
      <c r="AJ29" s="410"/>
      <c r="AK29" s="411"/>
      <c r="AL29" s="411"/>
      <c r="AM29" s="411"/>
      <c r="AN29" s="411"/>
      <c r="AO29" s="411"/>
      <c r="AP29" s="411"/>
      <c r="AQ29" s="411"/>
      <c r="AR29" s="412"/>
      <c r="AS29" s="178"/>
      <c r="AT29" s="178"/>
      <c r="AU29" s="179"/>
    </row>
    <row r="30" spans="1:47" s="32" customFormat="1" ht="12.9" customHeight="1" x14ac:dyDescent="0.45">
      <c r="A30" s="353">
        <v>23</v>
      </c>
      <c r="B30" s="354"/>
      <c r="C30" s="406"/>
      <c r="D30" s="406"/>
      <c r="E30" s="421"/>
      <c r="F30" s="421"/>
      <c r="G30" s="421"/>
      <c r="H30" s="421"/>
      <c r="I30" s="421"/>
      <c r="J30" s="421"/>
      <c r="K30" s="422"/>
      <c r="L30" s="423"/>
      <c r="M30" s="423"/>
      <c r="N30" s="423"/>
      <c r="O30" s="423"/>
      <c r="P30" s="423"/>
      <c r="Q30" s="423"/>
      <c r="R30" s="423"/>
      <c r="S30" s="423"/>
      <c r="T30" s="423"/>
      <c r="U30" s="423"/>
      <c r="V30" s="423"/>
      <c r="W30" s="423"/>
      <c r="X30" s="423"/>
      <c r="Y30" s="424"/>
      <c r="Z30" s="413"/>
      <c r="AA30" s="414"/>
      <c r="AB30" s="440"/>
      <c r="AC30" s="441"/>
      <c r="AD30" s="441"/>
      <c r="AE30" s="442"/>
      <c r="AF30" s="439" t="str">
        <f t="shared" si="1"/>
        <v/>
      </c>
      <c r="AG30" s="439"/>
      <c r="AH30" s="439"/>
      <c r="AI30" s="439"/>
      <c r="AJ30" s="410"/>
      <c r="AK30" s="411"/>
      <c r="AL30" s="411"/>
      <c r="AM30" s="411"/>
      <c r="AN30" s="411"/>
      <c r="AO30" s="411"/>
      <c r="AP30" s="411"/>
      <c r="AQ30" s="411"/>
      <c r="AR30" s="412"/>
      <c r="AS30" s="178"/>
      <c r="AT30" s="178"/>
      <c r="AU30" s="179"/>
    </row>
    <row r="31" spans="1:47" s="32" customFormat="1" ht="12.9" customHeight="1" x14ac:dyDescent="0.45">
      <c r="A31" s="353">
        <v>24</v>
      </c>
      <c r="B31" s="354"/>
      <c r="C31" s="406"/>
      <c r="D31" s="406"/>
      <c r="E31" s="421"/>
      <c r="F31" s="421"/>
      <c r="G31" s="421"/>
      <c r="H31" s="421"/>
      <c r="I31" s="421"/>
      <c r="J31" s="421"/>
      <c r="K31" s="422"/>
      <c r="L31" s="423"/>
      <c r="M31" s="423"/>
      <c r="N31" s="423"/>
      <c r="O31" s="423"/>
      <c r="P31" s="423"/>
      <c r="Q31" s="423"/>
      <c r="R31" s="423"/>
      <c r="S31" s="423"/>
      <c r="T31" s="423"/>
      <c r="U31" s="423"/>
      <c r="V31" s="423"/>
      <c r="W31" s="423"/>
      <c r="X31" s="423"/>
      <c r="Y31" s="424"/>
      <c r="Z31" s="413"/>
      <c r="AA31" s="414"/>
      <c r="AB31" s="440"/>
      <c r="AC31" s="441"/>
      <c r="AD31" s="441"/>
      <c r="AE31" s="442"/>
      <c r="AF31" s="439" t="str">
        <f t="shared" si="1"/>
        <v/>
      </c>
      <c r="AG31" s="439"/>
      <c r="AH31" s="439"/>
      <c r="AI31" s="439"/>
      <c r="AJ31" s="410"/>
      <c r="AK31" s="411"/>
      <c r="AL31" s="411"/>
      <c r="AM31" s="411"/>
      <c r="AN31" s="411"/>
      <c r="AO31" s="411"/>
      <c r="AP31" s="411"/>
      <c r="AQ31" s="411"/>
      <c r="AR31" s="412"/>
      <c r="AS31" s="178"/>
      <c r="AT31" s="178"/>
      <c r="AU31" s="179"/>
    </row>
    <row r="32" spans="1:47" s="32" customFormat="1" ht="12.9" customHeight="1" x14ac:dyDescent="0.45">
      <c r="A32" s="353">
        <v>25</v>
      </c>
      <c r="B32" s="354"/>
      <c r="C32" s="451"/>
      <c r="D32" s="451"/>
      <c r="E32" s="452"/>
      <c r="F32" s="452"/>
      <c r="G32" s="452"/>
      <c r="H32" s="452"/>
      <c r="I32" s="452"/>
      <c r="J32" s="452"/>
      <c r="K32" s="453"/>
      <c r="L32" s="454"/>
      <c r="M32" s="454"/>
      <c r="N32" s="454"/>
      <c r="O32" s="454"/>
      <c r="P32" s="454"/>
      <c r="Q32" s="454"/>
      <c r="R32" s="454"/>
      <c r="S32" s="454"/>
      <c r="T32" s="454"/>
      <c r="U32" s="454"/>
      <c r="V32" s="454"/>
      <c r="W32" s="454"/>
      <c r="X32" s="454"/>
      <c r="Y32" s="455"/>
      <c r="Z32" s="456"/>
      <c r="AA32" s="457"/>
      <c r="AB32" s="458"/>
      <c r="AC32" s="459"/>
      <c r="AD32" s="459"/>
      <c r="AE32" s="460"/>
      <c r="AF32" s="439" t="str">
        <f t="shared" si="1"/>
        <v/>
      </c>
      <c r="AG32" s="439"/>
      <c r="AH32" s="439"/>
      <c r="AI32" s="439"/>
      <c r="AJ32" s="461"/>
      <c r="AK32" s="462"/>
      <c r="AL32" s="462"/>
      <c r="AM32" s="462"/>
      <c r="AN32" s="462"/>
      <c r="AO32" s="462"/>
      <c r="AP32" s="462"/>
      <c r="AQ32" s="462"/>
      <c r="AR32" s="463"/>
      <c r="AS32" s="178"/>
      <c r="AT32" s="178"/>
      <c r="AU32" s="179"/>
    </row>
    <row r="33" spans="1:47" s="32" customFormat="1" ht="12.9" customHeight="1" x14ac:dyDescent="0.45">
      <c r="A33" s="34"/>
      <c r="B33" s="34"/>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09" t="s">
        <v>188</v>
      </c>
      <c r="AA33" s="409"/>
      <c r="AB33" s="409"/>
      <c r="AC33" s="409"/>
      <c r="AD33" s="409"/>
      <c r="AE33" s="409"/>
      <c r="AF33" s="447">
        <f>SUM(AF8:AI32)</f>
        <v>0</v>
      </c>
      <c r="AG33" s="447"/>
      <c r="AH33" s="447"/>
      <c r="AI33" s="447"/>
      <c r="AJ33" s="408"/>
      <c r="AK33" s="408"/>
      <c r="AL33" s="408"/>
      <c r="AM33" s="408"/>
      <c r="AN33" s="408"/>
      <c r="AO33" s="408"/>
      <c r="AP33" s="408"/>
      <c r="AQ33" s="408"/>
      <c r="AR33" s="448"/>
      <c r="AS33" s="178"/>
      <c r="AT33" s="178"/>
      <c r="AU33" s="179"/>
    </row>
    <row r="34" spans="1:47" s="32" customFormat="1" ht="12.9" customHeight="1" x14ac:dyDescent="0.45">
      <c r="A34" s="34"/>
      <c r="B34" s="34"/>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9" t="s">
        <v>189</v>
      </c>
      <c r="AA34" s="449"/>
      <c r="AB34" s="449"/>
      <c r="AC34" s="449"/>
      <c r="AD34" s="449"/>
      <c r="AE34" s="449"/>
      <c r="AF34" s="450">
        <f>SUMIF(C7:D31,"×",AF7:AI31)</f>
        <v>0</v>
      </c>
      <c r="AG34" s="450"/>
      <c r="AH34" s="450"/>
      <c r="AI34" s="450"/>
      <c r="AJ34" s="36"/>
      <c r="AK34" s="37"/>
      <c r="AL34" s="37"/>
      <c r="AM34" s="37"/>
      <c r="AN34" s="37"/>
      <c r="AO34" s="37"/>
      <c r="AP34" s="37"/>
      <c r="AQ34" s="37"/>
      <c r="AR34" s="126"/>
      <c r="AS34" s="182">
        <v>500000</v>
      </c>
      <c r="AT34" s="178"/>
      <c r="AU34" s="179"/>
    </row>
    <row r="35" spans="1:47" s="32" customFormat="1" ht="12.9" customHeight="1" x14ac:dyDescent="0.45">
      <c r="A35" s="34"/>
      <c r="B35" s="34"/>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9" t="s">
        <v>45</v>
      </c>
      <c r="AA35" s="449"/>
      <c r="AB35" s="449"/>
      <c r="AC35" s="449"/>
      <c r="AD35" s="449"/>
      <c r="AE35" s="449"/>
      <c r="AF35" s="450">
        <f>SUMIF(C8:D32,"〇",AF8:AI32)-P36</f>
        <v>0</v>
      </c>
      <c r="AG35" s="450"/>
      <c r="AH35" s="450"/>
      <c r="AI35" s="450"/>
      <c r="AJ35" s="36"/>
      <c r="AK35" s="37"/>
      <c r="AL35" s="37"/>
      <c r="AM35" s="37"/>
      <c r="AN35" s="37"/>
      <c r="AO35" s="37"/>
      <c r="AP35" s="37"/>
      <c r="AQ35" s="37"/>
      <c r="AR35" s="126"/>
      <c r="AS35" s="182">
        <v>500000</v>
      </c>
      <c r="AT35" s="178"/>
      <c r="AU35" s="179"/>
    </row>
    <row r="36" spans="1:47" s="32" customFormat="1" ht="12.9" customHeight="1" x14ac:dyDescent="0.45">
      <c r="A36" s="34"/>
      <c r="B36" s="34"/>
      <c r="C36" s="409" t="s">
        <v>195</v>
      </c>
      <c r="D36" s="409"/>
      <c r="E36" s="409"/>
      <c r="F36" s="409"/>
      <c r="G36" s="409"/>
      <c r="H36" s="409"/>
      <c r="I36" s="409"/>
      <c r="J36" s="409"/>
      <c r="K36" s="409"/>
      <c r="L36" s="409"/>
      <c r="M36" s="409"/>
      <c r="N36" s="409"/>
      <c r="O36" s="409"/>
      <c r="P36" s="418">
        <v>0</v>
      </c>
      <c r="Q36" s="418"/>
      <c r="R36" s="418"/>
      <c r="S36" s="418"/>
      <c r="T36" s="125"/>
      <c r="U36" s="125"/>
      <c r="V36" s="125"/>
      <c r="W36" s="125"/>
      <c r="X36" s="125"/>
      <c r="Y36" s="125"/>
      <c r="Z36" s="651"/>
      <c r="AA36" s="651"/>
      <c r="AB36" s="651"/>
      <c r="AC36" s="651"/>
      <c r="AD36" s="651"/>
      <c r="AE36" s="651"/>
      <c r="AF36" s="651"/>
      <c r="AG36" s="651"/>
      <c r="AH36" s="651"/>
      <c r="AI36" s="651"/>
      <c r="AJ36" s="128"/>
      <c r="AK36" s="123"/>
      <c r="AL36" s="123"/>
      <c r="AM36" s="123"/>
      <c r="AN36" s="123"/>
      <c r="AO36" s="123"/>
      <c r="AP36" s="123"/>
      <c r="AQ36" s="123"/>
      <c r="AR36" s="124"/>
      <c r="AS36" s="182"/>
      <c r="AT36" s="178"/>
      <c r="AU36" s="179"/>
    </row>
    <row r="37" spans="1:47" s="32" customFormat="1" ht="12.9" customHeight="1" thickBot="1" x14ac:dyDescent="0.5">
      <c r="A37" s="34"/>
      <c r="B37" s="34"/>
      <c r="C37" s="652" t="s">
        <v>262</v>
      </c>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4"/>
      <c r="AF37" s="655">
        <f>IF(AS37&gt;AS35,AS35,AS37)</f>
        <v>0</v>
      </c>
      <c r="AG37" s="655"/>
      <c r="AH37" s="655"/>
      <c r="AI37" s="656"/>
      <c r="AJ37" s="36"/>
      <c r="AK37" s="37"/>
      <c r="AL37" s="37"/>
      <c r="AM37" s="37"/>
      <c r="AN37" s="37"/>
      <c r="AO37" s="37"/>
      <c r="AP37" s="37"/>
      <c r="AQ37" s="37"/>
      <c r="AR37" s="37"/>
      <c r="AS37" s="182">
        <f>ROUNDDOWN(AF35*0.5,-3)</f>
        <v>0</v>
      </c>
      <c r="AT37" s="178"/>
      <c r="AU37" s="179"/>
    </row>
    <row r="38" spans="1:47" s="32" customFormat="1" ht="12.9" customHeight="1" x14ac:dyDescent="0.45">
      <c r="A38" s="3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8"/>
      <c r="AG38" s="38"/>
      <c r="AH38" s="38"/>
      <c r="AI38" s="38"/>
      <c r="AJ38" s="37"/>
      <c r="AK38" s="37"/>
      <c r="AL38" s="37"/>
      <c r="AM38" s="37"/>
      <c r="AN38" s="37"/>
      <c r="AO38" s="37"/>
      <c r="AP38" s="37"/>
      <c r="AQ38" s="37"/>
      <c r="AR38" s="37"/>
      <c r="AS38" s="178"/>
      <c r="AT38" s="178"/>
      <c r="AU38" s="179"/>
    </row>
    <row r="39" spans="1:47" s="32" customFormat="1" ht="12.9" customHeight="1" x14ac:dyDescent="0.15">
      <c r="A39" s="39"/>
      <c r="B39" s="39"/>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40"/>
      <c r="AG39" s="40"/>
      <c r="AH39" s="40"/>
      <c r="AI39" s="40"/>
      <c r="AJ39" s="41"/>
      <c r="AK39" s="41"/>
      <c r="AL39" s="41"/>
      <c r="AM39" s="41"/>
      <c r="AN39" s="41"/>
      <c r="AO39" s="41"/>
      <c r="AP39" s="41"/>
      <c r="AQ39" s="41"/>
      <c r="AR39" s="41"/>
      <c r="AS39" s="31"/>
    </row>
    <row r="40" spans="1:47" s="3" customFormat="1" ht="12.9" customHeight="1" x14ac:dyDescent="0.15">
      <c r="A40" s="34"/>
      <c r="B40" s="34"/>
      <c r="C40" s="158" t="s">
        <v>35</v>
      </c>
      <c r="D40" s="159"/>
      <c r="E40" s="176" t="s">
        <v>104</v>
      </c>
      <c r="F40" s="158"/>
      <c r="G40" s="30"/>
      <c r="H40" s="30"/>
      <c r="I40" s="30"/>
      <c r="J40" s="30"/>
      <c r="K40" s="30"/>
      <c r="L40" s="30"/>
      <c r="M40" s="30"/>
      <c r="N40" s="35"/>
      <c r="O40" s="35"/>
      <c r="P40" s="35"/>
      <c r="Q40" s="35"/>
      <c r="R40" s="35"/>
      <c r="S40" s="35"/>
      <c r="T40" s="35"/>
      <c r="U40" s="35"/>
      <c r="V40" s="35"/>
      <c r="W40" s="35"/>
      <c r="X40" s="35"/>
      <c r="Y40" s="35"/>
      <c r="Z40" s="35"/>
      <c r="AA40" s="35"/>
      <c r="AB40" s="35"/>
      <c r="AC40" s="35"/>
      <c r="AD40" s="35"/>
      <c r="AE40" s="35"/>
      <c r="AF40" s="38"/>
      <c r="AG40" s="38"/>
      <c r="AH40" s="38"/>
      <c r="AI40" s="38"/>
      <c r="AJ40" s="68"/>
      <c r="AK40" s="68"/>
      <c r="AL40" s="68"/>
      <c r="AM40" s="68"/>
      <c r="AN40" s="68"/>
      <c r="AO40" s="68"/>
      <c r="AP40" s="68"/>
      <c r="AQ40" s="68"/>
      <c r="AR40" s="68"/>
    </row>
    <row r="41" spans="1:47" s="3" customFormat="1" ht="12.9" customHeight="1" x14ac:dyDescent="0.15">
      <c r="A41" s="34"/>
      <c r="B41" s="34"/>
      <c r="C41" s="158" t="s">
        <v>36</v>
      </c>
      <c r="D41" s="159"/>
      <c r="E41" s="158" t="s">
        <v>105</v>
      </c>
      <c r="F41" s="158"/>
      <c r="G41" s="30"/>
      <c r="H41" s="30"/>
      <c r="I41" s="30"/>
      <c r="J41" s="30"/>
      <c r="K41" s="30"/>
      <c r="L41" s="30"/>
      <c r="M41" s="30"/>
      <c r="N41" s="35"/>
      <c r="O41" s="35"/>
      <c r="P41" s="35"/>
      <c r="Q41" s="35"/>
      <c r="R41" s="35"/>
      <c r="S41" s="35"/>
      <c r="T41" s="35"/>
      <c r="U41" s="35"/>
      <c r="V41" s="35"/>
      <c r="W41" s="35"/>
      <c r="X41" s="35"/>
      <c r="Y41" s="35"/>
      <c r="Z41" s="35"/>
      <c r="AA41" s="35"/>
      <c r="AB41" s="35"/>
      <c r="AC41" s="35"/>
      <c r="AD41" s="35"/>
      <c r="AE41" s="35"/>
      <c r="AF41" s="38"/>
      <c r="AG41" s="38"/>
      <c r="AH41" s="38"/>
      <c r="AI41" s="38"/>
      <c r="AJ41" s="68"/>
      <c r="AK41" s="68"/>
      <c r="AL41" s="68"/>
      <c r="AM41" s="68"/>
      <c r="AN41" s="68"/>
      <c r="AO41" s="68"/>
      <c r="AP41" s="68"/>
      <c r="AQ41" s="68"/>
      <c r="AR41" s="68"/>
    </row>
    <row r="42" spans="1:47" s="3" customFormat="1" ht="12.9" customHeight="1" x14ac:dyDescent="0.15">
      <c r="A42" s="34"/>
      <c r="B42" s="34"/>
      <c r="C42" s="159"/>
      <c r="D42" s="159"/>
      <c r="E42" s="158" t="s">
        <v>155</v>
      </c>
      <c r="F42" s="158"/>
      <c r="G42" s="30"/>
      <c r="H42" s="30"/>
      <c r="I42" s="30"/>
      <c r="J42" s="30"/>
      <c r="K42" s="30"/>
      <c r="L42" s="30"/>
      <c r="M42" s="30"/>
      <c r="N42" s="35"/>
      <c r="O42" s="35"/>
      <c r="P42" s="35"/>
      <c r="Q42" s="35"/>
      <c r="R42" s="35"/>
      <c r="S42" s="35"/>
      <c r="T42" s="35"/>
      <c r="U42" s="35"/>
      <c r="V42" s="35"/>
      <c r="W42" s="35"/>
      <c r="X42" s="35"/>
      <c r="Y42" s="35"/>
      <c r="Z42" s="35"/>
      <c r="AA42" s="35"/>
      <c r="AB42" s="35"/>
      <c r="AC42" s="35"/>
      <c r="AD42" s="35"/>
      <c r="AE42" s="35"/>
      <c r="AF42" s="38"/>
      <c r="AG42" s="38"/>
      <c r="AH42" s="38"/>
      <c r="AI42" s="38"/>
      <c r="AJ42" s="68"/>
      <c r="AK42" s="68"/>
      <c r="AL42" s="68"/>
      <c r="AM42" s="68"/>
      <c r="AN42" s="68"/>
      <c r="AO42" s="68"/>
      <c r="AP42" s="68"/>
      <c r="AQ42" s="68"/>
      <c r="AR42" s="68"/>
    </row>
    <row r="43" spans="1:47" s="3" customFormat="1" ht="12.9" customHeight="1" x14ac:dyDescent="0.15">
      <c r="A43" s="34"/>
      <c r="B43" s="34"/>
      <c r="C43" s="159"/>
      <c r="D43" s="159"/>
      <c r="E43" s="160"/>
      <c r="F43" s="158"/>
      <c r="G43" s="30"/>
      <c r="H43" s="30"/>
      <c r="I43" s="30"/>
      <c r="J43" s="30"/>
      <c r="K43" s="30"/>
      <c r="L43" s="30"/>
      <c r="M43" s="30"/>
      <c r="N43" s="35"/>
      <c r="O43" s="35"/>
      <c r="P43" s="35"/>
      <c r="Q43" s="35"/>
      <c r="R43" s="35"/>
      <c r="S43" s="35"/>
      <c r="T43" s="35"/>
      <c r="U43" s="35"/>
      <c r="V43" s="35"/>
      <c r="W43" s="35"/>
      <c r="X43" s="35"/>
      <c r="Y43" s="35"/>
      <c r="Z43" s="35"/>
      <c r="AA43" s="35"/>
      <c r="AB43" s="35"/>
      <c r="AC43" s="35"/>
      <c r="AD43" s="35"/>
      <c r="AE43" s="35"/>
      <c r="AF43" s="38"/>
      <c r="AG43" s="38"/>
      <c r="AH43" s="38"/>
      <c r="AI43" s="38"/>
      <c r="AJ43" s="68"/>
      <c r="AK43" s="68"/>
      <c r="AL43" s="68"/>
      <c r="AM43" s="68"/>
      <c r="AN43" s="68"/>
      <c r="AO43" s="68"/>
      <c r="AP43" s="68"/>
      <c r="AQ43" s="68"/>
      <c r="AR43" s="68"/>
    </row>
    <row r="44" spans="1:47" s="3" customFormat="1" ht="12.9" customHeight="1" x14ac:dyDescent="0.15">
      <c r="A44" s="34"/>
      <c r="B44" s="34"/>
      <c r="C44" s="35"/>
      <c r="D44" s="35"/>
      <c r="E44" s="69"/>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8"/>
      <c r="AG44" s="38"/>
      <c r="AH44" s="38"/>
      <c r="AI44" s="38"/>
      <c r="AJ44" s="68"/>
      <c r="AK44" s="68"/>
      <c r="AL44" s="68"/>
      <c r="AM44" s="68"/>
      <c r="AN44" s="68"/>
      <c r="AO44" s="68"/>
      <c r="AP44" s="68"/>
      <c r="AQ44" s="68"/>
      <c r="AR44" s="68"/>
    </row>
    <row r="45" spans="1:47" s="3" customFormat="1" ht="12.9" customHeight="1" x14ac:dyDescent="0.15">
      <c r="A45" s="34"/>
      <c r="B45" s="34"/>
      <c r="C45" s="35"/>
      <c r="D45" s="35"/>
      <c r="E45" s="30"/>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8"/>
      <c r="AG45" s="38"/>
      <c r="AH45" s="38"/>
      <c r="AI45" s="38"/>
      <c r="AJ45" s="68"/>
      <c r="AK45" s="68"/>
      <c r="AL45" s="68"/>
      <c r="AM45" s="68"/>
      <c r="AN45" s="68"/>
      <c r="AO45" s="68"/>
      <c r="AP45" s="68"/>
      <c r="AQ45" s="68"/>
      <c r="AR45" s="68"/>
    </row>
    <row r="46" spans="1:47" ht="12.9" customHeight="1" x14ac:dyDescent="0.15">
      <c r="A46" s="39"/>
      <c r="B46" s="39"/>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40"/>
      <c r="AG46" s="40"/>
      <c r="AH46" s="40"/>
      <c r="AI46" s="40"/>
      <c r="AJ46" s="41"/>
      <c r="AK46" s="41"/>
      <c r="AL46" s="41"/>
      <c r="AM46" s="41"/>
      <c r="AN46" s="41"/>
      <c r="AO46" s="41"/>
      <c r="AP46" s="41"/>
      <c r="AQ46" s="41"/>
      <c r="AR46" s="41"/>
    </row>
    <row r="47" spans="1:47" ht="12.9" customHeight="1" x14ac:dyDescent="0.15">
      <c r="A47" s="39"/>
      <c r="B47" s="39"/>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40"/>
      <c r="AG47" s="40"/>
      <c r="AH47" s="40"/>
      <c r="AI47" s="40"/>
      <c r="AJ47" s="41"/>
      <c r="AK47" s="41"/>
      <c r="AL47" s="41"/>
      <c r="AM47" s="41"/>
      <c r="AN47" s="41"/>
      <c r="AO47" s="41"/>
      <c r="AP47" s="41"/>
      <c r="AQ47" s="41"/>
      <c r="AR47" s="41"/>
    </row>
    <row r="48" spans="1:47" ht="12.9" customHeight="1" x14ac:dyDescent="0.15">
      <c r="A48" s="39"/>
      <c r="B48" s="39"/>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40"/>
      <c r="AG48" s="40"/>
      <c r="AH48" s="40"/>
      <c r="AI48" s="40"/>
      <c r="AJ48" s="41"/>
      <c r="AK48" s="41"/>
      <c r="AL48" s="41"/>
      <c r="AM48" s="41"/>
      <c r="AN48" s="41"/>
      <c r="AO48" s="41"/>
      <c r="AP48" s="41"/>
      <c r="AQ48" s="41"/>
      <c r="AR48" s="41"/>
    </row>
    <row r="49" spans="1:44" ht="12.9" customHeight="1" x14ac:dyDescent="0.15">
      <c r="A49" s="39"/>
      <c r="B49" s="39"/>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40"/>
      <c r="AG49" s="40"/>
      <c r="AH49" s="40"/>
      <c r="AI49" s="40"/>
      <c r="AJ49" s="41"/>
      <c r="AK49" s="41"/>
      <c r="AL49" s="41"/>
      <c r="AM49" s="41"/>
      <c r="AN49" s="41"/>
      <c r="AO49" s="41"/>
      <c r="AP49" s="41"/>
      <c r="AQ49" s="41"/>
      <c r="AR49" s="41"/>
    </row>
    <row r="50" spans="1:44" ht="12.9" customHeight="1" x14ac:dyDescent="0.15">
      <c r="A50" s="39"/>
      <c r="B50" s="39"/>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40"/>
      <c r="AG50" s="40"/>
      <c r="AH50" s="40"/>
      <c r="AI50" s="40"/>
      <c r="AJ50" s="41"/>
      <c r="AK50" s="41"/>
      <c r="AL50" s="41"/>
      <c r="AM50" s="41"/>
      <c r="AN50" s="41"/>
      <c r="AO50" s="41"/>
      <c r="AP50" s="41"/>
      <c r="AQ50" s="41"/>
      <c r="AR50" s="41"/>
    </row>
    <row r="51" spans="1:44" ht="12.9" customHeight="1" x14ac:dyDescent="0.15">
      <c r="A51" s="39"/>
      <c r="B51" s="39"/>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40"/>
      <c r="AG51" s="40"/>
      <c r="AH51" s="40"/>
      <c r="AI51" s="40"/>
      <c r="AJ51" s="41"/>
      <c r="AK51" s="41"/>
      <c r="AL51" s="41"/>
      <c r="AM51" s="41"/>
      <c r="AN51" s="41"/>
      <c r="AO51" s="41"/>
      <c r="AP51" s="41"/>
      <c r="AQ51" s="41"/>
      <c r="AR51" s="41"/>
    </row>
    <row r="52" spans="1:44" ht="12.9" customHeight="1" x14ac:dyDescent="0.15">
      <c r="A52" s="39"/>
      <c r="B52" s="39"/>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40"/>
      <c r="AG52" s="40"/>
      <c r="AH52" s="40"/>
      <c r="AI52" s="40"/>
      <c r="AJ52" s="41"/>
      <c r="AK52" s="41"/>
      <c r="AL52" s="41"/>
      <c r="AM52" s="41"/>
      <c r="AN52" s="41"/>
      <c r="AO52" s="41"/>
      <c r="AP52" s="41"/>
      <c r="AQ52" s="41"/>
      <c r="AR52" s="41"/>
    </row>
    <row r="53" spans="1:44" ht="12.9" customHeight="1" x14ac:dyDescent="0.15">
      <c r="A53" s="39"/>
      <c r="B53" s="39"/>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40"/>
      <c r="AG53" s="40"/>
      <c r="AH53" s="40"/>
      <c r="AI53" s="40"/>
      <c r="AJ53" s="41"/>
      <c r="AK53" s="41"/>
      <c r="AL53" s="41"/>
      <c r="AM53" s="41"/>
      <c r="AN53" s="41"/>
      <c r="AO53" s="41"/>
      <c r="AP53" s="41"/>
      <c r="AQ53" s="41"/>
      <c r="AR53" s="41"/>
    </row>
    <row r="54" spans="1:44" ht="12.9" customHeight="1" x14ac:dyDescent="0.15">
      <c r="A54" s="39"/>
      <c r="B54" s="3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40"/>
      <c r="AG54" s="40"/>
      <c r="AH54" s="40"/>
      <c r="AI54" s="40"/>
      <c r="AJ54" s="41"/>
      <c r="AK54" s="41"/>
      <c r="AL54" s="41"/>
      <c r="AM54" s="41"/>
      <c r="AN54" s="41"/>
      <c r="AO54" s="41"/>
      <c r="AP54" s="41"/>
      <c r="AQ54" s="41"/>
      <c r="AR54" s="41"/>
    </row>
    <row r="55" spans="1:44" ht="12.9" customHeight="1" x14ac:dyDescent="0.15">
      <c r="A55" s="39"/>
      <c r="B55" s="39"/>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40"/>
      <c r="AG55" s="40"/>
      <c r="AH55" s="40"/>
      <c r="AI55" s="40"/>
      <c r="AJ55" s="41"/>
      <c r="AK55" s="41"/>
      <c r="AL55" s="41"/>
      <c r="AM55" s="41"/>
      <c r="AN55" s="41"/>
      <c r="AO55" s="41"/>
      <c r="AP55" s="41"/>
      <c r="AQ55" s="41"/>
      <c r="AR55" s="41"/>
    </row>
  </sheetData>
  <sheetProtection algorithmName="SHA-512" hashValue="pK0n4/TqI53VE3M5t/D1oU2l6Z5hpAF8em+8xNbKSt+knRCqR2b6dTekSLdw+U7Jj+aw8v3+U8MquDgtPynpkw==" saltValue="I4A1446NA0xUqPHf3S4iMQ==" spinCount="100000" sheet="1" selectLockedCells="1"/>
  <mergeCells count="224">
    <mergeCell ref="A7:B7"/>
    <mergeCell ref="A8:B8"/>
    <mergeCell ref="C8:D8"/>
    <mergeCell ref="E8:J8"/>
    <mergeCell ref="K8:Y8"/>
    <mergeCell ref="Z8:AA8"/>
    <mergeCell ref="C3:J4"/>
    <mergeCell ref="K3:AR4"/>
    <mergeCell ref="A6:B6"/>
    <mergeCell ref="C6:D7"/>
    <mergeCell ref="E6:J7"/>
    <mergeCell ref="K6:Y7"/>
    <mergeCell ref="Z6:AA7"/>
    <mergeCell ref="AB6:AE7"/>
    <mergeCell ref="AF6:AI7"/>
    <mergeCell ref="AJ6:AR7"/>
    <mergeCell ref="AB8:AE8"/>
    <mergeCell ref="AF8:AI8"/>
    <mergeCell ref="AJ8:AR8"/>
    <mergeCell ref="A9:B9"/>
    <mergeCell ref="C9:D9"/>
    <mergeCell ref="E9:J9"/>
    <mergeCell ref="K9:Y9"/>
    <mergeCell ref="Z9:AA9"/>
    <mergeCell ref="AB9:AE9"/>
    <mergeCell ref="AF9:AI9"/>
    <mergeCell ref="AJ9:AR9"/>
    <mergeCell ref="A10:B10"/>
    <mergeCell ref="C10:D10"/>
    <mergeCell ref="E10:J10"/>
    <mergeCell ref="K10:Y10"/>
    <mergeCell ref="Z10:AA10"/>
    <mergeCell ref="AB10:AE10"/>
    <mergeCell ref="AF10:AI10"/>
    <mergeCell ref="AJ10:AR10"/>
    <mergeCell ref="AF11:AI11"/>
    <mergeCell ref="AJ11:AR11"/>
    <mergeCell ref="A12:B12"/>
    <mergeCell ref="C12:D12"/>
    <mergeCell ref="E12:J12"/>
    <mergeCell ref="K12:Y12"/>
    <mergeCell ref="Z12:AA12"/>
    <mergeCell ref="AB12:AE12"/>
    <mergeCell ref="AF12:AI12"/>
    <mergeCell ref="AJ12:AR12"/>
    <mergeCell ref="A11:B11"/>
    <mergeCell ref="C11:D11"/>
    <mergeCell ref="E11:J11"/>
    <mergeCell ref="K11:Y11"/>
    <mergeCell ref="Z11:AA11"/>
    <mergeCell ref="AB11:AE11"/>
    <mergeCell ref="AF13:AI13"/>
    <mergeCell ref="AJ13:AR13"/>
    <mergeCell ref="A14:B14"/>
    <mergeCell ref="C14:D14"/>
    <mergeCell ref="E14:J14"/>
    <mergeCell ref="K14:Y14"/>
    <mergeCell ref="Z14:AA14"/>
    <mergeCell ref="AB14:AE14"/>
    <mergeCell ref="AF14:AI14"/>
    <mergeCell ref="AJ14:AR14"/>
    <mergeCell ref="A13:B13"/>
    <mergeCell ref="C13:D13"/>
    <mergeCell ref="E13:J13"/>
    <mergeCell ref="K13:Y13"/>
    <mergeCell ref="Z13:AA13"/>
    <mergeCell ref="AB13:AE13"/>
    <mergeCell ref="AF15:AI15"/>
    <mergeCell ref="AJ15:AR15"/>
    <mergeCell ref="A16:B16"/>
    <mergeCell ref="C16:D16"/>
    <mergeCell ref="E16:J16"/>
    <mergeCell ref="K16:Y16"/>
    <mergeCell ref="Z16:AA16"/>
    <mergeCell ref="AB16:AE16"/>
    <mergeCell ref="AF16:AI16"/>
    <mergeCell ref="AJ16:AR16"/>
    <mergeCell ref="A15:B15"/>
    <mergeCell ref="C15:D15"/>
    <mergeCell ref="E15:J15"/>
    <mergeCell ref="K15:Y15"/>
    <mergeCell ref="Z15:AA15"/>
    <mergeCell ref="AB15:AE15"/>
    <mergeCell ref="AF17:AI17"/>
    <mergeCell ref="AJ17:AR17"/>
    <mergeCell ref="A18:B18"/>
    <mergeCell ref="C18:D18"/>
    <mergeCell ref="E18:J18"/>
    <mergeCell ref="K18:Y18"/>
    <mergeCell ref="Z18:AA18"/>
    <mergeCell ref="AB18:AE18"/>
    <mergeCell ref="AF18:AI18"/>
    <mergeCell ref="AJ18:AR18"/>
    <mergeCell ref="A17:B17"/>
    <mergeCell ref="C17:D17"/>
    <mergeCell ref="E17:J17"/>
    <mergeCell ref="K17:Y17"/>
    <mergeCell ref="Z17:AA17"/>
    <mergeCell ref="AB17:AE17"/>
    <mergeCell ref="AF19:AI19"/>
    <mergeCell ref="AJ19:AR19"/>
    <mergeCell ref="A20:B20"/>
    <mergeCell ref="C20:D20"/>
    <mergeCell ref="E20:J20"/>
    <mergeCell ref="K20:Y20"/>
    <mergeCell ref="Z20:AA20"/>
    <mergeCell ref="AB20:AE20"/>
    <mergeCell ref="AF20:AI20"/>
    <mergeCell ref="AJ20:AR20"/>
    <mergeCell ref="A19:B19"/>
    <mergeCell ref="C19:D19"/>
    <mergeCell ref="E19:J19"/>
    <mergeCell ref="K19:Y19"/>
    <mergeCell ref="Z19:AA19"/>
    <mergeCell ref="AB19:AE19"/>
    <mergeCell ref="AF21:AI21"/>
    <mergeCell ref="AJ21:AR21"/>
    <mergeCell ref="A22:B22"/>
    <mergeCell ref="C22:D22"/>
    <mergeCell ref="E22:J22"/>
    <mergeCell ref="K22:Y22"/>
    <mergeCell ref="Z22:AA22"/>
    <mergeCell ref="AB22:AE22"/>
    <mergeCell ref="AF22:AI22"/>
    <mergeCell ref="AJ22:AR22"/>
    <mergeCell ref="A21:B21"/>
    <mergeCell ref="C21:D21"/>
    <mergeCell ref="E21:J21"/>
    <mergeCell ref="K21:Y21"/>
    <mergeCell ref="Z21:AA21"/>
    <mergeCell ref="AB21:AE21"/>
    <mergeCell ref="AF23:AI23"/>
    <mergeCell ref="AJ23:AR23"/>
    <mergeCell ref="A24:B24"/>
    <mergeCell ref="C24:D24"/>
    <mergeCell ref="E24:J24"/>
    <mergeCell ref="K24:Y24"/>
    <mergeCell ref="Z24:AA24"/>
    <mergeCell ref="AB24:AE24"/>
    <mergeCell ref="AF24:AI24"/>
    <mergeCell ref="AJ24:AR24"/>
    <mergeCell ref="A23:B23"/>
    <mergeCell ref="C23:D23"/>
    <mergeCell ref="E23:J23"/>
    <mergeCell ref="K23:Y23"/>
    <mergeCell ref="Z23:AA23"/>
    <mergeCell ref="AB23:AE23"/>
    <mergeCell ref="AF25:AI25"/>
    <mergeCell ref="AJ25:AR25"/>
    <mergeCell ref="A26:B26"/>
    <mergeCell ref="C26:D26"/>
    <mergeCell ref="E26:J26"/>
    <mergeCell ref="K26:Y26"/>
    <mergeCell ref="Z26:AA26"/>
    <mergeCell ref="AB26:AE26"/>
    <mergeCell ref="AF26:AI26"/>
    <mergeCell ref="AJ26:AR26"/>
    <mergeCell ref="A25:B25"/>
    <mergeCell ref="C25:D25"/>
    <mergeCell ref="E25:J25"/>
    <mergeCell ref="K25:Y25"/>
    <mergeCell ref="Z25:AA25"/>
    <mergeCell ref="AB25:AE25"/>
    <mergeCell ref="AF27:AI27"/>
    <mergeCell ref="AJ27:AR27"/>
    <mergeCell ref="A28:B28"/>
    <mergeCell ref="C28:D28"/>
    <mergeCell ref="E28:J28"/>
    <mergeCell ref="K28:Y28"/>
    <mergeCell ref="Z28:AA28"/>
    <mergeCell ref="AB28:AE28"/>
    <mergeCell ref="AF28:AI28"/>
    <mergeCell ref="AJ28:AR28"/>
    <mergeCell ref="A27:B27"/>
    <mergeCell ref="C27:D27"/>
    <mergeCell ref="E27:J27"/>
    <mergeCell ref="K27:Y27"/>
    <mergeCell ref="Z27:AA27"/>
    <mergeCell ref="AB27:AE27"/>
    <mergeCell ref="AF29:AI29"/>
    <mergeCell ref="AJ29:AR29"/>
    <mergeCell ref="A30:B30"/>
    <mergeCell ref="C30:D30"/>
    <mergeCell ref="E30:J30"/>
    <mergeCell ref="K30:Y30"/>
    <mergeCell ref="Z30:AA30"/>
    <mergeCell ref="AB30:AE30"/>
    <mergeCell ref="AF30:AI30"/>
    <mergeCell ref="AJ30:AR30"/>
    <mergeCell ref="A29:B29"/>
    <mergeCell ref="C29:D29"/>
    <mergeCell ref="E29:J29"/>
    <mergeCell ref="K29:Y29"/>
    <mergeCell ref="Z29:AA29"/>
    <mergeCell ref="AB29:AE29"/>
    <mergeCell ref="AF31:AI31"/>
    <mergeCell ref="AJ31:AR31"/>
    <mergeCell ref="A32:B32"/>
    <mergeCell ref="C32:D32"/>
    <mergeCell ref="E32:J32"/>
    <mergeCell ref="K32:Y32"/>
    <mergeCell ref="Z32:AA32"/>
    <mergeCell ref="AB32:AE32"/>
    <mergeCell ref="AF32:AI32"/>
    <mergeCell ref="AJ32:AR32"/>
    <mergeCell ref="A31:B31"/>
    <mergeCell ref="C31:D31"/>
    <mergeCell ref="E31:J31"/>
    <mergeCell ref="K31:Y31"/>
    <mergeCell ref="Z31:AA31"/>
    <mergeCell ref="AB31:AE31"/>
    <mergeCell ref="C36:O36"/>
    <mergeCell ref="P36:S36"/>
    <mergeCell ref="Z36:AI36"/>
    <mergeCell ref="C37:AE37"/>
    <mergeCell ref="AF37:AI37"/>
    <mergeCell ref="C33:Y35"/>
    <mergeCell ref="Z33:AE33"/>
    <mergeCell ref="AF33:AI33"/>
    <mergeCell ref="AJ33:AR33"/>
    <mergeCell ref="Z34:AE34"/>
    <mergeCell ref="AF34:AI34"/>
    <mergeCell ref="Z35:AE35"/>
    <mergeCell ref="AF35:AI35"/>
  </mergeCells>
  <phoneticPr fontId="2"/>
  <conditionalFormatting sqref="AF8:AI32">
    <cfRule type="cellIs" dxfId="0" priority="1" operator="equal">
      <formula>0</formula>
    </cfRule>
  </conditionalFormatting>
  <dataValidations count="2">
    <dataValidation type="list" allowBlank="1" showInputMessage="1" showErrorMessage="1" sqref="E8:J32" xr:uid="{00000000-0002-0000-1A00-000000000000}">
      <formula1>$E$39:$E$45</formula1>
    </dataValidation>
    <dataValidation type="list" allowBlank="1" showInputMessage="1" showErrorMessage="1" sqref="C8:D32" xr:uid="{00000000-0002-0000-1A00-000001000000}">
      <formula1>$C$39:$C$41</formula1>
    </dataValidation>
  </dataValidations>
  <printOptions horizontalCentered="1" verticalCentered="1"/>
  <pageMargins left="0" right="0" top="0" bottom="0" header="0" footer="0"/>
  <pageSetup paperSize="9" scale="79"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AE74"/>
  <sheetViews>
    <sheetView showGridLines="0" view="pageBreakPreview" zoomScaleNormal="60" zoomScaleSheetLayoutView="100" workbookViewId="0">
      <selection activeCell="V3" sqref="V3:W3"/>
    </sheetView>
  </sheetViews>
  <sheetFormatPr defaultColWidth="3" defaultRowHeight="12" customHeight="1" x14ac:dyDescent="0.15"/>
  <cols>
    <col min="1" max="30" width="3" style="5"/>
    <col min="31" max="31" width="3" style="4"/>
    <col min="32" max="16384" width="3" style="5"/>
  </cols>
  <sheetData>
    <row r="1" spans="1:31" ht="12" customHeight="1" x14ac:dyDescent="0.15">
      <c r="A1" s="1"/>
      <c r="C1" s="30" t="s">
        <v>137</v>
      </c>
      <c r="D1" s="1"/>
      <c r="E1" s="1"/>
      <c r="F1" s="1"/>
      <c r="G1" s="1"/>
      <c r="H1" s="1"/>
      <c r="I1" s="1"/>
      <c r="J1" s="1"/>
      <c r="K1" s="1"/>
      <c r="L1" s="1"/>
      <c r="M1" s="1"/>
      <c r="N1" s="1"/>
      <c r="O1" s="1"/>
      <c r="P1" s="1"/>
      <c r="Q1" s="1"/>
      <c r="R1" s="1"/>
      <c r="S1" s="1"/>
      <c r="T1" s="1"/>
      <c r="U1" s="1"/>
      <c r="V1" s="1"/>
      <c r="W1" s="1"/>
      <c r="X1" s="1"/>
      <c r="Y1" s="1"/>
      <c r="Z1" s="1"/>
      <c r="AA1" s="1"/>
      <c r="AB1" s="1"/>
      <c r="AC1" s="3"/>
      <c r="AD1" s="3"/>
    </row>
    <row r="2" spans="1:31"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3"/>
      <c r="AD2" s="3"/>
    </row>
    <row r="3" spans="1:31" ht="12" customHeight="1" x14ac:dyDescent="0.15">
      <c r="A3" s="1"/>
      <c r="B3" s="1"/>
      <c r="C3" s="1"/>
      <c r="D3" s="1"/>
      <c r="E3" s="1"/>
      <c r="F3" s="1"/>
      <c r="G3" s="1"/>
      <c r="H3" s="1"/>
      <c r="I3" s="1"/>
      <c r="J3" s="1"/>
      <c r="K3" s="1"/>
      <c r="L3" s="1"/>
      <c r="M3" s="1"/>
      <c r="N3" s="1"/>
      <c r="O3" s="1"/>
      <c r="P3" s="1"/>
      <c r="Q3" s="1"/>
      <c r="R3" s="1"/>
      <c r="S3" s="1"/>
      <c r="T3" s="1"/>
      <c r="U3" s="10"/>
      <c r="V3" s="267"/>
      <c r="W3" s="267"/>
      <c r="X3" s="1" t="s">
        <v>1</v>
      </c>
      <c r="Y3" s="11"/>
      <c r="Z3" s="1" t="s">
        <v>2</v>
      </c>
      <c r="AA3" s="11"/>
      <c r="AB3" s="1" t="s">
        <v>3</v>
      </c>
      <c r="AC3" s="3"/>
      <c r="AD3" s="3"/>
      <c r="AE3" s="13"/>
    </row>
    <row r="4" spans="1:31" ht="12" customHeight="1" x14ac:dyDescent="0.15">
      <c r="A4" s="1"/>
      <c r="B4" s="1"/>
      <c r="C4" s="1" t="s">
        <v>4</v>
      </c>
      <c r="D4" s="1"/>
      <c r="E4" s="1"/>
      <c r="F4" s="1"/>
      <c r="G4" s="1"/>
      <c r="H4" s="1"/>
      <c r="I4" s="1"/>
      <c r="J4" s="1"/>
      <c r="K4" s="1"/>
      <c r="L4" s="1"/>
      <c r="M4" s="1"/>
      <c r="N4" s="1"/>
      <c r="O4" s="1"/>
      <c r="P4" s="1"/>
      <c r="Q4" s="1"/>
      <c r="R4" s="1"/>
      <c r="S4" s="1"/>
      <c r="T4" s="1"/>
      <c r="U4" s="1"/>
      <c r="V4" s="3"/>
      <c r="W4" s="3"/>
      <c r="X4" s="3"/>
      <c r="Y4" s="3"/>
      <c r="Z4" s="3"/>
      <c r="AA4" s="3"/>
      <c r="AB4" s="3"/>
      <c r="AC4" s="3"/>
      <c r="AD4" s="3"/>
    </row>
    <row r="5" spans="1:31" ht="12" customHeight="1" x14ac:dyDescent="0.15">
      <c r="A5" s="1"/>
      <c r="B5" s="1"/>
      <c r="C5" s="1" t="s">
        <v>5</v>
      </c>
      <c r="D5" s="1"/>
      <c r="E5" s="1"/>
      <c r="F5" s="1"/>
      <c r="G5" s="1"/>
      <c r="H5" s="1"/>
      <c r="I5" s="1"/>
      <c r="J5" s="1"/>
      <c r="K5" s="1"/>
      <c r="L5" s="1"/>
      <c r="M5" s="1"/>
      <c r="N5" s="1"/>
      <c r="O5" s="1"/>
      <c r="P5" s="1"/>
      <c r="Q5" s="1"/>
      <c r="R5" s="1"/>
      <c r="S5" s="1"/>
      <c r="T5" s="1"/>
      <c r="U5" s="1"/>
      <c r="V5" s="1"/>
      <c r="W5" s="1"/>
      <c r="X5" s="1"/>
      <c r="Y5" s="1"/>
      <c r="Z5" s="1"/>
      <c r="AA5" s="1"/>
      <c r="AB5" s="1"/>
      <c r="AC5" s="3"/>
      <c r="AD5" s="3"/>
    </row>
    <row r="6" spans="1:31"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3"/>
      <c r="AD6" s="3"/>
    </row>
    <row r="7" spans="1:31" ht="12" customHeight="1" x14ac:dyDescent="0.15">
      <c r="A7" s="1"/>
      <c r="B7" s="1"/>
      <c r="C7" s="1"/>
      <c r="D7" s="1"/>
      <c r="E7" s="1"/>
      <c r="F7" s="1"/>
      <c r="G7" s="1"/>
      <c r="H7" s="1"/>
      <c r="I7" s="1"/>
      <c r="J7" s="1"/>
      <c r="K7" s="1"/>
      <c r="L7" s="1"/>
      <c r="M7" s="1"/>
      <c r="N7" s="1"/>
      <c r="O7" s="1"/>
      <c r="P7" s="1"/>
      <c r="Q7" s="1" t="s">
        <v>6</v>
      </c>
      <c r="R7" s="3"/>
      <c r="S7" s="1"/>
      <c r="T7" s="1"/>
      <c r="U7" s="1"/>
      <c r="V7" s="1"/>
      <c r="W7" s="1"/>
      <c r="X7" s="1"/>
      <c r="Y7" s="1"/>
      <c r="Z7" s="1"/>
      <c r="AA7" s="1"/>
      <c r="AB7" s="1"/>
      <c r="AC7" s="3"/>
      <c r="AD7" s="3"/>
    </row>
    <row r="8" spans="1:31" ht="12" customHeight="1" x14ac:dyDescent="0.15">
      <c r="A8" s="1"/>
      <c r="B8" s="1"/>
      <c r="C8" s="1"/>
      <c r="D8" s="1"/>
      <c r="E8" s="1"/>
      <c r="F8" s="1"/>
      <c r="G8" s="1"/>
      <c r="H8" s="1"/>
      <c r="I8" s="1"/>
      <c r="J8" s="1"/>
      <c r="K8" s="1"/>
      <c r="L8" s="1"/>
      <c r="M8" s="1"/>
      <c r="N8" s="1"/>
      <c r="O8" s="1"/>
      <c r="P8" s="1"/>
      <c r="Q8" s="268" t="s">
        <v>7</v>
      </c>
      <c r="R8" s="268"/>
      <c r="S8" s="268"/>
      <c r="T8" s="500">
        <f>'１号'!T8</f>
        <v>0</v>
      </c>
      <c r="U8" s="500"/>
      <c r="V8" s="500"/>
      <c r="W8" s="500"/>
      <c r="X8" s="500"/>
      <c r="Y8" s="500"/>
      <c r="Z8" s="500"/>
      <c r="AA8" s="500"/>
      <c r="AB8" s="500"/>
      <c r="AC8" s="3"/>
      <c r="AD8" s="3"/>
    </row>
    <row r="9" spans="1:31" ht="12" customHeight="1" x14ac:dyDescent="0.15">
      <c r="A9" s="1"/>
      <c r="B9" s="1"/>
      <c r="C9" s="1"/>
      <c r="D9" s="1"/>
      <c r="E9" s="1"/>
      <c r="F9" s="1"/>
      <c r="G9" s="1"/>
      <c r="H9" s="1"/>
      <c r="I9" s="1"/>
      <c r="J9" s="1"/>
      <c r="K9" s="1"/>
      <c r="L9" s="1"/>
      <c r="M9" s="1"/>
      <c r="N9" s="1"/>
      <c r="O9" s="1"/>
      <c r="P9" s="1"/>
      <c r="Q9" s="268"/>
      <c r="R9" s="268"/>
      <c r="S9" s="268"/>
      <c r="T9" s="500"/>
      <c r="U9" s="500"/>
      <c r="V9" s="500"/>
      <c r="W9" s="500"/>
      <c r="X9" s="500"/>
      <c r="Y9" s="500"/>
      <c r="Z9" s="500"/>
      <c r="AA9" s="500"/>
      <c r="AB9" s="500"/>
      <c r="AC9" s="3"/>
      <c r="AD9" s="3"/>
    </row>
    <row r="10" spans="1:31" ht="12" customHeight="1" x14ac:dyDescent="0.15">
      <c r="A10" s="1"/>
      <c r="B10" s="1"/>
      <c r="C10" s="1"/>
      <c r="D10" s="1"/>
      <c r="E10" s="1"/>
      <c r="F10" s="1"/>
      <c r="G10" s="1"/>
      <c r="H10" s="1"/>
      <c r="I10" s="1"/>
      <c r="J10" s="1"/>
      <c r="K10" s="1"/>
      <c r="L10" s="1"/>
      <c r="M10" s="1"/>
      <c r="N10" s="1"/>
      <c r="O10" s="1"/>
      <c r="P10" s="1"/>
      <c r="Q10" s="268" t="s">
        <v>8</v>
      </c>
      <c r="R10" s="268"/>
      <c r="S10" s="268"/>
      <c r="T10" s="500">
        <f>'１号'!T10</f>
        <v>0</v>
      </c>
      <c r="U10" s="500"/>
      <c r="V10" s="500"/>
      <c r="W10" s="500"/>
      <c r="X10" s="500"/>
      <c r="Y10" s="500"/>
      <c r="Z10" s="500"/>
      <c r="AA10" s="500"/>
      <c r="AB10" s="500"/>
      <c r="AC10" s="3"/>
      <c r="AD10" s="3"/>
    </row>
    <row r="11" spans="1:31" ht="12" customHeight="1" x14ac:dyDescent="0.15">
      <c r="A11" s="1"/>
      <c r="B11" s="1"/>
      <c r="C11" s="1"/>
      <c r="D11" s="1"/>
      <c r="E11" s="1"/>
      <c r="F11" s="1"/>
      <c r="G11" s="1"/>
      <c r="H11" s="1"/>
      <c r="I11" s="1"/>
      <c r="J11" s="1"/>
      <c r="K11" s="1"/>
      <c r="L11" s="1"/>
      <c r="M11" s="1"/>
      <c r="N11" s="1"/>
      <c r="O11" s="1"/>
      <c r="P11" s="1"/>
      <c r="Q11" s="268"/>
      <c r="R11" s="268"/>
      <c r="S11" s="268"/>
      <c r="T11" s="500"/>
      <c r="U11" s="500"/>
      <c r="V11" s="500"/>
      <c r="W11" s="500"/>
      <c r="X11" s="500"/>
      <c r="Y11" s="500"/>
      <c r="Z11" s="500"/>
      <c r="AA11" s="500"/>
      <c r="AB11" s="500"/>
      <c r="AC11" s="3"/>
      <c r="AD11" s="3"/>
    </row>
    <row r="12" spans="1:31" ht="12" customHeight="1" x14ac:dyDescent="0.15">
      <c r="A12" s="1"/>
      <c r="B12" s="1"/>
      <c r="C12" s="1"/>
      <c r="D12" s="1"/>
      <c r="E12" s="1"/>
      <c r="F12" s="1"/>
      <c r="G12" s="1"/>
      <c r="H12" s="1"/>
      <c r="I12" s="1"/>
      <c r="J12" s="1"/>
      <c r="K12" s="1"/>
      <c r="L12" s="1"/>
      <c r="M12" s="1"/>
      <c r="N12" s="1"/>
      <c r="O12" s="1"/>
      <c r="P12" s="1"/>
      <c r="Q12" s="269" t="s">
        <v>9</v>
      </c>
      <c r="R12" s="268"/>
      <c r="S12" s="268"/>
      <c r="T12" s="500">
        <f>'１号'!T12</f>
        <v>0</v>
      </c>
      <c r="U12" s="500"/>
      <c r="V12" s="500"/>
      <c r="W12" s="500"/>
      <c r="X12" s="500"/>
      <c r="Y12" s="500"/>
      <c r="Z12" s="500"/>
      <c r="AA12" s="500"/>
      <c r="AB12" s="500"/>
      <c r="AC12" s="3"/>
      <c r="AD12" s="3"/>
    </row>
    <row r="13" spans="1:31" ht="12" customHeight="1" x14ac:dyDescent="0.15">
      <c r="A13" s="1"/>
      <c r="B13" s="1"/>
      <c r="C13" s="1"/>
      <c r="D13" s="1"/>
      <c r="E13" s="1"/>
      <c r="F13" s="1"/>
      <c r="G13" s="1"/>
      <c r="H13" s="1"/>
      <c r="I13" s="1"/>
      <c r="J13" s="1"/>
      <c r="K13" s="1"/>
      <c r="L13" s="1"/>
      <c r="M13" s="1"/>
      <c r="N13" s="1"/>
      <c r="O13" s="1"/>
      <c r="P13" s="1"/>
      <c r="Q13" s="268"/>
      <c r="R13" s="268"/>
      <c r="S13" s="268"/>
      <c r="T13" s="500"/>
      <c r="U13" s="500"/>
      <c r="V13" s="500"/>
      <c r="W13" s="500"/>
      <c r="X13" s="500"/>
      <c r="Y13" s="500"/>
      <c r="Z13" s="500"/>
      <c r="AA13" s="500"/>
      <c r="AB13" s="500"/>
      <c r="AC13" s="3"/>
      <c r="AD13" s="3"/>
    </row>
    <row r="14" spans="1:31" ht="12" customHeight="1" x14ac:dyDescent="0.15">
      <c r="A14" s="1"/>
      <c r="B14" s="1"/>
      <c r="C14" s="1"/>
      <c r="D14" s="1"/>
      <c r="E14" s="1"/>
      <c r="F14" s="1"/>
      <c r="G14" s="1"/>
      <c r="H14" s="1"/>
      <c r="I14" s="1"/>
      <c r="J14" s="1"/>
      <c r="K14" s="1"/>
      <c r="L14" s="1"/>
      <c r="M14" s="1"/>
      <c r="N14" s="1"/>
      <c r="O14" s="1"/>
      <c r="P14" s="1"/>
      <c r="Q14" s="1"/>
      <c r="R14" s="1"/>
      <c r="S14" s="1"/>
      <c r="T14" s="206"/>
      <c r="U14" s="206"/>
      <c r="V14" s="206"/>
      <c r="W14" s="206"/>
      <c r="X14" s="206"/>
      <c r="Y14" s="206"/>
      <c r="Z14" s="206"/>
      <c r="AA14" s="206"/>
      <c r="AB14" s="206"/>
      <c r="AC14" s="3"/>
      <c r="AD14" s="3"/>
    </row>
    <row r="15" spans="1:31" ht="12" customHeight="1" x14ac:dyDescent="0.15">
      <c r="A15" s="1"/>
      <c r="B15" s="1"/>
      <c r="C15" s="1"/>
      <c r="D15" s="1"/>
      <c r="E15" s="1"/>
      <c r="F15" s="1"/>
      <c r="G15" s="1"/>
      <c r="H15" s="1"/>
      <c r="I15" s="1"/>
      <c r="J15" s="1"/>
      <c r="K15" s="1"/>
      <c r="L15" s="1"/>
      <c r="M15" s="1"/>
      <c r="N15" s="1"/>
      <c r="O15" s="1"/>
      <c r="P15" s="1"/>
      <c r="Q15" s="1" t="s">
        <v>156</v>
      </c>
      <c r="R15" s="3"/>
      <c r="S15" s="1"/>
      <c r="T15" s="206"/>
      <c r="U15" s="206"/>
      <c r="V15" s="206"/>
      <c r="W15" s="206"/>
      <c r="X15" s="206"/>
      <c r="Y15" s="206"/>
      <c r="Z15" s="206"/>
      <c r="AA15" s="206"/>
      <c r="AB15" s="206"/>
      <c r="AC15" s="3"/>
      <c r="AD15" s="3"/>
    </row>
    <row r="16" spans="1:31" ht="12" customHeight="1" x14ac:dyDescent="0.15">
      <c r="A16" s="1"/>
      <c r="B16" s="1"/>
      <c r="C16" s="1"/>
      <c r="D16" s="1"/>
      <c r="E16" s="1"/>
      <c r="F16" s="1"/>
      <c r="G16" s="1"/>
      <c r="H16" s="1"/>
      <c r="I16" s="1"/>
      <c r="J16" s="1"/>
      <c r="K16" s="1"/>
      <c r="L16" s="1"/>
      <c r="M16" s="1"/>
      <c r="N16" s="1"/>
      <c r="O16" s="1"/>
      <c r="P16" s="1"/>
      <c r="Q16" s="226" t="s">
        <v>235</v>
      </c>
      <c r="R16" s="226"/>
      <c r="S16" s="226"/>
      <c r="T16" s="502">
        <f>'１号'!T16</f>
        <v>0</v>
      </c>
      <c r="U16" s="502"/>
      <c r="V16" s="502"/>
      <c r="W16" s="502"/>
      <c r="X16" s="502"/>
      <c r="Y16" s="502"/>
      <c r="Z16" s="502"/>
      <c r="AA16" s="502"/>
      <c r="AB16" s="502"/>
      <c r="AC16" s="3"/>
      <c r="AD16" s="3"/>
    </row>
    <row r="17" spans="1:30" ht="12" customHeight="1" x14ac:dyDescent="0.15">
      <c r="A17" s="1"/>
      <c r="B17" s="1"/>
      <c r="C17" s="1"/>
      <c r="D17" s="1"/>
      <c r="E17" s="1"/>
      <c r="F17" s="1"/>
      <c r="G17" s="1"/>
      <c r="H17" s="1"/>
      <c r="I17" s="1"/>
      <c r="J17" s="1"/>
      <c r="K17" s="1"/>
      <c r="L17" s="1"/>
      <c r="M17" s="1"/>
      <c r="N17" s="1"/>
      <c r="O17" s="1"/>
      <c r="P17" s="1"/>
      <c r="Q17" s="226"/>
      <c r="R17" s="226"/>
      <c r="S17" s="226"/>
      <c r="T17" s="502"/>
      <c r="U17" s="502"/>
      <c r="V17" s="502"/>
      <c r="W17" s="502"/>
      <c r="X17" s="502"/>
      <c r="Y17" s="502"/>
      <c r="Z17" s="502"/>
      <c r="AA17" s="502"/>
      <c r="AB17" s="502"/>
      <c r="AC17" s="3"/>
      <c r="AD17" s="3"/>
    </row>
    <row r="18" spans="1:30" ht="12" customHeight="1" x14ac:dyDescent="0.15">
      <c r="A18" s="1"/>
      <c r="B18" s="1"/>
      <c r="C18" s="1"/>
      <c r="D18" s="1"/>
      <c r="E18" s="1"/>
      <c r="F18" s="1"/>
      <c r="G18" s="1"/>
      <c r="H18" s="1"/>
      <c r="I18" s="1"/>
      <c r="J18" s="1"/>
      <c r="K18" s="1"/>
      <c r="L18" s="1"/>
      <c r="M18" s="1"/>
      <c r="N18" s="1"/>
      <c r="O18" s="1"/>
      <c r="P18" s="1"/>
      <c r="Q18" s="268" t="s">
        <v>8</v>
      </c>
      <c r="R18" s="268"/>
      <c r="S18" s="268"/>
      <c r="T18" s="500">
        <f>'１号'!T18</f>
        <v>0</v>
      </c>
      <c r="U18" s="500"/>
      <c r="V18" s="500"/>
      <c r="W18" s="500"/>
      <c r="X18" s="500"/>
      <c r="Y18" s="500"/>
      <c r="Z18" s="500"/>
      <c r="AA18" s="500"/>
      <c r="AB18" s="500"/>
      <c r="AC18" s="3"/>
      <c r="AD18" s="3"/>
    </row>
    <row r="19" spans="1:30" ht="12" customHeight="1" x14ac:dyDescent="0.15">
      <c r="A19" s="1"/>
      <c r="B19" s="1"/>
      <c r="C19" s="1"/>
      <c r="D19" s="1"/>
      <c r="E19" s="1"/>
      <c r="F19" s="1"/>
      <c r="G19" s="1"/>
      <c r="H19" s="1"/>
      <c r="I19" s="1"/>
      <c r="J19" s="1"/>
      <c r="K19" s="1"/>
      <c r="L19" s="1"/>
      <c r="M19" s="1"/>
      <c r="N19" s="1"/>
      <c r="O19" s="1"/>
      <c r="P19" s="1"/>
      <c r="Q19" s="268"/>
      <c r="R19" s="268"/>
      <c r="S19" s="268"/>
      <c r="T19" s="500"/>
      <c r="U19" s="500"/>
      <c r="V19" s="500"/>
      <c r="W19" s="500"/>
      <c r="X19" s="500"/>
      <c r="Y19" s="500"/>
      <c r="Z19" s="500"/>
      <c r="AA19" s="500"/>
      <c r="AB19" s="500"/>
      <c r="AC19" s="3"/>
      <c r="AD19" s="3"/>
    </row>
    <row r="20" spans="1:30" ht="12" customHeight="1" x14ac:dyDescent="0.15">
      <c r="A20" s="1"/>
      <c r="B20" s="1"/>
      <c r="C20" s="1"/>
      <c r="D20" s="1"/>
      <c r="E20" s="1"/>
      <c r="F20" s="1"/>
      <c r="G20" s="1"/>
      <c r="H20" s="1"/>
      <c r="I20" s="1"/>
      <c r="J20" s="1"/>
      <c r="K20" s="1"/>
      <c r="L20" s="1"/>
      <c r="M20" s="1"/>
      <c r="N20" s="1"/>
      <c r="O20" s="1"/>
      <c r="P20" s="1"/>
      <c r="Q20" s="269" t="s">
        <v>9</v>
      </c>
      <c r="R20" s="269"/>
      <c r="S20" s="269"/>
      <c r="T20" s="500">
        <f>'１号'!T20</f>
        <v>0</v>
      </c>
      <c r="U20" s="500"/>
      <c r="V20" s="500"/>
      <c r="W20" s="500"/>
      <c r="X20" s="500"/>
      <c r="Y20" s="500"/>
      <c r="Z20" s="500"/>
      <c r="AA20" s="500"/>
      <c r="AB20" s="500"/>
      <c r="AC20" s="3"/>
      <c r="AD20" s="3"/>
    </row>
    <row r="21" spans="1:30" ht="12" customHeight="1" x14ac:dyDescent="0.15">
      <c r="A21" s="1"/>
      <c r="B21" s="1"/>
      <c r="C21" s="1"/>
      <c r="D21" s="1"/>
      <c r="E21" s="1"/>
      <c r="F21" s="1"/>
      <c r="G21" s="1"/>
      <c r="H21" s="1"/>
      <c r="I21" s="1"/>
      <c r="J21" s="1"/>
      <c r="K21" s="1"/>
      <c r="L21" s="1"/>
      <c r="M21" s="1"/>
      <c r="N21" s="1"/>
      <c r="O21" s="1"/>
      <c r="P21" s="1"/>
      <c r="Q21" s="269"/>
      <c r="R21" s="269"/>
      <c r="S21" s="269"/>
      <c r="T21" s="500"/>
      <c r="U21" s="500"/>
      <c r="V21" s="500"/>
      <c r="W21" s="500"/>
      <c r="X21" s="500"/>
      <c r="Y21" s="500"/>
      <c r="Z21" s="500"/>
      <c r="AA21" s="500"/>
      <c r="AB21" s="500"/>
      <c r="AC21" s="3"/>
      <c r="AD21" s="3"/>
    </row>
    <row r="22" spans="1:30" ht="12" customHeight="1" x14ac:dyDescent="0.15">
      <c r="A22" s="1"/>
      <c r="B22" s="1"/>
      <c r="C22" s="1"/>
      <c r="D22" s="1"/>
      <c r="E22" s="1"/>
      <c r="F22" s="1"/>
      <c r="G22" s="1"/>
      <c r="H22" s="1"/>
      <c r="I22" s="1"/>
      <c r="J22" s="1"/>
      <c r="K22" s="1"/>
      <c r="L22" s="1"/>
      <c r="M22" s="1"/>
      <c r="N22" s="1"/>
      <c r="O22" s="1"/>
      <c r="P22" s="1"/>
      <c r="Q22" s="1"/>
      <c r="R22" s="1"/>
      <c r="S22" s="1"/>
      <c r="T22" s="206"/>
      <c r="U22" s="206"/>
      <c r="V22" s="206"/>
      <c r="W22" s="206"/>
      <c r="X22" s="206"/>
      <c r="Y22" s="206"/>
      <c r="Z22" s="206"/>
      <c r="AA22" s="206"/>
      <c r="AB22" s="206"/>
      <c r="AC22" s="3"/>
      <c r="AD22" s="3"/>
    </row>
    <row r="23" spans="1:30" ht="12" customHeight="1" x14ac:dyDescent="0.15">
      <c r="A23" s="1"/>
      <c r="B23" s="1"/>
      <c r="C23" s="1"/>
      <c r="D23" s="1"/>
      <c r="E23" s="1"/>
      <c r="F23" s="1"/>
      <c r="G23" s="1"/>
      <c r="H23" s="1"/>
      <c r="I23" s="1"/>
      <c r="J23" s="1"/>
      <c r="K23" s="1"/>
      <c r="L23" s="1"/>
      <c r="M23" s="1"/>
      <c r="N23" s="1"/>
      <c r="O23" s="1"/>
      <c r="P23" s="1"/>
      <c r="Q23" s="1" t="s">
        <v>157</v>
      </c>
      <c r="R23" s="3"/>
      <c r="S23" s="1"/>
      <c r="T23" s="206"/>
      <c r="U23" s="206"/>
      <c r="V23" s="206"/>
      <c r="W23" s="206"/>
      <c r="X23" s="206"/>
      <c r="Y23" s="206"/>
      <c r="Z23" s="206"/>
      <c r="AA23" s="206"/>
      <c r="AB23" s="206"/>
      <c r="AC23" s="3"/>
      <c r="AD23" s="3"/>
    </row>
    <row r="24" spans="1:30" ht="12" customHeight="1" x14ac:dyDescent="0.15">
      <c r="A24" s="1"/>
      <c r="B24" s="1"/>
      <c r="C24" s="1"/>
      <c r="D24" s="1"/>
      <c r="E24" s="1"/>
      <c r="F24" s="1"/>
      <c r="G24" s="1"/>
      <c r="H24" s="1"/>
      <c r="I24" s="1"/>
      <c r="J24" s="1"/>
      <c r="K24" s="1"/>
      <c r="L24" s="1"/>
      <c r="M24" s="1"/>
      <c r="N24" s="1"/>
      <c r="O24" s="1"/>
      <c r="P24" s="1"/>
      <c r="Q24" s="226" t="s">
        <v>235</v>
      </c>
      <c r="R24" s="226"/>
      <c r="S24" s="226"/>
      <c r="T24" s="502">
        <f>'１号'!T24</f>
        <v>0</v>
      </c>
      <c r="U24" s="502"/>
      <c r="V24" s="502"/>
      <c r="W24" s="502"/>
      <c r="X24" s="502"/>
      <c r="Y24" s="502"/>
      <c r="Z24" s="502"/>
      <c r="AA24" s="502"/>
      <c r="AB24" s="502"/>
      <c r="AC24" s="3"/>
      <c r="AD24" s="3"/>
    </row>
    <row r="25" spans="1:30" ht="12" customHeight="1" x14ac:dyDescent="0.15">
      <c r="A25" s="1"/>
      <c r="B25" s="1"/>
      <c r="C25" s="1"/>
      <c r="D25" s="1"/>
      <c r="E25" s="1"/>
      <c r="F25" s="1"/>
      <c r="G25" s="1"/>
      <c r="H25" s="1"/>
      <c r="I25" s="1"/>
      <c r="J25" s="1"/>
      <c r="K25" s="1"/>
      <c r="L25" s="1"/>
      <c r="M25" s="1"/>
      <c r="N25" s="1"/>
      <c r="O25" s="1"/>
      <c r="P25" s="1"/>
      <c r="Q25" s="226"/>
      <c r="R25" s="226"/>
      <c r="S25" s="226"/>
      <c r="T25" s="502"/>
      <c r="U25" s="502"/>
      <c r="V25" s="502"/>
      <c r="W25" s="502"/>
      <c r="X25" s="502"/>
      <c r="Y25" s="502"/>
      <c r="Z25" s="502"/>
      <c r="AA25" s="502"/>
      <c r="AB25" s="502"/>
      <c r="AC25" s="3"/>
      <c r="AD25" s="3"/>
    </row>
    <row r="26" spans="1:30" ht="12" customHeight="1" x14ac:dyDescent="0.15">
      <c r="A26" s="1"/>
      <c r="B26" s="1"/>
      <c r="C26" s="1"/>
      <c r="D26" s="1"/>
      <c r="E26" s="1"/>
      <c r="F26" s="1"/>
      <c r="G26" s="1"/>
      <c r="H26" s="1"/>
      <c r="I26" s="1"/>
      <c r="J26" s="1"/>
      <c r="K26" s="1"/>
      <c r="L26" s="1"/>
      <c r="M26" s="1"/>
      <c r="N26" s="1"/>
      <c r="O26" s="1"/>
      <c r="P26" s="1"/>
      <c r="Q26" s="268" t="s">
        <v>8</v>
      </c>
      <c r="R26" s="268"/>
      <c r="S26" s="268"/>
      <c r="T26" s="500">
        <f>'１号'!T26</f>
        <v>0</v>
      </c>
      <c r="U26" s="500"/>
      <c r="V26" s="500"/>
      <c r="W26" s="500"/>
      <c r="X26" s="500"/>
      <c r="Y26" s="500"/>
      <c r="Z26" s="500"/>
      <c r="AA26" s="500"/>
      <c r="AB26" s="500"/>
      <c r="AC26" s="3"/>
      <c r="AD26" s="3"/>
    </row>
    <row r="27" spans="1:30" ht="12" customHeight="1" x14ac:dyDescent="0.15">
      <c r="A27" s="1"/>
      <c r="B27" s="1"/>
      <c r="C27" s="1"/>
      <c r="D27" s="1"/>
      <c r="E27" s="1"/>
      <c r="F27" s="1"/>
      <c r="G27" s="1"/>
      <c r="H27" s="1"/>
      <c r="I27" s="1"/>
      <c r="J27" s="1"/>
      <c r="K27" s="1"/>
      <c r="L27" s="1"/>
      <c r="M27" s="1"/>
      <c r="N27" s="1"/>
      <c r="O27" s="1"/>
      <c r="P27" s="1"/>
      <c r="Q27" s="268"/>
      <c r="R27" s="268"/>
      <c r="S27" s="268"/>
      <c r="T27" s="500"/>
      <c r="U27" s="500"/>
      <c r="V27" s="500"/>
      <c r="W27" s="500"/>
      <c r="X27" s="500"/>
      <c r="Y27" s="500"/>
      <c r="Z27" s="500"/>
      <c r="AA27" s="500"/>
      <c r="AB27" s="500"/>
      <c r="AC27" s="3"/>
      <c r="AD27" s="3"/>
    </row>
    <row r="28" spans="1:30" ht="12" customHeight="1" x14ac:dyDescent="0.15">
      <c r="A28" s="1"/>
      <c r="B28" s="1"/>
      <c r="C28" s="1"/>
      <c r="D28" s="1"/>
      <c r="E28" s="1"/>
      <c r="F28" s="1"/>
      <c r="G28" s="1"/>
      <c r="H28" s="1"/>
      <c r="I28" s="1"/>
      <c r="J28" s="1"/>
      <c r="K28" s="1"/>
      <c r="L28" s="1"/>
      <c r="M28" s="1"/>
      <c r="N28" s="1"/>
      <c r="O28" s="1"/>
      <c r="P28" s="1"/>
      <c r="Q28" s="269" t="s">
        <v>9</v>
      </c>
      <c r="R28" s="269"/>
      <c r="S28" s="269"/>
      <c r="T28" s="500">
        <f>'１号'!T28</f>
        <v>0</v>
      </c>
      <c r="U28" s="500"/>
      <c r="V28" s="500"/>
      <c r="W28" s="500"/>
      <c r="X28" s="500"/>
      <c r="Y28" s="500"/>
      <c r="Z28" s="500"/>
      <c r="AA28" s="500"/>
      <c r="AB28" s="500"/>
      <c r="AC28" s="3"/>
      <c r="AD28" s="3"/>
    </row>
    <row r="29" spans="1:30" ht="12" customHeight="1" x14ac:dyDescent="0.15">
      <c r="A29" s="1"/>
      <c r="B29" s="1"/>
      <c r="C29" s="1"/>
      <c r="D29" s="1"/>
      <c r="E29" s="1"/>
      <c r="F29" s="1"/>
      <c r="G29" s="1"/>
      <c r="H29" s="1"/>
      <c r="I29" s="1"/>
      <c r="J29" s="1"/>
      <c r="K29" s="1"/>
      <c r="L29" s="1"/>
      <c r="M29" s="1"/>
      <c r="N29" s="1"/>
      <c r="O29" s="1"/>
      <c r="P29" s="1"/>
      <c r="Q29" s="269"/>
      <c r="R29" s="269"/>
      <c r="S29" s="269"/>
      <c r="T29" s="500"/>
      <c r="U29" s="500"/>
      <c r="V29" s="500"/>
      <c r="W29" s="500"/>
      <c r="X29" s="500"/>
      <c r="Y29" s="500"/>
      <c r="Z29" s="500"/>
      <c r="AA29" s="500"/>
      <c r="AB29" s="500"/>
      <c r="AC29" s="3"/>
      <c r="AD29" s="3"/>
    </row>
    <row r="30" spans="1:30"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3"/>
      <c r="AD30" s="3"/>
    </row>
    <row r="31" spans="1:30"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3"/>
      <c r="AD31" s="3"/>
    </row>
    <row r="32" spans="1:30" ht="12" customHeight="1" x14ac:dyDescent="0.15">
      <c r="A32" s="1"/>
      <c r="B32" s="1"/>
      <c r="C32" s="276" t="s">
        <v>122</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3"/>
      <c r="AD32" s="3"/>
    </row>
    <row r="33" spans="1:31" ht="12" customHeight="1" x14ac:dyDescent="0.15">
      <c r="A33" s="1"/>
      <c r="B33" s="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3"/>
      <c r="AD33" s="3"/>
    </row>
    <row r="34" spans="1:31" ht="12" customHeight="1" x14ac:dyDescent="0.15">
      <c r="A34" s="1"/>
      <c r="B34" s="1"/>
      <c r="C34" s="276" t="s">
        <v>123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3"/>
      <c r="AD34" s="3"/>
    </row>
    <row r="35" spans="1:31" ht="12" customHeight="1" x14ac:dyDescent="0.15">
      <c r="A35" s="1"/>
      <c r="B35" s="1"/>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3"/>
      <c r="AD35" s="3"/>
    </row>
    <row r="36" spans="1:31" ht="12" customHeight="1" x14ac:dyDescent="0.15">
      <c r="A36" s="1"/>
      <c r="B36" s="1"/>
      <c r="C36" s="276" t="s">
        <v>65</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3"/>
      <c r="AD36" s="3"/>
    </row>
    <row r="37" spans="1:31" ht="12" customHeight="1" x14ac:dyDescent="0.15">
      <c r="A37" s="1"/>
      <c r="B37" s="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3"/>
      <c r="AD37" s="3"/>
    </row>
    <row r="38" spans="1:31" ht="12" customHeight="1" x14ac:dyDescent="0.15">
      <c r="A38" s="1"/>
      <c r="B38" s="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3"/>
      <c r="AD38" s="3"/>
    </row>
    <row r="39" spans="1:31" ht="12" customHeight="1" x14ac:dyDescent="0.15">
      <c r="A39" s="1"/>
      <c r="B39" s="1"/>
      <c r="C39" s="277" t="s">
        <v>271</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3"/>
      <c r="AD39" s="3"/>
    </row>
    <row r="40" spans="1:31" ht="12" customHeight="1" x14ac:dyDescent="0.15">
      <c r="A40" s="1"/>
      <c r="B40" s="1"/>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3"/>
      <c r="AD40" s="3"/>
    </row>
    <row r="41" spans="1:31" ht="12" customHeight="1" x14ac:dyDescent="0.15">
      <c r="A41" s="1"/>
      <c r="B41" s="1"/>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3"/>
      <c r="AD41" s="3"/>
    </row>
    <row r="42" spans="1:31" ht="12" customHeight="1" x14ac:dyDescent="0.15">
      <c r="A42" s="1"/>
      <c r="B42" s="1"/>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3"/>
      <c r="AD42" s="3"/>
    </row>
    <row r="43" spans="1:31"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3"/>
      <c r="AD43" s="3"/>
    </row>
    <row r="44" spans="1:31" ht="12" customHeight="1" x14ac:dyDescent="0.15">
      <c r="C44" s="270"/>
      <c r="D44" s="273" t="s">
        <v>251</v>
      </c>
      <c r="E44" s="273"/>
      <c r="F44" s="273"/>
      <c r="G44" s="273"/>
      <c r="H44" s="273"/>
      <c r="I44" s="273"/>
      <c r="J44" s="273"/>
      <c r="K44" s="273"/>
      <c r="L44" s="273"/>
      <c r="M44" s="273"/>
      <c r="N44" s="56"/>
      <c r="O44" s="57"/>
      <c r="P44" s="57"/>
      <c r="Q44" s="57"/>
      <c r="R44" s="57"/>
      <c r="S44" s="57"/>
      <c r="T44" s="57"/>
      <c r="U44" s="57"/>
      <c r="V44" s="57"/>
      <c r="W44" s="57"/>
      <c r="X44" s="57"/>
      <c r="Y44" s="57"/>
      <c r="Z44" s="57"/>
      <c r="AA44" s="57"/>
      <c r="AB44" s="58"/>
      <c r="AE44" s="5"/>
    </row>
    <row r="45" spans="1:31" ht="12" customHeight="1" x14ac:dyDescent="0.15">
      <c r="C45" s="271"/>
      <c r="D45" s="274"/>
      <c r="E45" s="274"/>
      <c r="F45" s="274"/>
      <c r="G45" s="274"/>
      <c r="H45" s="274"/>
      <c r="I45" s="274"/>
      <c r="J45" s="274"/>
      <c r="K45" s="274"/>
      <c r="L45" s="274"/>
      <c r="M45" s="274"/>
      <c r="N45" s="59"/>
      <c r="O45" s="55"/>
      <c r="P45" s="55" t="s">
        <v>94</v>
      </c>
      <c r="Q45" s="55"/>
      <c r="R45" s="55"/>
      <c r="S45" s="55"/>
      <c r="T45" s="55"/>
      <c r="U45" s="55"/>
      <c r="V45" s="55"/>
      <c r="W45" s="55" t="s">
        <v>95</v>
      </c>
      <c r="X45" s="55"/>
      <c r="Y45" s="55"/>
      <c r="Z45" s="55"/>
      <c r="AA45" s="55"/>
      <c r="AB45" s="60"/>
      <c r="AE45" s="5"/>
    </row>
    <row r="46" spans="1:31" ht="12" customHeight="1" x14ac:dyDescent="0.15">
      <c r="C46" s="271"/>
      <c r="D46" s="274"/>
      <c r="E46" s="274"/>
      <c r="F46" s="274"/>
      <c r="G46" s="274"/>
      <c r="H46" s="274"/>
      <c r="I46" s="274"/>
      <c r="J46" s="274"/>
      <c r="K46" s="274"/>
      <c r="L46" s="274"/>
      <c r="M46" s="274"/>
      <c r="N46" s="59"/>
      <c r="O46" s="55"/>
      <c r="P46" s="55"/>
      <c r="Q46" s="55"/>
      <c r="R46" s="55"/>
      <c r="S46" s="55"/>
      <c r="T46" s="55"/>
      <c r="U46" s="55"/>
      <c r="V46" s="55"/>
      <c r="W46" s="55"/>
      <c r="X46" s="55"/>
      <c r="Y46" s="55"/>
      <c r="Z46" s="55"/>
      <c r="AA46" s="55"/>
      <c r="AB46" s="60"/>
      <c r="AE46" s="5"/>
    </row>
    <row r="47" spans="1:31" ht="12" customHeight="1" x14ac:dyDescent="0.15">
      <c r="C47" s="271"/>
      <c r="D47" s="274"/>
      <c r="E47" s="274"/>
      <c r="F47" s="274"/>
      <c r="G47" s="274"/>
      <c r="H47" s="274"/>
      <c r="I47" s="274"/>
      <c r="J47" s="274"/>
      <c r="K47" s="274"/>
      <c r="L47" s="274"/>
      <c r="M47" s="274"/>
      <c r="N47" s="59"/>
      <c r="O47" s="55"/>
      <c r="P47" s="55" t="s">
        <v>96</v>
      </c>
      <c r="Q47" s="55"/>
      <c r="R47" s="55"/>
      <c r="S47" s="55"/>
      <c r="T47" s="55"/>
      <c r="U47" s="55"/>
      <c r="V47" s="55"/>
      <c r="W47" s="55" t="s">
        <v>97</v>
      </c>
      <c r="X47" s="55"/>
      <c r="Y47" s="55"/>
      <c r="Z47" s="55"/>
      <c r="AA47" s="55"/>
      <c r="AB47" s="60"/>
      <c r="AE47" s="5"/>
    </row>
    <row r="48" spans="1:31" ht="12" customHeight="1" x14ac:dyDescent="0.15">
      <c r="C48" s="271"/>
      <c r="D48" s="274"/>
      <c r="E48" s="274"/>
      <c r="F48" s="274"/>
      <c r="G48" s="274"/>
      <c r="H48" s="274"/>
      <c r="I48" s="274"/>
      <c r="J48" s="274"/>
      <c r="K48" s="274"/>
      <c r="L48" s="274"/>
      <c r="M48" s="274"/>
      <c r="N48" s="61"/>
      <c r="O48" s="62"/>
      <c r="P48" s="62"/>
      <c r="Q48" s="62"/>
      <c r="R48" s="62"/>
      <c r="S48" s="62"/>
      <c r="T48" s="62"/>
      <c r="U48" s="62"/>
      <c r="V48" s="62"/>
      <c r="W48" s="62"/>
      <c r="X48" s="62"/>
      <c r="Y48" s="62"/>
      <c r="Z48" s="62"/>
      <c r="AA48" s="62"/>
      <c r="AB48" s="63"/>
      <c r="AE48" s="5"/>
    </row>
    <row r="49" spans="1:31" s="16" customFormat="1" ht="12" customHeight="1" x14ac:dyDescent="0.15">
      <c r="A49" s="14"/>
      <c r="B49" s="14"/>
      <c r="C49" s="257"/>
      <c r="D49" s="224" t="s">
        <v>124</v>
      </c>
      <c r="E49" s="224"/>
      <c r="F49" s="224"/>
      <c r="G49" s="224"/>
      <c r="H49" s="224"/>
      <c r="I49" s="224"/>
      <c r="J49" s="224"/>
      <c r="K49" s="224"/>
      <c r="L49" s="224"/>
      <c r="M49" s="224"/>
      <c r="N49" s="555">
        <f>'１号'!N46</f>
        <v>0</v>
      </c>
      <c r="O49" s="556"/>
      <c r="P49" s="556"/>
      <c r="Q49" s="556"/>
      <c r="R49" s="556"/>
      <c r="S49" s="556"/>
      <c r="T49" s="556"/>
      <c r="U49" s="556"/>
      <c r="V49" s="556"/>
      <c r="W49" s="556"/>
      <c r="X49" s="556"/>
      <c r="Y49" s="556"/>
      <c r="Z49" s="556"/>
      <c r="AA49" s="556"/>
      <c r="AB49" s="557"/>
      <c r="AC49" s="15"/>
      <c r="AD49" s="15"/>
      <c r="AE49" s="4"/>
    </row>
    <row r="50" spans="1:31" s="16" customFormat="1" ht="12" customHeight="1" x14ac:dyDescent="0.15">
      <c r="A50" s="14"/>
      <c r="B50" s="14"/>
      <c r="C50" s="258"/>
      <c r="D50" s="228"/>
      <c r="E50" s="228"/>
      <c r="F50" s="228"/>
      <c r="G50" s="228"/>
      <c r="H50" s="228"/>
      <c r="I50" s="228"/>
      <c r="J50" s="228"/>
      <c r="K50" s="228"/>
      <c r="L50" s="228"/>
      <c r="M50" s="228"/>
      <c r="N50" s="558"/>
      <c r="O50" s="559"/>
      <c r="P50" s="559"/>
      <c r="Q50" s="559"/>
      <c r="R50" s="559"/>
      <c r="S50" s="559"/>
      <c r="T50" s="559"/>
      <c r="U50" s="559"/>
      <c r="V50" s="559"/>
      <c r="W50" s="559"/>
      <c r="X50" s="559"/>
      <c r="Y50" s="559"/>
      <c r="Z50" s="559"/>
      <c r="AA50" s="559"/>
      <c r="AB50" s="560"/>
      <c r="AC50" s="15"/>
      <c r="AD50" s="15"/>
      <c r="AE50" s="17"/>
    </row>
    <row r="51" spans="1:31" s="16" customFormat="1" ht="12" customHeight="1" x14ac:dyDescent="0.15">
      <c r="A51" s="14"/>
      <c r="B51" s="14"/>
      <c r="C51" s="257"/>
      <c r="D51" s="224" t="s">
        <v>166</v>
      </c>
      <c r="E51" s="224"/>
      <c r="F51" s="224"/>
      <c r="G51" s="224"/>
      <c r="H51" s="224"/>
      <c r="I51" s="224"/>
      <c r="J51" s="224"/>
      <c r="K51" s="224"/>
      <c r="L51" s="224"/>
      <c r="M51" s="224"/>
      <c r="N51" s="555">
        <f>'１号'!N48</f>
        <v>0</v>
      </c>
      <c r="O51" s="556"/>
      <c r="P51" s="556"/>
      <c r="Q51" s="556"/>
      <c r="R51" s="556"/>
      <c r="S51" s="556"/>
      <c r="T51" s="556"/>
      <c r="U51" s="556"/>
      <c r="V51" s="556"/>
      <c r="W51" s="556"/>
      <c r="X51" s="556"/>
      <c r="Y51" s="556"/>
      <c r="Z51" s="556"/>
      <c r="AA51" s="556"/>
      <c r="AB51" s="557"/>
      <c r="AC51" s="15"/>
      <c r="AD51" s="15"/>
      <c r="AE51" s="4"/>
    </row>
    <row r="52" spans="1:31" s="16" customFormat="1" ht="12" customHeight="1" x14ac:dyDescent="0.15">
      <c r="A52" s="14"/>
      <c r="B52" s="14"/>
      <c r="C52" s="258"/>
      <c r="D52" s="228"/>
      <c r="E52" s="228"/>
      <c r="F52" s="228"/>
      <c r="G52" s="228"/>
      <c r="H52" s="228"/>
      <c r="I52" s="228"/>
      <c r="J52" s="228"/>
      <c r="K52" s="228"/>
      <c r="L52" s="228"/>
      <c r="M52" s="228"/>
      <c r="N52" s="558"/>
      <c r="O52" s="559"/>
      <c r="P52" s="559"/>
      <c r="Q52" s="559"/>
      <c r="R52" s="559"/>
      <c r="S52" s="559"/>
      <c r="T52" s="559"/>
      <c r="U52" s="559"/>
      <c r="V52" s="559"/>
      <c r="W52" s="559"/>
      <c r="X52" s="559"/>
      <c r="Y52" s="559"/>
      <c r="Z52" s="559"/>
      <c r="AA52" s="559"/>
      <c r="AB52" s="560"/>
      <c r="AC52" s="15"/>
      <c r="AD52" s="15"/>
      <c r="AE52" s="17"/>
    </row>
    <row r="53" spans="1:31" s="16" customFormat="1" ht="12" customHeight="1" x14ac:dyDescent="0.15">
      <c r="A53" s="14"/>
      <c r="B53" s="14"/>
      <c r="C53" s="119"/>
      <c r="D53" s="224" t="s">
        <v>217</v>
      </c>
      <c r="E53" s="224"/>
      <c r="F53" s="224"/>
      <c r="G53" s="224"/>
      <c r="H53" s="224"/>
      <c r="I53" s="224"/>
      <c r="J53" s="224"/>
      <c r="K53" s="224"/>
      <c r="L53" s="224"/>
      <c r="M53" s="225"/>
      <c r="N53" s="555">
        <f>'１号'!N50</f>
        <v>0</v>
      </c>
      <c r="O53" s="556"/>
      <c r="P53" s="556"/>
      <c r="Q53" s="556"/>
      <c r="R53" s="556"/>
      <c r="S53" s="556"/>
      <c r="T53" s="556"/>
      <c r="U53" s="556"/>
      <c r="V53" s="556"/>
      <c r="W53" s="556"/>
      <c r="X53" s="556"/>
      <c r="Y53" s="556"/>
      <c r="Z53" s="556"/>
      <c r="AA53" s="556"/>
      <c r="AB53" s="557"/>
      <c r="AC53" s="15"/>
      <c r="AD53" s="15"/>
      <c r="AE53" s="17"/>
    </row>
    <row r="54" spans="1:31" s="16" customFormat="1" ht="12" customHeight="1" x14ac:dyDescent="0.15">
      <c r="A54" s="14"/>
      <c r="B54" s="14"/>
      <c r="C54" s="119"/>
      <c r="D54" s="228"/>
      <c r="E54" s="228"/>
      <c r="F54" s="228"/>
      <c r="G54" s="228"/>
      <c r="H54" s="228"/>
      <c r="I54" s="228"/>
      <c r="J54" s="228"/>
      <c r="K54" s="228"/>
      <c r="L54" s="228"/>
      <c r="M54" s="229"/>
      <c r="N54" s="558"/>
      <c r="O54" s="559"/>
      <c r="P54" s="559"/>
      <c r="Q54" s="559"/>
      <c r="R54" s="559"/>
      <c r="S54" s="559"/>
      <c r="T54" s="559"/>
      <c r="U54" s="559"/>
      <c r="V54" s="559"/>
      <c r="W54" s="559"/>
      <c r="X54" s="559"/>
      <c r="Y54" s="559"/>
      <c r="Z54" s="559"/>
      <c r="AA54" s="559"/>
      <c r="AB54" s="560"/>
      <c r="AC54" s="15"/>
      <c r="AD54" s="15"/>
      <c r="AE54" s="17"/>
    </row>
    <row r="55" spans="1:31" ht="12" customHeight="1" x14ac:dyDescent="0.15">
      <c r="C55" s="270"/>
      <c r="D55" s="273" t="s">
        <v>250</v>
      </c>
      <c r="E55" s="273"/>
      <c r="F55" s="273"/>
      <c r="G55" s="273"/>
      <c r="H55" s="273"/>
      <c r="I55" s="273"/>
      <c r="J55" s="273"/>
      <c r="K55" s="273"/>
      <c r="L55" s="273"/>
      <c r="M55" s="273"/>
      <c r="N55" s="514"/>
      <c r="O55" s="230"/>
      <c r="P55" s="230"/>
      <c r="Q55" s="230"/>
      <c r="R55" s="230"/>
      <c r="S55" s="230"/>
      <c r="T55" s="230"/>
      <c r="U55" s="230"/>
      <c r="V55" s="230"/>
      <c r="W55" s="230"/>
      <c r="X55" s="230"/>
      <c r="Y55" s="230"/>
      <c r="Z55" s="230"/>
      <c r="AA55" s="230"/>
      <c r="AB55" s="515"/>
      <c r="AE55" s="49"/>
    </row>
    <row r="56" spans="1:31" ht="12" customHeight="1" x14ac:dyDescent="0.15">
      <c r="C56" s="272"/>
      <c r="D56" s="275"/>
      <c r="E56" s="275"/>
      <c r="F56" s="275"/>
      <c r="G56" s="275"/>
      <c r="H56" s="275"/>
      <c r="I56" s="275"/>
      <c r="J56" s="275"/>
      <c r="K56" s="275"/>
      <c r="L56" s="275"/>
      <c r="M56" s="275"/>
      <c r="N56" s="518"/>
      <c r="O56" s="513"/>
      <c r="P56" s="513"/>
      <c r="Q56" s="513"/>
      <c r="R56" s="513"/>
      <c r="S56" s="513"/>
      <c r="T56" s="513"/>
      <c r="U56" s="513"/>
      <c r="V56" s="513"/>
      <c r="W56" s="513"/>
      <c r="X56" s="513"/>
      <c r="Y56" s="513"/>
      <c r="Z56" s="513"/>
      <c r="AA56" s="513"/>
      <c r="AB56" s="519"/>
      <c r="AE56" s="5"/>
    </row>
    <row r="57" spans="1:31" ht="12" customHeight="1" x14ac:dyDescent="0.15">
      <c r="C57" s="270"/>
      <c r="D57" s="273" t="s">
        <v>67</v>
      </c>
      <c r="E57" s="273"/>
      <c r="F57" s="273"/>
      <c r="G57" s="273"/>
      <c r="H57" s="273"/>
      <c r="I57" s="273"/>
      <c r="J57" s="273"/>
      <c r="K57" s="273"/>
      <c r="L57" s="273"/>
      <c r="M57" s="273"/>
      <c r="N57" s="514"/>
      <c r="O57" s="230"/>
      <c r="P57" s="230"/>
      <c r="Q57" s="230"/>
      <c r="R57" s="230"/>
      <c r="S57" s="230"/>
      <c r="T57" s="230"/>
      <c r="U57" s="230"/>
      <c r="V57" s="230"/>
      <c r="W57" s="230"/>
      <c r="X57" s="230"/>
      <c r="Y57" s="230"/>
      <c r="Z57" s="230"/>
      <c r="AA57" s="392" t="s">
        <v>11</v>
      </c>
      <c r="AB57" s="393"/>
      <c r="AE57" s="5"/>
    </row>
    <row r="58" spans="1:31" ht="12" customHeight="1" x14ac:dyDescent="0.15">
      <c r="C58" s="271"/>
      <c r="D58" s="274"/>
      <c r="E58" s="274"/>
      <c r="F58" s="274"/>
      <c r="G58" s="274"/>
      <c r="H58" s="274"/>
      <c r="I58" s="274"/>
      <c r="J58" s="274"/>
      <c r="K58" s="274"/>
      <c r="L58" s="274"/>
      <c r="M58" s="274"/>
      <c r="N58" s="516"/>
      <c r="O58" s="512"/>
      <c r="P58" s="512"/>
      <c r="Q58" s="512"/>
      <c r="R58" s="512"/>
      <c r="S58" s="512"/>
      <c r="T58" s="512"/>
      <c r="U58" s="512"/>
      <c r="V58" s="512"/>
      <c r="W58" s="512"/>
      <c r="X58" s="512"/>
      <c r="Y58" s="512"/>
      <c r="Z58" s="512"/>
      <c r="AA58" s="474"/>
      <c r="AB58" s="520"/>
      <c r="AE58" s="5"/>
    </row>
    <row r="59" spans="1:31" ht="12" customHeight="1" x14ac:dyDescent="0.15">
      <c r="C59" s="272"/>
      <c r="D59" s="275"/>
      <c r="E59" s="275"/>
      <c r="F59" s="275"/>
      <c r="G59" s="275"/>
      <c r="H59" s="275"/>
      <c r="I59" s="275"/>
      <c r="J59" s="275"/>
      <c r="K59" s="275"/>
      <c r="L59" s="275"/>
      <c r="M59" s="275"/>
      <c r="N59" s="518"/>
      <c r="O59" s="513"/>
      <c r="P59" s="513"/>
      <c r="Q59" s="513"/>
      <c r="R59" s="513"/>
      <c r="S59" s="513"/>
      <c r="T59" s="513"/>
      <c r="U59" s="513"/>
      <c r="V59" s="513"/>
      <c r="W59" s="513"/>
      <c r="X59" s="513"/>
      <c r="Y59" s="513"/>
      <c r="Z59" s="513"/>
      <c r="AA59" s="394"/>
      <c r="AB59" s="395"/>
      <c r="AE59" s="5"/>
    </row>
    <row r="60" spans="1:31" s="4" customFormat="1" ht="12" customHeight="1" x14ac:dyDescent="0.15">
      <c r="A60" s="3"/>
      <c r="B60" s="3"/>
      <c r="C60" s="1"/>
      <c r="D60" s="1"/>
      <c r="E60" s="7"/>
      <c r="F60" s="24"/>
      <c r="G60" s="24"/>
      <c r="H60" s="24"/>
      <c r="I60" s="24"/>
      <c r="J60" s="25"/>
      <c r="K60" s="25"/>
      <c r="L60" s="25"/>
      <c r="M60" s="25"/>
      <c r="N60" s="25"/>
      <c r="O60" s="25"/>
      <c r="P60" s="25"/>
      <c r="Q60" s="25"/>
      <c r="R60" s="25"/>
      <c r="S60" s="25"/>
      <c r="T60" s="25"/>
      <c r="U60" s="25"/>
      <c r="V60" s="25"/>
      <c r="W60" s="25"/>
      <c r="X60" s="25"/>
      <c r="Y60" s="25"/>
      <c r="Z60" s="25"/>
      <c r="AA60" s="25"/>
      <c r="AB60" s="25"/>
      <c r="AC60" s="3"/>
      <c r="AD60" s="3"/>
    </row>
    <row r="61" spans="1:31" s="4" customFormat="1" ht="12" customHeight="1" x14ac:dyDescent="0.15">
      <c r="A61" s="3"/>
      <c r="B61" s="3"/>
      <c r="C61" s="1" t="s">
        <v>138</v>
      </c>
      <c r="D61" s="1"/>
      <c r="E61" s="1"/>
      <c r="F61" s="1"/>
      <c r="G61" s="1"/>
      <c r="H61" s="1"/>
      <c r="I61" s="1"/>
      <c r="J61" s="1"/>
      <c r="K61" s="1"/>
      <c r="L61" s="1"/>
      <c r="M61" s="1"/>
      <c r="N61" s="1"/>
      <c r="O61" s="1"/>
      <c r="P61" s="1"/>
      <c r="Q61" s="1"/>
      <c r="R61" s="1"/>
      <c r="S61" s="1"/>
      <c r="T61" s="1"/>
      <c r="U61" s="1"/>
      <c r="V61" s="1"/>
      <c r="W61" s="1"/>
      <c r="X61" s="1"/>
      <c r="Y61" s="1"/>
      <c r="Z61" s="1"/>
      <c r="AA61" s="1"/>
      <c r="AB61" s="1"/>
      <c r="AC61" s="3"/>
      <c r="AD61" s="3"/>
    </row>
    <row r="62" spans="1:31" s="4" customFormat="1" ht="12" customHeight="1" x14ac:dyDescent="0.15">
      <c r="A62" s="3"/>
      <c r="B62" s="3"/>
      <c r="C62" s="6"/>
      <c r="D62" s="408" t="s">
        <v>139</v>
      </c>
      <c r="E62" s="408"/>
      <c r="F62" s="408"/>
      <c r="G62" s="408"/>
      <c r="H62" s="448"/>
      <c r="I62" s="661"/>
      <c r="J62" s="657"/>
      <c r="K62" s="657"/>
      <c r="L62" s="659"/>
      <c r="M62" s="663" t="s">
        <v>140</v>
      </c>
      <c r="N62" s="663"/>
      <c r="O62" s="663"/>
      <c r="P62" s="663"/>
      <c r="Q62" s="664"/>
      <c r="R62" s="667"/>
      <c r="S62" s="668"/>
      <c r="T62" s="668"/>
      <c r="U62" s="668"/>
      <c r="V62" s="668"/>
      <c r="W62" s="668"/>
      <c r="X62" s="668"/>
      <c r="Y62" s="668"/>
      <c r="Z62" s="668"/>
      <c r="AA62" s="668"/>
      <c r="AB62" s="669"/>
      <c r="AC62" s="3"/>
      <c r="AD62" s="3"/>
    </row>
    <row r="63" spans="1:31" s="4" customFormat="1" ht="12" customHeight="1" x14ac:dyDescent="0.15">
      <c r="A63" s="3"/>
      <c r="B63" s="3"/>
      <c r="C63" s="53"/>
      <c r="D63" s="498"/>
      <c r="E63" s="498"/>
      <c r="F63" s="498"/>
      <c r="G63" s="498"/>
      <c r="H63" s="499"/>
      <c r="I63" s="662"/>
      <c r="J63" s="658"/>
      <c r="K63" s="658"/>
      <c r="L63" s="660"/>
      <c r="M63" s="665"/>
      <c r="N63" s="665"/>
      <c r="O63" s="665"/>
      <c r="P63" s="665"/>
      <c r="Q63" s="666"/>
      <c r="R63" s="670"/>
      <c r="S63" s="671"/>
      <c r="T63" s="671"/>
      <c r="U63" s="671"/>
      <c r="V63" s="671"/>
      <c r="W63" s="671"/>
      <c r="X63" s="671"/>
      <c r="Y63" s="671"/>
      <c r="Z63" s="671"/>
      <c r="AA63" s="671"/>
      <c r="AB63" s="672"/>
      <c r="AC63" s="3"/>
      <c r="AD63" s="3"/>
    </row>
    <row r="64" spans="1:31" s="4" customFormat="1" ht="12" customHeight="1" x14ac:dyDescent="0.15">
      <c r="A64" s="3"/>
      <c r="B64" s="3"/>
      <c r="C64" s="6"/>
      <c r="D64" s="408" t="s">
        <v>141</v>
      </c>
      <c r="E64" s="408"/>
      <c r="F64" s="408"/>
      <c r="G64" s="408"/>
      <c r="H64" s="448"/>
      <c r="I64" s="661"/>
      <c r="J64" s="657"/>
      <c r="K64" s="659"/>
      <c r="L64" s="679"/>
      <c r="M64" s="663" t="s">
        <v>142</v>
      </c>
      <c r="N64" s="663"/>
      <c r="O64" s="663"/>
      <c r="P64" s="663"/>
      <c r="Q64" s="664"/>
      <c r="R64" s="667"/>
      <c r="S64" s="668"/>
      <c r="T64" s="668"/>
      <c r="U64" s="668"/>
      <c r="V64" s="668"/>
      <c r="W64" s="668"/>
      <c r="X64" s="668"/>
      <c r="Y64" s="668"/>
      <c r="Z64" s="668"/>
      <c r="AA64" s="668"/>
      <c r="AB64" s="669"/>
      <c r="AC64" s="3"/>
      <c r="AD64" s="3"/>
    </row>
    <row r="65" spans="1:30" s="4" customFormat="1" ht="12" customHeight="1" x14ac:dyDescent="0.15">
      <c r="A65" s="3"/>
      <c r="B65" s="3"/>
      <c r="C65" s="53"/>
      <c r="D65" s="498"/>
      <c r="E65" s="498"/>
      <c r="F65" s="498"/>
      <c r="G65" s="498"/>
      <c r="H65" s="499"/>
      <c r="I65" s="662"/>
      <c r="J65" s="658"/>
      <c r="K65" s="660"/>
      <c r="L65" s="680"/>
      <c r="M65" s="665"/>
      <c r="N65" s="665"/>
      <c r="O65" s="665"/>
      <c r="P65" s="665"/>
      <c r="Q65" s="666"/>
      <c r="R65" s="670"/>
      <c r="S65" s="671"/>
      <c r="T65" s="671"/>
      <c r="U65" s="671"/>
      <c r="V65" s="671"/>
      <c r="W65" s="671"/>
      <c r="X65" s="671"/>
      <c r="Y65" s="671"/>
      <c r="Z65" s="671"/>
      <c r="AA65" s="671"/>
      <c r="AB65" s="672"/>
      <c r="AC65" s="3"/>
      <c r="AD65" s="3"/>
    </row>
    <row r="66" spans="1:30" s="4" customFormat="1" ht="12" customHeight="1" x14ac:dyDescent="0.15">
      <c r="A66" s="3"/>
      <c r="B66" s="3"/>
      <c r="C66" s="6"/>
      <c r="D66" s="484" t="s">
        <v>143</v>
      </c>
      <c r="E66" s="484"/>
      <c r="F66" s="484"/>
      <c r="G66" s="484"/>
      <c r="H66" s="485"/>
      <c r="I66" s="18"/>
      <c r="J66" s="681" t="s">
        <v>144</v>
      </c>
      <c r="K66" s="681"/>
      <c r="L66" s="66"/>
      <c r="M66" s="681" t="s">
        <v>145</v>
      </c>
      <c r="N66" s="683"/>
      <c r="O66" s="20"/>
      <c r="P66" s="681" t="s">
        <v>146</v>
      </c>
      <c r="Q66" s="681"/>
      <c r="R66" s="685" t="s">
        <v>147</v>
      </c>
      <c r="S66" s="663"/>
      <c r="T66" s="663"/>
      <c r="U66" s="664"/>
      <c r="V66" s="687"/>
      <c r="W66" s="657"/>
      <c r="X66" s="657"/>
      <c r="Y66" s="657"/>
      <c r="Z66" s="657"/>
      <c r="AA66" s="657"/>
      <c r="AB66" s="659"/>
      <c r="AC66" s="3"/>
      <c r="AD66" s="3"/>
    </row>
    <row r="67" spans="1:30" s="4" customFormat="1" ht="12" customHeight="1" x14ac:dyDescent="0.15">
      <c r="A67" s="3"/>
      <c r="B67" s="3"/>
      <c r="C67" s="53"/>
      <c r="D67" s="487"/>
      <c r="E67" s="487"/>
      <c r="F67" s="487"/>
      <c r="G67" s="487"/>
      <c r="H67" s="488"/>
      <c r="I67" s="65"/>
      <c r="J67" s="682"/>
      <c r="K67" s="682"/>
      <c r="L67" s="67"/>
      <c r="M67" s="682"/>
      <c r="N67" s="684"/>
      <c r="O67" s="78"/>
      <c r="P67" s="682"/>
      <c r="Q67" s="682"/>
      <c r="R67" s="686"/>
      <c r="S67" s="665"/>
      <c r="T67" s="665"/>
      <c r="U67" s="666"/>
      <c r="V67" s="688"/>
      <c r="W67" s="658"/>
      <c r="X67" s="658"/>
      <c r="Y67" s="658"/>
      <c r="Z67" s="658"/>
      <c r="AA67" s="658"/>
      <c r="AB67" s="660"/>
      <c r="AC67" s="3"/>
      <c r="AD67" s="3"/>
    </row>
    <row r="68" spans="1:30" s="4" customFormat="1" ht="12" customHeight="1" x14ac:dyDescent="0.15">
      <c r="A68" s="3"/>
      <c r="B68" s="3"/>
      <c r="C68" s="6"/>
      <c r="D68" s="484" t="s">
        <v>148</v>
      </c>
      <c r="E68" s="408"/>
      <c r="F68" s="408"/>
      <c r="G68" s="408"/>
      <c r="H68" s="448"/>
      <c r="I68" s="673"/>
      <c r="J68" s="674"/>
      <c r="K68" s="674"/>
      <c r="L68" s="674"/>
      <c r="M68" s="674"/>
      <c r="N68" s="674"/>
      <c r="O68" s="674"/>
      <c r="P68" s="674"/>
      <c r="Q68" s="674"/>
      <c r="R68" s="674"/>
      <c r="S68" s="674"/>
      <c r="T68" s="674"/>
      <c r="U68" s="674"/>
      <c r="V68" s="674"/>
      <c r="W68" s="674"/>
      <c r="X68" s="674"/>
      <c r="Y68" s="674"/>
      <c r="Z68" s="674"/>
      <c r="AA68" s="674"/>
      <c r="AB68" s="675"/>
      <c r="AC68" s="3"/>
      <c r="AD68" s="3"/>
    </row>
    <row r="69" spans="1:30" s="4" customFormat="1" ht="12" customHeight="1" x14ac:dyDescent="0.15">
      <c r="A69" s="3"/>
      <c r="B69" s="3"/>
      <c r="C69" s="53"/>
      <c r="D69" s="498"/>
      <c r="E69" s="498"/>
      <c r="F69" s="498"/>
      <c r="G69" s="498"/>
      <c r="H69" s="499"/>
      <c r="I69" s="676"/>
      <c r="J69" s="677"/>
      <c r="K69" s="677"/>
      <c r="L69" s="677"/>
      <c r="M69" s="677"/>
      <c r="N69" s="677"/>
      <c r="O69" s="677"/>
      <c r="P69" s="677"/>
      <c r="Q69" s="677"/>
      <c r="R69" s="677"/>
      <c r="S69" s="677"/>
      <c r="T69" s="677"/>
      <c r="U69" s="677"/>
      <c r="V69" s="677"/>
      <c r="W69" s="677"/>
      <c r="X69" s="677"/>
      <c r="Y69" s="677"/>
      <c r="Z69" s="677"/>
      <c r="AA69" s="677"/>
      <c r="AB69" s="678"/>
      <c r="AC69" s="3"/>
      <c r="AD69" s="3"/>
    </row>
    <row r="70" spans="1:30" s="4" customFormat="1" ht="12" customHeight="1" x14ac:dyDescent="0.15">
      <c r="A70" s="3"/>
      <c r="B70" s="3"/>
      <c r="C70" s="1" t="s">
        <v>23</v>
      </c>
      <c r="D70" s="7"/>
      <c r="E70" s="7" t="s">
        <v>149</v>
      </c>
      <c r="F70" s="7"/>
      <c r="G70" s="7"/>
      <c r="H70" s="7"/>
      <c r="I70" s="7"/>
      <c r="J70" s="7"/>
      <c r="K70" s="7"/>
      <c r="L70" s="7"/>
      <c r="M70" s="7"/>
      <c r="N70" s="7"/>
      <c r="O70" s="7"/>
      <c r="P70" s="7"/>
      <c r="Q70" s="7"/>
      <c r="R70" s="7"/>
      <c r="S70" s="7"/>
      <c r="T70" s="7"/>
      <c r="U70" s="7"/>
      <c r="V70" s="7"/>
      <c r="W70" s="7"/>
      <c r="X70" s="7"/>
      <c r="Y70" s="7"/>
      <c r="Z70" s="7"/>
      <c r="AA70" s="7"/>
      <c r="AB70" s="7"/>
      <c r="AC70" s="3"/>
      <c r="AD70" s="3"/>
    </row>
    <row r="71" spans="1:30" s="4" customFormat="1" ht="12" customHeight="1" x14ac:dyDescent="0.15">
      <c r="A71" s="3"/>
      <c r="B71" s="3"/>
      <c r="C71" s="1"/>
      <c r="D71" s="1"/>
      <c r="E71" s="1"/>
      <c r="F71" s="74"/>
      <c r="G71" s="74"/>
      <c r="H71" s="74"/>
      <c r="I71" s="74"/>
      <c r="J71" s="75"/>
      <c r="K71" s="75"/>
      <c r="L71" s="75"/>
      <c r="M71" s="75"/>
      <c r="N71" s="75"/>
      <c r="O71" s="75"/>
      <c r="P71" s="75"/>
      <c r="Q71" s="75"/>
      <c r="R71" s="75"/>
      <c r="S71" s="75"/>
      <c r="T71" s="75"/>
      <c r="U71" s="75"/>
      <c r="V71" s="75"/>
      <c r="W71" s="75"/>
      <c r="X71" s="75"/>
      <c r="Y71" s="75"/>
      <c r="Z71" s="75"/>
      <c r="AA71" s="75"/>
      <c r="AB71" s="75"/>
      <c r="AC71" s="3"/>
      <c r="AD71" s="3"/>
    </row>
    <row r="72" spans="1:30" s="4" customFormat="1" ht="12" customHeight="1" x14ac:dyDescent="0.15">
      <c r="A72" s="3"/>
      <c r="B72" s="3"/>
      <c r="C72" s="1"/>
      <c r="D72" s="1"/>
      <c r="E72" s="1"/>
      <c r="F72" s="74"/>
      <c r="G72" s="74"/>
      <c r="H72" s="74"/>
      <c r="I72" s="74"/>
      <c r="J72" s="75"/>
      <c r="K72" s="75"/>
      <c r="L72" s="75"/>
      <c r="M72" s="75"/>
      <c r="N72" s="75"/>
      <c r="O72" s="75"/>
      <c r="P72" s="75"/>
      <c r="Q72" s="75"/>
      <c r="R72" s="75"/>
      <c r="S72" s="75"/>
      <c r="T72" s="75"/>
      <c r="U72" s="75"/>
      <c r="V72" s="75"/>
      <c r="W72" s="75"/>
      <c r="X72" s="75"/>
      <c r="Y72" s="75"/>
      <c r="Z72" s="75"/>
      <c r="AA72" s="75"/>
      <c r="AB72" s="75"/>
      <c r="AC72" s="3"/>
      <c r="AD72" s="3"/>
    </row>
    <row r="73" spans="1:30" s="4" customFormat="1" ht="12"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4" customFormat="1" ht="12"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54"/>
      <c r="AD74" s="3"/>
    </row>
  </sheetData>
  <sheetProtection algorithmName="SHA-512" hashValue="Tay9V7djRbV138fcv5iYyzHw9e+aqiGK9BfD2CTrGXCI3tTfA6OM6zFQIRBaqazr2e8TysuCT45hQ0rbqqrKKQ==" saltValue="j64J+gt3HzHiRaSnvlNnYA==" spinCount="100000" sheet="1" selectLockedCells="1"/>
  <mergeCells count="68">
    <mergeCell ref="Q28:S29"/>
    <mergeCell ref="T28:AB29"/>
    <mergeCell ref="Q26:S27"/>
    <mergeCell ref="T26:AB27"/>
    <mergeCell ref="Q12:S13"/>
    <mergeCell ref="T12:AB13"/>
    <mergeCell ref="Q18:S19"/>
    <mergeCell ref="T18:AB19"/>
    <mergeCell ref="Q20:S21"/>
    <mergeCell ref="T20:AB21"/>
    <mergeCell ref="Q16:S17"/>
    <mergeCell ref="Q24:S25"/>
    <mergeCell ref="T16:AB17"/>
    <mergeCell ref="T24:AB25"/>
    <mergeCell ref="D68:H69"/>
    <mergeCell ref="I68:AB69"/>
    <mergeCell ref="K64:K65"/>
    <mergeCell ref="L64:L65"/>
    <mergeCell ref="M64:Q65"/>
    <mergeCell ref="R64:AB65"/>
    <mergeCell ref="D66:H67"/>
    <mergeCell ref="J66:K67"/>
    <mergeCell ref="M66:N67"/>
    <mergeCell ref="P66:Q67"/>
    <mergeCell ref="R66:U67"/>
    <mergeCell ref="V66:V67"/>
    <mergeCell ref="W66:W67"/>
    <mergeCell ref="X66:X67"/>
    <mergeCell ref="Y66:Y67"/>
    <mergeCell ref="Z66:Z67"/>
    <mergeCell ref="AA66:AA67"/>
    <mergeCell ref="AB66:AB67"/>
    <mergeCell ref="D62:H63"/>
    <mergeCell ref="I62:I63"/>
    <mergeCell ref="J62:J63"/>
    <mergeCell ref="K62:K63"/>
    <mergeCell ref="L62:L63"/>
    <mergeCell ref="M62:Q63"/>
    <mergeCell ref="R62:AB63"/>
    <mergeCell ref="D64:H65"/>
    <mergeCell ref="I64:I65"/>
    <mergeCell ref="J64:J65"/>
    <mergeCell ref="V3:W3"/>
    <mergeCell ref="C55:C56"/>
    <mergeCell ref="D55:M56"/>
    <mergeCell ref="N55:AB56"/>
    <mergeCell ref="C34:AB35"/>
    <mergeCell ref="C36:AB37"/>
    <mergeCell ref="C32:AB33"/>
    <mergeCell ref="C39:AB42"/>
    <mergeCell ref="C44:C48"/>
    <mergeCell ref="D44:M48"/>
    <mergeCell ref="C49:C50"/>
    <mergeCell ref="D49:M50"/>
    <mergeCell ref="Q8:S9"/>
    <mergeCell ref="T8:AB9"/>
    <mergeCell ref="Q10:S11"/>
    <mergeCell ref="T10:AB11"/>
    <mergeCell ref="N49:AB50"/>
    <mergeCell ref="C57:C59"/>
    <mergeCell ref="D57:M59"/>
    <mergeCell ref="N57:Z59"/>
    <mergeCell ref="AA57:AB59"/>
    <mergeCell ref="C51:C52"/>
    <mergeCell ref="D51:M52"/>
    <mergeCell ref="N51:AB52"/>
    <mergeCell ref="D53:M54"/>
    <mergeCell ref="N53:AB54"/>
  </mergeCells>
  <phoneticPr fontId="2"/>
  <printOptions horizontalCentered="1" verticalCentered="1"/>
  <pageMargins left="0" right="0" top="0" bottom="0" header="0" footer="0"/>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13</xdr:col>
                    <xdr:colOff>175260</xdr:colOff>
                    <xdr:row>45</xdr:row>
                    <xdr:rowOff>144780</xdr:rowOff>
                  </from>
                  <to>
                    <xdr:col>15</xdr:col>
                    <xdr:colOff>0</xdr:colOff>
                    <xdr:row>47</xdr:row>
                    <xdr:rowOff>38100</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13</xdr:col>
                    <xdr:colOff>175260</xdr:colOff>
                    <xdr:row>43</xdr:row>
                    <xdr:rowOff>144780</xdr:rowOff>
                  </from>
                  <to>
                    <xdr:col>15</xdr:col>
                    <xdr:colOff>0</xdr:colOff>
                    <xdr:row>45</xdr:row>
                    <xdr:rowOff>38100</xdr:rowOff>
                  </to>
                </anchor>
              </controlPr>
            </control>
          </mc:Choice>
        </mc:AlternateContent>
        <mc:AlternateContent xmlns:mc="http://schemas.openxmlformats.org/markup-compatibility/2006">
          <mc:Choice Requires="x14">
            <control shapeId="20485" r:id="rId6" name="Check Box 5">
              <controlPr defaultSize="0" autoFill="0" autoLine="0" autoPict="0">
                <anchor moveWithCells="1">
                  <from>
                    <xdr:col>20</xdr:col>
                    <xdr:colOff>175260</xdr:colOff>
                    <xdr:row>43</xdr:row>
                    <xdr:rowOff>144780</xdr:rowOff>
                  </from>
                  <to>
                    <xdr:col>22</xdr:col>
                    <xdr:colOff>0</xdr:colOff>
                    <xdr:row>45</xdr:row>
                    <xdr:rowOff>38100</xdr:rowOff>
                  </to>
                </anchor>
              </controlPr>
            </control>
          </mc:Choice>
        </mc:AlternateContent>
        <mc:AlternateContent xmlns:mc="http://schemas.openxmlformats.org/markup-compatibility/2006">
          <mc:Choice Requires="x14">
            <control shapeId="20486" r:id="rId7" name="Check Box 6">
              <controlPr defaultSize="0" autoFill="0" autoLine="0" autoPict="0">
                <anchor moveWithCells="1">
                  <from>
                    <xdr:col>20</xdr:col>
                    <xdr:colOff>175260</xdr:colOff>
                    <xdr:row>45</xdr:row>
                    <xdr:rowOff>144780</xdr:rowOff>
                  </from>
                  <to>
                    <xdr:col>22</xdr:col>
                    <xdr:colOff>0</xdr:colOff>
                    <xdr:row>47</xdr:row>
                    <xdr:rowOff>38100</xdr:rowOff>
                  </to>
                </anchor>
              </controlPr>
            </control>
          </mc:Choice>
        </mc:AlternateContent>
        <mc:AlternateContent xmlns:mc="http://schemas.openxmlformats.org/markup-compatibility/2006">
          <mc:Choice Requires="x14">
            <control shapeId="20487" r:id="rId8" name="Check Box 7">
              <controlPr locked="0" defaultSize="0" autoFill="0" autoLine="0" autoPict="0">
                <anchor moveWithCells="1">
                  <from>
                    <xdr:col>8</xdr:col>
                    <xdr:colOff>30480</xdr:colOff>
                    <xdr:row>64</xdr:row>
                    <xdr:rowOff>152400</xdr:rowOff>
                  </from>
                  <to>
                    <xdr:col>9</xdr:col>
                    <xdr:colOff>198120</xdr:colOff>
                    <xdr:row>67</xdr:row>
                    <xdr:rowOff>30480</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11</xdr:col>
                    <xdr:colOff>22860</xdr:colOff>
                    <xdr:row>65</xdr:row>
                    <xdr:rowOff>7620</xdr:rowOff>
                  </from>
                  <to>
                    <xdr:col>13</xdr:col>
                    <xdr:colOff>0</xdr:colOff>
                    <xdr:row>67</xdr:row>
                    <xdr:rowOff>22860</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14</xdr:col>
                    <xdr:colOff>30480</xdr:colOff>
                    <xdr:row>65</xdr:row>
                    <xdr:rowOff>0</xdr:rowOff>
                  </from>
                  <to>
                    <xdr:col>15</xdr:col>
                    <xdr:colOff>220980</xdr:colOff>
                    <xdr:row>67</xdr:row>
                    <xdr:rowOff>22860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AE78"/>
  <sheetViews>
    <sheetView showGridLines="0" view="pageBreakPreview" zoomScaleNormal="60" zoomScaleSheetLayoutView="100" workbookViewId="0">
      <selection activeCell="V3" sqref="V3:W3"/>
    </sheetView>
  </sheetViews>
  <sheetFormatPr defaultColWidth="3" defaultRowHeight="12" customHeight="1" x14ac:dyDescent="0.15"/>
  <cols>
    <col min="1" max="30" width="3" style="5"/>
    <col min="31" max="31" width="3" style="4"/>
    <col min="32" max="16384" width="3" style="5"/>
  </cols>
  <sheetData>
    <row r="1" spans="1:31" ht="12" customHeight="1" x14ac:dyDescent="0.15">
      <c r="A1" s="1"/>
      <c r="C1" s="30" t="s">
        <v>172</v>
      </c>
      <c r="D1" s="1"/>
      <c r="E1" s="1"/>
      <c r="F1" s="1"/>
      <c r="G1" s="1"/>
      <c r="H1" s="1"/>
      <c r="I1" s="1"/>
      <c r="J1" s="1"/>
      <c r="K1" s="1"/>
      <c r="L1" s="1"/>
      <c r="M1" s="1"/>
      <c r="N1" s="1"/>
      <c r="O1" s="1"/>
      <c r="P1" s="1"/>
      <c r="Q1" s="1"/>
      <c r="R1" s="1"/>
      <c r="S1" s="1"/>
      <c r="T1" s="1"/>
      <c r="U1" s="1"/>
      <c r="V1" s="1"/>
      <c r="W1" s="1"/>
      <c r="X1" s="1"/>
      <c r="Y1" s="1"/>
      <c r="Z1" s="1"/>
      <c r="AA1" s="1"/>
      <c r="AB1" s="1"/>
      <c r="AC1" s="3"/>
      <c r="AD1" s="3"/>
    </row>
    <row r="2" spans="1:31"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3"/>
      <c r="AD2" s="3"/>
    </row>
    <row r="3" spans="1:31" ht="12" customHeight="1" x14ac:dyDescent="0.15">
      <c r="A3" s="1"/>
      <c r="B3" s="1"/>
      <c r="C3" s="1"/>
      <c r="D3" s="1"/>
      <c r="E3" s="1"/>
      <c r="F3" s="1"/>
      <c r="G3" s="1"/>
      <c r="H3" s="1"/>
      <c r="I3" s="1"/>
      <c r="J3" s="1"/>
      <c r="K3" s="1"/>
      <c r="L3" s="1"/>
      <c r="M3" s="1"/>
      <c r="N3" s="1"/>
      <c r="O3" s="1"/>
      <c r="P3" s="1"/>
      <c r="Q3" s="1"/>
      <c r="R3" s="1"/>
      <c r="S3" s="1"/>
      <c r="T3" s="1"/>
      <c r="U3" s="10"/>
      <c r="V3" s="267"/>
      <c r="W3" s="267"/>
      <c r="X3" s="1" t="s">
        <v>1</v>
      </c>
      <c r="Y3" s="11"/>
      <c r="Z3" s="1" t="s">
        <v>2</v>
      </c>
      <c r="AA3" s="11"/>
      <c r="AB3" s="1" t="s">
        <v>3</v>
      </c>
      <c r="AC3" s="3"/>
      <c r="AD3" s="3"/>
      <c r="AE3" s="13"/>
    </row>
    <row r="4" spans="1:31" ht="12" customHeight="1" x14ac:dyDescent="0.15">
      <c r="A4" s="1"/>
      <c r="B4" s="1"/>
      <c r="C4" s="1" t="s">
        <v>4</v>
      </c>
      <c r="D4" s="1"/>
      <c r="E4" s="1"/>
      <c r="F4" s="1"/>
      <c r="G4" s="1"/>
      <c r="H4" s="1"/>
      <c r="I4" s="1"/>
      <c r="J4" s="1"/>
      <c r="K4" s="1"/>
      <c r="L4" s="1"/>
      <c r="M4" s="1"/>
      <c r="N4" s="1"/>
      <c r="O4" s="1"/>
      <c r="P4" s="1"/>
      <c r="Q4" s="1"/>
      <c r="R4" s="1"/>
      <c r="S4" s="1"/>
      <c r="T4" s="1"/>
      <c r="U4" s="1"/>
      <c r="V4" s="3"/>
      <c r="W4" s="3"/>
      <c r="X4" s="3"/>
      <c r="Y4" s="3"/>
      <c r="Z4" s="3"/>
      <c r="AA4" s="3"/>
      <c r="AB4" s="3"/>
      <c r="AC4" s="3"/>
      <c r="AD4" s="3"/>
    </row>
    <row r="5" spans="1:31" ht="12" customHeight="1" x14ac:dyDescent="0.15">
      <c r="A5" s="1"/>
      <c r="B5" s="1"/>
      <c r="C5" s="1" t="s">
        <v>5</v>
      </c>
      <c r="D5" s="1"/>
      <c r="E5" s="1"/>
      <c r="F5" s="1"/>
      <c r="G5" s="1"/>
      <c r="H5" s="1"/>
      <c r="I5" s="1"/>
      <c r="J5" s="1"/>
      <c r="K5" s="1"/>
      <c r="L5" s="1"/>
      <c r="M5" s="1"/>
      <c r="N5" s="1"/>
      <c r="O5" s="1"/>
      <c r="P5" s="1"/>
      <c r="Q5" s="1"/>
      <c r="R5" s="1"/>
      <c r="S5" s="1"/>
      <c r="T5" s="1"/>
      <c r="U5" s="1"/>
      <c r="V5" s="1"/>
      <c r="W5" s="1"/>
      <c r="X5" s="1"/>
      <c r="Y5" s="1"/>
      <c r="Z5" s="1"/>
      <c r="AA5" s="1"/>
      <c r="AB5" s="1"/>
      <c r="AC5" s="3"/>
      <c r="AD5" s="3"/>
    </row>
    <row r="6" spans="1:31"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3"/>
      <c r="AD6" s="3"/>
    </row>
    <row r="7" spans="1:31" ht="12" customHeight="1" x14ac:dyDescent="0.15">
      <c r="A7" s="1"/>
      <c r="B7" s="1"/>
      <c r="C7" s="1"/>
      <c r="D7" s="1"/>
      <c r="E7" s="1"/>
      <c r="F7" s="1"/>
      <c r="G7" s="1"/>
      <c r="H7" s="1"/>
      <c r="I7" s="1"/>
      <c r="J7" s="1"/>
      <c r="K7" s="1"/>
      <c r="L7" s="1"/>
      <c r="M7" s="1"/>
      <c r="N7" s="1"/>
      <c r="O7" s="1"/>
      <c r="P7" s="1"/>
      <c r="Q7" s="1" t="s">
        <v>6</v>
      </c>
      <c r="R7" s="3"/>
      <c r="S7" s="1"/>
      <c r="T7" s="1"/>
      <c r="U7" s="1"/>
      <c r="V7" s="1"/>
      <c r="W7" s="1"/>
      <c r="X7" s="1"/>
      <c r="Y7" s="1"/>
      <c r="Z7" s="1"/>
      <c r="AA7" s="1"/>
      <c r="AB7" s="1"/>
      <c r="AC7" s="3"/>
      <c r="AD7" s="3"/>
    </row>
    <row r="8" spans="1:31" ht="12" customHeight="1" x14ac:dyDescent="0.15">
      <c r="A8" s="1"/>
      <c r="B8" s="1"/>
      <c r="C8" s="1"/>
      <c r="D8" s="1"/>
      <c r="E8" s="1"/>
      <c r="F8" s="1"/>
      <c r="G8" s="1"/>
      <c r="H8" s="1"/>
      <c r="I8" s="1"/>
      <c r="J8" s="1"/>
      <c r="K8" s="1"/>
      <c r="L8" s="1"/>
      <c r="M8" s="1"/>
      <c r="N8" s="1"/>
      <c r="O8" s="1"/>
      <c r="P8" s="1"/>
      <c r="Q8" s="268" t="s">
        <v>7</v>
      </c>
      <c r="R8" s="268"/>
      <c r="S8" s="268"/>
      <c r="T8" s="500">
        <f>'１号'!T8</f>
        <v>0</v>
      </c>
      <c r="U8" s="500"/>
      <c r="V8" s="500"/>
      <c r="W8" s="500"/>
      <c r="X8" s="500"/>
      <c r="Y8" s="500"/>
      <c r="Z8" s="500"/>
      <c r="AA8" s="500"/>
      <c r="AB8" s="500"/>
      <c r="AC8" s="3"/>
      <c r="AD8" s="3"/>
    </row>
    <row r="9" spans="1:31" ht="12" customHeight="1" x14ac:dyDescent="0.15">
      <c r="A9" s="1"/>
      <c r="B9" s="1"/>
      <c r="C9" s="1"/>
      <c r="D9" s="1"/>
      <c r="E9" s="1"/>
      <c r="F9" s="1"/>
      <c r="G9" s="1"/>
      <c r="H9" s="1"/>
      <c r="I9" s="1"/>
      <c r="J9" s="1"/>
      <c r="K9" s="1"/>
      <c r="L9" s="1"/>
      <c r="M9" s="1"/>
      <c r="N9" s="1"/>
      <c r="O9" s="1"/>
      <c r="P9" s="1"/>
      <c r="Q9" s="268"/>
      <c r="R9" s="268"/>
      <c r="S9" s="268"/>
      <c r="T9" s="500"/>
      <c r="U9" s="500"/>
      <c r="V9" s="500"/>
      <c r="W9" s="500"/>
      <c r="X9" s="500"/>
      <c r="Y9" s="500"/>
      <c r="Z9" s="500"/>
      <c r="AA9" s="500"/>
      <c r="AB9" s="500"/>
      <c r="AC9" s="3"/>
      <c r="AD9" s="3"/>
    </row>
    <row r="10" spans="1:31" ht="12" customHeight="1" x14ac:dyDescent="0.15">
      <c r="A10" s="1"/>
      <c r="B10" s="1"/>
      <c r="C10" s="1"/>
      <c r="D10" s="1"/>
      <c r="E10" s="1"/>
      <c r="F10" s="1"/>
      <c r="G10" s="1"/>
      <c r="H10" s="1"/>
      <c r="I10" s="1"/>
      <c r="J10" s="1"/>
      <c r="K10" s="1"/>
      <c r="L10" s="1"/>
      <c r="M10" s="1"/>
      <c r="N10" s="1"/>
      <c r="O10" s="1"/>
      <c r="P10" s="1"/>
      <c r="Q10" s="268" t="s">
        <v>8</v>
      </c>
      <c r="R10" s="268"/>
      <c r="S10" s="268"/>
      <c r="T10" s="500">
        <f>'１号'!T10</f>
        <v>0</v>
      </c>
      <c r="U10" s="500"/>
      <c r="V10" s="500"/>
      <c r="W10" s="500"/>
      <c r="X10" s="500"/>
      <c r="Y10" s="500"/>
      <c r="Z10" s="500"/>
      <c r="AA10" s="500"/>
      <c r="AB10" s="500"/>
      <c r="AC10" s="3"/>
      <c r="AD10" s="3"/>
    </row>
    <row r="11" spans="1:31" ht="12" customHeight="1" x14ac:dyDescent="0.15">
      <c r="A11" s="1"/>
      <c r="B11" s="1"/>
      <c r="C11" s="1"/>
      <c r="D11" s="1"/>
      <c r="E11" s="1"/>
      <c r="F11" s="1"/>
      <c r="G11" s="1"/>
      <c r="H11" s="1"/>
      <c r="I11" s="1"/>
      <c r="J11" s="1"/>
      <c r="K11" s="1"/>
      <c r="L11" s="1"/>
      <c r="M11" s="1"/>
      <c r="N11" s="1"/>
      <c r="O11" s="1"/>
      <c r="P11" s="1"/>
      <c r="Q11" s="268"/>
      <c r="R11" s="268"/>
      <c r="S11" s="268"/>
      <c r="T11" s="500"/>
      <c r="U11" s="500"/>
      <c r="V11" s="500"/>
      <c r="W11" s="500"/>
      <c r="X11" s="500"/>
      <c r="Y11" s="500"/>
      <c r="Z11" s="500"/>
      <c r="AA11" s="500"/>
      <c r="AB11" s="500"/>
      <c r="AC11" s="3"/>
      <c r="AD11" s="3"/>
    </row>
    <row r="12" spans="1:31" ht="12" customHeight="1" x14ac:dyDescent="0.15">
      <c r="A12" s="1"/>
      <c r="B12" s="1"/>
      <c r="C12" s="1"/>
      <c r="D12" s="1"/>
      <c r="E12" s="1"/>
      <c r="F12" s="1"/>
      <c r="G12" s="1"/>
      <c r="H12" s="1"/>
      <c r="I12" s="1"/>
      <c r="J12" s="1"/>
      <c r="K12" s="1"/>
      <c r="L12" s="1"/>
      <c r="M12" s="1"/>
      <c r="N12" s="1"/>
      <c r="O12" s="1"/>
      <c r="P12" s="1"/>
      <c r="Q12" s="269" t="s">
        <v>9</v>
      </c>
      <c r="R12" s="268"/>
      <c r="S12" s="268"/>
      <c r="T12" s="500">
        <f>'１号'!T12</f>
        <v>0</v>
      </c>
      <c r="U12" s="500"/>
      <c r="V12" s="500"/>
      <c r="W12" s="500"/>
      <c r="X12" s="500"/>
      <c r="Y12" s="500"/>
      <c r="Z12" s="500"/>
      <c r="AA12" s="500"/>
      <c r="AB12" s="500"/>
      <c r="AC12" s="3"/>
      <c r="AD12" s="3"/>
    </row>
    <row r="13" spans="1:31" ht="12" customHeight="1" x14ac:dyDescent="0.15">
      <c r="A13" s="1"/>
      <c r="B13" s="1"/>
      <c r="C13" s="1"/>
      <c r="D13" s="1"/>
      <c r="E13" s="1"/>
      <c r="F13" s="1"/>
      <c r="G13" s="1"/>
      <c r="H13" s="1"/>
      <c r="I13" s="1"/>
      <c r="J13" s="1"/>
      <c r="K13" s="1"/>
      <c r="L13" s="1"/>
      <c r="M13" s="1"/>
      <c r="N13" s="1"/>
      <c r="O13" s="1"/>
      <c r="P13" s="1"/>
      <c r="Q13" s="268"/>
      <c r="R13" s="268"/>
      <c r="S13" s="268"/>
      <c r="T13" s="500"/>
      <c r="U13" s="500"/>
      <c r="V13" s="500"/>
      <c r="W13" s="500"/>
      <c r="X13" s="500"/>
      <c r="Y13" s="500"/>
      <c r="Z13" s="500"/>
      <c r="AA13" s="500"/>
      <c r="AB13" s="500"/>
      <c r="AC13" s="3"/>
      <c r="AD13" s="3"/>
    </row>
    <row r="14" spans="1:31" ht="12" customHeight="1" x14ac:dyDescent="0.15">
      <c r="A14" s="1"/>
      <c r="B14" s="1"/>
      <c r="C14" s="1"/>
      <c r="D14" s="1"/>
      <c r="E14" s="1"/>
      <c r="F14" s="1"/>
      <c r="G14" s="1"/>
      <c r="H14" s="1"/>
      <c r="I14" s="1"/>
      <c r="J14" s="1"/>
      <c r="K14" s="1"/>
      <c r="L14" s="1"/>
      <c r="M14" s="1"/>
      <c r="N14" s="1"/>
      <c r="O14" s="1"/>
      <c r="P14" s="1"/>
      <c r="Q14" s="1"/>
      <c r="R14" s="1"/>
      <c r="S14" s="1"/>
      <c r="T14" s="206"/>
      <c r="U14" s="206"/>
      <c r="V14" s="206"/>
      <c r="W14" s="206"/>
      <c r="X14" s="206"/>
      <c r="Y14" s="206"/>
      <c r="Z14" s="206"/>
      <c r="AA14" s="206"/>
      <c r="AB14" s="206"/>
      <c r="AC14" s="3"/>
      <c r="AD14" s="3"/>
    </row>
    <row r="15" spans="1:31" ht="12" customHeight="1" x14ac:dyDescent="0.15">
      <c r="A15" s="1"/>
      <c r="B15" s="1"/>
      <c r="C15" s="1"/>
      <c r="D15" s="1"/>
      <c r="E15" s="1"/>
      <c r="F15" s="1"/>
      <c r="G15" s="1"/>
      <c r="H15" s="1"/>
      <c r="I15" s="1"/>
      <c r="J15" s="1"/>
      <c r="K15" s="1"/>
      <c r="L15" s="1"/>
      <c r="M15" s="1"/>
      <c r="N15" s="1"/>
      <c r="O15" s="1"/>
      <c r="P15" s="1"/>
      <c r="Q15" s="1" t="s">
        <v>156</v>
      </c>
      <c r="R15" s="3"/>
      <c r="S15" s="1"/>
      <c r="T15" s="206"/>
      <c r="U15" s="206"/>
      <c r="V15" s="206"/>
      <c r="W15" s="206"/>
      <c r="X15" s="206"/>
      <c r="Y15" s="206"/>
      <c r="Z15" s="206"/>
      <c r="AA15" s="206"/>
      <c r="AB15" s="206"/>
      <c r="AC15" s="3"/>
      <c r="AD15" s="3"/>
    </row>
    <row r="16" spans="1:31" ht="12" customHeight="1" x14ac:dyDescent="0.15">
      <c r="A16" s="1"/>
      <c r="B16" s="1"/>
      <c r="C16" s="1"/>
      <c r="D16" s="1"/>
      <c r="E16" s="1"/>
      <c r="F16" s="1"/>
      <c r="G16" s="1"/>
      <c r="H16" s="1"/>
      <c r="I16" s="1"/>
      <c r="J16" s="1"/>
      <c r="K16" s="1"/>
      <c r="L16" s="1"/>
      <c r="M16" s="1"/>
      <c r="N16" s="1"/>
      <c r="O16" s="1"/>
      <c r="P16" s="1"/>
      <c r="Q16" s="226" t="s">
        <v>235</v>
      </c>
      <c r="R16" s="226"/>
      <c r="S16" s="226"/>
      <c r="T16" s="502">
        <f>'１号'!T16</f>
        <v>0</v>
      </c>
      <c r="U16" s="502"/>
      <c r="V16" s="502"/>
      <c r="W16" s="502"/>
      <c r="X16" s="502"/>
      <c r="Y16" s="502"/>
      <c r="Z16" s="502"/>
      <c r="AA16" s="502"/>
      <c r="AB16" s="502"/>
      <c r="AC16" s="3"/>
      <c r="AD16" s="3"/>
    </row>
    <row r="17" spans="1:30" ht="12" customHeight="1" x14ac:dyDescent="0.15">
      <c r="A17" s="1"/>
      <c r="B17" s="1"/>
      <c r="C17" s="1"/>
      <c r="D17" s="1"/>
      <c r="E17" s="1"/>
      <c r="F17" s="1"/>
      <c r="G17" s="1"/>
      <c r="H17" s="1"/>
      <c r="I17" s="1"/>
      <c r="J17" s="1"/>
      <c r="K17" s="1"/>
      <c r="L17" s="1"/>
      <c r="M17" s="1"/>
      <c r="N17" s="1"/>
      <c r="O17" s="1"/>
      <c r="P17" s="1"/>
      <c r="Q17" s="226"/>
      <c r="R17" s="226"/>
      <c r="S17" s="226"/>
      <c r="T17" s="502"/>
      <c r="U17" s="502"/>
      <c r="V17" s="502"/>
      <c r="W17" s="502"/>
      <c r="X17" s="502"/>
      <c r="Y17" s="502"/>
      <c r="Z17" s="502"/>
      <c r="AA17" s="502"/>
      <c r="AB17" s="502"/>
      <c r="AC17" s="3"/>
      <c r="AD17" s="3"/>
    </row>
    <row r="18" spans="1:30" ht="12" customHeight="1" x14ac:dyDescent="0.15">
      <c r="A18" s="1"/>
      <c r="B18" s="1"/>
      <c r="C18" s="1"/>
      <c r="D18" s="1"/>
      <c r="E18" s="1"/>
      <c r="F18" s="1"/>
      <c r="G18" s="1"/>
      <c r="H18" s="1"/>
      <c r="I18" s="1"/>
      <c r="J18" s="1"/>
      <c r="K18" s="1"/>
      <c r="L18" s="1"/>
      <c r="M18" s="1"/>
      <c r="N18" s="1"/>
      <c r="O18" s="1"/>
      <c r="P18" s="1"/>
      <c r="Q18" s="268" t="s">
        <v>8</v>
      </c>
      <c r="R18" s="268"/>
      <c r="S18" s="268"/>
      <c r="T18" s="500">
        <f>'１号'!T18</f>
        <v>0</v>
      </c>
      <c r="U18" s="500"/>
      <c r="V18" s="500"/>
      <c r="W18" s="500"/>
      <c r="X18" s="500"/>
      <c r="Y18" s="500"/>
      <c r="Z18" s="500"/>
      <c r="AA18" s="500"/>
      <c r="AB18" s="500"/>
      <c r="AC18" s="3"/>
      <c r="AD18" s="3"/>
    </row>
    <row r="19" spans="1:30" ht="12" customHeight="1" x14ac:dyDescent="0.15">
      <c r="A19" s="1"/>
      <c r="B19" s="1"/>
      <c r="C19" s="1"/>
      <c r="D19" s="1"/>
      <c r="E19" s="1"/>
      <c r="F19" s="1"/>
      <c r="G19" s="1"/>
      <c r="H19" s="1"/>
      <c r="I19" s="1"/>
      <c r="J19" s="1"/>
      <c r="K19" s="1"/>
      <c r="L19" s="1"/>
      <c r="M19" s="1"/>
      <c r="N19" s="1"/>
      <c r="O19" s="1"/>
      <c r="P19" s="1"/>
      <c r="Q19" s="268"/>
      <c r="R19" s="268"/>
      <c r="S19" s="268"/>
      <c r="T19" s="500"/>
      <c r="U19" s="500"/>
      <c r="V19" s="500"/>
      <c r="W19" s="500"/>
      <c r="X19" s="500"/>
      <c r="Y19" s="500"/>
      <c r="Z19" s="500"/>
      <c r="AA19" s="500"/>
      <c r="AB19" s="500"/>
      <c r="AC19" s="3"/>
      <c r="AD19" s="3"/>
    </row>
    <row r="20" spans="1:30" ht="12" customHeight="1" x14ac:dyDescent="0.15">
      <c r="A20" s="1"/>
      <c r="B20" s="1"/>
      <c r="C20" s="1"/>
      <c r="D20" s="1"/>
      <c r="E20" s="1"/>
      <c r="F20" s="1"/>
      <c r="G20" s="1"/>
      <c r="H20" s="1"/>
      <c r="I20" s="1"/>
      <c r="J20" s="1"/>
      <c r="K20" s="1"/>
      <c r="L20" s="1"/>
      <c r="M20" s="1"/>
      <c r="N20" s="1"/>
      <c r="O20" s="1"/>
      <c r="P20" s="1"/>
      <c r="Q20" s="269" t="s">
        <v>9</v>
      </c>
      <c r="R20" s="269"/>
      <c r="S20" s="269"/>
      <c r="T20" s="500">
        <f>'１号'!T20</f>
        <v>0</v>
      </c>
      <c r="U20" s="500"/>
      <c r="V20" s="500"/>
      <c r="W20" s="500"/>
      <c r="X20" s="500"/>
      <c r="Y20" s="500"/>
      <c r="Z20" s="500"/>
      <c r="AA20" s="500"/>
      <c r="AB20" s="500"/>
      <c r="AC20" s="3"/>
      <c r="AD20" s="3"/>
    </row>
    <row r="21" spans="1:30" ht="12" customHeight="1" x14ac:dyDescent="0.15">
      <c r="A21" s="1"/>
      <c r="B21" s="1"/>
      <c r="C21" s="1"/>
      <c r="D21" s="1"/>
      <c r="E21" s="1"/>
      <c r="F21" s="1"/>
      <c r="G21" s="1"/>
      <c r="H21" s="1"/>
      <c r="I21" s="1"/>
      <c r="J21" s="1"/>
      <c r="K21" s="1"/>
      <c r="L21" s="1"/>
      <c r="M21" s="1"/>
      <c r="N21" s="1"/>
      <c r="O21" s="1"/>
      <c r="P21" s="1"/>
      <c r="Q21" s="269"/>
      <c r="R21" s="269"/>
      <c r="S21" s="269"/>
      <c r="T21" s="500"/>
      <c r="U21" s="500"/>
      <c r="V21" s="500"/>
      <c r="W21" s="500"/>
      <c r="X21" s="500"/>
      <c r="Y21" s="500"/>
      <c r="Z21" s="500"/>
      <c r="AA21" s="500"/>
      <c r="AB21" s="500"/>
      <c r="AC21" s="3"/>
      <c r="AD21" s="3"/>
    </row>
    <row r="22" spans="1:30" ht="12" customHeight="1" x14ac:dyDescent="0.15">
      <c r="A22" s="1"/>
      <c r="B22" s="1"/>
      <c r="C22" s="1"/>
      <c r="D22" s="1"/>
      <c r="E22" s="1"/>
      <c r="F22" s="1"/>
      <c r="G22" s="1"/>
      <c r="H22" s="1"/>
      <c r="I22" s="1"/>
      <c r="J22" s="1"/>
      <c r="K22" s="1"/>
      <c r="L22" s="1"/>
      <c r="M22" s="1"/>
      <c r="N22" s="1"/>
      <c r="O22" s="1"/>
      <c r="P22" s="1"/>
      <c r="Q22" s="1"/>
      <c r="R22" s="1"/>
      <c r="S22" s="1"/>
      <c r="T22" s="206"/>
      <c r="U22" s="206"/>
      <c r="V22" s="206"/>
      <c r="W22" s="206"/>
      <c r="X22" s="206"/>
      <c r="Y22" s="206"/>
      <c r="Z22" s="206"/>
      <c r="AA22" s="206"/>
      <c r="AB22" s="206"/>
      <c r="AC22" s="3"/>
      <c r="AD22" s="3"/>
    </row>
    <row r="23" spans="1:30" ht="12" customHeight="1" x14ac:dyDescent="0.15">
      <c r="A23" s="1"/>
      <c r="B23" s="1"/>
      <c r="C23" s="1"/>
      <c r="D23" s="1"/>
      <c r="E23" s="1"/>
      <c r="F23" s="1"/>
      <c r="G23" s="1"/>
      <c r="H23" s="1"/>
      <c r="I23" s="1"/>
      <c r="J23" s="1"/>
      <c r="K23" s="1"/>
      <c r="L23" s="1"/>
      <c r="M23" s="1"/>
      <c r="N23" s="1"/>
      <c r="O23" s="1"/>
      <c r="P23" s="1"/>
      <c r="Q23" s="1" t="s">
        <v>157</v>
      </c>
      <c r="R23" s="3"/>
      <c r="S23" s="1"/>
      <c r="T23" s="206"/>
      <c r="U23" s="206"/>
      <c r="V23" s="206"/>
      <c r="W23" s="206"/>
      <c r="X23" s="206"/>
      <c r="Y23" s="206"/>
      <c r="Z23" s="206"/>
      <c r="AA23" s="206"/>
      <c r="AB23" s="206"/>
      <c r="AC23" s="3"/>
      <c r="AD23" s="3"/>
    </row>
    <row r="24" spans="1:30" ht="12" customHeight="1" x14ac:dyDescent="0.15">
      <c r="A24" s="1"/>
      <c r="B24" s="1"/>
      <c r="C24" s="1"/>
      <c r="D24" s="1"/>
      <c r="E24" s="1"/>
      <c r="F24" s="1"/>
      <c r="G24" s="1"/>
      <c r="H24" s="1"/>
      <c r="I24" s="1"/>
      <c r="J24" s="1"/>
      <c r="K24" s="1"/>
      <c r="L24" s="1"/>
      <c r="M24" s="1"/>
      <c r="N24" s="1"/>
      <c r="O24" s="1"/>
      <c r="P24" s="1"/>
      <c r="Q24" s="226" t="s">
        <v>235</v>
      </c>
      <c r="R24" s="226"/>
      <c r="S24" s="226"/>
      <c r="T24" s="502">
        <f>'１号'!T24</f>
        <v>0</v>
      </c>
      <c r="U24" s="502"/>
      <c r="V24" s="502"/>
      <c r="W24" s="502"/>
      <c r="X24" s="502"/>
      <c r="Y24" s="502"/>
      <c r="Z24" s="502"/>
      <c r="AA24" s="502"/>
      <c r="AB24" s="502"/>
      <c r="AC24" s="3"/>
      <c r="AD24" s="3"/>
    </row>
    <row r="25" spans="1:30" ht="12" customHeight="1" x14ac:dyDescent="0.15">
      <c r="A25" s="1"/>
      <c r="B25" s="1"/>
      <c r="C25" s="1"/>
      <c r="D25" s="1"/>
      <c r="E25" s="1"/>
      <c r="F25" s="1"/>
      <c r="G25" s="1"/>
      <c r="H25" s="1"/>
      <c r="I25" s="1"/>
      <c r="J25" s="1"/>
      <c r="K25" s="1"/>
      <c r="L25" s="1"/>
      <c r="M25" s="1"/>
      <c r="N25" s="1"/>
      <c r="O25" s="1"/>
      <c r="P25" s="1"/>
      <c r="Q25" s="226"/>
      <c r="R25" s="226"/>
      <c r="S25" s="226"/>
      <c r="T25" s="502"/>
      <c r="U25" s="502"/>
      <c r="V25" s="502"/>
      <c r="W25" s="502"/>
      <c r="X25" s="502"/>
      <c r="Y25" s="502"/>
      <c r="Z25" s="502"/>
      <c r="AA25" s="502"/>
      <c r="AB25" s="502"/>
      <c r="AC25" s="3"/>
      <c r="AD25" s="3"/>
    </row>
    <row r="26" spans="1:30" ht="12" customHeight="1" x14ac:dyDescent="0.15">
      <c r="A26" s="1"/>
      <c r="B26" s="1"/>
      <c r="C26" s="1"/>
      <c r="D26" s="1"/>
      <c r="E26" s="1"/>
      <c r="F26" s="1"/>
      <c r="G26" s="1"/>
      <c r="H26" s="1"/>
      <c r="I26" s="1"/>
      <c r="J26" s="1"/>
      <c r="K26" s="1"/>
      <c r="L26" s="1"/>
      <c r="M26" s="1"/>
      <c r="N26" s="1"/>
      <c r="O26" s="1"/>
      <c r="P26" s="1"/>
      <c r="Q26" s="268" t="s">
        <v>8</v>
      </c>
      <c r="R26" s="268"/>
      <c r="S26" s="268"/>
      <c r="T26" s="500">
        <f>'１号'!T26</f>
        <v>0</v>
      </c>
      <c r="U26" s="500"/>
      <c r="V26" s="500"/>
      <c r="W26" s="500"/>
      <c r="X26" s="500"/>
      <c r="Y26" s="500"/>
      <c r="Z26" s="500"/>
      <c r="AA26" s="500"/>
      <c r="AB26" s="500"/>
      <c r="AC26" s="3"/>
      <c r="AD26" s="3"/>
    </row>
    <row r="27" spans="1:30" ht="12" customHeight="1" x14ac:dyDescent="0.15">
      <c r="A27" s="1"/>
      <c r="B27" s="1"/>
      <c r="C27" s="1"/>
      <c r="D27" s="1"/>
      <c r="E27" s="1"/>
      <c r="F27" s="1"/>
      <c r="G27" s="1"/>
      <c r="H27" s="1"/>
      <c r="I27" s="1"/>
      <c r="J27" s="1"/>
      <c r="K27" s="1"/>
      <c r="L27" s="1"/>
      <c r="M27" s="1"/>
      <c r="N27" s="1"/>
      <c r="O27" s="1"/>
      <c r="P27" s="1"/>
      <c r="Q27" s="268"/>
      <c r="R27" s="268"/>
      <c r="S27" s="268"/>
      <c r="T27" s="500"/>
      <c r="U27" s="500"/>
      <c r="V27" s="500"/>
      <c r="W27" s="500"/>
      <c r="X27" s="500"/>
      <c r="Y27" s="500"/>
      <c r="Z27" s="500"/>
      <c r="AA27" s="500"/>
      <c r="AB27" s="500"/>
      <c r="AC27" s="3"/>
      <c r="AD27" s="3"/>
    </row>
    <row r="28" spans="1:30" ht="12" customHeight="1" x14ac:dyDescent="0.15">
      <c r="A28" s="1"/>
      <c r="B28" s="1"/>
      <c r="C28" s="1"/>
      <c r="D28" s="1"/>
      <c r="E28" s="1"/>
      <c r="F28" s="1"/>
      <c r="G28" s="1"/>
      <c r="H28" s="1"/>
      <c r="I28" s="1"/>
      <c r="J28" s="1"/>
      <c r="K28" s="1"/>
      <c r="L28" s="1"/>
      <c r="M28" s="1"/>
      <c r="N28" s="1"/>
      <c r="O28" s="1"/>
      <c r="P28" s="1"/>
      <c r="Q28" s="269" t="s">
        <v>9</v>
      </c>
      <c r="R28" s="269"/>
      <c r="S28" s="269"/>
      <c r="T28" s="500">
        <f>'１号'!T28</f>
        <v>0</v>
      </c>
      <c r="U28" s="500"/>
      <c r="V28" s="500"/>
      <c r="W28" s="500"/>
      <c r="X28" s="500"/>
      <c r="Y28" s="500"/>
      <c r="Z28" s="500"/>
      <c r="AA28" s="500"/>
      <c r="AB28" s="500"/>
      <c r="AC28" s="3"/>
      <c r="AD28" s="3"/>
    </row>
    <row r="29" spans="1:30" ht="12" customHeight="1" x14ac:dyDescent="0.15">
      <c r="A29" s="1"/>
      <c r="B29" s="1"/>
      <c r="C29" s="1"/>
      <c r="D29" s="1"/>
      <c r="E29" s="1"/>
      <c r="F29" s="1"/>
      <c r="G29" s="1"/>
      <c r="H29" s="1"/>
      <c r="I29" s="1"/>
      <c r="J29" s="1"/>
      <c r="K29" s="1"/>
      <c r="L29" s="1"/>
      <c r="M29" s="1"/>
      <c r="N29" s="1"/>
      <c r="O29" s="1"/>
      <c r="P29" s="1"/>
      <c r="Q29" s="269"/>
      <c r="R29" s="269"/>
      <c r="S29" s="269"/>
      <c r="T29" s="500"/>
      <c r="U29" s="500"/>
      <c r="V29" s="500"/>
      <c r="W29" s="500"/>
      <c r="X29" s="500"/>
      <c r="Y29" s="500"/>
      <c r="Z29" s="500"/>
      <c r="AA29" s="500"/>
      <c r="AB29" s="500"/>
      <c r="AC29" s="3"/>
      <c r="AD29" s="3"/>
    </row>
    <row r="30" spans="1:30"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3"/>
      <c r="AD30" s="3"/>
    </row>
    <row r="31" spans="1:30"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3"/>
      <c r="AD31" s="3"/>
    </row>
    <row r="32" spans="1:30" ht="12" customHeight="1" x14ac:dyDescent="0.15">
      <c r="A32" s="1"/>
      <c r="B32" s="1"/>
      <c r="C32" s="276" t="s">
        <v>122</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3"/>
      <c r="AD32" s="3"/>
    </row>
    <row r="33" spans="1:31" ht="12" customHeight="1" x14ac:dyDescent="0.15">
      <c r="A33" s="1"/>
      <c r="B33" s="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3"/>
      <c r="AD33" s="3"/>
    </row>
    <row r="34" spans="1:31" ht="12" customHeight="1" x14ac:dyDescent="0.15">
      <c r="A34" s="1"/>
      <c r="B34" s="1"/>
      <c r="C34" s="276" t="s">
        <v>123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3"/>
      <c r="AD34" s="3"/>
    </row>
    <row r="35" spans="1:31" ht="12" customHeight="1" x14ac:dyDescent="0.15">
      <c r="A35" s="1"/>
      <c r="B35" s="1"/>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3"/>
      <c r="AD35" s="3"/>
    </row>
    <row r="36" spans="1:31" ht="12" customHeight="1" x14ac:dyDescent="0.15">
      <c r="A36" s="1"/>
      <c r="B36" s="1"/>
      <c r="C36" s="276" t="s">
        <v>68</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3"/>
      <c r="AD36" s="3"/>
    </row>
    <row r="37" spans="1:31" ht="12" customHeight="1" x14ac:dyDescent="0.15">
      <c r="A37" s="1"/>
      <c r="B37" s="1"/>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3"/>
      <c r="AD37" s="3"/>
    </row>
    <row r="38" spans="1:31" ht="12" customHeight="1" x14ac:dyDescent="0.15">
      <c r="A38" s="1"/>
      <c r="B38" s="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3"/>
      <c r="AD38" s="3"/>
    </row>
    <row r="39" spans="1:31" ht="12" customHeight="1" x14ac:dyDescent="0.15">
      <c r="A39" s="1"/>
      <c r="B39" s="1"/>
      <c r="C39" s="277" t="s">
        <v>270</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3"/>
      <c r="AD39" s="3"/>
    </row>
    <row r="40" spans="1:31" ht="12" customHeight="1" x14ac:dyDescent="0.15">
      <c r="A40" s="1"/>
      <c r="B40" s="1"/>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3"/>
      <c r="AD40" s="3"/>
    </row>
    <row r="41" spans="1:31" ht="12" customHeight="1" x14ac:dyDescent="0.15">
      <c r="A41" s="1"/>
      <c r="B41" s="1"/>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3"/>
      <c r="AD41" s="3"/>
    </row>
    <row r="42" spans="1:31" ht="12" customHeight="1" x14ac:dyDescent="0.15">
      <c r="A42" s="1"/>
      <c r="B42" s="1"/>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3"/>
      <c r="AD42" s="3"/>
    </row>
    <row r="43" spans="1:31"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3"/>
      <c r="AD43" s="3"/>
    </row>
    <row r="44" spans="1:31" ht="12" customHeight="1" x14ac:dyDescent="0.15">
      <c r="C44" s="270"/>
      <c r="D44" s="273" t="s">
        <v>251</v>
      </c>
      <c r="E44" s="273"/>
      <c r="F44" s="273"/>
      <c r="G44" s="273"/>
      <c r="H44" s="273"/>
      <c r="I44" s="273"/>
      <c r="J44" s="273"/>
      <c r="K44" s="273"/>
      <c r="L44" s="273"/>
      <c r="M44" s="273"/>
      <c r="N44" s="56"/>
      <c r="O44" s="57"/>
      <c r="P44" s="57"/>
      <c r="Q44" s="57"/>
      <c r="R44" s="57"/>
      <c r="S44" s="57"/>
      <c r="T44" s="57"/>
      <c r="U44" s="57"/>
      <c r="V44" s="57"/>
      <c r="W44" s="57"/>
      <c r="X44" s="57"/>
      <c r="Y44" s="57"/>
      <c r="Z44" s="57"/>
      <c r="AA44" s="57"/>
      <c r="AB44" s="58"/>
      <c r="AE44" s="5"/>
    </row>
    <row r="45" spans="1:31" ht="12" customHeight="1" x14ac:dyDescent="0.15">
      <c r="C45" s="271"/>
      <c r="D45" s="274"/>
      <c r="E45" s="274"/>
      <c r="F45" s="274"/>
      <c r="G45" s="274"/>
      <c r="H45" s="274"/>
      <c r="I45" s="274"/>
      <c r="J45" s="274"/>
      <c r="K45" s="274"/>
      <c r="L45" s="274"/>
      <c r="M45" s="274"/>
      <c r="N45" s="59"/>
      <c r="O45" s="55"/>
      <c r="P45" s="55" t="s">
        <v>94</v>
      </c>
      <c r="Q45" s="55"/>
      <c r="R45" s="55"/>
      <c r="S45" s="55"/>
      <c r="T45" s="55"/>
      <c r="U45" s="55"/>
      <c r="V45" s="55"/>
      <c r="W45" s="55" t="s">
        <v>95</v>
      </c>
      <c r="X45" s="55"/>
      <c r="Y45" s="55"/>
      <c r="Z45" s="55"/>
      <c r="AA45" s="55"/>
      <c r="AB45" s="60"/>
      <c r="AE45" s="5"/>
    </row>
    <row r="46" spans="1:31" ht="12" customHeight="1" x14ac:dyDescent="0.15">
      <c r="C46" s="271"/>
      <c r="D46" s="274"/>
      <c r="E46" s="274"/>
      <c r="F46" s="274"/>
      <c r="G46" s="274"/>
      <c r="H46" s="274"/>
      <c r="I46" s="274"/>
      <c r="J46" s="274"/>
      <c r="K46" s="274"/>
      <c r="L46" s="274"/>
      <c r="M46" s="274"/>
      <c r="N46" s="59"/>
      <c r="O46" s="55"/>
      <c r="P46" s="55"/>
      <c r="Q46" s="55"/>
      <c r="R46" s="55"/>
      <c r="S46" s="55"/>
      <c r="T46" s="55"/>
      <c r="U46" s="55"/>
      <c r="V46" s="55"/>
      <c r="W46" s="55"/>
      <c r="X46" s="55"/>
      <c r="Y46" s="55"/>
      <c r="Z46" s="55"/>
      <c r="AA46" s="55"/>
      <c r="AB46" s="60"/>
      <c r="AE46" s="5"/>
    </row>
    <row r="47" spans="1:31" ht="12" customHeight="1" x14ac:dyDescent="0.15">
      <c r="C47" s="271"/>
      <c r="D47" s="274"/>
      <c r="E47" s="274"/>
      <c r="F47" s="274"/>
      <c r="G47" s="274"/>
      <c r="H47" s="274"/>
      <c r="I47" s="274"/>
      <c r="J47" s="274"/>
      <c r="K47" s="274"/>
      <c r="L47" s="274"/>
      <c r="M47" s="274"/>
      <c r="N47" s="59"/>
      <c r="O47" s="55"/>
      <c r="P47" s="55" t="s">
        <v>96</v>
      </c>
      <c r="Q47" s="55"/>
      <c r="R47" s="55"/>
      <c r="S47" s="55"/>
      <c r="T47" s="55"/>
      <c r="U47" s="55"/>
      <c r="V47" s="55"/>
      <c r="W47" s="55" t="s">
        <v>97</v>
      </c>
      <c r="X47" s="55"/>
      <c r="Y47" s="55"/>
      <c r="Z47" s="55"/>
      <c r="AA47" s="55"/>
      <c r="AB47" s="60"/>
      <c r="AE47" s="5"/>
    </row>
    <row r="48" spans="1:31" ht="12" customHeight="1" x14ac:dyDescent="0.15">
      <c r="C48" s="271"/>
      <c r="D48" s="274"/>
      <c r="E48" s="274"/>
      <c r="F48" s="274"/>
      <c r="G48" s="274"/>
      <c r="H48" s="274"/>
      <c r="I48" s="274"/>
      <c r="J48" s="274"/>
      <c r="K48" s="274"/>
      <c r="L48" s="274"/>
      <c r="M48" s="274"/>
      <c r="N48" s="61"/>
      <c r="O48" s="62"/>
      <c r="P48" s="62"/>
      <c r="Q48" s="62"/>
      <c r="R48" s="62"/>
      <c r="S48" s="62"/>
      <c r="T48" s="62"/>
      <c r="U48" s="62"/>
      <c r="V48" s="62"/>
      <c r="W48" s="62"/>
      <c r="X48" s="62"/>
      <c r="Y48" s="62"/>
      <c r="Z48" s="62"/>
      <c r="AA48" s="62"/>
      <c r="AB48" s="63"/>
      <c r="AE48" s="5"/>
    </row>
    <row r="49" spans="1:31" s="16" customFormat="1" ht="12" customHeight="1" x14ac:dyDescent="0.15">
      <c r="A49" s="14"/>
      <c r="B49" s="14"/>
      <c r="C49" s="257"/>
      <c r="D49" s="224" t="s">
        <v>124</v>
      </c>
      <c r="E49" s="224"/>
      <c r="F49" s="224"/>
      <c r="G49" s="224"/>
      <c r="H49" s="224"/>
      <c r="I49" s="224"/>
      <c r="J49" s="224"/>
      <c r="K49" s="224"/>
      <c r="L49" s="224"/>
      <c r="M49" s="224"/>
      <c r="N49" s="555">
        <f>'１号'!N46</f>
        <v>0</v>
      </c>
      <c r="O49" s="556"/>
      <c r="P49" s="556"/>
      <c r="Q49" s="556"/>
      <c r="R49" s="556"/>
      <c r="S49" s="556"/>
      <c r="T49" s="556"/>
      <c r="U49" s="556"/>
      <c r="V49" s="556"/>
      <c r="W49" s="556"/>
      <c r="X49" s="556"/>
      <c r="Y49" s="556"/>
      <c r="Z49" s="556"/>
      <c r="AA49" s="556"/>
      <c r="AB49" s="557"/>
      <c r="AC49" s="15"/>
      <c r="AD49" s="15"/>
      <c r="AE49" s="4"/>
    </row>
    <row r="50" spans="1:31" s="16" customFormat="1" ht="12" customHeight="1" x14ac:dyDescent="0.15">
      <c r="A50" s="14"/>
      <c r="B50" s="14"/>
      <c r="C50" s="258"/>
      <c r="D50" s="228"/>
      <c r="E50" s="228"/>
      <c r="F50" s="228"/>
      <c r="G50" s="228"/>
      <c r="H50" s="228"/>
      <c r="I50" s="228"/>
      <c r="J50" s="228"/>
      <c r="K50" s="228"/>
      <c r="L50" s="228"/>
      <c r="M50" s="228"/>
      <c r="N50" s="558"/>
      <c r="O50" s="559"/>
      <c r="P50" s="559"/>
      <c r="Q50" s="559"/>
      <c r="R50" s="559"/>
      <c r="S50" s="559"/>
      <c r="T50" s="559"/>
      <c r="U50" s="559"/>
      <c r="V50" s="559"/>
      <c r="W50" s="559"/>
      <c r="X50" s="559"/>
      <c r="Y50" s="559"/>
      <c r="Z50" s="559"/>
      <c r="AA50" s="559"/>
      <c r="AB50" s="560"/>
      <c r="AC50" s="15"/>
      <c r="AD50" s="15"/>
      <c r="AE50" s="17"/>
    </row>
    <row r="51" spans="1:31" s="16" customFormat="1" ht="12" customHeight="1" x14ac:dyDescent="0.15">
      <c r="A51" s="14"/>
      <c r="B51" s="14"/>
      <c r="C51" s="257"/>
      <c r="D51" s="224" t="s">
        <v>166</v>
      </c>
      <c r="E51" s="224"/>
      <c r="F51" s="224"/>
      <c r="G51" s="224"/>
      <c r="H51" s="224"/>
      <c r="I51" s="224"/>
      <c r="J51" s="224"/>
      <c r="K51" s="224"/>
      <c r="L51" s="224"/>
      <c r="M51" s="224"/>
      <c r="N51" s="555">
        <f>'１号'!N48</f>
        <v>0</v>
      </c>
      <c r="O51" s="556"/>
      <c r="P51" s="556"/>
      <c r="Q51" s="556"/>
      <c r="R51" s="556"/>
      <c r="S51" s="556"/>
      <c r="T51" s="556"/>
      <c r="U51" s="556"/>
      <c r="V51" s="556"/>
      <c r="W51" s="556"/>
      <c r="X51" s="556"/>
      <c r="Y51" s="556"/>
      <c r="Z51" s="556"/>
      <c r="AA51" s="556"/>
      <c r="AB51" s="557"/>
      <c r="AC51" s="15"/>
      <c r="AD51" s="15"/>
      <c r="AE51" s="4"/>
    </row>
    <row r="52" spans="1:31" s="16" customFormat="1" ht="12" customHeight="1" x14ac:dyDescent="0.15">
      <c r="A52" s="14"/>
      <c r="B52" s="14"/>
      <c r="C52" s="258"/>
      <c r="D52" s="228"/>
      <c r="E52" s="228"/>
      <c r="F52" s="228"/>
      <c r="G52" s="228"/>
      <c r="H52" s="228"/>
      <c r="I52" s="228"/>
      <c r="J52" s="228"/>
      <c r="K52" s="228"/>
      <c r="L52" s="228"/>
      <c r="M52" s="228"/>
      <c r="N52" s="558"/>
      <c r="O52" s="559"/>
      <c r="P52" s="559"/>
      <c r="Q52" s="559"/>
      <c r="R52" s="559"/>
      <c r="S52" s="559"/>
      <c r="T52" s="559"/>
      <c r="U52" s="559"/>
      <c r="V52" s="559"/>
      <c r="W52" s="559"/>
      <c r="X52" s="559"/>
      <c r="Y52" s="559"/>
      <c r="Z52" s="559"/>
      <c r="AA52" s="559"/>
      <c r="AB52" s="560"/>
      <c r="AC52" s="15"/>
      <c r="AD52" s="15"/>
      <c r="AE52" s="17"/>
    </row>
    <row r="53" spans="1:31" s="16" customFormat="1" ht="12" customHeight="1" x14ac:dyDescent="0.15">
      <c r="A53" s="14"/>
      <c r="B53" s="14"/>
      <c r="C53" s="119"/>
      <c r="D53" s="224" t="s">
        <v>217</v>
      </c>
      <c r="E53" s="224"/>
      <c r="F53" s="224"/>
      <c r="G53" s="224"/>
      <c r="H53" s="224"/>
      <c r="I53" s="224"/>
      <c r="J53" s="224"/>
      <c r="K53" s="224"/>
      <c r="L53" s="224"/>
      <c r="M53" s="225"/>
      <c r="N53" s="555">
        <f>'１号'!N50</f>
        <v>0</v>
      </c>
      <c r="O53" s="556"/>
      <c r="P53" s="556"/>
      <c r="Q53" s="556"/>
      <c r="R53" s="556"/>
      <c r="S53" s="556"/>
      <c r="T53" s="556"/>
      <c r="U53" s="556"/>
      <c r="V53" s="556"/>
      <c r="W53" s="556"/>
      <c r="X53" s="556"/>
      <c r="Y53" s="556"/>
      <c r="Z53" s="556"/>
      <c r="AA53" s="556"/>
      <c r="AB53" s="557"/>
      <c r="AC53" s="15"/>
      <c r="AD53" s="15"/>
      <c r="AE53" s="17"/>
    </row>
    <row r="54" spans="1:31" s="16" customFormat="1" ht="12" customHeight="1" x14ac:dyDescent="0.15">
      <c r="A54" s="14"/>
      <c r="B54" s="14"/>
      <c r="C54" s="119"/>
      <c r="D54" s="228"/>
      <c r="E54" s="228"/>
      <c r="F54" s="228"/>
      <c r="G54" s="228"/>
      <c r="H54" s="228"/>
      <c r="I54" s="228"/>
      <c r="J54" s="228"/>
      <c r="K54" s="228"/>
      <c r="L54" s="228"/>
      <c r="M54" s="229"/>
      <c r="N54" s="558"/>
      <c r="O54" s="559"/>
      <c r="P54" s="559"/>
      <c r="Q54" s="559"/>
      <c r="R54" s="559"/>
      <c r="S54" s="559"/>
      <c r="T54" s="559"/>
      <c r="U54" s="559"/>
      <c r="V54" s="559"/>
      <c r="W54" s="559"/>
      <c r="X54" s="559"/>
      <c r="Y54" s="559"/>
      <c r="Z54" s="559"/>
      <c r="AA54" s="559"/>
      <c r="AB54" s="560"/>
      <c r="AC54" s="15"/>
      <c r="AD54" s="15"/>
      <c r="AE54" s="17"/>
    </row>
    <row r="55" spans="1:31" ht="12" customHeight="1" x14ac:dyDescent="0.15">
      <c r="C55" s="270"/>
      <c r="D55" s="273" t="s">
        <v>250</v>
      </c>
      <c r="E55" s="273"/>
      <c r="F55" s="273"/>
      <c r="G55" s="273"/>
      <c r="H55" s="273"/>
      <c r="I55" s="273"/>
      <c r="J55" s="273"/>
      <c r="K55" s="273"/>
      <c r="L55" s="273"/>
      <c r="M55" s="273"/>
      <c r="N55" s="514"/>
      <c r="O55" s="230"/>
      <c r="P55" s="230"/>
      <c r="Q55" s="230"/>
      <c r="R55" s="230"/>
      <c r="S55" s="230"/>
      <c r="T55" s="230"/>
      <c r="U55" s="230"/>
      <c r="V55" s="230"/>
      <c r="W55" s="230"/>
      <c r="X55" s="230"/>
      <c r="Y55" s="230"/>
      <c r="Z55" s="230"/>
      <c r="AA55" s="230"/>
      <c r="AB55" s="515"/>
      <c r="AE55" s="49"/>
    </row>
    <row r="56" spans="1:31" ht="12" customHeight="1" x14ac:dyDescent="0.15">
      <c r="C56" s="272"/>
      <c r="D56" s="275"/>
      <c r="E56" s="275"/>
      <c r="F56" s="275"/>
      <c r="G56" s="275"/>
      <c r="H56" s="275"/>
      <c r="I56" s="275"/>
      <c r="J56" s="275"/>
      <c r="K56" s="275"/>
      <c r="L56" s="275"/>
      <c r="M56" s="275"/>
      <c r="N56" s="518"/>
      <c r="O56" s="513"/>
      <c r="P56" s="513"/>
      <c r="Q56" s="513"/>
      <c r="R56" s="513"/>
      <c r="S56" s="513"/>
      <c r="T56" s="513"/>
      <c r="U56" s="513"/>
      <c r="V56" s="513"/>
      <c r="W56" s="513"/>
      <c r="X56" s="513"/>
      <c r="Y56" s="513"/>
      <c r="Z56" s="513"/>
      <c r="AA56" s="513"/>
      <c r="AB56" s="519"/>
      <c r="AE56" s="5"/>
    </row>
    <row r="57" spans="1:31" s="16" customFormat="1" ht="12" customHeight="1" x14ac:dyDescent="0.15">
      <c r="A57" s="14"/>
      <c r="B57" s="14"/>
      <c r="C57" s="257"/>
      <c r="D57" s="224" t="s">
        <v>69</v>
      </c>
      <c r="E57" s="224"/>
      <c r="F57" s="224"/>
      <c r="G57" s="224"/>
      <c r="H57" s="224"/>
      <c r="I57" s="224"/>
      <c r="J57" s="224"/>
      <c r="K57" s="224"/>
      <c r="L57" s="224"/>
      <c r="M57" s="224"/>
      <c r="N57" s="237"/>
      <c r="O57" s="238"/>
      <c r="P57" s="238"/>
      <c r="Q57" s="238"/>
      <c r="R57" s="238"/>
      <c r="S57" s="238"/>
      <c r="T57" s="238"/>
      <c r="U57" s="238"/>
      <c r="V57" s="238"/>
      <c r="W57" s="238"/>
      <c r="X57" s="238"/>
      <c r="Y57" s="238"/>
      <c r="Z57" s="238"/>
      <c r="AA57" s="238"/>
      <c r="AB57" s="239"/>
      <c r="AC57" s="15"/>
      <c r="AD57" s="15"/>
      <c r="AE57" s="4"/>
    </row>
    <row r="58" spans="1:31" s="16" customFormat="1" ht="12" customHeight="1" x14ac:dyDescent="0.15">
      <c r="A58" s="14"/>
      <c r="B58" s="14"/>
      <c r="C58" s="258"/>
      <c r="D58" s="228"/>
      <c r="E58" s="228"/>
      <c r="F58" s="228"/>
      <c r="G58" s="228"/>
      <c r="H58" s="228"/>
      <c r="I58" s="228"/>
      <c r="J58" s="228"/>
      <c r="K58" s="228"/>
      <c r="L58" s="228"/>
      <c r="M58" s="228"/>
      <c r="N58" s="240"/>
      <c r="O58" s="241"/>
      <c r="P58" s="241"/>
      <c r="Q58" s="241"/>
      <c r="R58" s="241"/>
      <c r="S58" s="241"/>
      <c r="T58" s="241"/>
      <c r="U58" s="241"/>
      <c r="V58" s="241"/>
      <c r="W58" s="241"/>
      <c r="X58" s="241"/>
      <c r="Y58" s="241"/>
      <c r="Z58" s="241"/>
      <c r="AA58" s="241"/>
      <c r="AB58" s="242"/>
      <c r="AC58" s="15"/>
      <c r="AD58" s="15"/>
      <c r="AE58" s="17"/>
    </row>
    <row r="59" spans="1:31" s="16" customFormat="1" ht="12" customHeight="1" x14ac:dyDescent="0.15">
      <c r="A59" s="14"/>
      <c r="B59" s="14"/>
      <c r="C59" s="257"/>
      <c r="D59" s="224" t="s">
        <v>70</v>
      </c>
      <c r="E59" s="224"/>
      <c r="F59" s="224"/>
      <c r="G59" s="224"/>
      <c r="H59" s="224"/>
      <c r="I59" s="224"/>
      <c r="J59" s="224"/>
      <c r="K59" s="224"/>
      <c r="L59" s="224"/>
      <c r="M59" s="224"/>
      <c r="N59" s="237"/>
      <c r="O59" s="238"/>
      <c r="P59" s="238"/>
      <c r="Q59" s="238"/>
      <c r="R59" s="238"/>
      <c r="S59" s="238"/>
      <c r="T59" s="238"/>
      <c r="U59" s="238"/>
      <c r="V59" s="238"/>
      <c r="W59" s="238"/>
      <c r="X59" s="238"/>
      <c r="Y59" s="238"/>
      <c r="Z59" s="238"/>
      <c r="AA59" s="238"/>
      <c r="AB59" s="239"/>
      <c r="AC59" s="15"/>
      <c r="AD59" s="15"/>
      <c r="AE59" s="4"/>
    </row>
    <row r="60" spans="1:31" s="16" customFormat="1" ht="12" customHeight="1" x14ac:dyDescent="0.15">
      <c r="A60" s="14"/>
      <c r="B60" s="14"/>
      <c r="C60" s="258"/>
      <c r="D60" s="228"/>
      <c r="E60" s="228"/>
      <c r="F60" s="228"/>
      <c r="G60" s="228"/>
      <c r="H60" s="228"/>
      <c r="I60" s="228"/>
      <c r="J60" s="228"/>
      <c r="K60" s="228"/>
      <c r="L60" s="228"/>
      <c r="M60" s="228"/>
      <c r="N60" s="240"/>
      <c r="O60" s="241"/>
      <c r="P60" s="241"/>
      <c r="Q60" s="241"/>
      <c r="R60" s="241"/>
      <c r="S60" s="241"/>
      <c r="T60" s="241"/>
      <c r="U60" s="241"/>
      <c r="V60" s="241"/>
      <c r="W60" s="241"/>
      <c r="X60" s="241"/>
      <c r="Y60" s="241"/>
      <c r="Z60" s="241"/>
      <c r="AA60" s="241"/>
      <c r="AB60" s="242"/>
      <c r="AC60" s="15"/>
      <c r="AD60" s="15"/>
      <c r="AE60" s="17"/>
    </row>
    <row r="61" spans="1:31" ht="12" customHeight="1" x14ac:dyDescent="0.15">
      <c r="A61" s="1"/>
      <c r="B61" s="1"/>
      <c r="C61" s="221"/>
      <c r="D61" s="484" t="s">
        <v>153</v>
      </c>
      <c r="E61" s="484"/>
      <c r="F61" s="484"/>
      <c r="G61" s="484"/>
      <c r="H61" s="485"/>
      <c r="I61" s="221"/>
      <c r="J61" s="224" t="s">
        <v>7</v>
      </c>
      <c r="K61" s="224"/>
      <c r="L61" s="224"/>
      <c r="M61" s="225"/>
      <c r="N61" s="18" t="s">
        <v>13</v>
      </c>
      <c r="O61" s="230"/>
      <c r="P61" s="230"/>
      <c r="Q61" s="19" t="s">
        <v>14</v>
      </c>
      <c r="R61" s="230"/>
      <c r="S61" s="230"/>
      <c r="T61" s="20" t="s">
        <v>15</v>
      </c>
      <c r="U61" s="20"/>
      <c r="V61" s="20"/>
      <c r="W61" s="20"/>
      <c r="X61" s="20"/>
      <c r="Y61" s="20"/>
      <c r="Z61" s="20"/>
      <c r="AA61" s="20"/>
      <c r="AB61" s="21"/>
      <c r="AC61" s="3"/>
      <c r="AD61" s="3"/>
    </row>
    <row r="62" spans="1:31" ht="12" customHeight="1" x14ac:dyDescent="0.15">
      <c r="A62" s="1"/>
      <c r="B62" s="1"/>
      <c r="C62" s="222"/>
      <c r="D62" s="269"/>
      <c r="E62" s="269"/>
      <c r="F62" s="269"/>
      <c r="G62" s="269"/>
      <c r="H62" s="504"/>
      <c r="I62" s="223"/>
      <c r="J62" s="228"/>
      <c r="K62" s="228"/>
      <c r="L62" s="228"/>
      <c r="M62" s="229"/>
      <c r="N62" s="234"/>
      <c r="O62" s="235"/>
      <c r="P62" s="235"/>
      <c r="Q62" s="235"/>
      <c r="R62" s="235"/>
      <c r="S62" s="235"/>
      <c r="T62" s="235"/>
      <c r="U62" s="235"/>
      <c r="V62" s="235"/>
      <c r="W62" s="235"/>
      <c r="X62" s="235"/>
      <c r="Y62" s="235"/>
      <c r="Z62" s="235"/>
      <c r="AA62" s="235"/>
      <c r="AB62" s="236"/>
      <c r="AC62" s="3"/>
      <c r="AD62" s="3"/>
    </row>
    <row r="63" spans="1:31" ht="12" customHeight="1" x14ac:dyDescent="0.15">
      <c r="A63" s="1"/>
      <c r="B63" s="1"/>
      <c r="C63" s="222"/>
      <c r="D63" s="269"/>
      <c r="E63" s="269"/>
      <c r="F63" s="269"/>
      <c r="G63" s="269"/>
      <c r="H63" s="504"/>
      <c r="I63" s="221"/>
      <c r="J63" s="224" t="s">
        <v>8</v>
      </c>
      <c r="K63" s="224"/>
      <c r="L63" s="224"/>
      <c r="M63" s="225"/>
      <c r="N63" s="237"/>
      <c r="O63" s="238"/>
      <c r="P63" s="238"/>
      <c r="Q63" s="238"/>
      <c r="R63" s="238"/>
      <c r="S63" s="238"/>
      <c r="T63" s="238"/>
      <c r="U63" s="238"/>
      <c r="V63" s="238"/>
      <c r="W63" s="238"/>
      <c r="X63" s="238"/>
      <c r="Y63" s="238"/>
      <c r="Z63" s="238"/>
      <c r="AA63" s="238"/>
      <c r="AB63" s="239"/>
      <c r="AC63" s="3"/>
      <c r="AD63" s="3"/>
    </row>
    <row r="64" spans="1:31" ht="12" customHeight="1" x14ac:dyDescent="0.15">
      <c r="A64" s="1"/>
      <c r="B64" s="1"/>
      <c r="C64" s="222"/>
      <c r="D64" s="269"/>
      <c r="E64" s="269"/>
      <c r="F64" s="269"/>
      <c r="G64" s="269"/>
      <c r="H64" s="504"/>
      <c r="I64" s="223"/>
      <c r="J64" s="228"/>
      <c r="K64" s="228"/>
      <c r="L64" s="228"/>
      <c r="M64" s="229"/>
      <c r="N64" s="240"/>
      <c r="O64" s="241"/>
      <c r="P64" s="241"/>
      <c r="Q64" s="241"/>
      <c r="R64" s="241"/>
      <c r="S64" s="241"/>
      <c r="T64" s="241"/>
      <c r="U64" s="241"/>
      <c r="V64" s="241"/>
      <c r="W64" s="241"/>
      <c r="X64" s="241"/>
      <c r="Y64" s="241"/>
      <c r="Z64" s="241"/>
      <c r="AA64" s="241"/>
      <c r="AB64" s="242"/>
      <c r="AC64" s="3"/>
      <c r="AD64" s="3"/>
    </row>
    <row r="65" spans="1:31" ht="12" customHeight="1" x14ac:dyDescent="0.15">
      <c r="A65" s="1"/>
      <c r="B65" s="1"/>
      <c r="C65" s="222"/>
      <c r="D65" s="269"/>
      <c r="E65" s="269"/>
      <c r="F65" s="269"/>
      <c r="G65" s="269"/>
      <c r="H65" s="504"/>
      <c r="I65" s="221"/>
      <c r="J65" s="251" t="s">
        <v>152</v>
      </c>
      <c r="K65" s="251"/>
      <c r="L65" s="251"/>
      <c r="M65" s="252"/>
      <c r="N65" s="237"/>
      <c r="O65" s="238"/>
      <c r="P65" s="238"/>
      <c r="Q65" s="238"/>
      <c r="R65" s="238"/>
      <c r="S65" s="238"/>
      <c r="T65" s="238"/>
      <c r="U65" s="238"/>
      <c r="V65" s="238"/>
      <c r="W65" s="238"/>
      <c r="X65" s="238"/>
      <c r="Y65" s="238"/>
      <c r="Z65" s="238"/>
      <c r="AA65" s="238"/>
      <c r="AB65" s="239"/>
      <c r="AC65" s="3"/>
      <c r="AD65" s="3"/>
    </row>
    <row r="66" spans="1:31" ht="12" customHeight="1" x14ac:dyDescent="0.15">
      <c r="A66" s="1"/>
      <c r="B66" s="1"/>
      <c r="C66" s="222"/>
      <c r="D66" s="269"/>
      <c r="E66" s="269"/>
      <c r="F66" s="269"/>
      <c r="G66" s="269"/>
      <c r="H66" s="504"/>
      <c r="I66" s="223"/>
      <c r="J66" s="255"/>
      <c r="K66" s="255"/>
      <c r="L66" s="255"/>
      <c r="M66" s="256"/>
      <c r="N66" s="240"/>
      <c r="O66" s="241"/>
      <c r="P66" s="241"/>
      <c r="Q66" s="241"/>
      <c r="R66" s="241"/>
      <c r="S66" s="241"/>
      <c r="T66" s="241"/>
      <c r="U66" s="241"/>
      <c r="V66" s="241"/>
      <c r="W66" s="241"/>
      <c r="X66" s="241"/>
      <c r="Y66" s="241"/>
      <c r="Z66" s="241"/>
      <c r="AA66" s="241"/>
      <c r="AB66" s="242"/>
      <c r="AC66" s="3"/>
      <c r="AD66" s="3"/>
    </row>
    <row r="67" spans="1:31" ht="12" customHeight="1" x14ac:dyDescent="0.15">
      <c r="A67" s="1"/>
      <c r="B67" s="1"/>
      <c r="C67" s="222"/>
      <c r="D67" s="269"/>
      <c r="E67" s="269"/>
      <c r="F67" s="269"/>
      <c r="G67" s="269"/>
      <c r="H67" s="504"/>
      <c r="I67" s="221"/>
      <c r="J67" s="224" t="s">
        <v>19</v>
      </c>
      <c r="K67" s="224"/>
      <c r="L67" s="224"/>
      <c r="M67" s="225"/>
      <c r="N67" s="243"/>
      <c r="O67" s="244"/>
      <c r="P67" s="244"/>
      <c r="Q67" s="244"/>
      <c r="R67" s="244"/>
      <c r="S67" s="244"/>
      <c r="T67" s="247" t="s">
        <v>20</v>
      </c>
      <c r="U67" s="247"/>
      <c r="V67" s="248"/>
      <c r="W67" s="238"/>
      <c r="X67" s="238"/>
      <c r="Y67" s="238"/>
      <c r="Z67" s="238"/>
      <c r="AA67" s="238"/>
      <c r="AB67" s="239"/>
      <c r="AC67" s="3"/>
      <c r="AD67" s="3"/>
    </row>
    <row r="68" spans="1:31" ht="12" customHeight="1" x14ac:dyDescent="0.15">
      <c r="A68" s="1"/>
      <c r="B68" s="1"/>
      <c r="C68" s="222"/>
      <c r="D68" s="269"/>
      <c r="E68" s="269"/>
      <c r="F68" s="269"/>
      <c r="G68" s="269"/>
      <c r="H68" s="504"/>
      <c r="I68" s="222"/>
      <c r="J68" s="226"/>
      <c r="K68" s="226"/>
      <c r="L68" s="226"/>
      <c r="M68" s="227"/>
      <c r="N68" s="245"/>
      <c r="O68" s="246"/>
      <c r="P68" s="246"/>
      <c r="Q68" s="246"/>
      <c r="R68" s="246"/>
      <c r="S68" s="246"/>
      <c r="T68" s="249"/>
      <c r="U68" s="249"/>
      <c r="V68" s="250"/>
      <c r="W68" s="241"/>
      <c r="X68" s="241"/>
      <c r="Y68" s="241"/>
      <c r="Z68" s="241"/>
      <c r="AA68" s="241"/>
      <c r="AB68" s="242"/>
      <c r="AC68" s="3"/>
      <c r="AD68" s="3"/>
    </row>
    <row r="69" spans="1:31" ht="12" customHeight="1" x14ac:dyDescent="0.15">
      <c r="A69" s="1"/>
      <c r="B69" s="1"/>
      <c r="C69" s="22"/>
      <c r="D69" s="269"/>
      <c r="E69" s="269"/>
      <c r="F69" s="269"/>
      <c r="G69" s="269"/>
      <c r="H69" s="504"/>
      <c r="I69" s="221"/>
      <c r="J69" s="251" t="s">
        <v>71</v>
      </c>
      <c r="K69" s="251"/>
      <c r="L69" s="251"/>
      <c r="M69" s="252"/>
      <c r="N69" s="237"/>
      <c r="O69" s="238"/>
      <c r="P69" s="238"/>
      <c r="Q69" s="238"/>
      <c r="R69" s="238"/>
      <c r="S69" s="238"/>
      <c r="T69" s="238"/>
      <c r="U69" s="238"/>
      <c r="V69" s="238"/>
      <c r="W69" s="238"/>
      <c r="X69" s="238"/>
      <c r="Y69" s="238"/>
      <c r="Z69" s="238"/>
      <c r="AA69" s="238"/>
      <c r="AB69" s="239"/>
      <c r="AC69" s="3"/>
      <c r="AD69" s="3"/>
    </row>
    <row r="70" spans="1:31" ht="12" customHeight="1" x14ac:dyDescent="0.15">
      <c r="A70" s="1"/>
      <c r="B70" s="1"/>
      <c r="C70" s="22"/>
      <c r="D70" s="269"/>
      <c r="E70" s="269"/>
      <c r="F70" s="269"/>
      <c r="G70" s="269"/>
      <c r="H70" s="504"/>
      <c r="I70" s="223"/>
      <c r="J70" s="255"/>
      <c r="K70" s="255"/>
      <c r="L70" s="255"/>
      <c r="M70" s="256"/>
      <c r="N70" s="240"/>
      <c r="O70" s="241"/>
      <c r="P70" s="241"/>
      <c r="Q70" s="241"/>
      <c r="R70" s="241"/>
      <c r="S70" s="241"/>
      <c r="T70" s="241"/>
      <c r="U70" s="241"/>
      <c r="V70" s="241"/>
      <c r="W70" s="241"/>
      <c r="X70" s="241"/>
      <c r="Y70" s="241"/>
      <c r="Z70" s="241"/>
      <c r="AA70" s="241"/>
      <c r="AB70" s="242"/>
      <c r="AC70" s="3"/>
      <c r="AD70" s="3"/>
    </row>
    <row r="71" spans="1:31" ht="12" customHeight="1" x14ac:dyDescent="0.15">
      <c r="A71" s="1"/>
      <c r="B71" s="1"/>
      <c r="C71" s="22"/>
      <c r="D71" s="269"/>
      <c r="E71" s="269"/>
      <c r="F71" s="269"/>
      <c r="G71" s="269"/>
      <c r="H71" s="504"/>
      <c r="I71" s="221"/>
      <c r="J71" s="251" t="s">
        <v>72</v>
      </c>
      <c r="K71" s="251"/>
      <c r="L71" s="251"/>
      <c r="M71" s="252"/>
      <c r="N71" s="237"/>
      <c r="O71" s="238"/>
      <c r="P71" s="238"/>
      <c r="Q71" s="238"/>
      <c r="R71" s="238"/>
      <c r="S71" s="238"/>
      <c r="T71" s="238"/>
      <c r="U71" s="238"/>
      <c r="V71" s="238"/>
      <c r="W71" s="238"/>
      <c r="X71" s="238"/>
      <c r="Y71" s="238"/>
      <c r="Z71" s="238"/>
      <c r="AA71" s="238"/>
      <c r="AB71" s="239"/>
      <c r="AC71" s="3"/>
      <c r="AD71" s="3"/>
    </row>
    <row r="72" spans="1:31" ht="12" customHeight="1" x14ac:dyDescent="0.15">
      <c r="A72" s="1"/>
      <c r="B72" s="1"/>
      <c r="C72" s="22"/>
      <c r="D72" s="487"/>
      <c r="E72" s="487"/>
      <c r="F72" s="487"/>
      <c r="G72" s="487"/>
      <c r="H72" s="488"/>
      <c r="I72" s="223"/>
      <c r="J72" s="255"/>
      <c r="K72" s="255"/>
      <c r="L72" s="255"/>
      <c r="M72" s="256"/>
      <c r="N72" s="240"/>
      <c r="O72" s="241"/>
      <c r="P72" s="241"/>
      <c r="Q72" s="241"/>
      <c r="R72" s="241"/>
      <c r="S72" s="241"/>
      <c r="T72" s="241"/>
      <c r="U72" s="241"/>
      <c r="V72" s="241"/>
      <c r="W72" s="241"/>
      <c r="X72" s="241"/>
      <c r="Y72" s="241"/>
      <c r="Z72" s="241"/>
      <c r="AA72" s="241"/>
      <c r="AB72" s="242"/>
      <c r="AC72" s="3"/>
      <c r="AD72" s="3"/>
    </row>
    <row r="73" spans="1:31" s="16" customFormat="1" ht="12" customHeight="1" x14ac:dyDescent="0.15">
      <c r="A73" s="14"/>
      <c r="B73" s="14"/>
      <c r="C73" s="257"/>
      <c r="D73" s="224" t="s">
        <v>219</v>
      </c>
      <c r="E73" s="224"/>
      <c r="F73" s="224"/>
      <c r="G73" s="224"/>
      <c r="H73" s="224"/>
      <c r="I73" s="224"/>
      <c r="J73" s="224"/>
      <c r="K73" s="224"/>
      <c r="L73" s="224"/>
      <c r="M73" s="224"/>
      <c r="N73" s="237"/>
      <c r="O73" s="238"/>
      <c r="P73" s="238"/>
      <c r="Q73" s="238"/>
      <c r="R73" s="238"/>
      <c r="S73" s="238"/>
      <c r="T73" s="238"/>
      <c r="U73" s="238"/>
      <c r="V73" s="238"/>
      <c r="W73" s="238"/>
      <c r="X73" s="238"/>
      <c r="Y73" s="238"/>
      <c r="Z73" s="238"/>
      <c r="AA73" s="238"/>
      <c r="AB73" s="239"/>
      <c r="AC73" s="15"/>
      <c r="AD73" s="15"/>
      <c r="AE73" s="4"/>
    </row>
    <row r="74" spans="1:31" s="16" customFormat="1" ht="12" customHeight="1" x14ac:dyDescent="0.15">
      <c r="A74" s="14"/>
      <c r="B74" s="14"/>
      <c r="C74" s="561"/>
      <c r="D74" s="226"/>
      <c r="E74" s="226"/>
      <c r="F74" s="226"/>
      <c r="G74" s="226"/>
      <c r="H74" s="226"/>
      <c r="I74" s="226"/>
      <c r="J74" s="226"/>
      <c r="K74" s="226"/>
      <c r="L74" s="226"/>
      <c r="M74" s="226"/>
      <c r="N74" s="495"/>
      <c r="O74" s="267"/>
      <c r="P74" s="267"/>
      <c r="Q74" s="267"/>
      <c r="R74" s="267"/>
      <c r="S74" s="267"/>
      <c r="T74" s="267"/>
      <c r="U74" s="267"/>
      <c r="V74" s="267"/>
      <c r="W74" s="267"/>
      <c r="X74" s="267"/>
      <c r="Y74" s="267"/>
      <c r="Z74" s="267"/>
      <c r="AA74" s="267"/>
      <c r="AB74" s="496"/>
      <c r="AC74" s="15"/>
      <c r="AD74" s="15"/>
      <c r="AE74" s="4"/>
    </row>
    <row r="75" spans="1:31" s="16" customFormat="1" ht="12" customHeight="1" x14ac:dyDescent="0.15">
      <c r="A75" s="14"/>
      <c r="B75" s="14"/>
      <c r="C75" s="258"/>
      <c r="D75" s="228"/>
      <c r="E75" s="228"/>
      <c r="F75" s="228"/>
      <c r="G75" s="228"/>
      <c r="H75" s="228"/>
      <c r="I75" s="228"/>
      <c r="J75" s="228"/>
      <c r="K75" s="228"/>
      <c r="L75" s="228"/>
      <c r="M75" s="228"/>
      <c r="N75" s="240"/>
      <c r="O75" s="241"/>
      <c r="P75" s="241"/>
      <c r="Q75" s="241"/>
      <c r="R75" s="241"/>
      <c r="S75" s="241"/>
      <c r="T75" s="241"/>
      <c r="U75" s="241"/>
      <c r="V75" s="241"/>
      <c r="W75" s="241"/>
      <c r="X75" s="241"/>
      <c r="Y75" s="241"/>
      <c r="Z75" s="241"/>
      <c r="AA75" s="241"/>
      <c r="AB75" s="242"/>
      <c r="AC75" s="15"/>
      <c r="AD75" s="15"/>
      <c r="AE75" s="17"/>
    </row>
    <row r="76" spans="1:31" s="4" customFormat="1" ht="12" customHeight="1" x14ac:dyDescent="0.15">
      <c r="A76" s="3"/>
      <c r="B76" s="3"/>
      <c r="C76" s="1" t="s">
        <v>220</v>
      </c>
      <c r="D76" s="1"/>
      <c r="E76" s="7"/>
      <c r="F76" s="24"/>
      <c r="G76" s="24"/>
      <c r="H76" s="24"/>
      <c r="I76" s="24"/>
      <c r="J76" s="25"/>
      <c r="K76" s="25"/>
      <c r="L76" s="25"/>
      <c r="M76" s="25"/>
      <c r="N76" s="25"/>
      <c r="O76" s="25"/>
      <c r="P76" s="25"/>
      <c r="Q76" s="25"/>
      <c r="R76" s="25"/>
      <c r="S76" s="25"/>
      <c r="T76" s="25"/>
      <c r="U76" s="25"/>
      <c r="V76" s="25"/>
      <c r="W76" s="25"/>
      <c r="X76" s="25"/>
      <c r="Y76" s="25"/>
      <c r="Z76" s="25"/>
      <c r="AA76" s="25"/>
      <c r="AB76" s="25"/>
      <c r="AC76" s="3"/>
      <c r="AD76" s="3"/>
    </row>
    <row r="77" spans="1:31" s="4" customFormat="1" ht="12"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1" s="4" customFormat="1" ht="12"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54"/>
      <c r="AD78" s="3"/>
    </row>
  </sheetData>
  <sheetProtection algorithmName="SHA-512" hashValue="RtpyiroPWIWiWQ8K7S7AUZ3coZd56reSrrvaArkJk2ghYSCvI05ajctJuxInmRYxPtODQehKDuiM7aC9fTu8Ug==" saltValue="rkxqfFAoZ0Uw7KyEJBFosA==" spinCount="100000" sheet="1" selectLockedCells="1"/>
  <mergeCells count="69">
    <mergeCell ref="Q26:S27"/>
    <mergeCell ref="T26:AB27"/>
    <mergeCell ref="Q28:S29"/>
    <mergeCell ref="T28:AB29"/>
    <mergeCell ref="T8:AB9"/>
    <mergeCell ref="Q10:S11"/>
    <mergeCell ref="T10:AB11"/>
    <mergeCell ref="Q12:S13"/>
    <mergeCell ref="T12:AB13"/>
    <mergeCell ref="Q16:S17"/>
    <mergeCell ref="Q24:S25"/>
    <mergeCell ref="T16:AB17"/>
    <mergeCell ref="T24:AB25"/>
    <mergeCell ref="Q20:S21"/>
    <mergeCell ref="T20:AB21"/>
    <mergeCell ref="C73:C75"/>
    <mergeCell ref="D73:M75"/>
    <mergeCell ref="N73:AB75"/>
    <mergeCell ref="C61:C68"/>
    <mergeCell ref="I61:I62"/>
    <mergeCell ref="O61:P61"/>
    <mergeCell ref="R61:S61"/>
    <mergeCell ref="N62:AB62"/>
    <mergeCell ref="I63:I64"/>
    <mergeCell ref="J63:M64"/>
    <mergeCell ref="J61:M62"/>
    <mergeCell ref="N63:AB64"/>
    <mergeCell ref="D61:H72"/>
    <mergeCell ref="I71:I72"/>
    <mergeCell ref="J71:M72"/>
    <mergeCell ref="N71:AB72"/>
    <mergeCell ref="I69:I70"/>
    <mergeCell ref="J69:M70"/>
    <mergeCell ref="N69:AB70"/>
    <mergeCell ref="C59:C60"/>
    <mergeCell ref="D59:M60"/>
    <mergeCell ref="N59:AB60"/>
    <mergeCell ref="I65:I66"/>
    <mergeCell ref="J65:M66"/>
    <mergeCell ref="N65:AB66"/>
    <mergeCell ref="I67:I68"/>
    <mergeCell ref="J67:M68"/>
    <mergeCell ref="N67:S68"/>
    <mergeCell ref="T67:V68"/>
    <mergeCell ref="W67:AB68"/>
    <mergeCell ref="V3:W3"/>
    <mergeCell ref="C55:C56"/>
    <mergeCell ref="D55:M56"/>
    <mergeCell ref="N55:AB56"/>
    <mergeCell ref="C34:AB35"/>
    <mergeCell ref="C36:AB37"/>
    <mergeCell ref="C39:AB42"/>
    <mergeCell ref="C32:AB33"/>
    <mergeCell ref="C44:C48"/>
    <mergeCell ref="D44:M48"/>
    <mergeCell ref="C49:C50"/>
    <mergeCell ref="D49:M50"/>
    <mergeCell ref="N49:AB50"/>
    <mergeCell ref="Q18:S19"/>
    <mergeCell ref="T18:AB19"/>
    <mergeCell ref="Q8:S9"/>
    <mergeCell ref="C51:C52"/>
    <mergeCell ref="D51:M52"/>
    <mergeCell ref="N51:AB52"/>
    <mergeCell ref="C57:C58"/>
    <mergeCell ref="D57:M58"/>
    <mergeCell ref="N57:AB58"/>
    <mergeCell ref="D53:M54"/>
    <mergeCell ref="N53:AB54"/>
  </mergeCells>
  <phoneticPr fontId="2"/>
  <printOptions horizontalCentered="1" verticalCentered="1"/>
  <pageMargins left="0" right="0" top="0" bottom="0" header="0"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13</xdr:col>
                    <xdr:colOff>175260</xdr:colOff>
                    <xdr:row>45</xdr:row>
                    <xdr:rowOff>144780</xdr:rowOff>
                  </from>
                  <to>
                    <xdr:col>15</xdr:col>
                    <xdr:colOff>0</xdr:colOff>
                    <xdr:row>47</xdr:row>
                    <xdr:rowOff>38100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13</xdr:col>
                    <xdr:colOff>175260</xdr:colOff>
                    <xdr:row>43</xdr:row>
                    <xdr:rowOff>144780</xdr:rowOff>
                  </from>
                  <to>
                    <xdr:col>15</xdr:col>
                    <xdr:colOff>0</xdr:colOff>
                    <xdr:row>45</xdr:row>
                    <xdr:rowOff>38100</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20</xdr:col>
                    <xdr:colOff>175260</xdr:colOff>
                    <xdr:row>43</xdr:row>
                    <xdr:rowOff>144780</xdr:rowOff>
                  </from>
                  <to>
                    <xdr:col>22</xdr:col>
                    <xdr:colOff>0</xdr:colOff>
                    <xdr:row>45</xdr:row>
                    <xdr:rowOff>38100</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20</xdr:col>
                    <xdr:colOff>175260</xdr:colOff>
                    <xdr:row>45</xdr:row>
                    <xdr:rowOff>144780</xdr:rowOff>
                  </from>
                  <to>
                    <xdr:col>22</xdr:col>
                    <xdr:colOff>0</xdr:colOff>
                    <xdr:row>47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１号</vt:lpstr>
      <vt:lpstr>１号内訳書</vt:lpstr>
      <vt:lpstr>１号内訳明細①</vt:lpstr>
      <vt:lpstr>１号内訳明細②</vt:lpstr>
      <vt:lpstr>１号内訳明細③ </vt:lpstr>
      <vt:lpstr>１号内訳明細④</vt:lpstr>
      <vt:lpstr>１号誓約書</vt:lpstr>
      <vt:lpstr>１号参考</vt:lpstr>
      <vt:lpstr>２号計画書(1)</vt:lpstr>
      <vt:lpstr>２号計画書(2)</vt:lpstr>
      <vt:lpstr>５号</vt:lpstr>
      <vt:lpstr>６号</vt:lpstr>
      <vt:lpstr>８号</vt:lpstr>
      <vt:lpstr>８号内訳書 </vt:lpstr>
      <vt:lpstr>８号内訳明細① </vt:lpstr>
      <vt:lpstr>８号内訳明細②</vt:lpstr>
      <vt:lpstr>８号内訳明細③</vt:lpstr>
      <vt:lpstr>８号内訳明細④ </vt:lpstr>
      <vt:lpstr>10号</vt:lpstr>
      <vt:lpstr>11号</vt:lpstr>
      <vt:lpstr>12号</vt:lpstr>
      <vt:lpstr>13号</vt:lpstr>
      <vt:lpstr>13号内訳書 </vt:lpstr>
      <vt:lpstr>13号内訳明細①</vt:lpstr>
      <vt:lpstr>13号内訳明細②</vt:lpstr>
      <vt:lpstr>13号内訳明細③ </vt:lpstr>
      <vt:lpstr>13号内訳明細④</vt:lpstr>
      <vt:lpstr>15号</vt:lpstr>
      <vt:lpstr>16号</vt:lpstr>
      <vt:lpstr>'10号'!Print_Area</vt:lpstr>
      <vt:lpstr>'11号'!Print_Area</vt:lpstr>
      <vt:lpstr>'12号'!Print_Area</vt:lpstr>
      <vt:lpstr>'13号'!Print_Area</vt:lpstr>
      <vt:lpstr>'13号内訳書 '!Print_Area</vt:lpstr>
      <vt:lpstr>'13号内訳明細①'!Print_Area</vt:lpstr>
      <vt:lpstr>'13号内訳明細②'!Print_Area</vt:lpstr>
      <vt:lpstr>'13号内訳明細③ '!Print_Area</vt:lpstr>
      <vt:lpstr>'13号内訳明細④'!Print_Area</vt:lpstr>
      <vt:lpstr>'15号'!Print_Area</vt:lpstr>
      <vt:lpstr>'16号'!Print_Area</vt:lpstr>
      <vt:lpstr>'１号'!Print_Area</vt:lpstr>
      <vt:lpstr>'１号参考'!Print_Area</vt:lpstr>
      <vt:lpstr>'１号誓約書'!Print_Area</vt:lpstr>
      <vt:lpstr>'１号内訳書'!Print_Area</vt:lpstr>
      <vt:lpstr>'１号内訳明細①'!Print_Area</vt:lpstr>
      <vt:lpstr>'１号内訳明細②'!Print_Area</vt:lpstr>
      <vt:lpstr>'１号内訳明細③ '!Print_Area</vt:lpstr>
      <vt:lpstr>'１号内訳明細④'!Print_Area</vt:lpstr>
      <vt:lpstr>'２号計画書(1)'!Print_Area</vt:lpstr>
      <vt:lpstr>'２号計画書(2)'!Print_Area</vt:lpstr>
      <vt:lpstr>'５号'!Print_Area</vt:lpstr>
      <vt:lpstr>'６号'!Print_Area</vt:lpstr>
      <vt:lpstr>'８号'!Print_Area</vt:lpstr>
      <vt:lpstr>'８号内訳書 '!Print_Area</vt:lpstr>
      <vt:lpstr>'８号内訳明細① '!Print_Area</vt:lpstr>
      <vt:lpstr>'８号内訳明細②'!Print_Area</vt:lpstr>
      <vt:lpstr>'８号内訳明細③'!Print_Area</vt:lpstr>
      <vt:lpstr>'８号内訳明細④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2024-05-08T23:32:06Z</dcterms:modified>
</cp:coreProperties>
</file>