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filterPrivacy="1" codeName="ThisWorkbook" defaultThemeVersion="124226"/>
  <xr:revisionPtr revIDLastSave="0" documentId="13_ncr:1_{0B9ED969-10F9-4517-A43B-BDB3666F7585}" xr6:coauthVersionLast="47" xr6:coauthVersionMax="47" xr10:uidLastSave="{00000000-0000-0000-0000-000000000000}"/>
  <workbookProtection workbookAlgorithmName="SHA-512" workbookHashValue="ogc3J/3aoHrEQjm8JqFx51OZ1CY4vLskPN8JYD7VEAfzrsZWHqlMY4pklGZ8lPwNGlFi11+MNHJaYRDI1R25kw==" workbookSaltValue="gwDvfhfMPS4OdpwpIAN4HA==" workbookSpinCount="100000" lockStructure="1"/>
  <bookViews>
    <workbookView xWindow="-108" yWindow="-108" windowWidth="23256" windowHeight="12576" tabRatio="737" xr2:uid="{00000000-000D-0000-FFFF-FFFF00000000}"/>
  </bookViews>
  <sheets>
    <sheet name="リース料計算書 " sheetId="7" r:id="rId1"/>
    <sheet name="内訳書（助成金なし）" sheetId="17" r:id="rId2"/>
    <sheet name="内訳書（助成金あり） " sheetId="18" r:id="rId3"/>
    <sheet name="（記入例）リース料計算書 " sheetId="15" r:id="rId4"/>
    <sheet name="（記入例）内訳書（助成金なし）" sheetId="10" r:id="rId5"/>
    <sheet name="（記入例）内訳書（助成金あり） " sheetId="16" r:id="rId6"/>
  </sheets>
  <definedNames>
    <definedName name="_xlnm.Print_Area" localSheetId="5">'（記入例）内訳書（助成金あり） '!$A$1:$F$46</definedName>
    <definedName name="_xlnm.Print_Area" localSheetId="4">'（記入例）内訳書（助成金なし）'!$A$1:$F$46</definedName>
    <definedName name="_xlnm.Print_Area" localSheetId="0">'リース料計算書 '!$A$1:$G$44</definedName>
    <definedName name="_xlnm.Print_Area" localSheetId="2">'内訳書（助成金あり） '!$A$1:$F$47</definedName>
    <definedName name="_xlnm.Print_Area" localSheetId="1">'内訳書（助成金なし）'!$A$1:$F$46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8" l="1"/>
  <c r="D13" i="18" s="1"/>
  <c r="E45" i="18"/>
  <c r="D45" i="18"/>
  <c r="D10" i="18"/>
  <c r="D9" i="18"/>
  <c r="D15" i="18" s="1"/>
  <c r="D6" i="18"/>
  <c r="C3" i="18"/>
  <c r="D6" i="17"/>
  <c r="D6" i="16"/>
  <c r="C3" i="17"/>
  <c r="F45" i="17"/>
  <c r="D13" i="17" s="1"/>
  <c r="E45" i="17"/>
  <c r="D10" i="17" s="1"/>
  <c r="D45" i="17"/>
  <c r="D9" i="17" s="1"/>
  <c r="F45" i="16"/>
  <c r="D13" i="16" s="1"/>
  <c r="D45" i="16"/>
  <c r="D9" i="16" s="1"/>
  <c r="D10" i="16"/>
  <c r="C3" i="16"/>
  <c r="D6" i="10"/>
  <c r="C3" i="10"/>
  <c r="D10" i="10"/>
  <c r="D45" i="10"/>
  <c r="F45" i="10"/>
  <c r="D13" i="10" s="1"/>
  <c r="E25" i="15"/>
  <c r="E18" i="15"/>
  <c r="D15" i="17" l="1"/>
  <c r="D15" i="16"/>
  <c r="D9" i="10"/>
  <c r="D15" i="10" s="1"/>
  <c r="E30" i="15"/>
  <c r="E25" i="7"/>
  <c r="E18" i="7"/>
  <c r="E30" i="7" s="1"/>
</calcChain>
</file>

<file path=xl/sharedStrings.xml><?xml version="1.0" encoding="utf-8"?>
<sst xmlns="http://schemas.openxmlformats.org/spreadsheetml/2006/main" count="230" uniqueCount="68">
  <si>
    <t>円</t>
    <rPh sb="0" eb="1">
      <t>エン</t>
    </rPh>
    <phoneticPr fontId="1"/>
  </si>
  <si>
    <t>会社名</t>
    <rPh sb="0" eb="2">
      <t>カイシャ</t>
    </rPh>
    <rPh sb="2" eb="3">
      <t>メイ</t>
    </rPh>
    <phoneticPr fontId="1"/>
  </si>
  <si>
    <t>担当者名</t>
    <rPh sb="0" eb="3">
      <t>タントウシャ</t>
    </rPh>
    <rPh sb="3" eb="4">
      <t>メイ</t>
    </rPh>
    <phoneticPr fontId="1"/>
  </si>
  <si>
    <t>印</t>
    <rPh sb="0" eb="1">
      <t>イン</t>
    </rPh>
    <phoneticPr fontId="1"/>
  </si>
  <si>
    <t>年</t>
    <rPh sb="0" eb="1">
      <t>ネン</t>
    </rPh>
    <phoneticPr fontId="1"/>
  </si>
  <si>
    <t>Ⅰ</t>
    <phoneticPr fontId="1"/>
  </si>
  <si>
    <t>Ⅱ</t>
    <phoneticPr fontId="1"/>
  </si>
  <si>
    <t>Ⅲ</t>
    <phoneticPr fontId="1"/>
  </si>
  <si>
    <t>①リース期間（年数）</t>
    <rPh sb="4" eb="6">
      <t>キカン</t>
    </rPh>
    <rPh sb="7" eb="9">
      <t>ネンスウ</t>
    </rPh>
    <phoneticPr fontId="1"/>
  </si>
  <si>
    <t>契約者名</t>
    <rPh sb="0" eb="2">
      <t>ケイヤク</t>
    </rPh>
    <rPh sb="2" eb="3">
      <t>シャ</t>
    </rPh>
    <rPh sb="3" eb="4">
      <t>メイ</t>
    </rPh>
    <phoneticPr fontId="1"/>
  </si>
  <si>
    <t>契約番号</t>
    <rPh sb="0" eb="2">
      <t>ケイヤク</t>
    </rPh>
    <rPh sb="2" eb="4">
      <t>バンゴウ</t>
    </rPh>
    <phoneticPr fontId="1"/>
  </si>
  <si>
    <t>回</t>
    <rPh sb="0" eb="1">
      <t>カイ</t>
    </rPh>
    <phoneticPr fontId="1"/>
  </si>
  <si>
    <t>合計</t>
    <rPh sb="0" eb="2">
      <t>ゴウケイ</t>
    </rPh>
    <phoneticPr fontId="1"/>
  </si>
  <si>
    <t>○年○月○日</t>
    <rPh sb="1" eb="2">
      <t>ネン</t>
    </rPh>
    <rPh sb="3" eb="4">
      <t>ガツ</t>
    </rPh>
    <rPh sb="5" eb="6">
      <t>ニチ</t>
    </rPh>
    <phoneticPr fontId="1"/>
  </si>
  <si>
    <t>Ⅰ－Ⅱ</t>
    <phoneticPr fontId="1"/>
  </si>
  <si>
    <t>１．契約者名</t>
    <rPh sb="2" eb="5">
      <t>ケイヤクシャ</t>
    </rPh>
    <rPh sb="5" eb="6">
      <t>メイ</t>
    </rPh>
    <phoneticPr fontId="1"/>
  </si>
  <si>
    <t>２．リース期間</t>
    <rPh sb="5" eb="7">
      <t>キカン</t>
    </rPh>
    <phoneticPr fontId="1"/>
  </si>
  <si>
    <t>リース期間</t>
    <rPh sb="3" eb="5">
      <t>キカン</t>
    </rPh>
    <phoneticPr fontId="1"/>
  </si>
  <si>
    <t>②リース期間（ヶ月）</t>
    <rPh sb="4" eb="6">
      <t>キカン</t>
    </rPh>
    <rPh sb="8" eb="9">
      <t>ゲツ</t>
    </rPh>
    <phoneticPr fontId="1"/>
  </si>
  <si>
    <t>ヶ月</t>
    <rPh sb="1" eb="2">
      <t>ゲツ</t>
    </rPh>
    <phoneticPr fontId="1"/>
  </si>
  <si>
    <t>６．添付資料</t>
    <rPh sb="2" eb="4">
      <t>テンプ</t>
    </rPh>
    <rPh sb="4" eb="6">
      <t>シリョウ</t>
    </rPh>
    <phoneticPr fontId="1"/>
  </si>
  <si>
    <t>契約書（案）の写し（補助金なし及び補助金あり）</t>
    <rPh sb="0" eb="2">
      <t>ケイヤク</t>
    </rPh>
    <rPh sb="2" eb="3">
      <t>ショ</t>
    </rPh>
    <rPh sb="4" eb="5">
      <t>アン</t>
    </rPh>
    <rPh sb="7" eb="8">
      <t>ウツ</t>
    </rPh>
    <rPh sb="10" eb="13">
      <t>ホジョキン</t>
    </rPh>
    <rPh sb="15" eb="16">
      <t>オヨ</t>
    </rPh>
    <rPh sb="17" eb="20">
      <t>ホジョキン</t>
    </rPh>
    <phoneticPr fontId="1"/>
  </si>
  <si>
    <t>リース料計算書</t>
    <rPh sb="3" eb="4">
      <t>リョウ</t>
    </rPh>
    <rPh sb="4" eb="6">
      <t>ケイサン</t>
    </rPh>
    <rPh sb="6" eb="7">
      <t>ショ</t>
    </rPh>
    <phoneticPr fontId="1"/>
  </si>
  <si>
    <t>リース料計算書　内訳（助成金なし）</t>
    <rPh sb="3" eb="4">
      <t>リョウ</t>
    </rPh>
    <rPh sb="4" eb="6">
      <t>ケイサン</t>
    </rPh>
    <rPh sb="6" eb="7">
      <t>ショ</t>
    </rPh>
    <rPh sb="8" eb="10">
      <t>ウチワケ</t>
    </rPh>
    <rPh sb="11" eb="13">
      <t>ジョセイ</t>
    </rPh>
    <rPh sb="13" eb="14">
      <t>キン</t>
    </rPh>
    <phoneticPr fontId="1"/>
  </si>
  <si>
    <t>リース料計算書　内訳（助成金あり）</t>
    <rPh sb="3" eb="4">
      <t>リョウ</t>
    </rPh>
    <rPh sb="4" eb="6">
      <t>ケイサン</t>
    </rPh>
    <rPh sb="6" eb="7">
      <t>ショ</t>
    </rPh>
    <rPh sb="8" eb="10">
      <t>ウチワケ</t>
    </rPh>
    <rPh sb="11" eb="13">
      <t>ジョセイ</t>
    </rPh>
    <rPh sb="13" eb="14">
      <t>キン</t>
    </rPh>
    <phoneticPr fontId="1"/>
  </si>
  <si>
    <t>５．助成金相当額</t>
    <rPh sb="2" eb="5">
      <t>ジョセイキン</t>
    </rPh>
    <rPh sb="5" eb="7">
      <t>ソウトウ</t>
    </rPh>
    <rPh sb="7" eb="8">
      <t>ガク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</si>
  <si>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</si>
  <si>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内容</t>
    <rPh sb="0" eb="2">
      <t>ナイヨウ</t>
    </rPh>
    <phoneticPr fontId="1"/>
  </si>
  <si>
    <t>№</t>
    <phoneticPr fontId="1"/>
  </si>
  <si>
    <t>①機器代金（税抜）</t>
    <rPh sb="1" eb="3">
      <t>キキ</t>
    </rPh>
    <rPh sb="3" eb="5">
      <t>ダイキン</t>
    </rPh>
    <rPh sb="5" eb="6">
      <t>キンガク</t>
    </rPh>
    <rPh sb="6" eb="8">
      <t>ゼイヌキ</t>
    </rPh>
    <phoneticPr fontId="1"/>
  </si>
  <si>
    <t>３．機器代金、リース料、リース料率（助成金なし）</t>
    <rPh sb="2" eb="4">
      <t>キキ</t>
    </rPh>
    <rPh sb="8" eb="9">
      <t>リョウ</t>
    </rPh>
    <rPh sb="13" eb="14">
      <t>リョウ</t>
    </rPh>
    <rPh sb="14" eb="15">
      <t>リツ</t>
    </rPh>
    <rPh sb="16" eb="17">
      <t>リツ</t>
    </rPh>
    <rPh sb="18" eb="20">
      <t>ジョセイ</t>
    </rPh>
    <rPh sb="20" eb="21">
      <t>キン</t>
    </rPh>
    <phoneticPr fontId="1"/>
  </si>
  <si>
    <t>４．機器代金、リース料、リース料率（助成金あり）</t>
    <rPh sb="2" eb="4">
      <t>キキ</t>
    </rPh>
    <rPh sb="4" eb="6">
      <t>ダイキン</t>
    </rPh>
    <rPh sb="10" eb="11">
      <t>リョウ</t>
    </rPh>
    <rPh sb="15" eb="16">
      <t>リョウ</t>
    </rPh>
    <rPh sb="16" eb="17">
      <t>リツ</t>
    </rPh>
    <rPh sb="18" eb="20">
      <t>ジョセイ</t>
    </rPh>
    <rPh sb="20" eb="21">
      <t>キン</t>
    </rPh>
    <phoneticPr fontId="1"/>
  </si>
  <si>
    <t>④機器代金（税抜）</t>
    <rPh sb="1" eb="3">
      <t>キキ</t>
    </rPh>
    <rPh sb="3" eb="5">
      <t>ダイキン</t>
    </rPh>
    <rPh sb="5" eb="6">
      <t>キンガク</t>
    </rPh>
    <rPh sb="6" eb="8">
      <t>ゼイヌキ</t>
    </rPh>
    <phoneticPr fontId="1"/>
  </si>
  <si>
    <t>1234-5678</t>
    <phoneticPr fontId="7"/>
  </si>
  <si>
    <t>・・</t>
  </si>
  <si>
    <t>現地調査</t>
    <rPh sb="0" eb="2">
      <t>ゲンチ</t>
    </rPh>
    <rPh sb="2" eb="4">
      <t>チョウサ</t>
    </rPh>
    <phoneticPr fontId="6"/>
  </si>
  <si>
    <t>機器設置工事</t>
    <rPh sb="0" eb="2">
      <t>キキ</t>
    </rPh>
    <rPh sb="2" eb="4">
      <t>セッチ</t>
    </rPh>
    <rPh sb="4" eb="6">
      <t>コウジ</t>
    </rPh>
    <phoneticPr fontId="6"/>
  </si>
  <si>
    <t>機器リース（●年●月分）</t>
    <rPh sb="0" eb="2">
      <t>キキ</t>
    </rPh>
    <rPh sb="7" eb="8">
      <t>ネン</t>
    </rPh>
    <rPh sb="9" eb="10">
      <t>ガツ</t>
    </rPh>
    <rPh sb="10" eb="11">
      <t>ブン</t>
    </rPh>
    <phoneticPr fontId="1"/>
  </si>
  <si>
    <t>・・・</t>
  </si>
  <si>
    <t>例</t>
  </si>
  <si>
    <t>〈助成対象外経費〉</t>
    <rPh sb="1" eb="5">
      <t>ジョセイタイショウ</t>
    </rPh>
    <rPh sb="5" eb="6">
      <t>ガイ</t>
    </rPh>
    <rPh sb="6" eb="8">
      <t>ケイヒ</t>
    </rPh>
    <phoneticPr fontId="1"/>
  </si>
  <si>
    <t>②初期費用（税抜）</t>
    <rPh sb="1" eb="5">
      <t>ショキヒヨウ</t>
    </rPh>
    <rPh sb="6" eb="8">
      <t>ゼイヌキ</t>
    </rPh>
    <phoneticPr fontId="1"/>
  </si>
  <si>
    <t>〈助成対象経費〉</t>
    <rPh sb="0" eb="4">
      <t>ジョセイタイショウ</t>
    </rPh>
    <rPh sb="4" eb="6">
      <t>ケイヒ</t>
    </rPh>
    <phoneticPr fontId="1"/>
  </si>
  <si>
    <t>③合計</t>
    <rPh sb="1" eb="3">
      <t>ゴウケイ</t>
    </rPh>
    <phoneticPr fontId="1"/>
  </si>
  <si>
    <t>（①＋②）</t>
    <phoneticPr fontId="1"/>
  </si>
  <si>
    <t>②初期費用（税抜）</t>
    <rPh sb="6" eb="8">
      <t>ゼイヌ</t>
    </rPh>
    <phoneticPr fontId="1"/>
  </si>
  <si>
    <t>円</t>
    <rPh sb="0" eb="1">
      <t>エン</t>
    </rPh>
    <phoneticPr fontId="1"/>
  </si>
  <si>
    <t>△△株式会社</t>
    <rPh sb="2" eb="6">
      <t>カブシキカイシャ</t>
    </rPh>
    <phoneticPr fontId="1"/>
  </si>
  <si>
    <t>○○株式会社</t>
    <rPh sb="2" eb="4">
      <t>カブシキ</t>
    </rPh>
    <rPh sb="4" eb="6">
      <t>カイシャ</t>
    </rPh>
    <phoneticPr fontId="7"/>
  </si>
  <si>
    <t>○○　○○</t>
    <phoneticPr fontId="7"/>
  </si>
  <si>
    <t>令和　６年　○月　○日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</si>
  <si>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手数料</t>
    <rPh sb="0" eb="2">
      <t>テスウ</t>
    </rPh>
    <rPh sb="2" eb="3">
      <t>リョウ</t>
    </rPh>
    <phoneticPr fontId="7"/>
  </si>
  <si>
    <t>金利</t>
    <rPh sb="0" eb="2">
      <t>キンリ</t>
    </rPh>
    <phoneticPr fontId="7"/>
  </si>
  <si>
    <t>Ⅰ</t>
  </si>
  <si>
    <t>型式</t>
    <rPh sb="0" eb="2">
      <t>カタシキ</t>
    </rPh>
    <phoneticPr fontId="7"/>
  </si>
  <si>
    <t>×××-××</t>
    <phoneticPr fontId="7"/>
  </si>
  <si>
    <t>サービス料</t>
    <rPh sb="4" eb="5">
      <t>リョウ</t>
    </rPh>
    <phoneticPr fontId="7"/>
  </si>
  <si>
    <t>③保守費用等</t>
    <rPh sb="1" eb="3">
      <t>ホシュ</t>
    </rPh>
    <rPh sb="3" eb="5">
      <t>ヒヨウ</t>
    </rPh>
    <rPh sb="5" eb="6">
      <t>トウ</t>
    </rPh>
    <phoneticPr fontId="1"/>
  </si>
  <si>
    <t>円</t>
    <rPh sb="0" eb="1">
      <t>エン</t>
    </rPh>
    <phoneticPr fontId="7"/>
  </si>
  <si>
    <t>合計（①＋②＋③）</t>
    <rPh sb="0" eb="2">
      <t>ゴウケイ</t>
    </rPh>
    <phoneticPr fontId="7"/>
  </si>
  <si>
    <t>〈助成対象経費〉</t>
    <rPh sb="1" eb="5">
      <t>ジョセイタイショウ</t>
    </rPh>
    <rPh sb="5" eb="7">
      <t>ケイヒ</t>
    </rPh>
    <phoneticPr fontId="7"/>
  </si>
  <si>
    <t>保守費用等（円）</t>
    <rPh sb="0" eb="4">
      <t>ホシュヒヨウ</t>
    </rPh>
    <rPh sb="4" eb="5">
      <t>トウ</t>
    </rPh>
    <rPh sb="6" eb="7">
      <t>エン</t>
    </rPh>
    <phoneticPr fontId="7"/>
  </si>
  <si>
    <t>機器費用（円）</t>
    <rPh sb="0" eb="2">
      <t>キキ</t>
    </rPh>
    <rPh sb="2" eb="3">
      <t>ヒ</t>
    </rPh>
    <rPh sb="3" eb="4">
      <t>ヨウ</t>
    </rPh>
    <rPh sb="5" eb="6">
      <t>エン</t>
    </rPh>
    <phoneticPr fontId="1"/>
  </si>
  <si>
    <t>〈助成対象外経費〉</t>
    <rPh sb="1" eb="5">
      <t>ジョセイタイショウ</t>
    </rPh>
    <rPh sb="5" eb="6">
      <t>ガイ</t>
    </rPh>
    <rPh sb="6" eb="8">
      <t>ケイヒ</t>
    </rPh>
    <phoneticPr fontId="7"/>
  </si>
  <si>
    <t>初期費用（円）</t>
    <rPh sb="0" eb="2">
      <t>ショキ</t>
    </rPh>
    <rPh sb="2" eb="4">
      <t>ヒヨウ</t>
    </rPh>
    <rPh sb="3" eb="4">
      <t>ヨウ</t>
    </rPh>
    <rPh sb="5" eb="6">
      <t>エン</t>
    </rPh>
    <phoneticPr fontId="7"/>
  </si>
  <si>
    <t>②機器費用</t>
    <phoneticPr fontId="1"/>
  </si>
  <si>
    <t>①初期費用</t>
    <rPh sb="1" eb="3">
      <t>ショキ</t>
    </rPh>
    <rPh sb="3" eb="5">
      <t>ヒヨウ</t>
    </rPh>
    <phoneticPr fontId="1"/>
  </si>
  <si>
    <t>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</si>
</sst>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1"/>
      <color theme="3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0" fontId="3" fillId="0" borderId="0" xfId="0" applyFont="1">
      <alignment vertical="center"/>
    </xf>
    <xf numFmtId="38" fontId="3" fillId="0" borderId="0" xfId="1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38" fontId="3" fillId="0" borderId="0" xfId="1" applyFont="1" applyBorder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2" xfId="0" quotePrefix="1" applyFont="1" applyBorder="1">
      <alignment vertical="center"/>
    </xf>
    <xf numFmtId="38" fontId="3" fillId="0" borderId="0" xfId="1" applyFont="1" applyFill="1" applyBorder="1">
      <alignment vertical="center"/>
    </xf>
    <xf numFmtId="3" fontId="3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8" fontId="3" fillId="0" borderId="0" xfId="0" applyNumberFormat="1" applyFont="1">
      <alignment vertical="center"/>
    </xf>
    <xf numFmtId="38" fontId="3" fillId="0" borderId="0" xfId="1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6" xfId="0" applyFont="1" applyBorder="1" applyAlignment="1">
      <alignment vertical="center" wrapText="1"/>
    </xf>
    <xf numFmtId="176" fontId="3" fillId="0" borderId="0" xfId="1" applyNumberFormat="1" applyFont="1" applyFill="1" applyBorder="1" applyAlignment="1">
      <alignment horizontal="right" vertical="center"/>
    </xf>
    <xf numFmtId="176" fontId="3" fillId="0" borderId="0" xfId="1" applyNumberFormat="1" applyFont="1" applyBorder="1" applyAlignment="1">
      <alignment horizontal="right" vertical="center"/>
    </xf>
    <xf numFmtId="176" fontId="3" fillId="3" borderId="8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3" fontId="3" fillId="0" borderId="0" xfId="0" applyNumberFormat="1" applyFont="1" applyAlignment="1">
      <alignment horizontal="right" vertical="center"/>
    </xf>
    <xf numFmtId="3" fontId="3" fillId="3" borderId="13" xfId="0" applyNumberFormat="1" applyFont="1" applyFill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76" fontId="3" fillId="0" borderId="12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left" vertical="center"/>
    </xf>
    <xf numFmtId="3" fontId="3" fillId="0" borderId="8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176" fontId="3" fillId="0" borderId="4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left" vertical="center"/>
    </xf>
    <xf numFmtId="3" fontId="3" fillId="0" borderId="4" xfId="0" applyNumberFormat="1" applyFont="1" applyBorder="1" applyAlignment="1">
      <alignment horizontal="right" vertical="center"/>
    </xf>
    <xf numFmtId="176" fontId="3" fillId="0" borderId="10" xfId="0" applyNumberFormat="1" applyFont="1" applyBorder="1" applyAlignment="1">
      <alignment horizontal="right" vertical="center"/>
    </xf>
    <xf numFmtId="38" fontId="3" fillId="0" borderId="0" xfId="1" applyFont="1" applyFill="1">
      <alignment vertical="center"/>
    </xf>
    <xf numFmtId="38" fontId="3" fillId="0" borderId="1" xfId="1" applyFont="1" applyFill="1" applyBorder="1">
      <alignment vertical="center"/>
    </xf>
    <xf numFmtId="40" fontId="3" fillId="0" borderId="0" xfId="1" applyNumberFormat="1" applyFont="1" applyFill="1" applyBorder="1">
      <alignment vertical="center"/>
    </xf>
    <xf numFmtId="176" fontId="3" fillId="0" borderId="1" xfId="1" applyNumberFormat="1" applyFont="1" applyFill="1" applyBorder="1">
      <alignment vertical="center"/>
    </xf>
    <xf numFmtId="0" fontId="3" fillId="0" borderId="0" xfId="0" applyFont="1" applyProtection="1">
      <alignment vertical="center"/>
      <protection hidden="1"/>
    </xf>
    <xf numFmtId="0" fontId="3" fillId="0" borderId="0" xfId="0" applyFont="1" applyAlignment="1" applyProtection="1">
      <alignment horizontal="right" vertical="center"/>
      <protection hidden="1"/>
    </xf>
    <xf numFmtId="0" fontId="3" fillId="4" borderId="0" xfId="0" applyFont="1" applyFill="1" applyProtection="1">
      <alignment vertical="center"/>
      <protection hidden="1"/>
    </xf>
    <xf numFmtId="0" fontId="3" fillId="2" borderId="0" xfId="0" applyFont="1" applyFill="1" applyProtection="1">
      <alignment vertical="center"/>
      <protection hidden="1"/>
    </xf>
    <xf numFmtId="38" fontId="3" fillId="4" borderId="0" xfId="0" applyNumberFormat="1" applyFont="1" applyFill="1" applyProtection="1">
      <alignment vertical="center"/>
      <protection hidden="1"/>
    </xf>
    <xf numFmtId="38" fontId="3" fillId="0" borderId="0" xfId="0" applyNumberFormat="1" applyFont="1" applyProtection="1">
      <alignment vertical="center"/>
      <protection hidden="1"/>
    </xf>
    <xf numFmtId="3" fontId="3" fillId="0" borderId="0" xfId="0" applyNumberFormat="1" applyFont="1" applyProtection="1">
      <alignment vertical="center"/>
      <protection hidden="1"/>
    </xf>
    <xf numFmtId="3" fontId="3" fillId="4" borderId="0" xfId="0" applyNumberFormat="1" applyFont="1" applyFill="1" applyProtection="1">
      <alignment vertical="center"/>
      <protection hidden="1"/>
    </xf>
    <xf numFmtId="38" fontId="3" fillId="0" borderId="0" xfId="1" applyFont="1" applyProtection="1">
      <alignment vertical="center"/>
      <protection hidden="1"/>
    </xf>
    <xf numFmtId="3" fontId="3" fillId="0" borderId="0" xfId="0" applyNumberFormat="1" applyFont="1" applyAlignment="1" applyProtection="1">
      <alignment horizontal="right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3" fillId="2" borderId="8" xfId="0" applyFont="1" applyFill="1" applyBorder="1" applyAlignment="1" applyProtection="1">
      <alignment horizontal="center" vertical="center"/>
      <protection hidden="1"/>
    </xf>
    <xf numFmtId="0" fontId="3" fillId="2" borderId="8" xfId="0" applyFont="1" applyFill="1" applyBorder="1" applyAlignment="1" applyProtection="1">
      <alignment horizontal="left" vertical="center"/>
      <protection hidden="1"/>
    </xf>
    <xf numFmtId="3" fontId="3" fillId="2" borderId="8" xfId="0" applyNumberFormat="1" applyFont="1" applyFill="1" applyBorder="1" applyAlignment="1" applyProtection="1">
      <alignment horizontal="right" vertical="center"/>
      <protection hidden="1"/>
    </xf>
    <xf numFmtId="0" fontId="3" fillId="2" borderId="7" xfId="0" applyFont="1" applyFill="1" applyBorder="1" applyAlignment="1" applyProtection="1">
      <alignment horizontal="center" vertical="center"/>
      <protection hidden="1"/>
    </xf>
    <xf numFmtId="0" fontId="3" fillId="2" borderId="4" xfId="0" applyFont="1" applyFill="1" applyBorder="1" applyAlignment="1" applyProtection="1">
      <alignment horizontal="left" vertical="center"/>
      <protection hidden="1"/>
    </xf>
    <xf numFmtId="176" fontId="3" fillId="2" borderId="4" xfId="0" applyNumberFormat="1" applyFont="1" applyFill="1" applyBorder="1" applyAlignment="1" applyProtection="1">
      <alignment horizontal="right" vertical="center"/>
      <protection hidden="1"/>
    </xf>
    <xf numFmtId="0" fontId="3" fillId="2" borderId="4" xfId="0" applyFont="1" applyFill="1" applyBorder="1" applyAlignment="1" applyProtection="1">
      <alignment horizontal="center" vertical="center"/>
      <protection hidden="1"/>
    </xf>
    <xf numFmtId="176" fontId="3" fillId="0" borderId="0" xfId="1" applyNumberFormat="1" applyFont="1" applyBorder="1" applyAlignment="1" applyProtection="1">
      <alignment horizontal="right" vertical="center"/>
      <protection hidden="1"/>
    </xf>
    <xf numFmtId="176" fontId="3" fillId="0" borderId="0" xfId="1" applyNumberFormat="1" applyFont="1" applyFill="1" applyBorder="1" applyAlignment="1" applyProtection="1">
      <alignment horizontal="right" vertical="center"/>
      <protection hidden="1"/>
    </xf>
    <xf numFmtId="0" fontId="3" fillId="0" borderId="0" xfId="0" applyFont="1" applyAlignment="1" applyProtection="1">
      <alignment horizontal="left" vertical="center"/>
      <protection hidden="1"/>
    </xf>
    <xf numFmtId="176" fontId="3" fillId="2" borderId="5" xfId="0" applyNumberFormat="1" applyFont="1" applyFill="1" applyBorder="1" applyAlignment="1" applyProtection="1">
      <alignment horizontal="right" vertical="center"/>
      <protection hidden="1"/>
    </xf>
    <xf numFmtId="0" fontId="3" fillId="2" borderId="5" xfId="0" applyFont="1" applyFill="1" applyBorder="1" applyAlignment="1" applyProtection="1">
      <alignment horizontal="center" vertical="center"/>
      <protection hidden="1"/>
    </xf>
    <xf numFmtId="0" fontId="3" fillId="2" borderId="5" xfId="0" applyFont="1" applyFill="1" applyBorder="1" applyAlignment="1" applyProtection="1">
      <alignment horizontal="left" vertical="center"/>
      <protection hidden="1"/>
    </xf>
    <xf numFmtId="3" fontId="3" fillId="2" borderId="4" xfId="0" applyNumberFormat="1" applyFont="1" applyFill="1" applyBorder="1" applyAlignment="1" applyProtection="1">
      <alignment horizontal="right" vertical="center"/>
      <protection hidden="1"/>
    </xf>
    <xf numFmtId="176" fontId="3" fillId="2" borderId="10" xfId="0" applyNumberFormat="1" applyFont="1" applyFill="1" applyBorder="1" applyAlignment="1" applyProtection="1">
      <alignment horizontal="right" vertical="center"/>
      <protection hidden="1"/>
    </xf>
    <xf numFmtId="0" fontId="3" fillId="0" borderId="9" xfId="0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 applyProtection="1">
      <alignment horizontal="left" vertical="center"/>
      <protection hidden="1"/>
    </xf>
    <xf numFmtId="3" fontId="3" fillId="4" borderId="13" xfId="0" applyNumberFormat="1" applyFont="1" applyFill="1" applyBorder="1" applyAlignment="1" applyProtection="1">
      <alignment horizontal="right" vertical="center"/>
      <protection hidden="1"/>
    </xf>
    <xf numFmtId="176" fontId="3" fillId="4" borderId="8" xfId="0" applyNumberFormat="1" applyFont="1" applyFill="1" applyBorder="1" applyAlignment="1" applyProtection="1">
      <alignment horizontal="right" vertical="center"/>
      <protection hidden="1"/>
    </xf>
    <xf numFmtId="176" fontId="3" fillId="4" borderId="12" xfId="0" applyNumberFormat="1" applyFont="1" applyFill="1" applyBorder="1" applyAlignment="1" applyProtection="1">
      <alignment horizontal="right" vertical="center"/>
      <protection hidden="1"/>
    </xf>
    <xf numFmtId="38" fontId="3" fillId="0" borderId="0" xfId="1" applyFont="1" applyAlignment="1" applyProtection="1">
      <alignment horizontal="center" vertical="center"/>
      <protection hidden="1"/>
    </xf>
    <xf numFmtId="38" fontId="3" fillId="2" borderId="0" xfId="1" applyFont="1" applyFill="1" applyProtection="1">
      <alignment vertical="center"/>
      <protection hidden="1"/>
    </xf>
    <xf numFmtId="0" fontId="3" fillId="2" borderId="0" xfId="0" applyFont="1" applyFill="1" applyAlignment="1" applyProtection="1">
      <alignment horizontal="right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5" fillId="0" borderId="0" xfId="0" applyFont="1" applyProtection="1">
      <alignment vertical="center"/>
      <protection hidden="1"/>
    </xf>
    <xf numFmtId="38" fontId="3" fillId="0" borderId="0" xfId="1" applyFont="1" applyBorder="1" applyProtection="1">
      <alignment vertical="center"/>
      <protection hidden="1"/>
    </xf>
    <xf numFmtId="0" fontId="3" fillId="0" borderId="1" xfId="0" applyFont="1" applyBorder="1" applyProtection="1">
      <alignment vertical="center"/>
      <protection hidden="1"/>
    </xf>
    <xf numFmtId="0" fontId="3" fillId="0" borderId="2" xfId="0" applyFont="1" applyBorder="1" applyProtection="1">
      <alignment vertical="center"/>
      <protection hidden="1"/>
    </xf>
    <xf numFmtId="0" fontId="3" fillId="0" borderId="3" xfId="0" applyFont="1" applyBorder="1" applyProtection="1">
      <alignment vertical="center"/>
      <protection hidden="1"/>
    </xf>
    <xf numFmtId="38" fontId="3" fillId="2" borderId="1" xfId="1" applyFont="1" applyFill="1" applyBorder="1" applyProtection="1">
      <alignment vertical="center"/>
      <protection hidden="1"/>
    </xf>
    <xf numFmtId="0" fontId="3" fillId="2" borderId="3" xfId="0" applyFont="1" applyFill="1" applyBorder="1" applyProtection="1">
      <alignment vertical="center"/>
      <protection hidden="1"/>
    </xf>
    <xf numFmtId="0" fontId="3" fillId="0" borderId="6" xfId="0" applyFont="1" applyBorder="1" applyAlignment="1" applyProtection="1">
      <alignment vertical="center" wrapText="1"/>
      <protection hidden="1"/>
    </xf>
    <xf numFmtId="0" fontId="3" fillId="0" borderId="2" xfId="0" quotePrefix="1" applyFont="1" applyBorder="1" applyProtection="1">
      <alignment vertical="center"/>
      <protection hidden="1"/>
    </xf>
    <xf numFmtId="38" fontId="3" fillId="4" borderId="1" xfId="1" applyFont="1" applyFill="1" applyBorder="1" applyProtection="1">
      <alignment vertical="center"/>
      <protection hidden="1"/>
    </xf>
    <xf numFmtId="0" fontId="3" fillId="4" borderId="3" xfId="0" applyFont="1" applyFill="1" applyBorder="1" applyProtection="1">
      <alignment vertical="center"/>
      <protection hidden="1"/>
    </xf>
    <xf numFmtId="40" fontId="3" fillId="0" borderId="0" xfId="1" applyNumberFormat="1" applyFont="1" applyBorder="1" applyProtection="1">
      <alignment vertical="center"/>
      <protection hidden="1"/>
    </xf>
    <xf numFmtId="176" fontId="3" fillId="4" borderId="1" xfId="1" applyNumberFormat="1" applyFont="1" applyFill="1" applyBorder="1" applyProtection="1">
      <alignment vertical="center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38" fontId="3" fillId="0" borderId="0" xfId="1" applyFont="1" applyFill="1" applyBorder="1" applyProtection="1">
      <alignment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5" fillId="2" borderId="1" xfId="0" applyFont="1" applyFill="1" applyBorder="1" applyProtection="1">
      <alignment vertical="center"/>
      <protection hidden="1"/>
    </xf>
    <xf numFmtId="0" fontId="5" fillId="2" borderId="2" xfId="0" applyFont="1" applyFill="1" applyBorder="1" applyProtection="1">
      <alignment vertical="center"/>
      <protection hidden="1"/>
    </xf>
    <xf numFmtId="0" fontId="5" fillId="2" borderId="3" xfId="0" applyFont="1" applyFill="1" applyBorder="1" applyProtection="1">
      <alignment vertical="center"/>
      <protection hidden="1"/>
    </xf>
    <xf numFmtId="0" fontId="3" fillId="0" borderId="5" xfId="0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 applyProtection="1">
      <alignment horizontal="center" vertical="center"/>
      <protection hidden="1"/>
    </xf>
    <xf numFmtId="0" fontId="4" fillId="0" borderId="0" xfId="0" applyFont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26894</xdr:colOff>
      <xdr:row>10</xdr:row>
      <xdr:rowOff>11206</xdr:rowOff>
    </xdr:from>
    <xdr:to>
      <xdr:col>9</xdr:col>
      <xdr:colOff>558726</xdr:colOff>
      <xdr:row>11</xdr:row>
      <xdr:rowOff>192292</xdr:rowOff>
    </xdr:to>
    <xdr:sp macro="" textlink="">
      <xdr:nvSpPr>
        <xdr:cNvPr id="3" name="AutoShape 1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5876365" y="2173941"/>
          <a:ext cx="1764479" cy="427616"/>
        </a:xfrm>
        <a:prstGeom prst="wedgeRoundRectCallout">
          <a:avLst>
            <a:gd name="adj1" fmla="val -75485"/>
            <a:gd name="adj2" fmla="val -1720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>
              <a:solidFill>
                <a:srgbClr val="FF0000"/>
              </a:solidFill>
            </a:rPr>
            <a:t>リース期間を記入する</a:t>
          </a:r>
        </a:p>
      </xdr:txBody>
    </xdr:sp>
    <xdr:clientData fPrintsWithSheet="0"/>
  </xdr:twoCellAnchor>
  <xdr:twoCellAnchor>
    <xdr:from>
      <xdr:col>6</xdr:col>
      <xdr:colOff>666750</xdr:colOff>
      <xdr:row>14</xdr:row>
      <xdr:rowOff>66675</xdr:rowOff>
    </xdr:from>
    <xdr:to>
      <xdr:col>10</xdr:col>
      <xdr:colOff>571500</xdr:colOff>
      <xdr:row>16</xdr:row>
      <xdr:rowOff>22971</xdr:rowOff>
    </xdr:to>
    <xdr:sp macro="" textlink="">
      <xdr:nvSpPr>
        <xdr:cNvPr id="4" name="AutoShape 18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6467475" y="3562350"/>
          <a:ext cx="2647950" cy="432546"/>
        </a:xfrm>
        <a:prstGeom prst="wedgeRoundRectCallout">
          <a:avLst>
            <a:gd name="adj1" fmla="val -75485"/>
            <a:gd name="adj2" fmla="val -1720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>
              <a:solidFill>
                <a:srgbClr val="FF0000"/>
              </a:solidFill>
            </a:rPr>
            <a:t>助成金がない場合の金額を記入する</a:t>
          </a:r>
        </a:p>
      </xdr:txBody>
    </xdr:sp>
    <xdr:clientData fPrintsWithSheet="0"/>
  </xdr:twoCellAnchor>
  <xdr:twoCellAnchor>
    <xdr:from>
      <xdr:col>7</xdr:col>
      <xdr:colOff>28575</xdr:colOff>
      <xdr:row>21</xdr:row>
      <xdr:rowOff>66675</xdr:rowOff>
    </xdr:from>
    <xdr:to>
      <xdr:col>10</xdr:col>
      <xdr:colOff>619125</xdr:colOff>
      <xdr:row>23</xdr:row>
      <xdr:rowOff>22971</xdr:rowOff>
    </xdr:to>
    <xdr:sp macro="" textlink="">
      <xdr:nvSpPr>
        <xdr:cNvPr id="5" name="AutoShape 1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6515100" y="5172075"/>
          <a:ext cx="2647950" cy="432546"/>
        </a:xfrm>
        <a:prstGeom prst="wedgeRoundRectCallout">
          <a:avLst>
            <a:gd name="adj1" fmla="val -75485"/>
            <a:gd name="adj2" fmla="val -1720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>
              <a:solidFill>
                <a:srgbClr val="FF0000"/>
              </a:solidFill>
            </a:rPr>
            <a:t>助成金がある場合の金額を記入する</a:t>
          </a:r>
        </a:p>
      </xdr:txBody>
    </xdr:sp>
    <xdr:clientData fPrintsWithSheet="0"/>
  </xdr:twoCellAnchor>
  <xdr:twoCellAnchor>
    <xdr:from>
      <xdr:col>7</xdr:col>
      <xdr:colOff>47288</xdr:colOff>
      <xdr:row>25</xdr:row>
      <xdr:rowOff>226135</xdr:rowOff>
    </xdr:from>
    <xdr:to>
      <xdr:col>11</xdr:col>
      <xdr:colOff>15463</xdr:colOff>
      <xdr:row>28</xdr:row>
      <xdr:rowOff>19161</xdr:rowOff>
    </xdr:to>
    <xdr:sp macro="" textlink="">
      <xdr:nvSpPr>
        <xdr:cNvPr id="6" name="AutoShape 18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5901241" y="5739429"/>
          <a:ext cx="2442434" cy="411591"/>
        </a:xfrm>
        <a:prstGeom prst="wedgeRoundRectCallout">
          <a:avLst>
            <a:gd name="adj1" fmla="val -81725"/>
            <a:gd name="adj2" fmla="val 93876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>
              <a:solidFill>
                <a:srgbClr val="FF0000"/>
              </a:solidFill>
            </a:rPr>
            <a:t>自動計算のため、入力不要</a:t>
          </a:r>
        </a:p>
      </xdr:txBody>
    </xdr:sp>
    <xdr:clientData fPrintsWithSheet="0"/>
  </xdr:twoCellAnchor>
  <xdr:twoCellAnchor>
    <xdr:from>
      <xdr:col>7</xdr:col>
      <xdr:colOff>266700</xdr:colOff>
      <xdr:row>33</xdr:row>
      <xdr:rowOff>38100</xdr:rowOff>
    </xdr:from>
    <xdr:to>
      <xdr:col>13</xdr:col>
      <xdr:colOff>38101</xdr:colOff>
      <xdr:row>39</xdr:row>
      <xdr:rowOff>57150</xdr:rowOff>
    </xdr:to>
    <xdr:sp macro="" textlink="">
      <xdr:nvSpPr>
        <xdr:cNvPr id="8" name="AutoShape 1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6753225" y="7877175"/>
          <a:ext cx="3886201" cy="1276350"/>
        </a:xfrm>
        <a:prstGeom prst="wedgeRoundRectCallout">
          <a:avLst>
            <a:gd name="adj1" fmla="val -75485"/>
            <a:gd name="adj2" fmla="val -1720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>
              <a:solidFill>
                <a:srgbClr val="FF0000"/>
              </a:solidFill>
            </a:rPr>
            <a:t>提出書類</a:t>
          </a:r>
          <a:endParaRPr lang="en-US" altLang="ja-JP">
            <a:solidFill>
              <a:srgbClr val="FF0000"/>
            </a:solidFill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>
              <a:solidFill>
                <a:srgbClr val="FF0000"/>
              </a:solidFill>
            </a:rPr>
            <a:t>１．リース料計算書</a:t>
          </a:r>
          <a:endParaRPr lang="en-US" altLang="ja-JP">
            <a:solidFill>
              <a:srgbClr val="FF0000"/>
            </a:solidFill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>
              <a:solidFill>
                <a:srgbClr val="FF0000"/>
              </a:solidFill>
            </a:rPr>
            <a:t>２．リース料計算書　内訳（助成金なし）</a:t>
          </a:r>
          <a:endParaRPr lang="en-US" altLang="ja-JP">
            <a:solidFill>
              <a:srgbClr val="FF0000"/>
            </a:solidFill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>
              <a:solidFill>
                <a:srgbClr val="FF0000"/>
              </a:solidFill>
            </a:rPr>
            <a:t>３．リース料計算書　内訳（助成金あり）</a:t>
          </a:r>
          <a:endParaRPr lang="en-US" altLang="ja-JP">
            <a:solidFill>
              <a:srgbClr val="FF0000"/>
            </a:solidFill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>
              <a:solidFill>
                <a:srgbClr val="FF0000"/>
              </a:solidFill>
            </a:rPr>
            <a:t>４．リース契約書（案）の写し（助成金なし及び助成金あり）</a:t>
          </a:r>
          <a:endParaRPr lang="en-US" altLang="ja-JP">
            <a:solidFill>
              <a:srgbClr val="FF0000"/>
            </a:solidFill>
          </a:endParaRPr>
        </a:p>
      </xdr:txBody>
    </xdr:sp>
    <xdr:clientData fPrintsWithSheet="0"/>
  </xdr:twoCellAnchor>
  <xdr:twoCellAnchor>
    <xdr:from>
      <xdr:col>7</xdr:col>
      <xdr:colOff>197224</xdr:colOff>
      <xdr:row>2</xdr:row>
      <xdr:rowOff>0</xdr:rowOff>
    </xdr:from>
    <xdr:to>
      <xdr:col>11</xdr:col>
      <xdr:colOff>152400</xdr:colOff>
      <xdr:row>6</xdr:row>
      <xdr:rowOff>49082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D825FDC-2958-4717-8AC2-CB508164807A}"/>
            </a:ext>
          </a:extLst>
        </xdr:cNvPr>
        <xdr:cNvSpPr txBox="1"/>
      </xdr:nvSpPr>
      <xdr:spPr>
        <a:xfrm>
          <a:off x="6051177" y="340659"/>
          <a:ext cx="2429435" cy="1017270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</a:rPr>
            <a:t>〈</a:t>
          </a:r>
          <a:r>
            <a:rPr kumimoji="1" lang="ja-JP" altLang="en-US" sz="1100" b="1">
              <a:solidFill>
                <a:srgbClr val="FF0000"/>
              </a:solidFill>
            </a:rPr>
            <a:t>記入欄</a:t>
          </a:r>
          <a:r>
            <a:rPr kumimoji="1" lang="en-US" altLang="ja-JP" sz="1100" b="1">
              <a:solidFill>
                <a:srgbClr val="FF0000"/>
              </a:solidFill>
            </a:rPr>
            <a:t>〉</a:t>
          </a:r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　　　　　　　　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　　　　　　　入力</a:t>
          </a:r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　　　　　　　自動反映</a:t>
          </a:r>
        </a:p>
      </xdr:txBody>
    </xdr:sp>
    <xdr:clientData/>
  </xdr:twoCellAnchor>
  <xdr:oneCellAnchor>
    <xdr:from>
      <xdr:col>7</xdr:col>
      <xdr:colOff>304800</xdr:colOff>
      <xdr:row>3</xdr:row>
      <xdr:rowOff>242046</xdr:rowOff>
    </xdr:from>
    <xdr:ext cx="537882" cy="161365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FD6330F8-5145-BAFC-9183-1D9771C05855}"/>
            </a:ext>
          </a:extLst>
        </xdr:cNvPr>
        <xdr:cNvSpPr txBox="1"/>
      </xdr:nvSpPr>
      <xdr:spPr>
        <a:xfrm>
          <a:off x="6158753" y="753034"/>
          <a:ext cx="537882" cy="16136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>
              <a:lumMod val="20000"/>
              <a:lumOff val="8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304799</xdr:colOff>
      <xdr:row>4</xdr:row>
      <xdr:rowOff>152400</xdr:rowOff>
    </xdr:from>
    <xdr:ext cx="537882" cy="161365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BD134140-3AE1-42AF-9786-A1DE2CC037DD}"/>
            </a:ext>
          </a:extLst>
        </xdr:cNvPr>
        <xdr:cNvSpPr txBox="1"/>
      </xdr:nvSpPr>
      <xdr:spPr>
        <a:xfrm>
          <a:off x="6158752" y="950259"/>
          <a:ext cx="537882" cy="161365"/>
        </a:xfrm>
        <a:prstGeom prst="rect">
          <a:avLst/>
        </a:prstGeom>
        <a:solidFill>
          <a:srgbClr val="FFFFCC"/>
        </a:solidFill>
        <a:ln>
          <a:solidFill>
            <a:srgbClr val="FFFF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327659</xdr:colOff>
      <xdr:row>10</xdr:row>
      <xdr:rowOff>91440</xdr:rowOff>
    </xdr:from>
    <xdr:to>
      <xdr:col>8</xdr:col>
      <xdr:colOff>422909</xdr:colOff>
      <xdr:row>13</xdr:row>
      <xdr:rowOff>34290</xdr:rowOff>
    </xdr:to>
    <xdr:sp macro="" textlink="">
      <xdr:nvSpPr>
        <xdr:cNvPr id="6" name="AutoShape 18">
          <a:extLst>
            <a:ext uri="{FF2B5EF4-FFF2-40B4-BE49-F238E27FC236}">
              <a16:creationId xmlns:a16="http://schemas.microsoft.com/office/drawing/2014/main" id="{37B2D900-D711-4E18-B82B-CC905536979E}"/>
            </a:ext>
          </a:extLst>
        </xdr:cNvPr>
        <xdr:cNvSpPr>
          <a:spLocks noChangeArrowheads="1"/>
        </xdr:cNvSpPr>
      </xdr:nvSpPr>
      <xdr:spPr bwMode="auto">
        <a:xfrm>
          <a:off x="7366634" y="1805940"/>
          <a:ext cx="2762250" cy="457200"/>
        </a:xfrm>
        <a:prstGeom prst="wedgeRoundRectCallout">
          <a:avLst>
            <a:gd name="adj1" fmla="val -81818"/>
            <a:gd name="adj2" fmla="val 2000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>
              <a:solidFill>
                <a:srgbClr val="FF0000"/>
              </a:solidFill>
            </a:rPr>
            <a:t>金利、保守、手数料等助成対象外経費の金額</a:t>
          </a:r>
        </a:p>
      </xdr:txBody>
    </xdr:sp>
    <xdr:clientData fPrintsWithSheet="0"/>
  </xdr:twoCellAnchor>
  <xdr:twoCellAnchor>
    <xdr:from>
      <xdr:col>6</xdr:col>
      <xdr:colOff>213361</xdr:colOff>
      <xdr:row>1</xdr:row>
      <xdr:rowOff>38100</xdr:rowOff>
    </xdr:from>
    <xdr:to>
      <xdr:col>7</xdr:col>
      <xdr:colOff>960121</xdr:colOff>
      <xdr:row>6</xdr:row>
      <xdr:rowOff>83820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8DB5145B-89A0-448C-81D8-F30F20FB78A4}"/>
            </a:ext>
          </a:extLst>
        </xdr:cNvPr>
        <xdr:cNvSpPr txBox="1"/>
      </xdr:nvSpPr>
      <xdr:spPr>
        <a:xfrm>
          <a:off x="7399021" y="205740"/>
          <a:ext cx="2118360" cy="883920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 本文"/>
            </a:rPr>
            <a:t>〈</a:t>
          </a:r>
          <a:r>
            <a:rPr kumimoji="1" lang="ja-JP" altLang="en-US" sz="1100" b="1">
              <a:solidFill>
                <a:srgbClr val="FF0000"/>
              </a:solidFill>
              <a:latin typeface="ＭＳ Ｐゴシック 本文"/>
            </a:rPr>
            <a:t>記入欄</a:t>
          </a:r>
          <a:r>
            <a:rPr kumimoji="1" lang="en-US" altLang="ja-JP" sz="1100" b="1">
              <a:solidFill>
                <a:srgbClr val="FF0000"/>
              </a:solidFill>
              <a:latin typeface="ＭＳ Ｐゴシック 本文"/>
            </a:rPr>
            <a:t>〉</a:t>
          </a: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ＭＳ Ｐゴシック 本文"/>
            </a:rPr>
            <a:t>　　　　　　　　</a:t>
          </a:r>
          <a:endParaRPr kumimoji="1" lang="en-US" altLang="ja-JP" sz="1100" b="1">
            <a:solidFill>
              <a:srgbClr val="FF0000"/>
            </a:solidFill>
            <a:latin typeface="ＭＳ Ｐゴシック 本文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ＭＳ Ｐゴシック 本文"/>
            </a:rPr>
            <a:t>　　　　　　　入力</a:t>
          </a: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ＭＳ Ｐゴシック 本文"/>
            </a:rPr>
            <a:t>　　　　　　　自動反映</a:t>
          </a:r>
        </a:p>
      </xdr:txBody>
    </xdr:sp>
    <xdr:clientData/>
  </xdr:twoCellAnchor>
  <xdr:oneCellAnchor>
    <xdr:from>
      <xdr:col>6</xdr:col>
      <xdr:colOff>388621</xdr:colOff>
      <xdr:row>3</xdr:row>
      <xdr:rowOff>121920</xdr:rowOff>
    </xdr:from>
    <xdr:ext cx="537882" cy="161365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B153F8A3-8BDD-434C-92DE-591F4F451D1A}"/>
            </a:ext>
          </a:extLst>
        </xdr:cNvPr>
        <xdr:cNvSpPr txBox="1"/>
      </xdr:nvSpPr>
      <xdr:spPr>
        <a:xfrm>
          <a:off x="7574281" y="624840"/>
          <a:ext cx="537882" cy="16136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>
              <a:lumMod val="20000"/>
              <a:lumOff val="8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396240</xdr:colOff>
      <xdr:row>5</xdr:row>
      <xdr:rowOff>0</xdr:rowOff>
    </xdr:from>
    <xdr:ext cx="537882" cy="161365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FABDA8CE-511E-4D24-BA15-66F7EB0373DF}"/>
            </a:ext>
          </a:extLst>
        </xdr:cNvPr>
        <xdr:cNvSpPr txBox="1"/>
      </xdr:nvSpPr>
      <xdr:spPr>
        <a:xfrm>
          <a:off x="7581900" y="838200"/>
          <a:ext cx="537882" cy="161365"/>
        </a:xfrm>
        <a:prstGeom prst="rect">
          <a:avLst/>
        </a:prstGeom>
        <a:solidFill>
          <a:srgbClr val="FFFFCC"/>
        </a:solidFill>
        <a:ln>
          <a:solidFill>
            <a:srgbClr val="FFFF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6</xdr:col>
      <xdr:colOff>388620</xdr:colOff>
      <xdr:row>28</xdr:row>
      <xdr:rowOff>76200</xdr:rowOff>
    </xdr:from>
    <xdr:to>
      <xdr:col>11</xdr:col>
      <xdr:colOff>175260</xdr:colOff>
      <xdr:row>32</xdr:row>
      <xdr:rowOff>15240</xdr:rowOff>
    </xdr:to>
    <xdr:sp macro="" textlink="">
      <xdr:nvSpPr>
        <xdr:cNvPr id="11" name="AutoShape 18">
          <a:extLst>
            <a:ext uri="{FF2B5EF4-FFF2-40B4-BE49-F238E27FC236}">
              <a16:creationId xmlns:a16="http://schemas.microsoft.com/office/drawing/2014/main" id="{7FFB593C-F41B-49C5-B6B1-CC20BD7A35C0}"/>
            </a:ext>
          </a:extLst>
        </xdr:cNvPr>
        <xdr:cNvSpPr>
          <a:spLocks noChangeArrowheads="1"/>
        </xdr:cNvSpPr>
      </xdr:nvSpPr>
      <xdr:spPr bwMode="auto">
        <a:xfrm>
          <a:off x="7574280" y="4785360"/>
          <a:ext cx="4305300" cy="609600"/>
        </a:xfrm>
        <a:prstGeom prst="wedgeRoundRectCallout">
          <a:avLst>
            <a:gd name="adj1" fmla="val -63382"/>
            <a:gd name="adj2" fmla="val -2504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>
              <a:solidFill>
                <a:srgbClr val="FF0000"/>
              </a:solidFill>
            </a:rPr>
            <a:t>提出する書類は初回から最終回まで毎回記入したものを提出する</a:t>
          </a:r>
          <a:endParaRPr lang="en-US" altLang="ja-JP">
            <a:solidFill>
              <a:srgbClr val="FF0000"/>
            </a:solidFill>
          </a:endParaRPr>
        </a:p>
        <a:p>
          <a:pPr algn="l" rtl="0">
            <a:lnSpc>
              <a:spcPts val="1100"/>
            </a:lnSpc>
            <a:defRPr sz="1000"/>
          </a:pPr>
          <a:r>
            <a:rPr lang="en-US" altLang="ja-JP">
              <a:solidFill>
                <a:srgbClr val="FF0000"/>
              </a:solidFill>
            </a:rPr>
            <a:t>※</a:t>
          </a:r>
          <a:r>
            <a:rPr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リース期間</a:t>
          </a:r>
          <a:r>
            <a:rPr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中の月額</a:t>
          </a:r>
          <a:r>
            <a:rPr lang="ja-JP" altLang="en-US">
              <a:solidFill>
                <a:srgbClr val="FF0000"/>
              </a:solidFill>
            </a:rPr>
            <a:t>が同じ金額の場合は、まとめての記入も可。</a:t>
          </a:r>
          <a:endParaRPr lang="en-US" altLang="ja-JP">
            <a:solidFill>
              <a:srgbClr val="FF0000"/>
            </a:solidFill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>
              <a:solidFill>
                <a:srgbClr val="FF0000"/>
              </a:solidFill>
            </a:rPr>
            <a:t>（例：</a:t>
          </a:r>
          <a:r>
            <a:rPr lang="en-US" altLang="ja-JP">
              <a:solidFill>
                <a:srgbClr val="FF0000"/>
              </a:solidFill>
            </a:rPr>
            <a:t>【</a:t>
          </a:r>
          <a:r>
            <a:rPr lang="ja-JP" altLang="en-US">
              <a:solidFill>
                <a:srgbClr val="FF0000"/>
              </a:solidFill>
            </a:rPr>
            <a:t>内容</a:t>
          </a:r>
          <a:r>
            <a:rPr lang="en-US" altLang="ja-JP">
              <a:solidFill>
                <a:srgbClr val="FF0000"/>
              </a:solidFill>
            </a:rPr>
            <a:t>】</a:t>
          </a:r>
          <a:r>
            <a:rPr lang="ja-JP" altLang="en-US">
              <a:solidFill>
                <a:srgbClr val="FF0000"/>
              </a:solidFill>
            </a:rPr>
            <a:t>機器リース（○ヵ月</a:t>
          </a:r>
          <a:r>
            <a:rPr lang="en-US" altLang="ja-JP">
              <a:solidFill>
                <a:srgbClr val="FF0000"/>
              </a:solidFill>
            </a:rPr>
            <a:t>×</a:t>
          </a:r>
          <a:r>
            <a:rPr lang="ja-JP" altLang="en-US">
              <a:solidFill>
                <a:srgbClr val="FF0000"/>
              </a:solidFill>
            </a:rPr>
            <a:t>○回）　</a:t>
          </a:r>
          <a:r>
            <a:rPr lang="en-US" altLang="ja-JP">
              <a:solidFill>
                <a:srgbClr val="FF0000"/>
              </a:solidFill>
            </a:rPr>
            <a:t>【</a:t>
          </a:r>
          <a:r>
            <a:rPr lang="ja-JP" altLang="en-US">
              <a:solidFill>
                <a:srgbClr val="FF0000"/>
              </a:solidFill>
            </a:rPr>
            <a:t>機器費用</a:t>
          </a:r>
          <a:r>
            <a:rPr lang="en-US" altLang="ja-JP">
              <a:solidFill>
                <a:srgbClr val="FF0000"/>
              </a:solidFill>
            </a:rPr>
            <a:t>】×××</a:t>
          </a:r>
          <a:r>
            <a:rPr lang="ja-JP" altLang="en-US">
              <a:solidFill>
                <a:srgbClr val="FF0000"/>
              </a:solidFill>
            </a:rPr>
            <a:t>円）</a:t>
          </a:r>
          <a:endParaRPr lang="en-US" altLang="ja-JP">
            <a:solidFill>
              <a:srgbClr val="FF0000"/>
            </a:solidFill>
          </a:endParaRP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327660</xdr:colOff>
      <xdr:row>28</xdr:row>
      <xdr:rowOff>114300</xdr:rowOff>
    </xdr:from>
    <xdr:to>
      <xdr:col>11</xdr:col>
      <xdr:colOff>114300</xdr:colOff>
      <xdr:row>32</xdr:row>
      <xdr:rowOff>53340</xdr:rowOff>
    </xdr:to>
    <xdr:sp macro="" textlink="">
      <xdr:nvSpPr>
        <xdr:cNvPr id="2" name="AutoShape 18">
          <a:extLst>
            <a:ext uri="{FF2B5EF4-FFF2-40B4-BE49-F238E27FC236}">
              <a16:creationId xmlns:a16="http://schemas.microsoft.com/office/drawing/2014/main" id="{AD94F07E-C5DD-4FC7-8B18-86954E0D64BA}"/>
            </a:ext>
          </a:extLst>
        </xdr:cNvPr>
        <xdr:cNvSpPr>
          <a:spLocks noChangeArrowheads="1"/>
        </xdr:cNvSpPr>
      </xdr:nvSpPr>
      <xdr:spPr bwMode="auto">
        <a:xfrm>
          <a:off x="7513320" y="4823460"/>
          <a:ext cx="4305300" cy="609600"/>
        </a:xfrm>
        <a:prstGeom prst="wedgeRoundRectCallout">
          <a:avLst>
            <a:gd name="adj1" fmla="val -63382"/>
            <a:gd name="adj2" fmla="val -2504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>
              <a:solidFill>
                <a:srgbClr val="FF0000"/>
              </a:solidFill>
            </a:rPr>
            <a:t>提出する書類は初回から最終回まで毎回記入したものを提出する</a:t>
          </a:r>
          <a:endParaRPr lang="en-US" altLang="ja-JP">
            <a:solidFill>
              <a:srgbClr val="FF0000"/>
            </a:solidFill>
          </a:endParaRPr>
        </a:p>
        <a:p>
          <a:pPr algn="l" rtl="0">
            <a:lnSpc>
              <a:spcPts val="1100"/>
            </a:lnSpc>
            <a:defRPr sz="1000"/>
          </a:pPr>
          <a:r>
            <a:rPr lang="en-US" altLang="ja-JP">
              <a:solidFill>
                <a:srgbClr val="FF0000"/>
              </a:solidFill>
            </a:rPr>
            <a:t>※</a:t>
          </a:r>
          <a:r>
            <a:rPr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リース期間</a:t>
          </a:r>
          <a:r>
            <a:rPr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中の月額</a:t>
          </a:r>
          <a:r>
            <a:rPr lang="ja-JP" altLang="en-US">
              <a:solidFill>
                <a:srgbClr val="FF0000"/>
              </a:solidFill>
            </a:rPr>
            <a:t>が同じ金額の場合は、まとめての記入も可。</a:t>
          </a:r>
          <a:endParaRPr lang="en-US" altLang="ja-JP">
            <a:solidFill>
              <a:srgbClr val="FF0000"/>
            </a:solidFill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>
              <a:solidFill>
                <a:srgbClr val="FF0000"/>
              </a:solidFill>
            </a:rPr>
            <a:t>（例：</a:t>
          </a:r>
          <a:r>
            <a:rPr lang="en-US" altLang="ja-JP">
              <a:solidFill>
                <a:srgbClr val="FF0000"/>
              </a:solidFill>
            </a:rPr>
            <a:t>【</a:t>
          </a:r>
          <a:r>
            <a:rPr lang="ja-JP" altLang="en-US">
              <a:solidFill>
                <a:srgbClr val="FF0000"/>
              </a:solidFill>
            </a:rPr>
            <a:t>内容</a:t>
          </a:r>
          <a:r>
            <a:rPr lang="en-US" altLang="ja-JP">
              <a:solidFill>
                <a:srgbClr val="FF0000"/>
              </a:solidFill>
            </a:rPr>
            <a:t>】</a:t>
          </a:r>
          <a:r>
            <a:rPr lang="ja-JP" altLang="en-US">
              <a:solidFill>
                <a:srgbClr val="FF0000"/>
              </a:solidFill>
            </a:rPr>
            <a:t>機器リース（○ヵ月</a:t>
          </a:r>
          <a:r>
            <a:rPr lang="en-US" altLang="ja-JP">
              <a:solidFill>
                <a:srgbClr val="FF0000"/>
              </a:solidFill>
            </a:rPr>
            <a:t>×</a:t>
          </a:r>
          <a:r>
            <a:rPr lang="ja-JP" altLang="en-US">
              <a:solidFill>
                <a:srgbClr val="FF0000"/>
              </a:solidFill>
            </a:rPr>
            <a:t>○回）　</a:t>
          </a:r>
          <a:r>
            <a:rPr lang="en-US" altLang="ja-JP">
              <a:solidFill>
                <a:srgbClr val="FF0000"/>
              </a:solidFill>
            </a:rPr>
            <a:t>【</a:t>
          </a:r>
          <a:r>
            <a:rPr lang="ja-JP" altLang="en-US">
              <a:solidFill>
                <a:srgbClr val="FF0000"/>
              </a:solidFill>
            </a:rPr>
            <a:t>機器費用</a:t>
          </a:r>
          <a:r>
            <a:rPr lang="en-US" altLang="ja-JP">
              <a:solidFill>
                <a:srgbClr val="FF0000"/>
              </a:solidFill>
            </a:rPr>
            <a:t>】×××</a:t>
          </a:r>
          <a:r>
            <a:rPr lang="ja-JP" altLang="en-US">
              <a:solidFill>
                <a:srgbClr val="FF0000"/>
              </a:solidFill>
            </a:rPr>
            <a:t>円）</a:t>
          </a:r>
          <a:endParaRPr lang="en-US" altLang="ja-JP">
            <a:solidFill>
              <a:srgbClr val="FF0000"/>
            </a:solidFill>
          </a:endParaRPr>
        </a:p>
      </xdr:txBody>
    </xdr:sp>
    <xdr:clientData fPrintsWithSheet="0"/>
  </xdr:twoCellAnchor>
  <xdr:twoCellAnchor>
    <xdr:from>
      <xdr:col>6</xdr:col>
      <xdr:colOff>327659</xdr:colOff>
      <xdr:row>10</xdr:row>
      <xdr:rowOff>91440</xdr:rowOff>
    </xdr:from>
    <xdr:to>
      <xdr:col>8</xdr:col>
      <xdr:colOff>422909</xdr:colOff>
      <xdr:row>13</xdr:row>
      <xdr:rowOff>34290</xdr:rowOff>
    </xdr:to>
    <xdr:sp macro="" textlink="">
      <xdr:nvSpPr>
        <xdr:cNvPr id="3" name="AutoShape 18">
          <a:extLst>
            <a:ext uri="{FF2B5EF4-FFF2-40B4-BE49-F238E27FC236}">
              <a16:creationId xmlns:a16="http://schemas.microsoft.com/office/drawing/2014/main" id="{FDADEC68-81DC-4945-A752-BBE90CE9D9C4}"/>
            </a:ext>
          </a:extLst>
        </xdr:cNvPr>
        <xdr:cNvSpPr>
          <a:spLocks noChangeArrowheads="1"/>
        </xdr:cNvSpPr>
      </xdr:nvSpPr>
      <xdr:spPr bwMode="auto">
        <a:xfrm>
          <a:off x="7515224" y="1809750"/>
          <a:ext cx="2766060" cy="453390"/>
        </a:xfrm>
        <a:prstGeom prst="wedgeRoundRectCallout">
          <a:avLst>
            <a:gd name="adj1" fmla="val -81818"/>
            <a:gd name="adj2" fmla="val 2000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>
              <a:solidFill>
                <a:srgbClr val="FF0000"/>
              </a:solidFill>
            </a:rPr>
            <a:t>金利、保守、手数料等助成対象外経費の金額</a:t>
          </a:r>
        </a:p>
      </xdr:txBody>
    </xdr:sp>
    <xdr:clientData fPrintsWithSheet="0"/>
  </xdr:twoCellAnchor>
  <xdr:twoCellAnchor>
    <xdr:from>
      <xdr:col>6</xdr:col>
      <xdr:colOff>228600</xdr:colOff>
      <xdr:row>1</xdr:row>
      <xdr:rowOff>45720</xdr:rowOff>
    </xdr:from>
    <xdr:to>
      <xdr:col>7</xdr:col>
      <xdr:colOff>975360</xdr:colOff>
      <xdr:row>6</xdr:row>
      <xdr:rowOff>91440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B811A1CB-6993-436A-B700-4AD98DFB6D04}"/>
            </a:ext>
          </a:extLst>
        </xdr:cNvPr>
        <xdr:cNvSpPr txBox="1"/>
      </xdr:nvSpPr>
      <xdr:spPr>
        <a:xfrm>
          <a:off x="7414260" y="213360"/>
          <a:ext cx="2118360" cy="883920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 本文"/>
            </a:rPr>
            <a:t>〈</a:t>
          </a:r>
          <a:r>
            <a:rPr kumimoji="1" lang="ja-JP" altLang="en-US" sz="1100" b="1">
              <a:solidFill>
                <a:srgbClr val="FF0000"/>
              </a:solidFill>
              <a:latin typeface="ＭＳ Ｐゴシック 本文"/>
            </a:rPr>
            <a:t>記入欄</a:t>
          </a:r>
          <a:r>
            <a:rPr kumimoji="1" lang="en-US" altLang="ja-JP" sz="1100" b="1">
              <a:solidFill>
                <a:srgbClr val="FF0000"/>
              </a:solidFill>
              <a:latin typeface="ＭＳ Ｐゴシック 本文"/>
            </a:rPr>
            <a:t>〉</a:t>
          </a: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ＭＳ Ｐゴシック 本文"/>
            </a:rPr>
            <a:t>　　　　　　　　</a:t>
          </a:r>
          <a:endParaRPr kumimoji="1" lang="en-US" altLang="ja-JP" sz="1100" b="1">
            <a:solidFill>
              <a:srgbClr val="FF0000"/>
            </a:solidFill>
            <a:latin typeface="ＭＳ Ｐゴシック 本文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ＭＳ Ｐゴシック 本文"/>
            </a:rPr>
            <a:t>　　　　　　　入力</a:t>
          </a: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ＭＳ Ｐゴシック 本文"/>
            </a:rPr>
            <a:t>　　　　　　　自動反映</a:t>
          </a:r>
        </a:p>
      </xdr:txBody>
    </xdr:sp>
    <xdr:clientData/>
  </xdr:twoCellAnchor>
  <xdr:oneCellAnchor>
    <xdr:from>
      <xdr:col>6</xdr:col>
      <xdr:colOff>396240</xdr:colOff>
      <xdr:row>4</xdr:row>
      <xdr:rowOff>15240</xdr:rowOff>
    </xdr:from>
    <xdr:ext cx="537882" cy="161365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6990C163-772D-46A3-A4D1-1A21CD6EDB83}"/>
            </a:ext>
          </a:extLst>
        </xdr:cNvPr>
        <xdr:cNvSpPr txBox="1"/>
      </xdr:nvSpPr>
      <xdr:spPr>
        <a:xfrm>
          <a:off x="7581900" y="685800"/>
          <a:ext cx="537882" cy="16136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>
              <a:lumMod val="20000"/>
              <a:lumOff val="8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396240</xdr:colOff>
      <xdr:row>5</xdr:row>
      <xdr:rowOff>38100</xdr:rowOff>
    </xdr:from>
    <xdr:ext cx="537882" cy="16136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186D137B-99FF-4387-8BC9-3E10FC9D0F37}"/>
            </a:ext>
          </a:extLst>
        </xdr:cNvPr>
        <xdr:cNvSpPr txBox="1"/>
      </xdr:nvSpPr>
      <xdr:spPr>
        <a:xfrm>
          <a:off x="7581900" y="876300"/>
          <a:ext cx="537882" cy="161365"/>
        </a:xfrm>
        <a:prstGeom prst="rect">
          <a:avLst/>
        </a:prstGeom>
        <a:solidFill>
          <a:srgbClr val="FFFFCC"/>
        </a:solidFill>
        <a:ln>
          <a:solidFill>
            <a:srgbClr val="FFFF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26894</xdr:colOff>
      <xdr:row>10</xdr:row>
      <xdr:rowOff>11206</xdr:rowOff>
    </xdr:from>
    <xdr:to>
      <xdr:col>9</xdr:col>
      <xdr:colOff>558726</xdr:colOff>
      <xdr:row>11</xdr:row>
      <xdr:rowOff>192292</xdr:rowOff>
    </xdr:to>
    <xdr:sp macro="" textlink="">
      <xdr:nvSpPr>
        <xdr:cNvPr id="2" name="AutoShape 18">
          <a:extLst>
            <a:ext uri="{FF2B5EF4-FFF2-40B4-BE49-F238E27FC236}">
              <a16:creationId xmlns:a16="http://schemas.microsoft.com/office/drawing/2014/main" id="{59397162-B20B-40B6-8B84-910C901EF499}"/>
            </a:ext>
          </a:extLst>
        </xdr:cNvPr>
        <xdr:cNvSpPr>
          <a:spLocks noChangeArrowheads="1"/>
        </xdr:cNvSpPr>
      </xdr:nvSpPr>
      <xdr:spPr bwMode="auto">
        <a:xfrm>
          <a:off x="5873339" y="2175286"/>
          <a:ext cx="1768177" cy="426831"/>
        </a:xfrm>
        <a:prstGeom prst="wedgeRoundRectCallout">
          <a:avLst>
            <a:gd name="adj1" fmla="val -75485"/>
            <a:gd name="adj2" fmla="val -1720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>
              <a:solidFill>
                <a:srgbClr val="FF0000"/>
              </a:solidFill>
            </a:rPr>
            <a:t>リース期間を記入する</a:t>
          </a:r>
        </a:p>
      </xdr:txBody>
    </xdr:sp>
    <xdr:clientData fPrintsWithSheet="0"/>
  </xdr:twoCellAnchor>
  <xdr:twoCellAnchor>
    <xdr:from>
      <xdr:col>6</xdr:col>
      <xdr:colOff>666750</xdr:colOff>
      <xdr:row>14</xdr:row>
      <xdr:rowOff>66675</xdr:rowOff>
    </xdr:from>
    <xdr:to>
      <xdr:col>10</xdr:col>
      <xdr:colOff>571500</xdr:colOff>
      <xdr:row>16</xdr:row>
      <xdr:rowOff>22971</xdr:rowOff>
    </xdr:to>
    <xdr:sp macro="" textlink="">
      <xdr:nvSpPr>
        <xdr:cNvPr id="3" name="AutoShape 18">
          <a:extLst>
            <a:ext uri="{FF2B5EF4-FFF2-40B4-BE49-F238E27FC236}">
              <a16:creationId xmlns:a16="http://schemas.microsoft.com/office/drawing/2014/main" id="{2C2DEDCD-BF6D-4180-BAE4-1CF6C81422A7}"/>
            </a:ext>
          </a:extLst>
        </xdr:cNvPr>
        <xdr:cNvSpPr>
          <a:spLocks noChangeArrowheads="1"/>
        </xdr:cNvSpPr>
      </xdr:nvSpPr>
      <xdr:spPr bwMode="auto">
        <a:xfrm>
          <a:off x="5844540" y="3179445"/>
          <a:ext cx="2432685" cy="373491"/>
        </a:xfrm>
        <a:prstGeom prst="wedgeRoundRectCallout">
          <a:avLst>
            <a:gd name="adj1" fmla="val -75485"/>
            <a:gd name="adj2" fmla="val -1720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>
              <a:solidFill>
                <a:srgbClr val="FF0000"/>
              </a:solidFill>
            </a:rPr>
            <a:t>助成金がない場合の金額を記入する</a:t>
          </a:r>
        </a:p>
      </xdr:txBody>
    </xdr:sp>
    <xdr:clientData fPrintsWithSheet="0"/>
  </xdr:twoCellAnchor>
  <xdr:twoCellAnchor>
    <xdr:from>
      <xdr:col>7</xdr:col>
      <xdr:colOff>28575</xdr:colOff>
      <xdr:row>21</xdr:row>
      <xdr:rowOff>66675</xdr:rowOff>
    </xdr:from>
    <xdr:to>
      <xdr:col>10</xdr:col>
      <xdr:colOff>619125</xdr:colOff>
      <xdr:row>23</xdr:row>
      <xdr:rowOff>22971</xdr:rowOff>
    </xdr:to>
    <xdr:sp macro="" textlink="">
      <xdr:nvSpPr>
        <xdr:cNvPr id="4" name="AutoShape 18">
          <a:extLst>
            <a:ext uri="{FF2B5EF4-FFF2-40B4-BE49-F238E27FC236}">
              <a16:creationId xmlns:a16="http://schemas.microsoft.com/office/drawing/2014/main" id="{FAA8610E-9151-438C-AE02-C0A5B9B80E32}"/>
            </a:ext>
          </a:extLst>
        </xdr:cNvPr>
        <xdr:cNvSpPr>
          <a:spLocks noChangeArrowheads="1"/>
        </xdr:cNvSpPr>
      </xdr:nvSpPr>
      <xdr:spPr bwMode="auto">
        <a:xfrm>
          <a:off x="5875020" y="4722495"/>
          <a:ext cx="2451735" cy="373491"/>
        </a:xfrm>
        <a:prstGeom prst="wedgeRoundRectCallout">
          <a:avLst>
            <a:gd name="adj1" fmla="val -75485"/>
            <a:gd name="adj2" fmla="val -1720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>
              <a:solidFill>
                <a:srgbClr val="FF0000"/>
              </a:solidFill>
            </a:rPr>
            <a:t>助成金がある場合の金額を記入する</a:t>
          </a:r>
        </a:p>
      </xdr:txBody>
    </xdr:sp>
    <xdr:clientData fPrintsWithSheet="0"/>
  </xdr:twoCellAnchor>
  <xdr:twoCellAnchor>
    <xdr:from>
      <xdr:col>7</xdr:col>
      <xdr:colOff>11430</xdr:colOff>
      <xdr:row>28</xdr:row>
      <xdr:rowOff>64770</xdr:rowOff>
    </xdr:from>
    <xdr:to>
      <xdr:col>10</xdr:col>
      <xdr:colOff>598170</xdr:colOff>
      <xdr:row>30</xdr:row>
      <xdr:rowOff>19161</xdr:rowOff>
    </xdr:to>
    <xdr:sp macro="" textlink="">
      <xdr:nvSpPr>
        <xdr:cNvPr id="5" name="AutoShape 18">
          <a:extLst>
            <a:ext uri="{FF2B5EF4-FFF2-40B4-BE49-F238E27FC236}">
              <a16:creationId xmlns:a16="http://schemas.microsoft.com/office/drawing/2014/main" id="{54C2DB40-D7A2-48DD-9F49-C12016B440F1}"/>
            </a:ext>
          </a:extLst>
        </xdr:cNvPr>
        <xdr:cNvSpPr>
          <a:spLocks noChangeArrowheads="1"/>
        </xdr:cNvSpPr>
      </xdr:nvSpPr>
      <xdr:spPr bwMode="auto">
        <a:xfrm>
          <a:off x="5863590" y="6263640"/>
          <a:ext cx="2438400" cy="409686"/>
        </a:xfrm>
        <a:prstGeom prst="wedgeRoundRectCallout">
          <a:avLst>
            <a:gd name="adj1" fmla="val -75485"/>
            <a:gd name="adj2" fmla="val -1720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>
              <a:solidFill>
                <a:srgbClr val="FF0000"/>
              </a:solidFill>
            </a:rPr>
            <a:t>自動計算のため、入力不要</a:t>
          </a:r>
        </a:p>
      </xdr:txBody>
    </xdr:sp>
    <xdr:clientData fPrintsWithSheet="0"/>
  </xdr:twoCellAnchor>
  <xdr:twoCellAnchor>
    <xdr:from>
      <xdr:col>7</xdr:col>
      <xdr:colOff>266700</xdr:colOff>
      <xdr:row>33</xdr:row>
      <xdr:rowOff>38100</xdr:rowOff>
    </xdr:from>
    <xdr:to>
      <xdr:col>13</xdr:col>
      <xdr:colOff>38101</xdr:colOff>
      <xdr:row>39</xdr:row>
      <xdr:rowOff>57150</xdr:rowOff>
    </xdr:to>
    <xdr:sp macro="" textlink="">
      <xdr:nvSpPr>
        <xdr:cNvPr id="6" name="AutoShape 18">
          <a:extLst>
            <a:ext uri="{FF2B5EF4-FFF2-40B4-BE49-F238E27FC236}">
              <a16:creationId xmlns:a16="http://schemas.microsoft.com/office/drawing/2014/main" id="{7E42906D-44EB-4156-B8FA-7A20FBF684E2}"/>
            </a:ext>
          </a:extLst>
        </xdr:cNvPr>
        <xdr:cNvSpPr>
          <a:spLocks noChangeArrowheads="1"/>
        </xdr:cNvSpPr>
      </xdr:nvSpPr>
      <xdr:spPr bwMode="auto">
        <a:xfrm>
          <a:off x="6115050" y="7343775"/>
          <a:ext cx="3486151" cy="1272540"/>
        </a:xfrm>
        <a:prstGeom prst="wedgeRoundRectCallout">
          <a:avLst>
            <a:gd name="adj1" fmla="val -75485"/>
            <a:gd name="adj2" fmla="val -1720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>
              <a:solidFill>
                <a:srgbClr val="FF0000"/>
              </a:solidFill>
            </a:rPr>
            <a:t>提出書類</a:t>
          </a:r>
          <a:endParaRPr lang="en-US" altLang="ja-JP">
            <a:solidFill>
              <a:srgbClr val="FF0000"/>
            </a:solidFill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>
              <a:solidFill>
                <a:srgbClr val="FF0000"/>
              </a:solidFill>
            </a:rPr>
            <a:t>１．リース料計算書</a:t>
          </a:r>
          <a:endParaRPr lang="en-US" altLang="ja-JP">
            <a:solidFill>
              <a:srgbClr val="FF0000"/>
            </a:solidFill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>
              <a:solidFill>
                <a:srgbClr val="FF0000"/>
              </a:solidFill>
            </a:rPr>
            <a:t>２．リース料計算書　内訳（助成金なし）</a:t>
          </a:r>
          <a:endParaRPr lang="en-US" altLang="ja-JP">
            <a:solidFill>
              <a:srgbClr val="FF0000"/>
            </a:solidFill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>
              <a:solidFill>
                <a:srgbClr val="FF0000"/>
              </a:solidFill>
            </a:rPr>
            <a:t>３．リース料計算書　内訳（助成金あり）</a:t>
          </a:r>
          <a:endParaRPr lang="en-US" altLang="ja-JP">
            <a:solidFill>
              <a:srgbClr val="FF0000"/>
            </a:solidFill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>
              <a:solidFill>
                <a:srgbClr val="FF0000"/>
              </a:solidFill>
            </a:rPr>
            <a:t>４．リース契約書（案）の写し（助成金なし及び助成金あり）</a:t>
          </a:r>
          <a:endParaRPr lang="en-US" altLang="ja-JP">
            <a:solidFill>
              <a:srgbClr val="FF0000"/>
            </a:solidFill>
          </a:endParaRPr>
        </a:p>
      </xdr:txBody>
    </xdr:sp>
    <xdr:clientData fPrintsWithSheet="0"/>
  </xdr:twoCellAnchor>
  <xdr:twoCellAnchor>
    <xdr:from>
      <xdr:col>4</xdr:col>
      <xdr:colOff>1389531</xdr:colOff>
      <xdr:row>1</xdr:row>
      <xdr:rowOff>67236</xdr:rowOff>
    </xdr:from>
    <xdr:to>
      <xdr:col>6</xdr:col>
      <xdr:colOff>507403</xdr:colOff>
      <xdr:row>3</xdr:row>
      <xdr:rowOff>153072</xdr:rowOff>
    </xdr:to>
    <xdr:sp macro="" textlink="">
      <xdr:nvSpPr>
        <xdr:cNvPr id="7" name="AutoShape 18">
          <a:extLst>
            <a:ext uri="{FF2B5EF4-FFF2-40B4-BE49-F238E27FC236}">
              <a16:creationId xmlns:a16="http://schemas.microsoft.com/office/drawing/2014/main" id="{2A27C83C-4EE7-4FB1-96E1-CA63D4085A38}"/>
            </a:ext>
          </a:extLst>
        </xdr:cNvPr>
        <xdr:cNvSpPr>
          <a:spLocks noChangeArrowheads="1"/>
        </xdr:cNvSpPr>
      </xdr:nvSpPr>
      <xdr:spPr bwMode="auto">
        <a:xfrm>
          <a:off x="4874560" y="235324"/>
          <a:ext cx="865990" cy="422013"/>
        </a:xfrm>
        <a:prstGeom prst="wedgeRoundRectCallout">
          <a:avLst>
            <a:gd name="adj1" fmla="val -28101"/>
            <a:gd name="adj2" fmla="val 1593"/>
            <a:gd name="adj3" fmla="val 16667"/>
          </a:avLst>
        </a:prstGeom>
        <a:solidFill>
          <a:srgbClr val="FFFF00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見本</a:t>
          </a:r>
          <a:endParaRPr lang="ja-JP" altLang="en-US" sz="1200" b="1"/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1257300</xdr:colOff>
      <xdr:row>1</xdr:row>
      <xdr:rowOff>76200</xdr:rowOff>
    </xdr:from>
    <xdr:to>
      <xdr:col>5</xdr:col>
      <xdr:colOff>1026794</xdr:colOff>
      <xdr:row>3</xdr:row>
      <xdr:rowOff>163941</xdr:rowOff>
    </xdr:to>
    <xdr:sp macro="" textlink="">
      <xdr:nvSpPr>
        <xdr:cNvPr id="5" name="AutoShape 18">
          <a:extLst>
            <a:ext uri="{FF2B5EF4-FFF2-40B4-BE49-F238E27FC236}">
              <a16:creationId xmlns:a16="http://schemas.microsoft.com/office/drawing/2014/main" id="{EC566E1C-3A3C-4316-B0BC-45D79500855A}"/>
            </a:ext>
          </a:extLst>
        </xdr:cNvPr>
        <xdr:cNvSpPr>
          <a:spLocks noChangeArrowheads="1"/>
        </xdr:cNvSpPr>
      </xdr:nvSpPr>
      <xdr:spPr bwMode="auto">
        <a:xfrm>
          <a:off x="5667375" y="247650"/>
          <a:ext cx="1083944" cy="430641"/>
        </a:xfrm>
        <a:prstGeom prst="wedgeRoundRectCallout">
          <a:avLst>
            <a:gd name="adj1" fmla="val -28101"/>
            <a:gd name="adj2" fmla="val 1593"/>
            <a:gd name="adj3" fmla="val 16667"/>
          </a:avLst>
        </a:prstGeom>
        <a:solidFill>
          <a:srgbClr val="FFFF00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記入例</a:t>
          </a:r>
          <a:endParaRPr lang="ja-JP" altLang="en-US" sz="1200" b="1"/>
        </a:p>
      </xdr:txBody>
    </xdr:sp>
    <xdr:clientData fPrintsWithSheet="0"/>
  </xdr:twoCellAnchor>
  <xdr:twoCellAnchor>
    <xdr:from>
      <xdr:col>6</xdr:col>
      <xdr:colOff>133350</xdr:colOff>
      <xdr:row>5</xdr:row>
      <xdr:rowOff>131445</xdr:rowOff>
    </xdr:from>
    <xdr:to>
      <xdr:col>10</xdr:col>
      <xdr:colOff>179070</xdr:colOff>
      <xdr:row>11</xdr:row>
      <xdr:rowOff>142875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3BB110BE-BB07-4835-AF28-4C190D5FD0B6}"/>
            </a:ext>
          </a:extLst>
        </xdr:cNvPr>
        <xdr:cNvSpPr txBox="1"/>
      </xdr:nvSpPr>
      <xdr:spPr>
        <a:xfrm>
          <a:off x="7172325" y="988695"/>
          <a:ext cx="3950970" cy="1040130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・助成対象と助成対象外が区別できるよう記載してください。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・黄色のセルの合計が助成対象費用とする。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en-US" altLang="ja-JP" sz="1100" b="1">
              <a:solidFill>
                <a:srgbClr val="FF0000"/>
              </a:solidFill>
            </a:rPr>
            <a:t>※</a:t>
          </a:r>
          <a:r>
            <a:rPr kumimoji="1" lang="ja-JP" altLang="en-US" sz="1100" b="1">
              <a:solidFill>
                <a:srgbClr val="FF0000"/>
              </a:solidFill>
            </a:rPr>
            <a:t>機器費用について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リース契約終了後に所有権の移転をしない場合は、機器の法定耐用年数を超えるリース期間であることが助成対象の条件。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endParaRPr kumimoji="1" lang="ja-JP" altLang="en-US" sz="1100" b="1">
            <a:solidFill>
              <a:srgbClr val="FF0000"/>
            </a:solidFill>
          </a:endParaRPr>
        </a:p>
        <a:p>
          <a:pPr algn="ctr"/>
          <a:endParaRPr kumimoji="1" lang="ja-JP" altLang="en-US" sz="1100"/>
        </a:p>
      </xdr:txBody>
    </xdr:sp>
    <xdr:clientData/>
  </xdr:twoCellAnchor>
  <xdr:twoCellAnchor>
    <xdr:from>
      <xdr:col>6</xdr:col>
      <xdr:colOff>201930</xdr:colOff>
      <xdr:row>30</xdr:row>
      <xdr:rowOff>19050</xdr:rowOff>
    </xdr:from>
    <xdr:to>
      <xdr:col>10</xdr:col>
      <xdr:colOff>9525</xdr:colOff>
      <xdr:row>34</xdr:row>
      <xdr:rowOff>53340</xdr:rowOff>
    </xdr:to>
    <xdr:sp macro="" textlink="">
      <xdr:nvSpPr>
        <xdr:cNvPr id="7" name="AutoShape 18">
          <a:extLst>
            <a:ext uri="{FF2B5EF4-FFF2-40B4-BE49-F238E27FC236}">
              <a16:creationId xmlns:a16="http://schemas.microsoft.com/office/drawing/2014/main" id="{CE970EA1-0B67-42A4-BCEE-D31EB1BDE835}"/>
            </a:ext>
          </a:extLst>
        </xdr:cNvPr>
        <xdr:cNvSpPr>
          <a:spLocks noChangeArrowheads="1"/>
        </xdr:cNvSpPr>
      </xdr:nvSpPr>
      <xdr:spPr bwMode="auto">
        <a:xfrm>
          <a:off x="7379970" y="5063490"/>
          <a:ext cx="3709035" cy="704850"/>
        </a:xfrm>
        <a:prstGeom prst="wedgeRoundRectCallout">
          <a:avLst>
            <a:gd name="adj1" fmla="val -60482"/>
            <a:gd name="adj2" fmla="val -2416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>
              <a:solidFill>
                <a:srgbClr val="FF0000"/>
              </a:solidFill>
            </a:rPr>
            <a:t>提出する書類は初回から最終回まで毎回記入したものを提出する</a:t>
          </a:r>
          <a:endParaRPr lang="en-US" altLang="ja-JP">
            <a:solidFill>
              <a:srgbClr val="FF0000"/>
            </a:solidFill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>
              <a:solidFill>
                <a:srgbClr val="FF0000"/>
              </a:solidFill>
            </a:rPr>
            <a:t>（本例では</a:t>
          </a:r>
          <a:r>
            <a:rPr lang="en-US" altLang="ja-JP">
              <a:solidFill>
                <a:srgbClr val="FF0000"/>
              </a:solidFill>
            </a:rPr>
            <a:t>9</a:t>
          </a:r>
          <a:r>
            <a:rPr lang="ja-JP" altLang="en-US">
              <a:solidFill>
                <a:srgbClr val="FF0000"/>
              </a:solidFill>
            </a:rPr>
            <a:t>回～</a:t>
          </a:r>
          <a:r>
            <a:rPr lang="en-US" altLang="ja-JP">
              <a:solidFill>
                <a:srgbClr val="FF0000"/>
              </a:solidFill>
            </a:rPr>
            <a:t>114</a:t>
          </a:r>
          <a:r>
            <a:rPr lang="ja-JP" altLang="en-US">
              <a:solidFill>
                <a:srgbClr val="FF0000"/>
              </a:solidFill>
            </a:rPr>
            <a:t>回を省略している）</a:t>
          </a:r>
          <a:endParaRPr lang="en-US" altLang="ja-JP">
            <a:solidFill>
              <a:srgbClr val="FF0000"/>
            </a:solidFill>
          </a:endParaRPr>
        </a:p>
        <a:p>
          <a:pPr algn="l" rtl="0">
            <a:lnSpc>
              <a:spcPts val="1100"/>
            </a:lnSpc>
            <a:defRPr sz="1000"/>
          </a:pPr>
          <a:r>
            <a:rPr lang="en-US" altLang="ja-JP">
              <a:solidFill>
                <a:srgbClr val="FF0000"/>
              </a:solidFill>
            </a:rPr>
            <a:t>※</a:t>
          </a:r>
          <a:r>
            <a:rPr lang="ja-JP" altLang="en-US">
              <a:solidFill>
                <a:srgbClr val="FF0000"/>
              </a:solidFill>
            </a:rPr>
            <a:t>リース期間中の月額が同じ金額の場合は、まとめての記入も可。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>
              <a:solidFill>
                <a:srgbClr val="FF0000"/>
              </a:solidFill>
            </a:rPr>
            <a:t>（例：</a:t>
          </a:r>
          <a:r>
            <a:rPr lang="en-US" altLang="ja-JP">
              <a:solidFill>
                <a:srgbClr val="FF0000"/>
              </a:solidFill>
            </a:rPr>
            <a:t>【</a:t>
          </a:r>
          <a:r>
            <a:rPr lang="ja-JP" altLang="en-US">
              <a:solidFill>
                <a:srgbClr val="FF0000"/>
              </a:solidFill>
            </a:rPr>
            <a:t>内容</a:t>
          </a:r>
          <a:r>
            <a:rPr lang="en-US" altLang="ja-JP">
              <a:solidFill>
                <a:srgbClr val="FF0000"/>
              </a:solidFill>
            </a:rPr>
            <a:t>】</a:t>
          </a:r>
          <a:r>
            <a:rPr lang="ja-JP" altLang="en-US">
              <a:solidFill>
                <a:srgbClr val="FF0000"/>
              </a:solidFill>
            </a:rPr>
            <a:t>機器リース（○ヵ月</a:t>
          </a:r>
          <a:r>
            <a:rPr lang="en-US" altLang="ja-JP">
              <a:solidFill>
                <a:srgbClr val="FF0000"/>
              </a:solidFill>
            </a:rPr>
            <a:t>×○</a:t>
          </a:r>
          <a:r>
            <a:rPr lang="ja-JP" altLang="en-US">
              <a:solidFill>
                <a:srgbClr val="FF0000"/>
              </a:solidFill>
            </a:rPr>
            <a:t>回）　</a:t>
          </a:r>
          <a:r>
            <a:rPr lang="en-US" altLang="ja-JP">
              <a:solidFill>
                <a:srgbClr val="FF0000"/>
              </a:solidFill>
            </a:rPr>
            <a:t>【</a:t>
          </a:r>
          <a:r>
            <a:rPr lang="ja-JP" altLang="en-US">
              <a:solidFill>
                <a:srgbClr val="FF0000"/>
              </a:solidFill>
            </a:rPr>
            <a:t>機器費用</a:t>
          </a:r>
          <a:r>
            <a:rPr lang="en-US" altLang="ja-JP">
              <a:solidFill>
                <a:srgbClr val="FF0000"/>
              </a:solidFill>
            </a:rPr>
            <a:t>】×××</a:t>
          </a:r>
          <a:r>
            <a:rPr lang="ja-JP" altLang="en-US">
              <a:solidFill>
                <a:srgbClr val="FF0000"/>
              </a:solidFill>
            </a:rPr>
            <a:t>円）</a:t>
          </a:r>
        </a:p>
        <a:p>
          <a:pPr algn="l" rtl="0">
            <a:lnSpc>
              <a:spcPts val="1100"/>
            </a:lnSpc>
            <a:defRPr sz="1000"/>
          </a:pPr>
          <a:endParaRPr lang="ja-JP" altLang="en-US">
            <a:solidFill>
              <a:srgbClr val="FF0000"/>
            </a:solidFill>
          </a:endParaRPr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1257300</xdr:colOff>
      <xdr:row>1</xdr:row>
      <xdr:rowOff>76200</xdr:rowOff>
    </xdr:from>
    <xdr:to>
      <xdr:col>5</xdr:col>
      <xdr:colOff>1026794</xdr:colOff>
      <xdr:row>3</xdr:row>
      <xdr:rowOff>163941</xdr:rowOff>
    </xdr:to>
    <xdr:sp macro="" textlink="">
      <xdr:nvSpPr>
        <xdr:cNvPr id="2" name="AutoShape 18">
          <a:extLst>
            <a:ext uri="{FF2B5EF4-FFF2-40B4-BE49-F238E27FC236}">
              <a16:creationId xmlns:a16="http://schemas.microsoft.com/office/drawing/2014/main" id="{290CAD24-15DA-44F3-869B-879F0A0CC987}"/>
            </a:ext>
          </a:extLst>
        </xdr:cNvPr>
        <xdr:cNvSpPr>
          <a:spLocks noChangeArrowheads="1"/>
        </xdr:cNvSpPr>
      </xdr:nvSpPr>
      <xdr:spPr bwMode="auto">
        <a:xfrm>
          <a:off x="5667375" y="247650"/>
          <a:ext cx="1083944" cy="434451"/>
        </a:xfrm>
        <a:prstGeom prst="wedgeRoundRectCallout">
          <a:avLst>
            <a:gd name="adj1" fmla="val -28101"/>
            <a:gd name="adj2" fmla="val 1593"/>
            <a:gd name="adj3" fmla="val 16667"/>
          </a:avLst>
        </a:prstGeom>
        <a:solidFill>
          <a:srgbClr val="FFFF00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記入例</a:t>
          </a:r>
          <a:endParaRPr lang="ja-JP" altLang="en-US" sz="1200" b="1"/>
        </a:p>
      </xdr:txBody>
    </xdr:sp>
    <xdr:clientData fPrintsWithSheet="0"/>
  </xdr:twoCellAnchor>
  <xdr:twoCellAnchor>
    <xdr:from>
      <xdr:col>6</xdr:col>
      <xdr:colOff>133350</xdr:colOff>
      <xdr:row>5</xdr:row>
      <xdr:rowOff>131445</xdr:rowOff>
    </xdr:from>
    <xdr:to>
      <xdr:col>10</xdr:col>
      <xdr:colOff>179070</xdr:colOff>
      <xdr:row>11</xdr:row>
      <xdr:rowOff>142875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04C3E0E-765A-4F01-91AF-6870DD98BECC}"/>
            </a:ext>
          </a:extLst>
        </xdr:cNvPr>
        <xdr:cNvSpPr txBox="1"/>
      </xdr:nvSpPr>
      <xdr:spPr>
        <a:xfrm>
          <a:off x="7168515" y="992505"/>
          <a:ext cx="3952875" cy="1034415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・助成対象と助成対象外が区別できるよう記載してください。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・黄色のセルの合計が助成対象費用とする。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en-US" altLang="ja-JP" sz="1100" b="1">
              <a:solidFill>
                <a:srgbClr val="FF0000"/>
              </a:solidFill>
            </a:rPr>
            <a:t>※</a:t>
          </a:r>
          <a:r>
            <a:rPr kumimoji="1" lang="ja-JP" altLang="en-US" sz="1100" b="1">
              <a:solidFill>
                <a:srgbClr val="FF0000"/>
              </a:solidFill>
            </a:rPr>
            <a:t>機器費用について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リース契約終了後に所有権の移転をしない場合は、機器の法定耐用年数を超えるリース期間であることが助成対象の条件。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endParaRPr kumimoji="1" lang="ja-JP" altLang="en-US" sz="1100" b="1">
            <a:solidFill>
              <a:srgbClr val="FF0000"/>
            </a:solidFill>
          </a:endParaRPr>
        </a:p>
        <a:p>
          <a:pPr algn="ctr"/>
          <a:endParaRPr kumimoji="1" lang="ja-JP" altLang="en-US" sz="1100"/>
        </a:p>
      </xdr:txBody>
    </xdr:sp>
    <xdr:clientData/>
  </xdr:twoCellAnchor>
  <xdr:twoCellAnchor>
    <xdr:from>
      <xdr:col>6</xdr:col>
      <xdr:colOff>236220</xdr:colOff>
      <xdr:row>30</xdr:row>
      <xdr:rowOff>22860</xdr:rowOff>
    </xdr:from>
    <xdr:to>
      <xdr:col>10</xdr:col>
      <xdr:colOff>43815</xdr:colOff>
      <xdr:row>34</xdr:row>
      <xdr:rowOff>57150</xdr:rowOff>
    </xdr:to>
    <xdr:sp macro="" textlink="">
      <xdr:nvSpPr>
        <xdr:cNvPr id="5" name="AutoShape 18">
          <a:extLst>
            <a:ext uri="{FF2B5EF4-FFF2-40B4-BE49-F238E27FC236}">
              <a16:creationId xmlns:a16="http://schemas.microsoft.com/office/drawing/2014/main" id="{E027F921-86E3-401B-9F71-7E0A378E4130}"/>
            </a:ext>
          </a:extLst>
        </xdr:cNvPr>
        <xdr:cNvSpPr>
          <a:spLocks noChangeArrowheads="1"/>
        </xdr:cNvSpPr>
      </xdr:nvSpPr>
      <xdr:spPr bwMode="auto">
        <a:xfrm>
          <a:off x="7421880" y="5067300"/>
          <a:ext cx="3709035" cy="704850"/>
        </a:xfrm>
        <a:prstGeom prst="wedgeRoundRectCallout">
          <a:avLst>
            <a:gd name="adj1" fmla="val -60482"/>
            <a:gd name="adj2" fmla="val -2416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>
              <a:solidFill>
                <a:srgbClr val="FF0000"/>
              </a:solidFill>
            </a:rPr>
            <a:t>提出する書類は初回から最終回まで毎回記入したものを提出する</a:t>
          </a:r>
          <a:endParaRPr lang="en-US" altLang="ja-JP">
            <a:solidFill>
              <a:srgbClr val="FF0000"/>
            </a:solidFill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>
              <a:solidFill>
                <a:srgbClr val="FF0000"/>
              </a:solidFill>
            </a:rPr>
            <a:t>（本例では</a:t>
          </a:r>
          <a:r>
            <a:rPr lang="en-US" altLang="ja-JP">
              <a:solidFill>
                <a:srgbClr val="FF0000"/>
              </a:solidFill>
            </a:rPr>
            <a:t>9</a:t>
          </a:r>
          <a:r>
            <a:rPr lang="ja-JP" altLang="en-US">
              <a:solidFill>
                <a:srgbClr val="FF0000"/>
              </a:solidFill>
            </a:rPr>
            <a:t>回～</a:t>
          </a:r>
          <a:r>
            <a:rPr lang="en-US" altLang="ja-JP">
              <a:solidFill>
                <a:srgbClr val="FF0000"/>
              </a:solidFill>
            </a:rPr>
            <a:t>114</a:t>
          </a:r>
          <a:r>
            <a:rPr lang="ja-JP" altLang="en-US">
              <a:solidFill>
                <a:srgbClr val="FF0000"/>
              </a:solidFill>
            </a:rPr>
            <a:t>回を省略している）</a:t>
          </a:r>
          <a:endParaRPr lang="en-US" altLang="ja-JP">
            <a:solidFill>
              <a:srgbClr val="FF0000"/>
            </a:solidFill>
          </a:endParaRPr>
        </a:p>
        <a:p>
          <a:pPr algn="l" rtl="0">
            <a:lnSpc>
              <a:spcPts val="1100"/>
            </a:lnSpc>
            <a:defRPr sz="1000"/>
          </a:pPr>
          <a:r>
            <a:rPr lang="en-US" altLang="ja-JP">
              <a:solidFill>
                <a:srgbClr val="FF0000"/>
              </a:solidFill>
            </a:rPr>
            <a:t>※</a:t>
          </a:r>
          <a:r>
            <a:rPr lang="ja-JP" altLang="en-US">
              <a:solidFill>
                <a:srgbClr val="FF0000"/>
              </a:solidFill>
            </a:rPr>
            <a:t>リース期間中の月額が同じ金額の場合は、まとめての記入も可。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>
              <a:solidFill>
                <a:srgbClr val="FF0000"/>
              </a:solidFill>
            </a:rPr>
            <a:t>（例：</a:t>
          </a:r>
          <a:r>
            <a:rPr lang="en-US" altLang="ja-JP">
              <a:solidFill>
                <a:srgbClr val="FF0000"/>
              </a:solidFill>
            </a:rPr>
            <a:t>【</a:t>
          </a:r>
          <a:r>
            <a:rPr lang="ja-JP" altLang="en-US">
              <a:solidFill>
                <a:srgbClr val="FF0000"/>
              </a:solidFill>
            </a:rPr>
            <a:t>内容</a:t>
          </a:r>
          <a:r>
            <a:rPr lang="en-US" altLang="ja-JP">
              <a:solidFill>
                <a:srgbClr val="FF0000"/>
              </a:solidFill>
            </a:rPr>
            <a:t>】</a:t>
          </a:r>
          <a:r>
            <a:rPr lang="ja-JP" altLang="en-US">
              <a:solidFill>
                <a:srgbClr val="FF0000"/>
              </a:solidFill>
            </a:rPr>
            <a:t>機器リース（○ヵ月</a:t>
          </a:r>
          <a:r>
            <a:rPr lang="en-US" altLang="ja-JP">
              <a:solidFill>
                <a:srgbClr val="FF0000"/>
              </a:solidFill>
            </a:rPr>
            <a:t>×○</a:t>
          </a:r>
          <a:r>
            <a:rPr lang="ja-JP" altLang="en-US">
              <a:solidFill>
                <a:srgbClr val="FF0000"/>
              </a:solidFill>
            </a:rPr>
            <a:t>回）　</a:t>
          </a:r>
          <a:r>
            <a:rPr lang="en-US" altLang="ja-JP">
              <a:solidFill>
                <a:srgbClr val="FF0000"/>
              </a:solidFill>
            </a:rPr>
            <a:t>【</a:t>
          </a:r>
          <a:r>
            <a:rPr lang="ja-JP" altLang="en-US">
              <a:solidFill>
                <a:srgbClr val="FF0000"/>
              </a:solidFill>
            </a:rPr>
            <a:t>機器費用</a:t>
          </a:r>
          <a:r>
            <a:rPr lang="en-US" altLang="ja-JP">
              <a:solidFill>
                <a:srgbClr val="FF0000"/>
              </a:solidFill>
            </a:rPr>
            <a:t>】×××</a:t>
          </a:r>
          <a:r>
            <a:rPr lang="ja-JP" altLang="en-US">
              <a:solidFill>
                <a:srgbClr val="FF0000"/>
              </a:solidFill>
            </a:rPr>
            <a:t>円）</a:t>
          </a:r>
        </a:p>
        <a:p>
          <a:pPr algn="l" rtl="0">
            <a:lnSpc>
              <a:spcPts val="1100"/>
            </a:lnSpc>
            <a:defRPr sz="1000"/>
          </a:pPr>
          <a:endParaRPr lang="ja-JP" altLang="en-US">
            <a:solidFill>
              <a:srgbClr val="FF0000"/>
            </a:solidFill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</sheetPr>
  <dimension ref="A1:H44"/>
  <sheetViews>
    <sheetView showGridLines="0" tabSelected="1" view="pageBreakPreview" topLeftCell="A10" zoomScale="85" zoomScaleNormal="100" zoomScaleSheetLayoutView="85" workbookViewId="0">
      <selection activeCell="E26" sqref="E26"/>
    </sheetView>
  </sheetViews>
  <sheetFormatPr defaultColWidth="9" defaultRowHeight="13.2" x14ac:dyDescent="0.2"/>
  <cols>
    <col min="1" max="1" width="16.33203125" style="43" customWidth="1"/>
    <col min="2" max="2" width="20.6640625" style="43" customWidth="1"/>
    <col min="3" max="3" width="4.77734375" style="43" customWidth="1"/>
    <col min="4" max="4" width="9" style="43"/>
    <col min="5" max="5" width="20.6640625" style="51" customWidth="1"/>
    <col min="6" max="6" width="4.77734375" style="43" customWidth="1"/>
    <col min="7" max="7" width="9" style="53"/>
    <col min="8" max="16384" width="9" style="43"/>
  </cols>
  <sheetData>
    <row r="1" spans="1:8" x14ac:dyDescent="0.2">
      <c r="E1" s="75"/>
      <c r="F1" s="46"/>
      <c r="G1" s="76" t="s">
        <v>26</v>
      </c>
      <c r="H1" s="44"/>
    </row>
    <row r="3" spans="1:8" x14ac:dyDescent="0.2">
      <c r="G3" s="44"/>
    </row>
    <row r="4" spans="1:8" ht="23.25" customHeight="1" x14ac:dyDescent="0.2">
      <c r="A4" s="93" t="s">
        <v>22</v>
      </c>
      <c r="B4" s="93"/>
      <c r="C4" s="93"/>
      <c r="D4" s="93"/>
      <c r="E4" s="93"/>
      <c r="F4" s="93"/>
      <c r="G4" s="93"/>
      <c r="H4" s="77"/>
    </row>
    <row r="5" spans="1:8" ht="13.8" thickBot="1" x14ac:dyDescent="0.25"/>
    <row r="6" spans="1:8" ht="26.25" customHeight="1" thickBot="1" x14ac:dyDescent="0.25">
      <c r="A6" s="78" t="s">
        <v>15</v>
      </c>
      <c r="B6" s="95"/>
      <c r="C6" s="96"/>
      <c r="D6" s="96"/>
      <c r="E6" s="96"/>
      <c r="F6" s="97"/>
    </row>
    <row r="7" spans="1:8" ht="21.75" customHeight="1" x14ac:dyDescent="0.2">
      <c r="A7" s="94"/>
      <c r="B7" s="94"/>
      <c r="C7" s="94"/>
      <c r="D7" s="94"/>
      <c r="E7" s="94"/>
      <c r="F7" s="94"/>
      <c r="G7" s="94"/>
    </row>
    <row r="8" spans="1:8" ht="16.2" x14ac:dyDescent="0.2">
      <c r="A8" s="78"/>
      <c r="E8" s="79"/>
    </row>
    <row r="9" spans="1:8" ht="16.2" x14ac:dyDescent="0.2">
      <c r="A9" s="78" t="s">
        <v>16</v>
      </c>
      <c r="E9" s="79"/>
    </row>
    <row r="10" spans="1:8" ht="13.2" customHeight="1" thickBot="1" x14ac:dyDescent="0.25">
      <c r="A10" s="78"/>
      <c r="E10" s="79"/>
    </row>
    <row r="11" spans="1:8" ht="19.5" customHeight="1" thickBot="1" x14ac:dyDescent="0.25">
      <c r="A11" s="80" t="s">
        <v>8</v>
      </c>
      <c r="B11" s="81"/>
      <c r="C11" s="81"/>
      <c r="D11" s="82"/>
      <c r="E11" s="83"/>
      <c r="F11" s="84" t="s">
        <v>4</v>
      </c>
    </row>
    <row r="12" spans="1:8" ht="19.5" customHeight="1" thickBot="1" x14ac:dyDescent="0.25">
      <c r="A12" s="80" t="s">
        <v>18</v>
      </c>
      <c r="B12" s="81"/>
      <c r="C12" s="81"/>
      <c r="D12" s="82"/>
      <c r="E12" s="83"/>
      <c r="F12" s="84" t="s">
        <v>11</v>
      </c>
    </row>
    <row r="13" spans="1:8" ht="19.5" customHeight="1" x14ac:dyDescent="0.2">
      <c r="A13" s="85"/>
      <c r="B13" s="85"/>
      <c r="C13" s="85"/>
      <c r="D13" s="85"/>
      <c r="E13" s="85"/>
      <c r="F13" s="85"/>
    </row>
    <row r="14" spans="1:8" ht="16.2" x14ac:dyDescent="0.2">
      <c r="A14" s="78" t="s">
        <v>30</v>
      </c>
      <c r="E14" s="79"/>
    </row>
    <row r="15" spans="1:8" ht="13.2" customHeight="1" thickBot="1" x14ac:dyDescent="0.25">
      <c r="A15" s="78"/>
      <c r="E15" s="79"/>
    </row>
    <row r="16" spans="1:8" ht="19.5" customHeight="1" thickBot="1" x14ac:dyDescent="0.25">
      <c r="A16" s="80" t="s">
        <v>29</v>
      </c>
      <c r="B16" s="81"/>
      <c r="C16" s="81"/>
      <c r="D16" s="81"/>
      <c r="E16" s="83"/>
      <c r="F16" s="84" t="s">
        <v>0</v>
      </c>
      <c r="G16" s="53" t="s">
        <v>5</v>
      </c>
    </row>
    <row r="17" spans="1:7" ht="19.5" customHeight="1" thickBot="1" x14ac:dyDescent="0.25">
      <c r="A17" s="80" t="s">
        <v>41</v>
      </c>
      <c r="B17" s="81"/>
      <c r="C17" s="81"/>
      <c r="D17" s="81"/>
      <c r="E17" s="83"/>
      <c r="F17" s="84" t="s">
        <v>0</v>
      </c>
    </row>
    <row r="18" spans="1:7" ht="19.5" customHeight="1" thickBot="1" x14ac:dyDescent="0.25">
      <c r="A18" s="80" t="s">
        <v>43</v>
      </c>
      <c r="B18" s="86" t="s">
        <v>44</v>
      </c>
      <c r="C18" s="81"/>
      <c r="D18" s="81"/>
      <c r="E18" s="87">
        <f>E16+E17</f>
        <v>0</v>
      </c>
      <c r="F18" s="88" t="s">
        <v>46</v>
      </c>
    </row>
    <row r="19" spans="1:7" ht="19.5" customHeight="1" x14ac:dyDescent="0.2">
      <c r="E19" s="89"/>
    </row>
    <row r="20" spans="1:7" x14ac:dyDescent="0.2">
      <c r="E20" s="79"/>
    </row>
    <row r="21" spans="1:7" ht="16.2" x14ac:dyDescent="0.2">
      <c r="A21" s="78" t="s">
        <v>31</v>
      </c>
      <c r="E21" s="79"/>
    </row>
    <row r="22" spans="1:7" ht="13.2" customHeight="1" thickBot="1" x14ac:dyDescent="0.25">
      <c r="A22" s="78"/>
      <c r="E22" s="79"/>
    </row>
    <row r="23" spans="1:7" ht="19.5" customHeight="1" thickBot="1" x14ac:dyDescent="0.25">
      <c r="A23" s="80" t="s">
        <v>32</v>
      </c>
      <c r="B23" s="81"/>
      <c r="C23" s="81"/>
      <c r="D23" s="81"/>
      <c r="E23" s="83"/>
      <c r="F23" s="84" t="s">
        <v>0</v>
      </c>
      <c r="G23" s="53" t="s">
        <v>6</v>
      </c>
    </row>
    <row r="24" spans="1:7" ht="19.5" customHeight="1" thickBot="1" x14ac:dyDescent="0.25">
      <c r="A24" s="80" t="s">
        <v>45</v>
      </c>
      <c r="C24" s="81"/>
      <c r="D24" s="81"/>
      <c r="E24" s="83"/>
      <c r="F24" s="84" t="s">
        <v>0</v>
      </c>
    </row>
    <row r="25" spans="1:7" ht="19.5" customHeight="1" thickBot="1" x14ac:dyDescent="0.25">
      <c r="A25" s="80" t="s">
        <v>43</v>
      </c>
      <c r="B25" s="86" t="s">
        <v>44</v>
      </c>
      <c r="C25" s="81"/>
      <c r="D25" s="81"/>
      <c r="E25" s="90">
        <f>E23+E24</f>
        <v>0</v>
      </c>
      <c r="F25" s="88" t="s">
        <v>46</v>
      </c>
    </row>
    <row r="26" spans="1:7" ht="19.5" customHeight="1" x14ac:dyDescent="0.2">
      <c r="E26" s="89"/>
    </row>
    <row r="28" spans="1:7" ht="16.2" x14ac:dyDescent="0.2">
      <c r="A28" s="78" t="s">
        <v>25</v>
      </c>
    </row>
    <row r="29" spans="1:7" ht="16.8" thickBot="1" x14ac:dyDescent="0.25">
      <c r="A29" s="78"/>
    </row>
    <row r="30" spans="1:7" ht="19.5" customHeight="1" thickBot="1" x14ac:dyDescent="0.25">
      <c r="B30" s="91" t="s">
        <v>14</v>
      </c>
      <c r="C30" s="81"/>
      <c r="D30" s="82"/>
      <c r="E30" s="87">
        <f>E18-E25</f>
        <v>0</v>
      </c>
      <c r="F30" s="88" t="s">
        <v>0</v>
      </c>
      <c r="G30" s="53" t="s">
        <v>7</v>
      </c>
    </row>
    <row r="31" spans="1:7" ht="15" customHeight="1" x14ac:dyDescent="0.2">
      <c r="E31" s="92"/>
    </row>
    <row r="32" spans="1:7" x14ac:dyDescent="0.2">
      <c r="E32" s="43"/>
    </row>
    <row r="33" spans="1:6" ht="22.5" customHeight="1" x14ac:dyDescent="0.2">
      <c r="A33" s="78" t="s">
        <v>20</v>
      </c>
    </row>
    <row r="34" spans="1:6" ht="16.5" customHeight="1" x14ac:dyDescent="0.2"/>
    <row r="35" spans="1:6" ht="16.5" customHeight="1" x14ac:dyDescent="0.2">
      <c r="A35" s="43" t="s">
        <v>21</v>
      </c>
    </row>
    <row r="36" spans="1:6" ht="16.5" customHeight="1" x14ac:dyDescent="0.2"/>
    <row r="37" spans="1:6" ht="16.5" customHeight="1" x14ac:dyDescent="0.2"/>
    <row r="38" spans="1:6" ht="16.5" customHeight="1" x14ac:dyDescent="0.2"/>
    <row r="39" spans="1:6" ht="16.5" customHeight="1" x14ac:dyDescent="0.2"/>
    <row r="42" spans="1:6" x14ac:dyDescent="0.2">
      <c r="D42" s="43" t="s">
        <v>1</v>
      </c>
      <c r="E42" s="75"/>
    </row>
    <row r="44" spans="1:6" x14ac:dyDescent="0.2">
      <c r="D44" s="43" t="s">
        <v>2</v>
      </c>
      <c r="E44" s="75"/>
      <c r="F44" s="43" t="s">
        <v>3</v>
      </c>
    </row>
  </sheetData>
  <sheetProtection algorithmName="SHA-512" hashValue="ebGnuHf+KfgkMk5qvQoHjo9F3Z2+8LaFE9tBiHa4eSBu8a1m3ykPwuFFEx+tuicsQ5RYyAyxkk1bcd9z3OW4xA==" saltValue="rlP1rWI0NDM5tVw77y/bng==" spinCount="100000" sheet="1" objects="1" scenarios="1"/>
  <protectedRanges>
    <protectedRange sqref="E1:G1 B6:F6 E11 E12 E16 E17 E23 E24 E42 E44" name="範囲1"/>
  </protectedRanges>
  <mergeCells count="3">
    <mergeCell ref="A4:G4"/>
    <mergeCell ref="A7:G7"/>
    <mergeCell ref="B6:F6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DCC58-8E2C-4218-85DF-155C1263F07F}">
  <sheetPr>
    <tabColor rgb="FFFFFF00"/>
  </sheetPr>
  <dimension ref="B1:J46"/>
  <sheetViews>
    <sheetView showGridLines="0" view="pageBreakPreview" topLeftCell="A16" zoomScaleNormal="100" zoomScaleSheetLayoutView="100" workbookViewId="0">
      <selection activeCell="H25" sqref="H25"/>
    </sheetView>
  </sheetViews>
  <sheetFormatPr defaultColWidth="9" defaultRowHeight="13.2" x14ac:dyDescent="0.2"/>
  <cols>
    <col min="1" max="1" width="4.109375" style="43" customWidth="1"/>
    <col min="2" max="2" width="11.77734375" style="43" customWidth="1"/>
    <col min="3" max="3" width="31.33203125" style="43" customWidth="1"/>
    <col min="4" max="5" width="19.21875" style="43" customWidth="1"/>
    <col min="6" max="6" width="19.109375" style="43" customWidth="1"/>
    <col min="7" max="7" width="20" style="43" customWidth="1"/>
    <col min="8" max="8" width="18.88671875" style="43" customWidth="1"/>
    <col min="9" max="16384" width="9" style="43"/>
  </cols>
  <sheetData>
    <row r="1" spans="2:9" x14ac:dyDescent="0.2">
      <c r="B1" s="43" t="s">
        <v>23</v>
      </c>
      <c r="H1" s="44"/>
    </row>
    <row r="3" spans="2:9" x14ac:dyDescent="0.2">
      <c r="B3" s="43" t="s">
        <v>9</v>
      </c>
      <c r="C3" s="45">
        <f>'リース料計算書 '!B6</f>
        <v>0</v>
      </c>
    </row>
    <row r="4" spans="2:9" x14ac:dyDescent="0.2">
      <c r="B4" s="43" t="s">
        <v>10</v>
      </c>
      <c r="C4" s="46"/>
    </row>
    <row r="5" spans="2:9" x14ac:dyDescent="0.2">
      <c r="B5" s="43" t="s">
        <v>54</v>
      </c>
      <c r="C5" s="46"/>
    </row>
    <row r="6" spans="2:9" x14ac:dyDescent="0.2">
      <c r="B6" s="43" t="s">
        <v>17</v>
      </c>
      <c r="D6" s="47">
        <f>'リース料計算書 '!E12</f>
        <v>0</v>
      </c>
      <c r="E6" s="43" t="s">
        <v>19</v>
      </c>
      <c r="F6" s="48"/>
    </row>
    <row r="8" spans="2:9" x14ac:dyDescent="0.2">
      <c r="B8" s="43" t="s">
        <v>42</v>
      </c>
      <c r="F8" s="49"/>
    </row>
    <row r="9" spans="2:9" x14ac:dyDescent="0.2">
      <c r="B9" s="43" t="s">
        <v>66</v>
      </c>
      <c r="D9" s="50">
        <f>D45</f>
        <v>0</v>
      </c>
      <c r="E9" s="43" t="s">
        <v>0</v>
      </c>
    </row>
    <row r="10" spans="2:9" x14ac:dyDescent="0.2">
      <c r="B10" s="43" t="s">
        <v>65</v>
      </c>
      <c r="D10" s="50">
        <f>E45</f>
        <v>0</v>
      </c>
      <c r="E10" s="43" t="s">
        <v>0</v>
      </c>
      <c r="F10" s="51"/>
    </row>
    <row r="11" spans="2:9" x14ac:dyDescent="0.2">
      <c r="F11" s="51"/>
    </row>
    <row r="12" spans="2:9" x14ac:dyDescent="0.2">
      <c r="B12" s="43" t="s">
        <v>40</v>
      </c>
      <c r="I12" s="52"/>
    </row>
    <row r="13" spans="2:9" x14ac:dyDescent="0.2">
      <c r="B13" s="43" t="s">
        <v>57</v>
      </c>
      <c r="D13" s="50">
        <f>F45</f>
        <v>0</v>
      </c>
      <c r="E13" s="43" t="s">
        <v>0</v>
      </c>
      <c r="H13" s="51"/>
      <c r="I13" s="52"/>
    </row>
    <row r="14" spans="2:9" x14ac:dyDescent="0.2">
      <c r="H14" s="51"/>
    </row>
    <row r="15" spans="2:9" x14ac:dyDescent="0.2">
      <c r="B15" s="43" t="s">
        <v>59</v>
      </c>
      <c r="D15" s="50">
        <f>D9+D10+D13</f>
        <v>0</v>
      </c>
      <c r="E15" s="43" t="s">
        <v>58</v>
      </c>
      <c r="H15" s="51"/>
    </row>
    <row r="16" spans="2:9" ht="9.6" customHeight="1" x14ac:dyDescent="0.2">
      <c r="F16" s="51"/>
    </row>
    <row r="17" spans="2:10" ht="18" customHeight="1" x14ac:dyDescent="0.2">
      <c r="B17" s="98" t="s">
        <v>28</v>
      </c>
      <c r="C17" s="98" t="s">
        <v>27</v>
      </c>
      <c r="D17" s="98" t="s">
        <v>64</v>
      </c>
      <c r="E17" s="98" t="s">
        <v>62</v>
      </c>
      <c r="F17" s="98" t="s">
        <v>61</v>
      </c>
    </row>
    <row r="18" spans="2:10" x14ac:dyDescent="0.2">
      <c r="B18" s="99"/>
      <c r="C18" s="99"/>
      <c r="D18" s="99"/>
      <c r="E18" s="99"/>
      <c r="F18" s="99"/>
      <c r="H18" s="53"/>
    </row>
    <row r="19" spans="2:10" x14ac:dyDescent="0.2">
      <c r="B19" s="54"/>
      <c r="C19" s="55"/>
      <c r="D19" s="56"/>
      <c r="E19" s="54"/>
      <c r="F19" s="57"/>
      <c r="G19" s="53"/>
      <c r="H19" s="53"/>
    </row>
    <row r="20" spans="2:10" x14ac:dyDescent="0.2">
      <c r="B20" s="54"/>
      <c r="C20" s="58"/>
      <c r="D20" s="59"/>
      <c r="E20" s="54"/>
      <c r="F20" s="56"/>
      <c r="G20" s="53"/>
      <c r="H20" s="53"/>
    </row>
    <row r="21" spans="2:10" x14ac:dyDescent="0.2">
      <c r="B21" s="54"/>
      <c r="C21" s="58"/>
      <c r="D21" s="59"/>
      <c r="E21" s="54"/>
      <c r="F21" s="56"/>
      <c r="G21" s="53"/>
      <c r="H21" s="53"/>
    </row>
    <row r="22" spans="2:10" x14ac:dyDescent="0.2">
      <c r="B22" s="54"/>
      <c r="C22" s="58"/>
      <c r="D22" s="59"/>
      <c r="E22" s="59"/>
      <c r="F22" s="57"/>
      <c r="G22" s="53"/>
      <c r="H22" s="53"/>
    </row>
    <row r="23" spans="2:10" x14ac:dyDescent="0.2">
      <c r="B23" s="54"/>
      <c r="C23" s="58"/>
      <c r="D23" s="59"/>
      <c r="E23" s="59"/>
      <c r="F23" s="57"/>
      <c r="G23" s="53"/>
      <c r="H23" s="53"/>
    </row>
    <row r="24" spans="2:10" x14ac:dyDescent="0.2">
      <c r="B24" s="54"/>
      <c r="C24" s="58"/>
      <c r="D24" s="59"/>
      <c r="E24" s="59"/>
      <c r="F24" s="57"/>
      <c r="G24" s="53"/>
      <c r="H24" s="53"/>
    </row>
    <row r="25" spans="2:10" x14ac:dyDescent="0.2">
      <c r="B25" s="60"/>
      <c r="C25" s="58"/>
      <c r="D25" s="59"/>
      <c r="E25" s="59"/>
      <c r="F25" s="59"/>
      <c r="G25" s="61"/>
      <c r="H25" s="62"/>
    </row>
    <row r="26" spans="2:10" x14ac:dyDescent="0.2">
      <c r="B26" s="60"/>
      <c r="C26" s="58"/>
      <c r="D26" s="59"/>
      <c r="E26" s="59"/>
      <c r="F26" s="59"/>
      <c r="G26" s="61"/>
      <c r="H26" s="62"/>
      <c r="J26" s="63"/>
    </row>
    <row r="27" spans="2:10" x14ac:dyDescent="0.2">
      <c r="B27" s="60"/>
      <c r="C27" s="58"/>
      <c r="D27" s="59"/>
      <c r="E27" s="59"/>
      <c r="F27" s="59"/>
      <c r="G27" s="61"/>
      <c r="H27" s="62"/>
      <c r="J27" s="63"/>
    </row>
    <row r="28" spans="2:10" x14ac:dyDescent="0.2">
      <c r="B28" s="60"/>
      <c r="C28" s="58"/>
      <c r="D28" s="59"/>
      <c r="E28" s="59"/>
      <c r="F28" s="59"/>
      <c r="G28" s="61"/>
      <c r="H28" s="62"/>
      <c r="J28" s="63"/>
    </row>
    <row r="29" spans="2:10" x14ac:dyDescent="0.2">
      <c r="B29" s="60"/>
      <c r="C29" s="58"/>
      <c r="D29" s="59"/>
      <c r="E29" s="59"/>
      <c r="F29" s="59"/>
      <c r="G29" s="61"/>
      <c r="H29" s="62"/>
    </row>
    <row r="30" spans="2:10" x14ac:dyDescent="0.2">
      <c r="B30" s="60"/>
      <c r="C30" s="58"/>
      <c r="D30" s="59"/>
      <c r="E30" s="59"/>
      <c r="F30" s="59"/>
      <c r="G30" s="61"/>
      <c r="H30" s="62"/>
    </row>
    <row r="31" spans="2:10" x14ac:dyDescent="0.2">
      <c r="B31" s="60"/>
      <c r="C31" s="58"/>
      <c r="D31" s="59"/>
      <c r="E31" s="59"/>
      <c r="F31" s="59"/>
      <c r="G31" s="61"/>
      <c r="H31" s="62"/>
    </row>
    <row r="32" spans="2:10" x14ac:dyDescent="0.2">
      <c r="B32" s="60"/>
      <c r="C32" s="58"/>
      <c r="D32" s="59"/>
      <c r="E32" s="59"/>
      <c r="F32" s="59"/>
      <c r="G32" s="61"/>
      <c r="H32" s="62"/>
    </row>
    <row r="33" spans="2:8" x14ac:dyDescent="0.2">
      <c r="B33" s="60"/>
      <c r="C33" s="58"/>
      <c r="D33" s="59"/>
      <c r="E33" s="59"/>
      <c r="F33" s="59"/>
      <c r="G33" s="61"/>
      <c r="H33" s="62"/>
    </row>
    <row r="34" spans="2:8" x14ac:dyDescent="0.2">
      <c r="B34" s="60"/>
      <c r="C34" s="58"/>
      <c r="D34" s="59"/>
      <c r="E34" s="59"/>
      <c r="F34" s="59"/>
      <c r="G34" s="61"/>
      <c r="H34" s="62"/>
    </row>
    <row r="35" spans="2:8" x14ac:dyDescent="0.2">
      <c r="B35" s="60"/>
      <c r="C35" s="58"/>
      <c r="D35" s="59"/>
      <c r="E35" s="59"/>
      <c r="F35" s="59"/>
      <c r="G35" s="61"/>
      <c r="H35" s="62"/>
    </row>
    <row r="36" spans="2:8" x14ac:dyDescent="0.2">
      <c r="B36" s="60"/>
      <c r="C36" s="58"/>
      <c r="D36" s="59"/>
      <c r="E36" s="59"/>
      <c r="F36" s="59"/>
      <c r="G36" s="61"/>
      <c r="H36" s="62"/>
    </row>
    <row r="37" spans="2:8" x14ac:dyDescent="0.2">
      <c r="B37" s="60"/>
      <c r="C37" s="58"/>
      <c r="D37" s="59"/>
      <c r="E37" s="59"/>
      <c r="F37" s="59"/>
      <c r="G37" s="61"/>
      <c r="H37" s="62"/>
    </row>
    <row r="38" spans="2:8" x14ac:dyDescent="0.2">
      <c r="B38" s="60"/>
      <c r="C38" s="58"/>
      <c r="D38" s="64"/>
      <c r="E38" s="59"/>
      <c r="F38" s="59"/>
      <c r="G38" s="61"/>
      <c r="H38" s="62"/>
    </row>
    <row r="39" spans="2:8" x14ac:dyDescent="0.2">
      <c r="B39" s="60"/>
      <c r="C39" s="58"/>
      <c r="D39" s="64"/>
      <c r="E39" s="59"/>
      <c r="F39" s="59"/>
      <c r="G39" s="61"/>
      <c r="H39" s="62"/>
    </row>
    <row r="40" spans="2:8" x14ac:dyDescent="0.2">
      <c r="B40" s="65"/>
      <c r="C40" s="58"/>
      <c r="D40" s="59"/>
      <c r="E40" s="64"/>
      <c r="F40" s="59"/>
      <c r="G40" s="61"/>
      <c r="H40" s="62"/>
    </row>
    <row r="41" spans="2:8" x14ac:dyDescent="0.2">
      <c r="B41" s="65"/>
      <c r="C41" s="58"/>
      <c r="D41" s="56"/>
      <c r="E41" s="64"/>
      <c r="F41" s="59"/>
      <c r="G41" s="61"/>
      <c r="H41" s="62"/>
    </row>
    <row r="42" spans="2:8" x14ac:dyDescent="0.2">
      <c r="B42" s="60"/>
      <c r="C42" s="66"/>
      <c r="D42" s="67"/>
      <c r="E42" s="59"/>
      <c r="F42" s="59"/>
      <c r="G42" s="61"/>
      <c r="H42" s="62"/>
    </row>
    <row r="43" spans="2:8" x14ac:dyDescent="0.2">
      <c r="B43" s="60"/>
      <c r="C43" s="58"/>
      <c r="D43" s="59"/>
      <c r="E43" s="59"/>
      <c r="F43" s="59"/>
      <c r="G43" s="61"/>
      <c r="H43" s="62"/>
    </row>
    <row r="44" spans="2:8" ht="13.8" thickBot="1" x14ac:dyDescent="0.25">
      <c r="B44" s="60"/>
      <c r="C44" s="58"/>
      <c r="D44" s="68"/>
      <c r="E44" s="68"/>
      <c r="F44" s="68"/>
      <c r="G44" s="61"/>
      <c r="H44" s="62"/>
    </row>
    <row r="45" spans="2:8" ht="13.8" thickTop="1" x14ac:dyDescent="0.2">
      <c r="B45" s="69" t="s">
        <v>12</v>
      </c>
      <c r="C45" s="70"/>
      <c r="D45" s="71">
        <f>SUM(D19:D44)</f>
        <v>0</v>
      </c>
      <c r="E45" s="72">
        <f>SUM(E19:E44)</f>
        <v>0</v>
      </c>
      <c r="F45" s="73">
        <f>SUM(F19:F44)</f>
        <v>0</v>
      </c>
      <c r="G45" s="61"/>
      <c r="H45" s="62"/>
    </row>
    <row r="46" spans="2:8" x14ac:dyDescent="0.2">
      <c r="D46" s="53"/>
      <c r="E46" s="53" t="s">
        <v>53</v>
      </c>
      <c r="F46" s="53"/>
      <c r="G46" s="74"/>
      <c r="H46" s="74"/>
    </row>
  </sheetData>
  <sheetProtection algorithmName="SHA-512" hashValue="7INWHLoC/Xu7zZbJkmAScu8CR1759+xcLzFOUvJYy3C9wdtMgnWRCmyIU5/be35L7SehBmRowUnpSk59PmtyTg==" saltValue="MJxV35AbWB0GaoQb8t66lw==" spinCount="100000" sheet="1" objects="1" scenarios="1"/>
  <protectedRanges>
    <protectedRange sqref="C4 C5 B19:F44" name="範囲1"/>
  </protectedRanges>
  <mergeCells count="5">
    <mergeCell ref="B17:B18"/>
    <mergeCell ref="C17:C18"/>
    <mergeCell ref="D17:D18"/>
    <mergeCell ref="E17:E18"/>
    <mergeCell ref="F17:F18"/>
  </mergeCells>
  <phoneticPr fontId="7"/>
  <printOptions horizontalCentered="1"/>
  <pageMargins left="0.70866141732283472" right="0.70866141732283472" top="0.74803149606299213" bottom="0.74803149606299213" header="0.31496062992125984" footer="0.31496062992125984"/>
  <pageSetup paperSize="9" scale="44" orientation="portrait" r:id="rId1"/>
  <colBreaks count="1" manualBreakCount="1">
    <brk id="12" max="46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3ABBD-98C9-481A-9E84-3E95AA3A6A00}">
  <sheetPr>
    <tabColor rgb="FFFFFF00"/>
  </sheetPr>
  <dimension ref="B1:J46"/>
  <sheetViews>
    <sheetView showGridLines="0" view="pageBreakPreview" zoomScaleNormal="100" zoomScaleSheetLayoutView="100" workbookViewId="0">
      <selection activeCell="G41" sqref="G41"/>
    </sheetView>
  </sheetViews>
  <sheetFormatPr defaultColWidth="9" defaultRowHeight="13.2" x14ac:dyDescent="0.2"/>
  <cols>
    <col min="1" max="1" width="4.109375" style="43" customWidth="1"/>
    <col min="2" max="2" width="11.77734375" style="43" customWidth="1"/>
    <col min="3" max="3" width="31.33203125" style="43" customWidth="1"/>
    <col min="4" max="5" width="19.21875" style="43" customWidth="1"/>
    <col min="6" max="6" width="19.109375" style="43" customWidth="1"/>
    <col min="7" max="7" width="20" style="43" customWidth="1"/>
    <col min="8" max="8" width="18.88671875" style="43" customWidth="1"/>
    <col min="9" max="16384" width="9" style="43"/>
  </cols>
  <sheetData>
    <row r="1" spans="2:9" x14ac:dyDescent="0.2">
      <c r="B1" s="43" t="s">
        <v>24</v>
      </c>
      <c r="H1" s="44"/>
    </row>
    <row r="3" spans="2:9" x14ac:dyDescent="0.2">
      <c r="B3" s="43" t="s">
        <v>9</v>
      </c>
      <c r="C3" s="45">
        <f>'リース料計算書 '!B6</f>
        <v>0</v>
      </c>
    </row>
    <row r="4" spans="2:9" x14ac:dyDescent="0.2">
      <c r="B4" s="43" t="s">
        <v>10</v>
      </c>
      <c r="C4" s="46"/>
    </row>
    <row r="5" spans="2:9" x14ac:dyDescent="0.2">
      <c r="B5" s="43" t="s">
        <v>54</v>
      </c>
      <c r="C5" s="46"/>
    </row>
    <row r="6" spans="2:9" x14ac:dyDescent="0.2">
      <c r="B6" s="43" t="s">
        <v>17</v>
      </c>
      <c r="D6" s="47">
        <f>'リース料計算書 '!E12</f>
        <v>0</v>
      </c>
      <c r="E6" s="43" t="s">
        <v>19</v>
      </c>
      <c r="F6" s="48"/>
    </row>
    <row r="8" spans="2:9" x14ac:dyDescent="0.2">
      <c r="B8" s="43" t="s">
        <v>42</v>
      </c>
      <c r="F8" s="49"/>
    </row>
    <row r="9" spans="2:9" x14ac:dyDescent="0.2">
      <c r="B9" s="43" t="s">
        <v>66</v>
      </c>
      <c r="D9" s="50">
        <f>D45</f>
        <v>0</v>
      </c>
      <c r="E9" s="43" t="s">
        <v>0</v>
      </c>
    </row>
    <row r="10" spans="2:9" x14ac:dyDescent="0.2">
      <c r="B10" s="43" t="s">
        <v>65</v>
      </c>
      <c r="D10" s="50">
        <f>E45</f>
        <v>0</v>
      </c>
      <c r="E10" s="43" t="s">
        <v>0</v>
      </c>
      <c r="F10" s="51"/>
    </row>
    <row r="11" spans="2:9" x14ac:dyDescent="0.2">
      <c r="F11" s="51"/>
    </row>
    <row r="12" spans="2:9" x14ac:dyDescent="0.2">
      <c r="B12" s="43" t="s">
        <v>40</v>
      </c>
      <c r="I12" s="52"/>
    </row>
    <row r="13" spans="2:9" x14ac:dyDescent="0.2">
      <c r="B13" s="43" t="s">
        <v>57</v>
      </c>
      <c r="D13" s="50">
        <f>F45</f>
        <v>0</v>
      </c>
      <c r="E13" s="43" t="s">
        <v>0</v>
      </c>
      <c r="H13" s="51"/>
      <c r="I13" s="52"/>
    </row>
    <row r="14" spans="2:9" x14ac:dyDescent="0.2">
      <c r="H14" s="51"/>
    </row>
    <row r="15" spans="2:9" x14ac:dyDescent="0.2">
      <c r="B15" s="43" t="s">
        <v>59</v>
      </c>
      <c r="D15" s="50">
        <f>D9+D10+D13</f>
        <v>0</v>
      </c>
      <c r="E15" s="43" t="s">
        <v>58</v>
      </c>
      <c r="H15" s="51"/>
    </row>
    <row r="16" spans="2:9" ht="9.6" customHeight="1" x14ac:dyDescent="0.2">
      <c r="F16" s="51"/>
    </row>
    <row r="17" spans="2:10" ht="18" customHeight="1" x14ac:dyDescent="0.2">
      <c r="B17" s="98" t="s">
        <v>28</v>
      </c>
      <c r="C17" s="98" t="s">
        <v>27</v>
      </c>
      <c r="D17" s="98" t="s">
        <v>64</v>
      </c>
      <c r="E17" s="98" t="s">
        <v>62</v>
      </c>
      <c r="F17" s="98" t="s">
        <v>61</v>
      </c>
    </row>
    <row r="18" spans="2:10" x14ac:dyDescent="0.2">
      <c r="B18" s="99"/>
      <c r="C18" s="99"/>
      <c r="D18" s="99"/>
      <c r="E18" s="99"/>
      <c r="F18" s="99"/>
      <c r="H18" s="53"/>
    </row>
    <row r="19" spans="2:10" x14ac:dyDescent="0.2">
      <c r="B19" s="54"/>
      <c r="C19" s="55"/>
      <c r="D19" s="56"/>
      <c r="E19" s="54"/>
      <c r="F19" s="57"/>
      <c r="G19" s="53"/>
      <c r="H19" s="53"/>
    </row>
    <row r="20" spans="2:10" x14ac:dyDescent="0.2">
      <c r="B20" s="54"/>
      <c r="C20" s="58"/>
      <c r="D20" s="59"/>
      <c r="E20" s="54"/>
      <c r="F20" s="56"/>
      <c r="G20" s="53"/>
      <c r="H20" s="53"/>
    </row>
    <row r="21" spans="2:10" x14ac:dyDescent="0.2">
      <c r="B21" s="54"/>
      <c r="C21" s="58"/>
      <c r="D21" s="59"/>
      <c r="E21" s="54"/>
      <c r="F21" s="56"/>
      <c r="G21" s="53"/>
      <c r="H21" s="53"/>
    </row>
    <row r="22" spans="2:10" x14ac:dyDescent="0.2">
      <c r="B22" s="54"/>
      <c r="C22" s="58"/>
      <c r="D22" s="59"/>
      <c r="E22" s="59"/>
      <c r="F22" s="57"/>
      <c r="G22" s="53"/>
      <c r="H22" s="53"/>
    </row>
    <row r="23" spans="2:10" x14ac:dyDescent="0.2">
      <c r="B23" s="54"/>
      <c r="C23" s="58"/>
      <c r="D23" s="59"/>
      <c r="E23" s="59"/>
      <c r="F23" s="57"/>
      <c r="G23" s="53"/>
      <c r="H23" s="53"/>
    </row>
    <row r="24" spans="2:10" x14ac:dyDescent="0.2">
      <c r="B24" s="54"/>
      <c r="C24" s="58"/>
      <c r="D24" s="59"/>
      <c r="E24" s="59"/>
      <c r="F24" s="57"/>
      <c r="G24" s="53"/>
      <c r="H24" s="53"/>
    </row>
    <row r="25" spans="2:10" x14ac:dyDescent="0.2">
      <c r="B25" s="60"/>
      <c r="C25" s="58"/>
      <c r="D25" s="59"/>
      <c r="E25" s="59"/>
      <c r="F25" s="59"/>
      <c r="G25" s="61"/>
      <c r="H25" s="62"/>
    </row>
    <row r="26" spans="2:10" x14ac:dyDescent="0.2">
      <c r="B26" s="60"/>
      <c r="C26" s="58"/>
      <c r="D26" s="59"/>
      <c r="E26" s="59"/>
      <c r="F26" s="59"/>
      <c r="G26" s="61"/>
      <c r="H26" s="62"/>
      <c r="J26" s="63"/>
    </row>
    <row r="27" spans="2:10" x14ac:dyDescent="0.2">
      <c r="B27" s="60"/>
      <c r="C27" s="58"/>
      <c r="D27" s="59"/>
      <c r="E27" s="59"/>
      <c r="F27" s="59"/>
      <c r="G27" s="61"/>
      <c r="H27" s="62"/>
      <c r="J27" s="63"/>
    </row>
    <row r="28" spans="2:10" x14ac:dyDescent="0.2">
      <c r="B28" s="60"/>
      <c r="C28" s="58"/>
      <c r="D28" s="59"/>
      <c r="E28" s="59"/>
      <c r="F28" s="59"/>
      <c r="G28" s="61"/>
      <c r="H28" s="62"/>
      <c r="J28" s="63"/>
    </row>
    <row r="29" spans="2:10" x14ac:dyDescent="0.2">
      <c r="B29" s="60"/>
      <c r="C29" s="58"/>
      <c r="D29" s="59"/>
      <c r="E29" s="59"/>
      <c r="F29" s="59"/>
      <c r="G29" s="61"/>
      <c r="H29" s="62"/>
    </row>
    <row r="30" spans="2:10" x14ac:dyDescent="0.2">
      <c r="B30" s="60"/>
      <c r="C30" s="58"/>
      <c r="D30" s="59"/>
      <c r="E30" s="59"/>
      <c r="F30" s="59"/>
      <c r="G30" s="61"/>
      <c r="H30" s="62"/>
    </row>
    <row r="31" spans="2:10" x14ac:dyDescent="0.2">
      <c r="B31" s="60"/>
      <c r="C31" s="58"/>
      <c r="D31" s="59"/>
      <c r="E31" s="59"/>
      <c r="F31" s="59"/>
      <c r="G31" s="61"/>
      <c r="H31" s="62"/>
    </row>
    <row r="32" spans="2:10" x14ac:dyDescent="0.2">
      <c r="B32" s="60"/>
      <c r="C32" s="58"/>
      <c r="D32" s="59"/>
      <c r="E32" s="59"/>
      <c r="F32" s="59"/>
      <c r="G32" s="61"/>
      <c r="H32" s="62"/>
    </row>
    <row r="33" spans="2:8" x14ac:dyDescent="0.2">
      <c r="B33" s="60"/>
      <c r="C33" s="58"/>
      <c r="D33" s="59"/>
      <c r="E33" s="59"/>
      <c r="F33" s="59"/>
      <c r="G33" s="61"/>
      <c r="H33" s="62"/>
    </row>
    <row r="34" spans="2:8" x14ac:dyDescent="0.2">
      <c r="B34" s="60"/>
      <c r="C34" s="58"/>
      <c r="D34" s="59"/>
      <c r="E34" s="59"/>
      <c r="F34" s="59"/>
      <c r="G34" s="61"/>
      <c r="H34" s="62"/>
    </row>
    <row r="35" spans="2:8" x14ac:dyDescent="0.2">
      <c r="B35" s="60"/>
      <c r="C35" s="58"/>
      <c r="D35" s="59"/>
      <c r="E35" s="59"/>
      <c r="F35" s="59"/>
      <c r="G35" s="61"/>
      <c r="H35" s="62"/>
    </row>
    <row r="36" spans="2:8" x14ac:dyDescent="0.2">
      <c r="B36" s="60"/>
      <c r="C36" s="58"/>
      <c r="D36" s="59"/>
      <c r="E36" s="59"/>
      <c r="F36" s="59"/>
      <c r="G36" s="61"/>
      <c r="H36" s="62"/>
    </row>
    <row r="37" spans="2:8" x14ac:dyDescent="0.2">
      <c r="B37" s="60"/>
      <c r="C37" s="58"/>
      <c r="D37" s="59"/>
      <c r="E37" s="59"/>
      <c r="F37" s="59"/>
      <c r="G37" s="61"/>
      <c r="H37" s="62"/>
    </row>
    <row r="38" spans="2:8" x14ac:dyDescent="0.2">
      <c r="B38" s="60"/>
      <c r="C38" s="58"/>
      <c r="D38" s="64"/>
      <c r="E38" s="59"/>
      <c r="F38" s="59"/>
      <c r="G38" s="61"/>
      <c r="H38" s="62"/>
    </row>
    <row r="39" spans="2:8" x14ac:dyDescent="0.2">
      <c r="B39" s="60"/>
      <c r="C39" s="58"/>
      <c r="D39" s="64"/>
      <c r="E39" s="59"/>
      <c r="F39" s="59"/>
      <c r="G39" s="61"/>
      <c r="H39" s="62"/>
    </row>
    <row r="40" spans="2:8" x14ac:dyDescent="0.2">
      <c r="B40" s="65"/>
      <c r="C40" s="58"/>
      <c r="D40" s="59"/>
      <c r="E40" s="64"/>
      <c r="F40" s="59"/>
      <c r="G40" s="61"/>
      <c r="H40" s="62"/>
    </row>
    <row r="41" spans="2:8" x14ac:dyDescent="0.2">
      <c r="B41" s="65"/>
      <c r="C41" s="58"/>
      <c r="D41" s="56"/>
      <c r="E41" s="64"/>
      <c r="F41" s="59"/>
      <c r="G41" s="61"/>
      <c r="H41" s="62"/>
    </row>
    <row r="42" spans="2:8" x14ac:dyDescent="0.2">
      <c r="B42" s="60"/>
      <c r="C42" s="66"/>
      <c r="D42" s="67"/>
      <c r="E42" s="59"/>
      <c r="F42" s="59"/>
      <c r="G42" s="61"/>
      <c r="H42" s="62"/>
    </row>
    <row r="43" spans="2:8" x14ac:dyDescent="0.2">
      <c r="B43" s="60"/>
      <c r="C43" s="58"/>
      <c r="D43" s="59"/>
      <c r="E43" s="59"/>
      <c r="F43" s="59"/>
      <c r="G43" s="61"/>
      <c r="H43" s="62"/>
    </row>
    <row r="44" spans="2:8" ht="13.8" thickBot="1" x14ac:dyDescent="0.25">
      <c r="B44" s="60"/>
      <c r="C44" s="58"/>
      <c r="D44" s="68"/>
      <c r="E44" s="68"/>
      <c r="F44" s="68"/>
      <c r="G44" s="61"/>
      <c r="H44" s="62"/>
    </row>
    <row r="45" spans="2:8" ht="13.8" thickTop="1" x14ac:dyDescent="0.2">
      <c r="B45" s="69" t="s">
        <v>12</v>
      </c>
      <c r="C45" s="70"/>
      <c r="D45" s="71">
        <f>SUM(D19:D44)</f>
        <v>0</v>
      </c>
      <c r="E45" s="72">
        <f>SUM(E19:E44)</f>
        <v>0</v>
      </c>
      <c r="F45" s="73">
        <f>SUM(F19:F44)</f>
        <v>0</v>
      </c>
      <c r="G45" s="61"/>
      <c r="H45" s="62"/>
    </row>
    <row r="46" spans="2:8" x14ac:dyDescent="0.2">
      <c r="D46" s="53"/>
      <c r="E46" s="53" t="s">
        <v>67</v>
      </c>
      <c r="F46" s="53"/>
      <c r="G46" s="74"/>
      <c r="H46" s="74"/>
    </row>
  </sheetData>
  <sheetProtection algorithmName="SHA-512" hashValue="BzjtmJCxlNZPwTopn4hUTqIr2VRY9I47rZnH/au917Jtq9cC21+NzBsf/4I9DPTLTvn6JqQatqYwlS7Lc3l6VQ==" saltValue="0OVS08TQb7967NtPZhsjbA==" spinCount="100000" sheet="1" objects="1" scenarios="1"/>
  <protectedRanges>
    <protectedRange sqref="D24 C4:C5 B19:F44" name="範囲1"/>
  </protectedRanges>
  <mergeCells count="5">
    <mergeCell ref="B17:B18"/>
    <mergeCell ref="C17:C18"/>
    <mergeCell ref="D17:D18"/>
    <mergeCell ref="E17:E18"/>
    <mergeCell ref="F17:F18"/>
  </mergeCells>
  <phoneticPr fontId="7"/>
  <printOptions horizontalCentered="1"/>
  <pageMargins left="0.70866141732283472" right="0.70866141732283472" top="0.74803149606299213" bottom="0.74803149606299213" header="0.31496062992125984" footer="0.31496062992125984"/>
  <pageSetup paperSize="9" scale="44" orientation="portrait" r:id="rId1"/>
  <colBreaks count="1" manualBreakCount="1">
    <brk id="12" max="46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90D9E-7C0D-4402-BFA4-C906D14A2AB6}">
  <sheetPr>
    <tabColor rgb="FF00B0F0"/>
  </sheetPr>
  <dimension ref="A1:H44"/>
  <sheetViews>
    <sheetView showGridLines="0" view="pageBreakPreview" topLeftCell="A3" zoomScale="85" zoomScaleNormal="100" zoomScaleSheetLayoutView="85" workbookViewId="0">
      <selection activeCell="M18" sqref="M18"/>
    </sheetView>
  </sheetViews>
  <sheetFormatPr defaultColWidth="9" defaultRowHeight="13.2" x14ac:dyDescent="0.2"/>
  <cols>
    <col min="1" max="1" width="16.33203125" style="1" customWidth="1"/>
    <col min="2" max="2" width="20.6640625" style="1" customWidth="1"/>
    <col min="3" max="3" width="4.77734375" style="1" customWidth="1"/>
    <col min="4" max="4" width="9" style="1"/>
    <col min="5" max="5" width="20.6640625" style="2" customWidth="1"/>
    <col min="6" max="6" width="4.77734375" style="1" customWidth="1"/>
    <col min="7" max="7" width="9" style="13"/>
    <col min="8" max="16384" width="9" style="1"/>
  </cols>
  <sheetData>
    <row r="1" spans="1:8" x14ac:dyDescent="0.2">
      <c r="E1" s="39"/>
      <c r="G1" s="3" t="s">
        <v>50</v>
      </c>
      <c r="H1" s="3"/>
    </row>
    <row r="3" spans="1:8" x14ac:dyDescent="0.2">
      <c r="G3" s="3"/>
    </row>
    <row r="4" spans="1:8" ht="23.25" customHeight="1" x14ac:dyDescent="0.2">
      <c r="A4" s="100" t="s">
        <v>22</v>
      </c>
      <c r="B4" s="100"/>
      <c r="C4" s="100"/>
      <c r="D4" s="100"/>
      <c r="E4" s="100"/>
      <c r="F4" s="100"/>
      <c r="G4" s="100"/>
      <c r="H4" s="4"/>
    </row>
    <row r="5" spans="1:8" ht="13.8" thickBot="1" x14ac:dyDescent="0.25"/>
    <row r="6" spans="1:8" ht="26.25" customHeight="1" thickBot="1" x14ac:dyDescent="0.25">
      <c r="A6" s="5" t="s">
        <v>15</v>
      </c>
      <c r="B6" s="101" t="s">
        <v>47</v>
      </c>
      <c r="C6" s="102"/>
      <c r="D6" s="102"/>
      <c r="E6" s="102"/>
      <c r="F6" s="103"/>
    </row>
    <row r="7" spans="1:8" ht="21.75" customHeight="1" x14ac:dyDescent="0.2">
      <c r="A7" s="104"/>
      <c r="B7" s="104"/>
      <c r="C7" s="104"/>
      <c r="D7" s="104"/>
      <c r="E7" s="104"/>
      <c r="F7" s="104"/>
      <c r="G7" s="104"/>
    </row>
    <row r="8" spans="1:8" ht="16.2" x14ac:dyDescent="0.2">
      <c r="A8" s="5"/>
      <c r="E8" s="6"/>
    </row>
    <row r="9" spans="1:8" ht="16.2" x14ac:dyDescent="0.2">
      <c r="A9" s="5" t="s">
        <v>16</v>
      </c>
      <c r="E9" s="6"/>
    </row>
    <row r="10" spans="1:8" ht="13.2" customHeight="1" thickBot="1" x14ac:dyDescent="0.25">
      <c r="A10" s="5"/>
      <c r="E10" s="6"/>
    </row>
    <row r="11" spans="1:8" ht="19.5" customHeight="1" thickBot="1" x14ac:dyDescent="0.25">
      <c r="A11" s="7" t="s">
        <v>8</v>
      </c>
      <c r="B11" s="8"/>
      <c r="C11" s="8"/>
      <c r="D11" s="9"/>
      <c r="E11" s="40">
        <v>10</v>
      </c>
      <c r="F11" s="9" t="s">
        <v>4</v>
      </c>
    </row>
    <row r="12" spans="1:8" ht="19.5" customHeight="1" thickBot="1" x14ac:dyDescent="0.25">
      <c r="A12" s="7" t="s">
        <v>18</v>
      </c>
      <c r="B12" s="8"/>
      <c r="C12" s="8"/>
      <c r="D12" s="9"/>
      <c r="E12" s="40">
        <v>120</v>
      </c>
      <c r="F12" s="9" t="s">
        <v>11</v>
      </c>
    </row>
    <row r="13" spans="1:8" ht="19.5" customHeight="1" x14ac:dyDescent="0.2">
      <c r="A13" s="19"/>
      <c r="B13" s="19"/>
      <c r="C13" s="19"/>
      <c r="D13" s="19"/>
      <c r="E13" s="19"/>
      <c r="F13" s="19"/>
    </row>
    <row r="14" spans="1:8" ht="16.2" x14ac:dyDescent="0.2">
      <c r="A14" s="5" t="s">
        <v>30</v>
      </c>
      <c r="E14" s="11"/>
    </row>
    <row r="15" spans="1:8" ht="13.2" customHeight="1" thickBot="1" x14ac:dyDescent="0.25">
      <c r="A15" s="5"/>
      <c r="E15" s="11"/>
    </row>
    <row r="16" spans="1:8" ht="19.5" customHeight="1" thickBot="1" x14ac:dyDescent="0.25">
      <c r="A16" s="7" t="s">
        <v>29</v>
      </c>
      <c r="B16" s="8"/>
      <c r="C16" s="8"/>
      <c r="D16" s="8"/>
      <c r="E16" s="40">
        <v>30000000</v>
      </c>
      <c r="F16" s="9" t="s">
        <v>0</v>
      </c>
      <c r="G16" s="13" t="s">
        <v>5</v>
      </c>
    </row>
    <row r="17" spans="1:7" ht="19.5" customHeight="1" thickBot="1" x14ac:dyDescent="0.25">
      <c r="A17" s="7" t="s">
        <v>41</v>
      </c>
      <c r="B17" s="8"/>
      <c r="C17" s="8"/>
      <c r="D17" s="8"/>
      <c r="E17" s="40">
        <v>600000</v>
      </c>
      <c r="F17" s="9" t="s">
        <v>0</v>
      </c>
    </row>
    <row r="18" spans="1:7" ht="19.5" customHeight="1" thickBot="1" x14ac:dyDescent="0.25">
      <c r="A18" s="7" t="s">
        <v>43</v>
      </c>
      <c r="B18" s="10" t="s">
        <v>44</v>
      </c>
      <c r="C18" s="8"/>
      <c r="D18" s="8"/>
      <c r="E18" s="40">
        <f>E16+E17</f>
        <v>30600000</v>
      </c>
      <c r="F18" s="9" t="s">
        <v>0</v>
      </c>
    </row>
    <row r="19" spans="1:7" ht="19.5" customHeight="1" x14ac:dyDescent="0.2">
      <c r="E19" s="41"/>
    </row>
    <row r="20" spans="1:7" x14ac:dyDescent="0.2">
      <c r="E20" s="11"/>
    </row>
    <row r="21" spans="1:7" ht="16.2" x14ac:dyDescent="0.2">
      <c r="A21" s="5" t="s">
        <v>31</v>
      </c>
      <c r="E21" s="11"/>
    </row>
    <row r="22" spans="1:7" ht="13.2" customHeight="1" thickBot="1" x14ac:dyDescent="0.25">
      <c r="A22" s="5"/>
      <c r="E22" s="11"/>
    </row>
    <row r="23" spans="1:7" ht="19.5" customHeight="1" thickBot="1" x14ac:dyDescent="0.25">
      <c r="A23" s="7" t="s">
        <v>32</v>
      </c>
      <c r="B23" s="8"/>
      <c r="C23" s="8"/>
      <c r="D23" s="8"/>
      <c r="E23" s="40">
        <v>20000000</v>
      </c>
      <c r="F23" s="9" t="s">
        <v>0</v>
      </c>
      <c r="G23" s="13" t="s">
        <v>6</v>
      </c>
    </row>
    <row r="24" spans="1:7" ht="19.5" customHeight="1" thickBot="1" x14ac:dyDescent="0.25">
      <c r="A24" s="7" t="s">
        <v>45</v>
      </c>
      <c r="C24" s="8"/>
      <c r="D24" s="8"/>
      <c r="E24" s="40">
        <v>600000</v>
      </c>
      <c r="F24" s="9" t="s">
        <v>0</v>
      </c>
    </row>
    <row r="25" spans="1:7" ht="19.5" customHeight="1" thickBot="1" x14ac:dyDescent="0.25">
      <c r="A25" s="7" t="s">
        <v>43</v>
      </c>
      <c r="B25" s="10" t="s">
        <v>44</v>
      </c>
      <c r="C25" s="8"/>
      <c r="D25" s="8"/>
      <c r="E25" s="42">
        <f>E23+E24</f>
        <v>20600000</v>
      </c>
      <c r="F25" s="9" t="s">
        <v>0</v>
      </c>
    </row>
    <row r="26" spans="1:7" ht="19.5" customHeight="1" x14ac:dyDescent="0.2">
      <c r="E26" s="41"/>
    </row>
    <row r="27" spans="1:7" x14ac:dyDescent="0.2">
      <c r="E27" s="39"/>
    </row>
    <row r="28" spans="1:7" ht="16.2" x14ac:dyDescent="0.2">
      <c r="A28" s="5" t="s">
        <v>25</v>
      </c>
      <c r="E28" s="39"/>
    </row>
    <row r="29" spans="1:7" ht="16.8" thickBot="1" x14ac:dyDescent="0.25">
      <c r="A29" s="5"/>
      <c r="E29" s="39"/>
    </row>
    <row r="30" spans="1:7" ht="19.5" customHeight="1" thickBot="1" x14ac:dyDescent="0.25">
      <c r="B30" s="14" t="s">
        <v>14</v>
      </c>
      <c r="C30" s="8"/>
      <c r="D30" s="9"/>
      <c r="E30" s="40">
        <f>E18-E25</f>
        <v>10000000</v>
      </c>
      <c r="F30" s="9" t="s">
        <v>0</v>
      </c>
      <c r="G30" s="13" t="s">
        <v>7</v>
      </c>
    </row>
    <row r="31" spans="1:7" ht="15" customHeight="1" x14ac:dyDescent="0.2">
      <c r="E31" s="11"/>
    </row>
    <row r="32" spans="1:7" x14ac:dyDescent="0.2">
      <c r="E32" s="1"/>
    </row>
    <row r="33" spans="1:6" ht="22.5" customHeight="1" x14ac:dyDescent="0.2">
      <c r="A33" s="5" t="s">
        <v>20</v>
      </c>
      <c r="E33" s="39"/>
    </row>
    <row r="34" spans="1:6" ht="16.5" customHeight="1" x14ac:dyDescent="0.2">
      <c r="E34" s="39"/>
    </row>
    <row r="35" spans="1:6" ht="16.5" customHeight="1" x14ac:dyDescent="0.2">
      <c r="A35" s="1" t="s">
        <v>21</v>
      </c>
      <c r="E35" s="39"/>
    </row>
    <row r="36" spans="1:6" ht="16.5" customHeight="1" x14ac:dyDescent="0.2"/>
    <row r="37" spans="1:6" ht="16.5" customHeight="1" x14ac:dyDescent="0.2"/>
    <row r="38" spans="1:6" ht="16.5" customHeight="1" x14ac:dyDescent="0.2"/>
    <row r="39" spans="1:6" ht="16.5" customHeight="1" x14ac:dyDescent="0.2"/>
    <row r="42" spans="1:6" x14ac:dyDescent="0.2">
      <c r="D42" s="1" t="s">
        <v>1</v>
      </c>
      <c r="E42" s="2" t="s">
        <v>48</v>
      </c>
    </row>
    <row r="44" spans="1:6" x14ac:dyDescent="0.2">
      <c r="D44" s="1" t="s">
        <v>2</v>
      </c>
      <c r="E44" s="2" t="s">
        <v>49</v>
      </c>
      <c r="F44" s="1" t="s">
        <v>3</v>
      </c>
    </row>
  </sheetData>
  <sheetProtection algorithmName="SHA-512" hashValue="vbmKeD+6n/zaW2Y6guqAXRFr/ZA/yuXL6313hCZtdB297kO+abrWBJrfmm7Crba975DDhZtKAmDef2O4oc7oHA==" saltValue="pWwn6DnQq2J51NKA30WDjA==" spinCount="100000" sheet="1" objects="1" scenarios="1"/>
  <mergeCells count="3">
    <mergeCell ref="A4:G4"/>
    <mergeCell ref="B6:F6"/>
    <mergeCell ref="A7:G7"/>
  </mergeCells>
  <phoneticPr fontId="7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B0871-007D-435C-BB79-B3B6BA671DB5}">
  <sheetPr codeName="Sheet7">
    <tabColor rgb="FF00B0F0"/>
  </sheetPr>
  <dimension ref="A1:J46"/>
  <sheetViews>
    <sheetView showGridLines="0" view="pageBreakPreview" zoomScaleNormal="100" zoomScaleSheetLayoutView="100" workbookViewId="0">
      <selection activeCell="H20" sqref="H20"/>
    </sheetView>
  </sheetViews>
  <sheetFormatPr defaultColWidth="9" defaultRowHeight="13.2" x14ac:dyDescent="0.2"/>
  <cols>
    <col min="1" max="1" width="4.109375" style="1" customWidth="1"/>
    <col min="2" max="2" width="11.6640625" style="1" customWidth="1"/>
    <col min="3" max="3" width="31.33203125" style="1" customWidth="1"/>
    <col min="4" max="5" width="19.21875" style="1" customWidth="1"/>
    <col min="6" max="6" width="19.109375" style="1" customWidth="1"/>
    <col min="7" max="7" width="20" style="1" customWidth="1"/>
    <col min="8" max="8" width="18.88671875" style="1" customWidth="1"/>
    <col min="9" max="16384" width="9" style="1"/>
  </cols>
  <sheetData>
    <row r="1" spans="1:9" x14ac:dyDescent="0.2">
      <c r="A1" s="1" t="s">
        <v>39</v>
      </c>
      <c r="B1" s="1" t="s">
        <v>23</v>
      </c>
      <c r="H1" s="3"/>
    </row>
    <row r="3" spans="1:9" x14ac:dyDescent="0.2">
      <c r="B3" s="1" t="s">
        <v>9</v>
      </c>
      <c r="C3" s="1" t="str">
        <f>'（記入例）リース料計算書 '!B6</f>
        <v>△△株式会社</v>
      </c>
    </row>
    <row r="4" spans="1:9" x14ac:dyDescent="0.2">
      <c r="B4" s="1" t="s">
        <v>10</v>
      </c>
      <c r="C4" s="1" t="s">
        <v>33</v>
      </c>
    </row>
    <row r="5" spans="1:9" x14ac:dyDescent="0.2">
      <c r="B5" s="1" t="s">
        <v>54</v>
      </c>
      <c r="C5" s="1" t="s">
        <v>55</v>
      </c>
    </row>
    <row r="6" spans="1:9" x14ac:dyDescent="0.2">
      <c r="B6" s="1" t="s">
        <v>17</v>
      </c>
      <c r="D6" s="15">
        <f>'（記入例）リース料計算書 '!E12</f>
        <v>120</v>
      </c>
      <c r="E6" s="1" t="s">
        <v>19</v>
      </c>
      <c r="F6" s="15"/>
    </row>
    <row r="8" spans="1:9" x14ac:dyDescent="0.2">
      <c r="B8" s="1" t="s">
        <v>42</v>
      </c>
      <c r="F8" s="12"/>
    </row>
    <row r="9" spans="1:9" x14ac:dyDescent="0.2">
      <c r="B9" s="1" t="s">
        <v>66</v>
      </c>
      <c r="D9" s="12">
        <f>D45</f>
        <v>600000</v>
      </c>
      <c r="E9" s="1" t="s">
        <v>0</v>
      </c>
    </row>
    <row r="10" spans="1:9" x14ac:dyDescent="0.2">
      <c r="B10" s="1" t="s">
        <v>65</v>
      </c>
      <c r="D10" s="12">
        <f>E45</f>
        <v>30000000</v>
      </c>
      <c r="E10" s="1" t="s">
        <v>0</v>
      </c>
      <c r="F10" s="2"/>
    </row>
    <row r="11" spans="1:9" x14ac:dyDescent="0.2">
      <c r="F11" s="2"/>
    </row>
    <row r="12" spans="1:9" x14ac:dyDescent="0.2">
      <c r="B12" s="1" t="s">
        <v>40</v>
      </c>
      <c r="I12" s="24"/>
    </row>
    <row r="13" spans="1:9" x14ac:dyDescent="0.2">
      <c r="B13" s="1" t="s">
        <v>57</v>
      </c>
      <c r="D13" s="12">
        <f>F45</f>
        <v>12060000</v>
      </c>
      <c r="E13" s="1" t="s">
        <v>0</v>
      </c>
      <c r="H13" s="2"/>
      <c r="I13" s="24"/>
    </row>
    <row r="14" spans="1:9" x14ac:dyDescent="0.2">
      <c r="H14" s="2"/>
    </row>
    <row r="15" spans="1:9" x14ac:dyDescent="0.2">
      <c r="B15" s="1" t="s">
        <v>59</v>
      </c>
      <c r="D15" s="12">
        <f>D9+D10+D13</f>
        <v>42660000</v>
      </c>
      <c r="E15" s="1" t="s">
        <v>58</v>
      </c>
      <c r="H15" s="2"/>
    </row>
    <row r="16" spans="1:9" ht="9.6" customHeight="1" x14ac:dyDescent="0.2">
      <c r="F16" s="2"/>
    </row>
    <row r="17" spans="2:10" ht="18" customHeight="1" x14ac:dyDescent="0.2">
      <c r="B17" s="105" t="s">
        <v>28</v>
      </c>
      <c r="C17" s="105" t="s">
        <v>27</v>
      </c>
      <c r="D17" s="107" t="s">
        <v>64</v>
      </c>
      <c r="E17" s="107" t="s">
        <v>62</v>
      </c>
      <c r="F17" s="105" t="s">
        <v>61</v>
      </c>
    </row>
    <row r="18" spans="2:10" x14ac:dyDescent="0.2">
      <c r="B18" s="106"/>
      <c r="C18" s="106"/>
      <c r="D18" s="108"/>
      <c r="E18" s="108"/>
      <c r="F18" s="106"/>
      <c r="H18" s="13"/>
    </row>
    <row r="19" spans="2:10" x14ac:dyDescent="0.2">
      <c r="B19" s="27"/>
      <c r="C19" s="29" t="s">
        <v>60</v>
      </c>
      <c r="D19" s="30"/>
      <c r="E19" s="27"/>
      <c r="F19" s="31"/>
      <c r="G19" s="13"/>
      <c r="H19" s="13"/>
    </row>
    <row r="20" spans="2:10" x14ac:dyDescent="0.2">
      <c r="B20" s="27">
        <v>1</v>
      </c>
      <c r="C20" s="32" t="s">
        <v>35</v>
      </c>
      <c r="D20" s="33">
        <v>100000</v>
      </c>
      <c r="E20" s="27"/>
      <c r="F20" s="30"/>
      <c r="G20" s="13"/>
      <c r="H20" s="13"/>
    </row>
    <row r="21" spans="2:10" x14ac:dyDescent="0.2">
      <c r="B21" s="27">
        <v>2</v>
      </c>
      <c r="C21" s="32" t="s">
        <v>36</v>
      </c>
      <c r="D21" s="33">
        <v>500000</v>
      </c>
      <c r="E21" s="27"/>
      <c r="F21" s="30"/>
      <c r="G21" s="13"/>
      <c r="H21" s="13"/>
    </row>
    <row r="22" spans="2:10" x14ac:dyDescent="0.2">
      <c r="B22" s="27">
        <v>3</v>
      </c>
      <c r="C22" s="32" t="s">
        <v>37</v>
      </c>
      <c r="D22" s="33"/>
      <c r="E22" s="33">
        <v>250000</v>
      </c>
      <c r="F22" s="31"/>
      <c r="G22" s="13"/>
      <c r="H22" s="13"/>
    </row>
    <row r="23" spans="2:10" x14ac:dyDescent="0.2">
      <c r="B23" s="27">
        <v>4</v>
      </c>
      <c r="C23" s="32" t="s">
        <v>37</v>
      </c>
      <c r="D23" s="33"/>
      <c r="E23" s="33">
        <v>250000</v>
      </c>
      <c r="F23" s="31"/>
      <c r="G23" s="13"/>
      <c r="H23" s="13"/>
    </row>
    <row r="24" spans="2:10" x14ac:dyDescent="0.2">
      <c r="B24" s="27">
        <v>5</v>
      </c>
      <c r="C24" s="32" t="s">
        <v>37</v>
      </c>
      <c r="D24" s="33"/>
      <c r="E24" s="33">
        <v>250000</v>
      </c>
      <c r="F24" s="31"/>
      <c r="G24" s="13"/>
      <c r="H24" s="13"/>
    </row>
    <row r="25" spans="2:10" x14ac:dyDescent="0.2">
      <c r="B25" s="34">
        <v>6</v>
      </c>
      <c r="C25" s="32" t="s">
        <v>37</v>
      </c>
      <c r="D25" s="33"/>
      <c r="E25" s="33">
        <v>250000</v>
      </c>
      <c r="F25" s="33"/>
      <c r="G25" s="21"/>
      <c r="H25" s="20"/>
    </row>
    <row r="26" spans="2:10" x14ac:dyDescent="0.2">
      <c r="B26" s="34">
        <v>7</v>
      </c>
      <c r="C26" s="32" t="s">
        <v>37</v>
      </c>
      <c r="D26" s="33"/>
      <c r="E26" s="33">
        <v>250000</v>
      </c>
      <c r="F26" s="33"/>
      <c r="G26" s="21"/>
      <c r="H26" s="20"/>
      <c r="J26" s="23"/>
    </row>
    <row r="27" spans="2:10" x14ac:dyDescent="0.2">
      <c r="B27" s="34">
        <v>8</v>
      </c>
      <c r="C27" s="32" t="s">
        <v>37</v>
      </c>
      <c r="D27" s="33"/>
      <c r="E27" s="33">
        <v>250000</v>
      </c>
      <c r="F27" s="33"/>
      <c r="G27" s="21"/>
      <c r="H27" s="20"/>
      <c r="J27" s="23"/>
    </row>
    <row r="28" spans="2:10" x14ac:dyDescent="0.2">
      <c r="B28" s="34">
        <v>9</v>
      </c>
      <c r="C28" s="32" t="s">
        <v>37</v>
      </c>
      <c r="D28" s="33"/>
      <c r="E28" s="33">
        <v>250000</v>
      </c>
      <c r="F28" s="33"/>
      <c r="G28" s="21"/>
      <c r="H28" s="20"/>
      <c r="J28" s="23"/>
    </row>
    <row r="29" spans="2:10" x14ac:dyDescent="0.2">
      <c r="B29" s="34">
        <v>10</v>
      </c>
      <c r="C29" s="32" t="s">
        <v>37</v>
      </c>
      <c r="D29" s="33"/>
      <c r="E29" s="33">
        <v>250000</v>
      </c>
      <c r="F29" s="33"/>
      <c r="G29" s="21"/>
      <c r="H29" s="20"/>
    </row>
    <row r="30" spans="2:10" x14ac:dyDescent="0.2">
      <c r="B30" s="34" t="s">
        <v>34</v>
      </c>
      <c r="C30" s="32" t="s">
        <v>38</v>
      </c>
      <c r="D30" s="33"/>
      <c r="E30" s="33"/>
      <c r="F30" s="33"/>
      <c r="G30" s="21"/>
      <c r="H30" s="20"/>
    </row>
    <row r="31" spans="2:10" x14ac:dyDescent="0.2">
      <c r="B31" s="34" t="s">
        <v>34</v>
      </c>
      <c r="C31" s="32" t="s">
        <v>38</v>
      </c>
      <c r="D31" s="33"/>
      <c r="E31" s="33"/>
      <c r="F31" s="33"/>
      <c r="G31" s="21"/>
      <c r="H31" s="20"/>
    </row>
    <row r="32" spans="2:10" x14ac:dyDescent="0.2">
      <c r="B32" s="34" t="s">
        <v>34</v>
      </c>
      <c r="C32" s="32" t="s">
        <v>38</v>
      </c>
      <c r="D32" s="33"/>
      <c r="E32" s="33"/>
      <c r="F32" s="33"/>
      <c r="G32" s="21"/>
      <c r="H32" s="20"/>
    </row>
    <row r="33" spans="2:8" x14ac:dyDescent="0.2">
      <c r="B33" s="34" t="s">
        <v>34</v>
      </c>
      <c r="C33" s="32" t="s">
        <v>38</v>
      </c>
      <c r="D33" s="33"/>
      <c r="E33" s="33"/>
      <c r="F33" s="33"/>
      <c r="G33" s="21"/>
      <c r="H33" s="20"/>
    </row>
    <row r="34" spans="2:8" x14ac:dyDescent="0.2">
      <c r="B34" s="34">
        <v>112</v>
      </c>
      <c r="C34" s="32" t="s">
        <v>13</v>
      </c>
      <c r="D34" s="33"/>
      <c r="E34" s="33">
        <v>250000</v>
      </c>
      <c r="F34" s="33"/>
      <c r="G34" s="21"/>
      <c r="H34" s="20"/>
    </row>
    <row r="35" spans="2:8" x14ac:dyDescent="0.2">
      <c r="B35" s="34">
        <v>113</v>
      </c>
      <c r="C35" s="32" t="s">
        <v>13</v>
      </c>
      <c r="D35" s="33"/>
      <c r="E35" s="33">
        <v>250000</v>
      </c>
      <c r="F35" s="33"/>
      <c r="G35" s="21"/>
      <c r="H35" s="20"/>
    </row>
    <row r="36" spans="2:8" x14ac:dyDescent="0.2">
      <c r="B36" s="34">
        <v>114</v>
      </c>
      <c r="C36" s="32" t="s">
        <v>13</v>
      </c>
      <c r="D36" s="33"/>
      <c r="E36" s="33">
        <v>250000</v>
      </c>
      <c r="F36" s="33"/>
      <c r="G36" s="21"/>
      <c r="H36" s="20"/>
    </row>
    <row r="37" spans="2:8" x14ac:dyDescent="0.2">
      <c r="B37" s="34">
        <v>115</v>
      </c>
      <c r="C37" s="32" t="s">
        <v>13</v>
      </c>
      <c r="D37" s="33"/>
      <c r="E37" s="33">
        <v>250000</v>
      </c>
      <c r="F37" s="33"/>
      <c r="G37" s="21"/>
      <c r="H37" s="20"/>
    </row>
    <row r="38" spans="2:8" x14ac:dyDescent="0.2">
      <c r="B38" s="34">
        <v>116</v>
      </c>
      <c r="C38" s="32" t="s">
        <v>13</v>
      </c>
      <c r="D38" s="35"/>
      <c r="E38" s="33">
        <v>250000</v>
      </c>
      <c r="F38" s="33"/>
      <c r="G38" s="21"/>
      <c r="H38" s="20"/>
    </row>
    <row r="39" spans="2:8" x14ac:dyDescent="0.2">
      <c r="B39" s="34">
        <v>117</v>
      </c>
      <c r="C39" s="32" t="s">
        <v>13</v>
      </c>
      <c r="D39" s="35"/>
      <c r="E39" s="33"/>
      <c r="F39" s="33"/>
      <c r="G39" s="21"/>
      <c r="H39" s="20"/>
    </row>
    <row r="40" spans="2:8" x14ac:dyDescent="0.2">
      <c r="B40" s="26"/>
      <c r="C40" s="32"/>
      <c r="D40" s="33"/>
      <c r="E40" s="35"/>
      <c r="F40" s="33"/>
      <c r="G40" s="21"/>
      <c r="H40" s="20"/>
    </row>
    <row r="41" spans="2:8" x14ac:dyDescent="0.2">
      <c r="B41" s="26"/>
      <c r="C41" s="32" t="s">
        <v>63</v>
      </c>
      <c r="D41" s="30"/>
      <c r="E41" s="35"/>
      <c r="F41" s="33"/>
      <c r="G41" s="21"/>
      <c r="H41" s="20"/>
    </row>
    <row r="42" spans="2:8" x14ac:dyDescent="0.2">
      <c r="B42" s="34">
        <v>118</v>
      </c>
      <c r="C42" s="36" t="s">
        <v>51</v>
      </c>
      <c r="D42" s="37"/>
      <c r="E42" s="33"/>
      <c r="F42" s="33">
        <v>12000000</v>
      </c>
      <c r="G42" s="21"/>
      <c r="H42" s="20"/>
    </row>
    <row r="43" spans="2:8" x14ac:dyDescent="0.2">
      <c r="B43" s="34">
        <v>119</v>
      </c>
      <c r="C43" s="32" t="s">
        <v>56</v>
      </c>
      <c r="D43" s="33"/>
      <c r="E43" s="33"/>
      <c r="F43" s="33">
        <v>60000</v>
      </c>
      <c r="G43" s="21"/>
      <c r="H43" s="20"/>
    </row>
    <row r="44" spans="2:8" ht="13.8" thickBot="1" x14ac:dyDescent="0.25">
      <c r="B44" s="34">
        <v>120</v>
      </c>
      <c r="C44" s="32" t="s">
        <v>52</v>
      </c>
      <c r="D44" s="38"/>
      <c r="E44" s="38"/>
      <c r="F44" s="38"/>
      <c r="G44" s="21"/>
      <c r="H44" s="20"/>
    </row>
    <row r="45" spans="2:8" ht="13.8" thickTop="1" x14ac:dyDescent="0.2">
      <c r="B45" s="17" t="s">
        <v>12</v>
      </c>
      <c r="C45" s="18"/>
      <c r="D45" s="25">
        <f>SUM(D19:D44)</f>
        <v>600000</v>
      </c>
      <c r="E45" s="22">
        <v>30000000</v>
      </c>
      <c r="F45" s="28">
        <f>SUM(F19:F44)</f>
        <v>12060000</v>
      </c>
      <c r="G45" s="21"/>
      <c r="H45" s="20"/>
    </row>
    <row r="46" spans="2:8" x14ac:dyDescent="0.2">
      <c r="D46" s="13"/>
      <c r="E46" s="13" t="s">
        <v>53</v>
      </c>
      <c r="F46" s="13"/>
      <c r="G46" s="16"/>
      <c r="H46" s="16"/>
    </row>
  </sheetData>
  <sheetProtection algorithmName="SHA-512" hashValue="ulEFB3mnRnixrRumHSA2GDfCTk27T8Oan+cdIg7GTdQ7fmo5kgpqxJsjlL7PjZow/+4wHzYItTACB/RUxRuazA==" saltValue="7GilFizBYkj5Tp0zpB8Qbw==" spinCount="100000" sheet="1" objects="1" scenarios="1"/>
  <mergeCells count="5">
    <mergeCell ref="B17:B18"/>
    <mergeCell ref="C17:C18"/>
    <mergeCell ref="E17:E18"/>
    <mergeCell ref="D17:D18"/>
    <mergeCell ref="F17:F18"/>
  </mergeCells>
  <phoneticPr fontId="7"/>
  <printOptions horizontalCentered="1"/>
  <pageMargins left="0.70866141732283472" right="0.70866141732283472" top="0.74803149606299213" bottom="0.74803149606299213" header="0.31496062992125984" footer="0.31496062992125984"/>
  <pageSetup paperSize="9" scale="44" orientation="portrait" r:id="rId1"/>
  <colBreaks count="1" manualBreakCount="1">
    <brk id="12" max="46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E719F-C7B1-4242-91F6-17206DADA18C}">
  <sheetPr>
    <tabColor rgb="FF00B0F0"/>
  </sheetPr>
  <dimension ref="A1:K46"/>
  <sheetViews>
    <sheetView showGridLines="0" view="pageBreakPreview" zoomScaleNormal="100" zoomScaleSheetLayoutView="100" workbookViewId="0">
      <selection activeCell="G15" sqref="G15"/>
    </sheetView>
  </sheetViews>
  <sheetFormatPr defaultColWidth="9" defaultRowHeight="13.2" x14ac:dyDescent="0.2"/>
  <cols>
    <col min="1" max="1" width="4.109375" style="1" customWidth="1"/>
    <col min="2" max="2" width="11.77734375" style="1" customWidth="1"/>
    <col min="3" max="3" width="31.33203125" style="1" customWidth="1"/>
    <col min="4" max="5" width="19.21875" style="1" customWidth="1"/>
    <col min="6" max="6" width="19.109375" style="1" customWidth="1"/>
    <col min="7" max="7" width="20" style="1" customWidth="1"/>
    <col min="8" max="8" width="18.88671875" style="1" customWidth="1"/>
    <col min="9" max="16384" width="9" style="1"/>
  </cols>
  <sheetData>
    <row r="1" spans="1:11" x14ac:dyDescent="0.2">
      <c r="A1" s="1" t="s">
        <v>39</v>
      </c>
      <c r="B1" s="1" t="s">
        <v>24</v>
      </c>
      <c r="H1" s="3"/>
      <c r="K1" s="1" t="s">
        <v>19</v>
      </c>
    </row>
    <row r="3" spans="1:11" x14ac:dyDescent="0.2">
      <c r="B3" s="1" t="s">
        <v>9</v>
      </c>
      <c r="C3" s="1" t="str">
        <f>'（記入例）リース料計算書 '!B6</f>
        <v>△△株式会社</v>
      </c>
    </row>
    <row r="4" spans="1:11" x14ac:dyDescent="0.2">
      <c r="B4" s="1" t="s">
        <v>10</v>
      </c>
      <c r="C4" s="1" t="s">
        <v>33</v>
      </c>
    </row>
    <row r="5" spans="1:11" x14ac:dyDescent="0.2">
      <c r="B5" s="1" t="s">
        <v>54</v>
      </c>
      <c r="C5" s="1" t="s">
        <v>55</v>
      </c>
    </row>
    <row r="6" spans="1:11" x14ac:dyDescent="0.2">
      <c r="B6" s="1" t="s">
        <v>17</v>
      </c>
      <c r="D6" s="15">
        <f>'（記入例）リース料計算書 '!E12</f>
        <v>120</v>
      </c>
      <c r="E6" s="1" t="s">
        <v>19</v>
      </c>
      <c r="F6" s="15"/>
    </row>
    <row r="8" spans="1:11" x14ac:dyDescent="0.2">
      <c r="B8" s="1" t="s">
        <v>42</v>
      </c>
      <c r="F8" s="12"/>
    </row>
    <row r="9" spans="1:11" x14ac:dyDescent="0.2">
      <c r="B9" s="1" t="s">
        <v>66</v>
      </c>
      <c r="D9" s="12">
        <f>D45</f>
        <v>600000</v>
      </c>
      <c r="E9" s="1" t="s">
        <v>0</v>
      </c>
    </row>
    <row r="10" spans="1:11" x14ac:dyDescent="0.2">
      <c r="B10" s="1" t="s">
        <v>65</v>
      </c>
      <c r="D10" s="12">
        <f>E45</f>
        <v>20000000</v>
      </c>
      <c r="E10" s="1" t="s">
        <v>0</v>
      </c>
      <c r="F10" s="2"/>
    </row>
    <row r="11" spans="1:11" x14ac:dyDescent="0.2">
      <c r="F11" s="2"/>
    </row>
    <row r="12" spans="1:11" x14ac:dyDescent="0.2">
      <c r="B12" s="1" t="s">
        <v>40</v>
      </c>
      <c r="I12" s="24"/>
    </row>
    <row r="13" spans="1:11" x14ac:dyDescent="0.2">
      <c r="B13" s="1" t="s">
        <v>57</v>
      </c>
      <c r="D13" s="12">
        <f>F45</f>
        <v>8060000</v>
      </c>
      <c r="E13" s="1" t="s">
        <v>0</v>
      </c>
      <c r="H13" s="2"/>
      <c r="I13" s="24"/>
    </row>
    <row r="14" spans="1:11" x14ac:dyDescent="0.2">
      <c r="H14" s="2"/>
    </row>
    <row r="15" spans="1:11" x14ac:dyDescent="0.2">
      <c r="B15" s="1" t="s">
        <v>59</v>
      </c>
      <c r="D15" s="12">
        <f>D9+D10+D13</f>
        <v>28660000</v>
      </c>
      <c r="E15" s="1" t="s">
        <v>58</v>
      </c>
      <c r="H15" s="2"/>
    </row>
    <row r="16" spans="1:11" ht="9.6" customHeight="1" x14ac:dyDescent="0.2">
      <c r="F16" s="2"/>
    </row>
    <row r="17" spans="2:10" ht="18" customHeight="1" x14ac:dyDescent="0.2">
      <c r="B17" s="105" t="s">
        <v>28</v>
      </c>
      <c r="C17" s="105" t="s">
        <v>27</v>
      </c>
      <c r="D17" s="107" t="s">
        <v>64</v>
      </c>
      <c r="E17" s="107" t="s">
        <v>62</v>
      </c>
      <c r="F17" s="105" t="s">
        <v>61</v>
      </c>
    </row>
    <row r="18" spans="2:10" x14ac:dyDescent="0.2">
      <c r="B18" s="106"/>
      <c r="C18" s="106"/>
      <c r="D18" s="108"/>
      <c r="E18" s="108"/>
      <c r="F18" s="106"/>
      <c r="H18" s="13"/>
    </row>
    <row r="19" spans="2:10" x14ac:dyDescent="0.2">
      <c r="B19" s="27"/>
      <c r="C19" s="29" t="s">
        <v>60</v>
      </c>
      <c r="D19" s="30"/>
      <c r="E19" s="27"/>
      <c r="F19" s="31"/>
      <c r="G19" s="13"/>
      <c r="H19" s="13"/>
    </row>
    <row r="20" spans="2:10" x14ac:dyDescent="0.2">
      <c r="B20" s="27">
        <v>1</v>
      </c>
      <c r="C20" s="32" t="s">
        <v>35</v>
      </c>
      <c r="D20" s="33">
        <v>100000</v>
      </c>
      <c r="E20" s="27"/>
      <c r="F20" s="30"/>
      <c r="G20" s="13"/>
      <c r="H20" s="13"/>
    </row>
    <row r="21" spans="2:10" x14ac:dyDescent="0.2">
      <c r="B21" s="27">
        <v>2</v>
      </c>
      <c r="C21" s="32" t="s">
        <v>36</v>
      </c>
      <c r="D21" s="33">
        <v>500000</v>
      </c>
      <c r="E21" s="27"/>
      <c r="F21" s="30"/>
      <c r="G21" s="13"/>
      <c r="H21" s="13"/>
    </row>
    <row r="22" spans="2:10" x14ac:dyDescent="0.2">
      <c r="B22" s="27">
        <v>3</v>
      </c>
      <c r="C22" s="32" t="s">
        <v>37</v>
      </c>
      <c r="D22" s="33"/>
      <c r="E22" s="33">
        <v>166666</v>
      </c>
      <c r="F22" s="31"/>
      <c r="G22" s="13"/>
      <c r="H22" s="13"/>
    </row>
    <row r="23" spans="2:10" x14ac:dyDescent="0.2">
      <c r="B23" s="27">
        <v>4</v>
      </c>
      <c r="C23" s="32" t="s">
        <v>37</v>
      </c>
      <c r="D23" s="33"/>
      <c r="E23" s="33">
        <v>166666</v>
      </c>
      <c r="F23" s="31"/>
      <c r="G23" s="13"/>
      <c r="H23" s="13"/>
    </row>
    <row r="24" spans="2:10" x14ac:dyDescent="0.2">
      <c r="B24" s="27">
        <v>5</v>
      </c>
      <c r="C24" s="32" t="s">
        <v>37</v>
      </c>
      <c r="D24" s="33"/>
      <c r="E24" s="33">
        <v>166666</v>
      </c>
      <c r="F24" s="31"/>
      <c r="G24" s="13"/>
      <c r="H24" s="13"/>
    </row>
    <row r="25" spans="2:10" x14ac:dyDescent="0.2">
      <c r="B25" s="34">
        <v>6</v>
      </c>
      <c r="C25" s="32" t="s">
        <v>37</v>
      </c>
      <c r="D25" s="33"/>
      <c r="E25" s="33">
        <v>166666</v>
      </c>
      <c r="F25" s="33"/>
      <c r="G25" s="21"/>
      <c r="H25" s="20"/>
    </row>
    <row r="26" spans="2:10" x14ac:dyDescent="0.2">
      <c r="B26" s="34">
        <v>7</v>
      </c>
      <c r="C26" s="32" t="s">
        <v>37</v>
      </c>
      <c r="D26" s="33"/>
      <c r="E26" s="33">
        <v>166666</v>
      </c>
      <c r="F26" s="33"/>
      <c r="G26" s="21"/>
      <c r="H26" s="20"/>
      <c r="J26" s="23"/>
    </row>
    <row r="27" spans="2:10" x14ac:dyDescent="0.2">
      <c r="B27" s="34">
        <v>8</v>
      </c>
      <c r="C27" s="32" t="s">
        <v>37</v>
      </c>
      <c r="D27" s="33"/>
      <c r="E27" s="33">
        <v>166666</v>
      </c>
      <c r="F27" s="33"/>
      <c r="G27" s="21"/>
      <c r="H27" s="20"/>
      <c r="J27" s="23"/>
    </row>
    <row r="28" spans="2:10" x14ac:dyDescent="0.2">
      <c r="B28" s="34">
        <v>9</v>
      </c>
      <c r="C28" s="32" t="s">
        <v>37</v>
      </c>
      <c r="D28" s="33"/>
      <c r="E28" s="33">
        <v>166666</v>
      </c>
      <c r="F28" s="33"/>
      <c r="G28" s="21"/>
      <c r="H28" s="20"/>
      <c r="J28" s="23"/>
    </row>
    <row r="29" spans="2:10" x14ac:dyDescent="0.2">
      <c r="B29" s="34">
        <v>10</v>
      </c>
      <c r="C29" s="32" t="s">
        <v>37</v>
      </c>
      <c r="D29" s="33"/>
      <c r="E29" s="33">
        <v>166666</v>
      </c>
      <c r="F29" s="33"/>
      <c r="G29" s="21"/>
      <c r="H29" s="20"/>
    </row>
    <row r="30" spans="2:10" x14ac:dyDescent="0.2">
      <c r="B30" s="34" t="s">
        <v>34</v>
      </c>
      <c r="C30" s="32" t="s">
        <v>38</v>
      </c>
      <c r="D30" s="33"/>
      <c r="E30" s="33"/>
      <c r="F30" s="33"/>
      <c r="G30" s="21"/>
      <c r="H30" s="20"/>
    </row>
    <row r="31" spans="2:10" x14ac:dyDescent="0.2">
      <c r="B31" s="34" t="s">
        <v>34</v>
      </c>
      <c r="C31" s="32" t="s">
        <v>38</v>
      </c>
      <c r="D31" s="33"/>
      <c r="E31" s="33"/>
      <c r="F31" s="33"/>
      <c r="G31" s="21"/>
      <c r="H31" s="20"/>
    </row>
    <row r="32" spans="2:10" x14ac:dyDescent="0.2">
      <c r="B32" s="34" t="s">
        <v>34</v>
      </c>
      <c r="C32" s="32" t="s">
        <v>38</v>
      </c>
      <c r="D32" s="33"/>
      <c r="E32" s="33"/>
      <c r="F32" s="33"/>
      <c r="G32" s="21"/>
      <c r="H32" s="20"/>
    </row>
    <row r="33" spans="2:8" x14ac:dyDescent="0.2">
      <c r="B33" s="34" t="s">
        <v>34</v>
      </c>
      <c r="C33" s="32" t="s">
        <v>38</v>
      </c>
      <c r="D33" s="33"/>
      <c r="E33" s="33"/>
      <c r="F33" s="33"/>
      <c r="G33" s="21"/>
      <c r="H33" s="20"/>
    </row>
    <row r="34" spans="2:8" x14ac:dyDescent="0.2">
      <c r="B34" s="34">
        <v>112</v>
      </c>
      <c r="C34" s="32" t="s">
        <v>13</v>
      </c>
      <c r="D34" s="33"/>
      <c r="E34" s="33">
        <v>166666</v>
      </c>
      <c r="F34" s="33"/>
      <c r="G34" s="21"/>
      <c r="H34" s="20"/>
    </row>
    <row r="35" spans="2:8" x14ac:dyDescent="0.2">
      <c r="B35" s="34">
        <v>113</v>
      </c>
      <c r="C35" s="32" t="s">
        <v>13</v>
      </c>
      <c r="D35" s="33"/>
      <c r="E35" s="33">
        <v>166666</v>
      </c>
      <c r="F35" s="33"/>
      <c r="G35" s="21"/>
      <c r="H35" s="20"/>
    </row>
    <row r="36" spans="2:8" x14ac:dyDescent="0.2">
      <c r="B36" s="34">
        <v>114</v>
      </c>
      <c r="C36" s="32" t="s">
        <v>13</v>
      </c>
      <c r="D36" s="33"/>
      <c r="E36" s="33">
        <v>166666</v>
      </c>
      <c r="F36" s="33"/>
      <c r="G36" s="21"/>
      <c r="H36" s="20"/>
    </row>
    <row r="37" spans="2:8" x14ac:dyDescent="0.2">
      <c r="B37" s="34">
        <v>115</v>
      </c>
      <c r="C37" s="32" t="s">
        <v>13</v>
      </c>
      <c r="D37" s="33"/>
      <c r="E37" s="33">
        <v>166666</v>
      </c>
      <c r="F37" s="33"/>
      <c r="G37" s="21"/>
      <c r="H37" s="20"/>
    </row>
    <row r="38" spans="2:8" x14ac:dyDescent="0.2">
      <c r="B38" s="34">
        <v>116</v>
      </c>
      <c r="C38" s="32" t="s">
        <v>13</v>
      </c>
      <c r="D38" s="35"/>
      <c r="E38" s="33">
        <v>166666</v>
      </c>
      <c r="F38" s="33"/>
      <c r="G38" s="21"/>
      <c r="H38" s="20"/>
    </row>
    <row r="39" spans="2:8" x14ac:dyDescent="0.2">
      <c r="B39" s="34">
        <v>117</v>
      </c>
      <c r="C39" s="32" t="s">
        <v>13</v>
      </c>
      <c r="D39" s="35"/>
      <c r="E39" s="33">
        <v>166746</v>
      </c>
      <c r="F39" s="33"/>
      <c r="G39" s="21"/>
      <c r="H39" s="20"/>
    </row>
    <row r="40" spans="2:8" x14ac:dyDescent="0.2">
      <c r="B40" s="26"/>
      <c r="C40" s="32"/>
      <c r="D40" s="33"/>
      <c r="E40" s="35"/>
      <c r="F40" s="33"/>
      <c r="G40" s="21"/>
      <c r="H40" s="20"/>
    </row>
    <row r="41" spans="2:8" x14ac:dyDescent="0.2">
      <c r="B41" s="26"/>
      <c r="C41" s="32" t="s">
        <v>63</v>
      </c>
      <c r="D41" s="30"/>
      <c r="E41" s="35"/>
      <c r="F41" s="33"/>
      <c r="G41" s="21"/>
      <c r="H41" s="20"/>
    </row>
    <row r="42" spans="2:8" x14ac:dyDescent="0.2">
      <c r="B42" s="34">
        <v>118</v>
      </c>
      <c r="C42" s="36" t="s">
        <v>51</v>
      </c>
      <c r="D42" s="37"/>
      <c r="E42" s="33"/>
      <c r="F42" s="33">
        <v>8000000</v>
      </c>
      <c r="G42" s="21"/>
      <c r="H42" s="20"/>
    </row>
    <row r="43" spans="2:8" x14ac:dyDescent="0.2">
      <c r="B43" s="34">
        <v>119</v>
      </c>
      <c r="C43" s="32" t="s">
        <v>56</v>
      </c>
      <c r="D43" s="33"/>
      <c r="E43" s="33"/>
      <c r="F43" s="33">
        <v>60000</v>
      </c>
      <c r="G43" s="21"/>
      <c r="H43" s="20"/>
    </row>
    <row r="44" spans="2:8" ht="13.8" thickBot="1" x14ac:dyDescent="0.25">
      <c r="B44" s="34">
        <v>120</v>
      </c>
      <c r="C44" s="32" t="s">
        <v>52</v>
      </c>
      <c r="D44" s="38"/>
      <c r="E44" s="38"/>
      <c r="F44" s="38"/>
      <c r="G44" s="21"/>
      <c r="H44" s="20"/>
    </row>
    <row r="45" spans="2:8" ht="13.8" thickTop="1" x14ac:dyDescent="0.2">
      <c r="B45" s="17" t="s">
        <v>12</v>
      </c>
      <c r="C45" s="18"/>
      <c r="D45" s="25">
        <f>SUM(D19:D44)</f>
        <v>600000</v>
      </c>
      <c r="E45" s="22">
        <v>20000000</v>
      </c>
      <c r="F45" s="28">
        <f>SUM(F19:F44)</f>
        <v>8060000</v>
      </c>
      <c r="G45" s="21"/>
      <c r="H45" s="20"/>
    </row>
    <row r="46" spans="2:8" x14ac:dyDescent="0.2">
      <c r="D46" s="13"/>
      <c r="E46" s="13" t="s">
        <v>6</v>
      </c>
      <c r="F46" s="13"/>
      <c r="G46" s="16"/>
      <c r="H46" s="16"/>
    </row>
  </sheetData>
  <sheetProtection algorithmName="SHA-512" hashValue="68CQHNxs0zNkJWyjzm4cSp4iuInwottOZJGKCYxf0N+DNKQa2DzJZ+V1We/1asSj43E6VMPv9QnhwWw5ZWDSjg==" saltValue="hPCLL4FoTz4vryxb2+Csow==" spinCount="100000" sheet="1" objects="1" scenarios="1"/>
  <mergeCells count="5">
    <mergeCell ref="B17:B18"/>
    <mergeCell ref="C17:C18"/>
    <mergeCell ref="D17:D18"/>
    <mergeCell ref="E17:E18"/>
    <mergeCell ref="F17:F18"/>
  </mergeCells>
  <phoneticPr fontId="7"/>
  <printOptions horizontalCentered="1"/>
  <pageMargins left="0.70866141732283472" right="0.70866141732283472" top="0.74803149606299213" bottom="0.74803149606299213" header="0.31496062992125984" footer="0.31496062992125984"/>
  <pageSetup paperSize="9" scale="44" orientation="portrait" r:id="rId1"/>
  <colBreaks count="1" manualBreakCount="1">
    <brk id="12" max="4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リース料計算書 </vt:lpstr>
      <vt:lpstr>内訳書（助成金なし）</vt:lpstr>
      <vt:lpstr>内訳書（助成金あり） </vt:lpstr>
      <vt:lpstr>（記入例）リース料計算書 </vt:lpstr>
      <vt:lpstr>（記入例）内訳書（助成金なし）</vt:lpstr>
      <vt:lpstr>（記入例）内訳書（助成金あり） </vt:lpstr>
      <vt:lpstr>'（記入例）内訳書（助成金あり） '!Print_Area</vt:lpstr>
      <vt:lpstr>'（記入例）内訳書（助成金なし）'!Print_Area</vt:lpstr>
      <vt:lpstr>'リース料計算書 '!Print_Area</vt:lpstr>
      <vt:lpstr>'内訳書（助成金あり） '!Print_Area</vt:lpstr>
      <vt:lpstr>'内訳書（助成金なし）'!Print_Area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2024-05-02T00:04:56Z</dcterms:created>
  <dcterms:modified xsi:type="dcterms:W3CDTF">2024-05-02T00:14:59Z</dcterms:modified>
</cp:coreProperties>
</file>