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5DC19B8F-6F91-4D92-9FA4-817119A1AA01}" xr6:coauthVersionLast="47" xr6:coauthVersionMax="47" xr10:uidLastSave="{00000000-0000-0000-0000-000000000000}"/>
  <workbookProtection workbookAlgorithmName="SHA-512" workbookHashValue="au6+GwxgD7AqbTkqEIgpwYZyiSBb/M5iz3Me6KuljIrlKdhJ+rFgcAQMvAH7OjRJzZYbsH3dpOgyNhjUaKeEjw==" workbookSaltValue="OhzWCZkhVL6QCrsMfGlNRg==" workbookSpinCount="100000" lockStructure="1"/>
  <bookViews>
    <workbookView xWindow="28680" yWindow="-120" windowWidth="29040" windowHeight="15720" tabRatio="909" firstSheet="1" activeTab="12" xr2:uid="{00000000-000D-0000-FFFF-FFFF00000000}"/>
  </bookViews>
  <sheets>
    <sheet name="Index" sheetId="8" r:id="rId1"/>
    <sheet name="第1号" sheetId="3" r:id="rId2"/>
    <sheet name="第1号付表1" sheetId="4" r:id="rId3"/>
    <sheet name="交付申請助成金算出シート" sheetId="15" r:id="rId4"/>
    <sheet name="第2号 " sheetId="18" r:id="rId5"/>
    <sheet name="第3号" sheetId="5" r:id="rId6"/>
    <sheet name="■交付決定内容入力■" sheetId="17" r:id="rId7"/>
    <sheet name="第6号" sheetId="13" r:id="rId8"/>
    <sheet name="第7号" sheetId="6" r:id="rId9"/>
    <sheet name="第9号" sheetId="7" r:id="rId10"/>
    <sheet name="第10号" sheetId="1" r:id="rId11"/>
    <sheet name="第10号付表1" sheetId="9" r:id="rId12"/>
    <sheet name="実績報告助成金算出シート" sheetId="16" r:id="rId13"/>
    <sheet name="第12号" sheetId="12" r:id="rId14"/>
    <sheet name="第13号" sheetId="14" r:id="rId15"/>
  </sheets>
  <externalReferences>
    <externalReference r:id="rId16"/>
    <externalReference r:id="rId17"/>
  </externalReferences>
  <definedNames>
    <definedName name="_xlnm.Print_Area" localSheetId="6">■交付決定内容入力■!$A$2:$AL$17</definedName>
    <definedName name="_xlnm.Print_Area" localSheetId="0">Index!$A$1:$D$68</definedName>
    <definedName name="_xlnm.Print_Area" localSheetId="3">交付申請助成金算出シート!$A$2:$I$40</definedName>
    <definedName name="_xlnm.Print_Area" localSheetId="12">実績報告助成金算出シート!$A$2:$I$40</definedName>
    <definedName name="_xlnm.Print_Area" localSheetId="10">第10号!$A$2:$AO$51</definedName>
    <definedName name="_xlnm.Print_Area" localSheetId="11">第10号付表1!$A$2:$AO$46</definedName>
    <definedName name="_xlnm.Print_Area" localSheetId="13">第12号!$A$2:$AO$51</definedName>
    <definedName name="_xlnm.Print_Area" localSheetId="14">第13号!$A$2:$AO$52</definedName>
    <definedName name="_xlnm.Print_Area" localSheetId="1">第1号!$A$2:$AO$51</definedName>
    <definedName name="_xlnm.Print_Area" localSheetId="2">第1号付表1!$A$2:$AO$46</definedName>
    <definedName name="_xlnm.Print_Area" localSheetId="4">'第2号 '!$A$2:$AP$59</definedName>
    <definedName name="_xlnm.Print_Area" localSheetId="5">第3号!$A$2:$AO$101</definedName>
    <definedName name="_xlnm.Print_Area" localSheetId="7">第6号!$A$2:$AO$51</definedName>
    <definedName name="_xlnm.Print_Area" localSheetId="8">第7号!$A$2:$AO$34</definedName>
    <definedName name="_xlnm.Print_Area" localSheetId="9">第9号!$A$2:$AO$32</definedName>
    <definedName name="_xlnm.Print_Titles" localSheetId="3">交付申請助成金算出シート!$2:$3</definedName>
    <definedName name="_xlnm.Print_Titles" localSheetId="12">実績報告助成金算出シート!$2:$3</definedName>
    <definedName name="車" localSheetId="4">[1]車両別集計!$B$4:$B$112</definedName>
    <definedName name="車">[2]車両別集計!$B$4:$B$112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5" l="1"/>
  <c r="E31" i="15"/>
  <c r="E29" i="15"/>
  <c r="E29" i="16"/>
  <c r="E33" i="16"/>
  <c r="O31" i="1"/>
  <c r="P26" i="7"/>
  <c r="P25" i="7"/>
  <c r="P25" i="6"/>
  <c r="Y15" i="6"/>
  <c r="S25" i="5"/>
  <c r="E13" i="16" l="1"/>
  <c r="R33" i="1" l="1"/>
  <c r="P33" i="1"/>
  <c r="R33" i="3"/>
  <c r="P33" i="3"/>
  <c r="E35" i="16" l="1"/>
  <c r="E35" i="15" l="1"/>
  <c r="C58" i="18" l="1"/>
  <c r="C57" i="18"/>
  <c r="G55" i="18"/>
  <c r="C55" i="18"/>
  <c r="Y16" i="14" l="1"/>
  <c r="Y16" i="12"/>
  <c r="Y16" i="1"/>
  <c r="Y16" i="6"/>
  <c r="Y16" i="13"/>
  <c r="Y15" i="5"/>
  <c r="B15" i="3" l="1"/>
  <c r="B14" i="3"/>
  <c r="AO19" i="14" l="1"/>
  <c r="B18" i="14" s="1"/>
  <c r="AO19" i="13"/>
  <c r="B18" i="13" s="1"/>
  <c r="AB32" i="3" l="1"/>
  <c r="AO19" i="7" l="1"/>
  <c r="B18" i="7" s="1"/>
  <c r="AO19" i="6"/>
  <c r="B18" i="6" s="1"/>
  <c r="L14" i="17" l="1"/>
  <c r="P25" i="14" l="1"/>
  <c r="AO25" i="12"/>
  <c r="B24" i="12" s="1"/>
  <c r="P30" i="12"/>
  <c r="P26" i="1"/>
  <c r="P25" i="13"/>
  <c r="L31" i="5" l="1"/>
  <c r="L30" i="5"/>
  <c r="AB31" i="3"/>
  <c r="P26" i="13" l="1"/>
  <c r="F16" i="13"/>
  <c r="Y15" i="13"/>
  <c r="F15" i="13"/>
  <c r="B15" i="13" s="1"/>
  <c r="Y14" i="13"/>
  <c r="F14" i="13"/>
  <c r="B14" i="13" s="1"/>
  <c r="P26" i="6"/>
  <c r="F16" i="6"/>
  <c r="F15" i="6"/>
  <c r="B15" i="6" s="1"/>
  <c r="Y14" i="6"/>
  <c r="F14" i="6"/>
  <c r="B14" i="6" s="1"/>
  <c r="B15" i="7"/>
  <c r="B14" i="7"/>
  <c r="P26" i="14"/>
  <c r="P31" i="12"/>
  <c r="F16" i="14"/>
  <c r="Y15" i="14"/>
  <c r="F15" i="14"/>
  <c r="B15" i="14" s="1"/>
  <c r="Y14" i="14"/>
  <c r="F14" i="14"/>
  <c r="B14" i="14" s="1"/>
  <c r="F16" i="12" l="1"/>
  <c r="Y15" i="12"/>
  <c r="F15" i="12"/>
  <c r="B15" i="12" s="1"/>
  <c r="Y14" i="12"/>
  <c r="F14" i="12"/>
  <c r="B14" i="12" s="1"/>
  <c r="Y13" i="9"/>
  <c r="Y12" i="9"/>
  <c r="Y11" i="9"/>
  <c r="I13" i="9"/>
  <c r="I12" i="9"/>
  <c r="I11" i="9"/>
  <c r="Z42" i="1" l="1"/>
  <c r="AH37" i="1"/>
  <c r="AH36" i="1"/>
  <c r="Y36" i="1"/>
  <c r="Z35" i="1"/>
  <c r="AB32" i="1"/>
  <c r="AB31" i="1"/>
  <c r="J50" i="1" l="1"/>
  <c r="O49" i="1"/>
  <c r="K49" i="1"/>
  <c r="J48" i="1"/>
  <c r="V47" i="1"/>
  <c r="J47" i="1"/>
  <c r="AB30" i="1"/>
  <c r="P28" i="1"/>
  <c r="P27" i="1" l="1"/>
  <c r="Y15" i="1"/>
  <c r="Y14" i="1"/>
  <c r="F15" i="1"/>
  <c r="B15" i="1" s="1"/>
  <c r="F16" i="1"/>
  <c r="F14" i="1"/>
  <c r="B14" i="1" s="1"/>
  <c r="E24" i="16" l="1"/>
  <c r="E19" i="16"/>
  <c r="E7" i="16"/>
  <c r="E24" i="15"/>
  <c r="E19" i="15"/>
  <c r="E20" i="15" s="1"/>
  <c r="E7" i="15"/>
  <c r="E8" i="15" s="1"/>
  <c r="O32" i="1" l="1"/>
  <c r="E20" i="16"/>
  <c r="E31" i="16" s="1"/>
  <c r="E32" i="16" s="1"/>
  <c r="Z41" i="1" s="1"/>
  <c r="E14" i="16"/>
  <c r="Z38" i="1" s="1"/>
  <c r="E8" i="16"/>
  <c r="AC33" i="1"/>
  <c r="W31" i="5"/>
  <c r="AC33" i="3"/>
  <c r="E25" i="15"/>
  <c r="Z39" i="3" s="1"/>
  <c r="E25" i="16" l="1"/>
  <c r="O34" i="1"/>
  <c r="Z41" i="3" l="1"/>
  <c r="E34" i="15"/>
  <c r="E34" i="16"/>
  <c r="E36" i="16" s="1"/>
  <c r="E37" i="16" s="1"/>
  <c r="E38" i="16" s="1"/>
  <c r="E39" i="16" s="1"/>
  <c r="E40" i="16" s="1"/>
  <c r="Z43" i="1" s="1"/>
  <c r="N20" i="12" s="1"/>
  <c r="Z39" i="1"/>
  <c r="E36" i="15" l="1"/>
  <c r="E37" i="15" s="1"/>
  <c r="O31" i="3"/>
  <c r="AH37" i="3"/>
  <c r="AH36" i="3"/>
  <c r="Y36" i="3"/>
  <c r="Z35" i="3"/>
  <c r="O32" i="3" l="1"/>
  <c r="O34" i="3" l="1"/>
  <c r="AD9" i="5"/>
  <c r="Y14" i="5"/>
  <c r="Y13" i="5"/>
  <c r="F13" i="5"/>
  <c r="B13" i="5" s="1"/>
  <c r="F14" i="5"/>
  <c r="B14" i="5" s="1"/>
  <c r="F15" i="5"/>
  <c r="S26" i="5"/>
  <c r="E13" i="15" l="1"/>
  <c r="E14" i="15" l="1"/>
  <c r="E38" i="15" s="1"/>
  <c r="E39" i="15" s="1"/>
  <c r="E40" i="15" s="1"/>
  <c r="Z43" i="3" s="1"/>
  <c r="I10" i="4"/>
  <c r="I10" i="9" s="1"/>
  <c r="Z3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100-000001000000}">
      <text>
        <r>
          <rPr>
            <sz val="9"/>
            <color indexed="81"/>
            <rFont val="ＭＳ Ｐゴシック"/>
            <family val="3"/>
            <charset val="128"/>
          </rPr>
          <t>yy/m/d形式（西暦）で入力
（和暦で表示されます）</t>
        </r>
      </text>
    </comment>
    <comment ref="B14" authorId="0" shapeId="0" xr:uid="{00000000-0006-0000-0100-000002000000}">
      <text>
        <r>
          <rPr>
            <sz val="9"/>
            <color indexed="81"/>
            <rFont val="ＭＳ Ｐゴシック"/>
            <family val="3"/>
            <charset val="128"/>
          </rPr>
          <t>関数入力あり
=IF(F13="","",U13)</t>
        </r>
      </text>
    </comment>
    <comment ref="F14" authorId="0" shapeId="0" xr:uid="{00000000-0006-0000-0100-000003000000}">
      <text>
        <r>
          <rPr>
            <sz val="9"/>
            <color indexed="81"/>
            <rFont val="ＭＳ Ｐゴシック"/>
            <family val="3"/>
            <charset val="128"/>
          </rPr>
          <t>＜連名の場合に使用＞
事業者①の名称を入力</t>
        </r>
      </text>
    </comment>
    <comment ref="Y14" authorId="0" shapeId="0" xr:uid="{00000000-0006-0000-0100-000004000000}">
      <text>
        <r>
          <rPr>
            <sz val="9"/>
            <color indexed="81"/>
            <rFont val="ＭＳ Ｐゴシック"/>
            <family val="3"/>
            <charset val="128"/>
          </rPr>
          <t>事業者の名称を入力
＜連名の場合は事業者②が対象＞</t>
        </r>
      </text>
    </comment>
    <comment ref="B15" authorId="0" shapeId="0" xr:uid="{00000000-0006-0000-0100-000005000000}">
      <text>
        <r>
          <rPr>
            <sz val="9"/>
            <color indexed="81"/>
            <rFont val="ＭＳ Ｐゴシック"/>
            <family val="3"/>
            <charset val="128"/>
          </rPr>
          <t>関数入力あり
=IF(F14="","",U14)</t>
        </r>
      </text>
    </comment>
    <comment ref="F15" authorId="0" shapeId="0" xr:uid="{00000000-0006-0000-01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xr:uid="{00000000-0006-0000-01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xr:uid="{00000000-0006-0000-01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xr:uid="{00000000-0006-0000-01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 ref="B30" authorId="0" shapeId="0" xr:uid="{00000000-0006-0000-0100-00000A000000}">
      <text>
        <r>
          <rPr>
            <sz val="9"/>
            <color indexed="81"/>
            <rFont val="ＭＳ Ｐゴシック"/>
            <family val="3"/>
            <charset val="128"/>
          </rPr>
          <t>助成金算出シートから自動表示</t>
        </r>
      </text>
    </comment>
    <comment ref="U31" authorId="0" shapeId="0" xr:uid="{00000000-0006-0000-0100-00000B000000}">
      <text>
        <r>
          <rPr>
            <sz val="9"/>
            <color indexed="81"/>
            <rFont val="ＭＳ Ｐゴシック"/>
            <family val="3"/>
            <charset val="128"/>
          </rPr>
          <t>助成金算出シートから自動表示</t>
        </r>
      </text>
    </comment>
    <comment ref="B35" authorId="0" shapeId="0" xr:uid="{00000000-0006-0000-0100-00000C000000}">
      <text>
        <r>
          <rPr>
            <sz val="9"/>
            <color indexed="81"/>
            <rFont val="ＭＳ Ｐゴシック"/>
            <family val="3"/>
            <charset val="128"/>
          </rPr>
          <t>助成金算出シートから自動表示</t>
        </r>
      </text>
    </comment>
    <comment ref="B39" authorId="0" shapeId="0" xr:uid="{00000000-0006-0000-0100-00000D000000}">
      <text>
        <r>
          <rPr>
            <sz val="9"/>
            <color indexed="81"/>
            <rFont val="ＭＳ Ｐゴシック"/>
            <family val="3"/>
            <charset val="128"/>
          </rPr>
          <t>助成金算出シートから自動表示</t>
        </r>
      </text>
    </comment>
    <comment ref="B42" authorId="0" shapeId="0" xr:uid="{00000000-0006-0000-0100-00000E000000}">
      <text>
        <r>
          <rPr>
            <sz val="9"/>
            <color indexed="81"/>
            <rFont val="ＭＳ Ｐゴシック"/>
            <family val="3"/>
            <charset val="128"/>
          </rPr>
          <t>助成金算出シートから自動表示</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00000000-0006-0000-0C00-000001000000}">
      <text>
        <r>
          <rPr>
            <sz val="9"/>
            <color indexed="81"/>
            <rFont val="ＭＳ Ｐゴシック"/>
            <family val="3"/>
            <charset val="128"/>
          </rPr>
          <t>4（固定値）</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D00-000001000000}">
      <text>
        <r>
          <rPr>
            <sz val="9"/>
            <color indexed="81"/>
            <rFont val="ＭＳ Ｐゴシック"/>
            <family val="3"/>
            <charset val="128"/>
          </rPr>
          <t>yy/m/d形式（西暦）で入力
（和暦で表示されます）</t>
        </r>
      </text>
    </comment>
    <comment ref="B14" authorId="0" shapeId="0" xr:uid="{00000000-0006-0000-0D00-000002000000}">
      <text>
        <r>
          <rPr>
            <sz val="9"/>
            <color indexed="81"/>
            <rFont val="ＭＳ Ｐゴシック"/>
            <family val="3"/>
            <charset val="128"/>
          </rPr>
          <t>関数入力あり
=IF(F13="","",U13)</t>
        </r>
      </text>
    </comment>
    <comment ref="F14" authorId="0" shapeId="0" xr:uid="{00000000-0006-0000-0D00-000003000000}">
      <text>
        <r>
          <rPr>
            <sz val="9"/>
            <color indexed="81"/>
            <rFont val="ＭＳ Ｐゴシック"/>
            <family val="3"/>
            <charset val="128"/>
          </rPr>
          <t>＜連名の場合に表示＞
第1号様式から自動表示</t>
        </r>
      </text>
    </comment>
    <comment ref="Y14" authorId="0" shapeId="0" xr:uid="{00000000-0006-0000-0D00-000004000000}">
      <text>
        <r>
          <rPr>
            <sz val="9"/>
            <color indexed="81"/>
            <rFont val="ＭＳ Ｐゴシック"/>
            <family val="3"/>
            <charset val="128"/>
          </rPr>
          <t>第1号様式から自動表示</t>
        </r>
      </text>
    </comment>
    <comment ref="B15" authorId="0" shapeId="0" xr:uid="{00000000-0006-0000-0D00-000005000000}">
      <text>
        <r>
          <rPr>
            <sz val="9"/>
            <color indexed="81"/>
            <rFont val="ＭＳ Ｐゴシック"/>
            <family val="3"/>
            <charset val="128"/>
          </rPr>
          <t>関数入力あり
=IF(F14="","",U14)</t>
        </r>
      </text>
    </comment>
    <comment ref="F15" authorId="0" shapeId="0" xr:uid="{00000000-0006-0000-0D00-000006000000}">
      <text>
        <r>
          <rPr>
            <sz val="9"/>
            <color indexed="81"/>
            <rFont val="ＭＳ Ｐゴシック"/>
            <family val="3"/>
            <charset val="128"/>
          </rPr>
          <t>＜連名の場合に表示＞
第1号様式から自動表示</t>
        </r>
      </text>
    </comment>
    <comment ref="Y15" authorId="0" shapeId="0" xr:uid="{00000000-0006-0000-0D00-000007000000}">
      <text>
        <r>
          <rPr>
            <sz val="9"/>
            <color indexed="81"/>
            <rFont val="ＭＳ Ｐゴシック"/>
            <family val="3"/>
            <charset val="128"/>
          </rPr>
          <t>第1号様式から自動表示</t>
        </r>
      </text>
    </comment>
    <comment ref="F16" authorId="0" shapeId="0" xr:uid="{00000000-0006-0000-0D00-000008000000}">
      <text>
        <r>
          <rPr>
            <sz val="9"/>
            <color indexed="81"/>
            <rFont val="ＭＳ Ｐゴシック"/>
            <family val="3"/>
            <charset val="128"/>
          </rPr>
          <t>＜連名の場合に表示＞
第1号様式から自動表示</t>
        </r>
      </text>
    </comment>
    <comment ref="Y16" authorId="0" shapeId="0" xr:uid="{00000000-0006-0000-0D00-000009000000}">
      <text>
        <r>
          <rPr>
            <sz val="9"/>
            <color indexed="81"/>
            <rFont val="ＭＳ Ｐゴシック"/>
            <family val="3"/>
            <charset val="128"/>
          </rPr>
          <t>第1号様式から自動表示</t>
        </r>
      </text>
    </comment>
    <comment ref="B24" authorId="0" shapeId="0" xr:uid="{00000000-0006-0000-0D00-00000A000000}">
      <text>
        <r>
          <rPr>
            <sz val="9"/>
            <color indexed="81"/>
            <rFont val="ＭＳ Ｐゴシック"/>
            <family val="3"/>
            <charset val="128"/>
          </rPr>
          <t>セルAO24～AO25から自動表示
="　"&amp;TEXT(AO24,"ggg")&amp;IF(TEXT(AO24,"e")="1","元年",TEXT(AO24,"e年"))&amp;TEXT(AO24,"m月d日")&amp;AO25</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E00-000001000000}">
      <text>
        <r>
          <rPr>
            <sz val="9"/>
            <color indexed="81"/>
            <rFont val="ＭＳ Ｐゴシック"/>
            <family val="3"/>
            <charset val="128"/>
          </rPr>
          <t>yy/m/d形式（西暦）で入力
（和暦で表示されます）</t>
        </r>
      </text>
    </comment>
    <comment ref="B14" authorId="0" shapeId="0" xr:uid="{00000000-0006-0000-0E00-000002000000}">
      <text>
        <r>
          <rPr>
            <sz val="9"/>
            <color indexed="81"/>
            <rFont val="ＭＳ Ｐゴシック"/>
            <family val="3"/>
            <charset val="128"/>
          </rPr>
          <t>関数入力あり
=IF(F13="","",U13)</t>
        </r>
      </text>
    </comment>
    <comment ref="F14" authorId="0" shapeId="0" xr:uid="{00000000-0006-0000-0E00-000003000000}">
      <text>
        <r>
          <rPr>
            <sz val="9"/>
            <color indexed="81"/>
            <rFont val="ＭＳ Ｐゴシック"/>
            <family val="3"/>
            <charset val="128"/>
          </rPr>
          <t>＜連名の場合に表示＞
第1号様式から自動表示</t>
        </r>
      </text>
    </comment>
    <comment ref="Y14" authorId="0" shapeId="0" xr:uid="{00000000-0006-0000-0E00-000004000000}">
      <text>
        <r>
          <rPr>
            <sz val="9"/>
            <color indexed="81"/>
            <rFont val="ＭＳ Ｐゴシック"/>
            <family val="3"/>
            <charset val="128"/>
          </rPr>
          <t>第1号様式から自動表示</t>
        </r>
      </text>
    </comment>
    <comment ref="B15" authorId="0" shapeId="0" xr:uid="{00000000-0006-0000-0E00-000005000000}">
      <text>
        <r>
          <rPr>
            <sz val="9"/>
            <color indexed="81"/>
            <rFont val="ＭＳ Ｐゴシック"/>
            <family val="3"/>
            <charset val="128"/>
          </rPr>
          <t>関数入力あり
=IF(F14="","",U14)</t>
        </r>
      </text>
    </comment>
    <comment ref="F15" authorId="0" shapeId="0" xr:uid="{00000000-0006-0000-0E00-000006000000}">
      <text>
        <r>
          <rPr>
            <sz val="9"/>
            <color indexed="81"/>
            <rFont val="ＭＳ Ｐゴシック"/>
            <family val="3"/>
            <charset val="128"/>
          </rPr>
          <t>＜連名の場合に表示＞
第1号様式から自動表示</t>
        </r>
      </text>
    </comment>
    <comment ref="Y15" authorId="0" shapeId="0" xr:uid="{00000000-0006-0000-0E00-000007000000}">
      <text>
        <r>
          <rPr>
            <sz val="9"/>
            <color indexed="81"/>
            <rFont val="ＭＳ Ｐゴシック"/>
            <family val="3"/>
            <charset val="128"/>
          </rPr>
          <t>第1号様式から自動表示</t>
        </r>
      </text>
    </comment>
    <comment ref="F16" authorId="0" shapeId="0" xr:uid="{00000000-0006-0000-0E00-000008000000}">
      <text>
        <r>
          <rPr>
            <sz val="9"/>
            <color indexed="81"/>
            <rFont val="ＭＳ Ｐゴシック"/>
            <family val="3"/>
            <charset val="128"/>
          </rPr>
          <t>＜連名の場合に表示＞
第1号様式から自動表示</t>
        </r>
      </text>
    </comment>
    <comment ref="Y16" authorId="0" shapeId="0" xr:uid="{00000000-0006-0000-0E00-000009000000}">
      <text>
        <r>
          <rPr>
            <sz val="9"/>
            <color indexed="81"/>
            <rFont val="ＭＳ Ｐゴシック"/>
            <family val="3"/>
            <charset val="128"/>
          </rPr>
          <t>第1号様式から自動表示</t>
        </r>
      </text>
    </comment>
    <comment ref="B18" authorId="0" shapeId="0" xr:uid="{00000000-0006-0000-0E00-00000A000000}">
      <text>
        <r>
          <rPr>
            <sz val="9"/>
            <color indexed="81"/>
            <rFont val="ＭＳ Ｐゴシック"/>
            <family val="3"/>
            <charset val="128"/>
          </rPr>
          <t>セルAO18～AO19から自動表示
="　"&amp;TEXT(AO18,"ggg")&amp;IF(TEXT(AO18,"e")="1","元年",TEXT(AO18,"e年"))&amp;TEXT(AO18,"m月d日")&amp;AO19</t>
        </r>
      </text>
    </comment>
    <comment ref="P25" authorId="0" shapeId="0" xr:uid="{00000000-0006-0000-0E00-00000B000000}">
      <text>
        <r>
          <rPr>
            <sz val="9"/>
            <color indexed="81"/>
            <rFont val="ＭＳ Ｐゴシック"/>
            <family val="3"/>
            <charset val="128"/>
          </rPr>
          <t>■交付決定内容入力■から自動表示</t>
        </r>
      </text>
    </comment>
    <comment ref="P26" authorId="0" shapeId="0" xr:uid="{00000000-0006-0000-0E00-00000C000000}">
      <text>
        <r>
          <rPr>
            <sz val="9"/>
            <color indexed="81"/>
            <rFont val="ＭＳ Ｐゴシック"/>
            <family val="3"/>
            <charset val="128"/>
          </rPr>
          <t>第1号様式から自動表示</t>
        </r>
      </text>
    </comment>
    <comment ref="AB28" authorId="0" shapeId="0" xr:uid="{00000000-0006-0000-0E00-00000D000000}">
      <text>
        <r>
          <rPr>
            <sz val="9"/>
            <color indexed="81"/>
            <rFont val="ＭＳ Ｐゴシック"/>
            <family val="3"/>
            <charset val="128"/>
          </rPr>
          <t>yy/m/d形式（西暦）で入力
（和暦で表示されます）</t>
        </r>
      </text>
    </comment>
    <comment ref="AB29" authorId="0" shapeId="0" xr:uid="{00000000-0006-0000-0E00-00000E000000}">
      <text>
        <r>
          <rPr>
            <sz val="9"/>
            <color indexed="81"/>
            <rFont val="ＭＳ Ｐゴシック"/>
            <family val="3"/>
            <charset val="128"/>
          </rPr>
          <t>yy/m/d形式（西暦）で入力
（和暦で表示されます）</t>
        </r>
      </text>
    </comment>
    <comment ref="AB30" authorId="0" shapeId="0" xr:uid="{00000000-0006-0000-0E00-00000F000000}">
      <text>
        <r>
          <rPr>
            <sz val="9"/>
            <color indexed="81"/>
            <rFont val="ＭＳ Ｐゴシック"/>
            <family val="3"/>
            <charset val="128"/>
          </rPr>
          <t>yy/m/d形式（西暦）で入力
（和暦で表示されます）</t>
        </r>
      </text>
    </comment>
    <comment ref="AB31" authorId="0" shapeId="0" xr:uid="{00000000-0006-0000-0E00-000010000000}">
      <text>
        <r>
          <rPr>
            <sz val="9"/>
            <color indexed="81"/>
            <rFont val="ＭＳ Ｐゴシック"/>
            <family val="3"/>
            <charset val="128"/>
          </rPr>
          <t>yy/m/d形式（西暦）で入力
（和暦で表示されます）</t>
        </r>
      </text>
    </comment>
    <comment ref="AB32" authorId="0" shapeId="0" xr:uid="{00000000-0006-0000-0E00-000011000000}">
      <text>
        <r>
          <rPr>
            <sz val="9"/>
            <color indexed="81"/>
            <rFont val="ＭＳ Ｐゴシック"/>
            <family val="3"/>
            <charset val="128"/>
          </rPr>
          <t>yy/m/d形式（西暦）で入力
（和暦で表示されます）</t>
        </r>
      </text>
    </comment>
    <comment ref="AB33" authorId="0" shapeId="0" xr:uid="{00000000-0006-0000-0E00-000012000000}">
      <text>
        <r>
          <rPr>
            <sz val="9"/>
            <color indexed="81"/>
            <rFont val="ＭＳ Ｐゴシック"/>
            <family val="3"/>
            <charset val="128"/>
          </rPr>
          <t>yy/m/d形式（西暦）で入力
（和暦で表示されます）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00000000-0006-0000-0300-000001000000}">
      <text>
        <r>
          <rPr>
            <sz val="9"/>
            <color indexed="81"/>
            <rFont val="ＭＳ Ｐゴシック"/>
            <family val="3"/>
            <charset val="128"/>
          </rPr>
          <t>4（固定値）</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7" authorId="0" shapeId="0" xr:uid="{00000000-0006-0000-0400-000001000000}">
      <text>
        <r>
          <rPr>
            <sz val="9"/>
            <color indexed="81"/>
            <rFont val="ＭＳ Ｐゴシック"/>
            <family val="3"/>
            <charset val="128"/>
          </rPr>
          <t>yy/m/d形式（西暦）で入力
（和暦で表示されます）</t>
        </r>
      </text>
    </comment>
    <comment ref="C55" authorId="0" shapeId="0" xr:uid="{00000000-0006-0000-0400-000002000000}">
      <text>
        <r>
          <rPr>
            <sz val="9"/>
            <color indexed="81"/>
            <rFont val="ＭＳ Ｐゴシック"/>
            <family val="3"/>
            <charset val="128"/>
          </rPr>
          <t>関数入力あり
=IF(H32="","",C26)</t>
        </r>
      </text>
    </comment>
    <comment ref="G55" authorId="0" shapeId="0" xr:uid="{00000000-0006-0000-0400-000003000000}">
      <text>
        <r>
          <rPr>
            <sz val="9"/>
            <color indexed="81"/>
            <rFont val="ＭＳ Ｐゴシック"/>
            <family val="3"/>
            <charset val="128"/>
          </rPr>
          <t>関数入力あり
=IF(H32="","",G26)</t>
        </r>
      </text>
    </comment>
    <comment ref="H55" authorId="0" shapeId="0" xr:uid="{00000000-0006-0000-0400-000004000000}">
      <text>
        <r>
          <rPr>
            <sz val="9"/>
            <color indexed="81"/>
            <rFont val="ＭＳ Ｐゴシック"/>
            <family val="3"/>
            <charset val="128"/>
          </rPr>
          <t>＜連名の場合に使用＞
事業者②の郵便番号を入力</t>
        </r>
      </text>
    </comment>
    <comment ref="G56" authorId="0" shapeId="0" xr:uid="{00000000-0006-0000-0400-000005000000}">
      <text>
        <r>
          <rPr>
            <sz val="9"/>
            <color indexed="81"/>
            <rFont val="ＭＳ Ｐゴシック"/>
            <family val="3"/>
            <charset val="128"/>
          </rPr>
          <t>＜連名の場合に使用＞
事業者②の住所を入力</t>
        </r>
      </text>
    </comment>
    <comment ref="C57" authorId="0" shapeId="0" xr:uid="{00000000-0006-0000-0400-000006000000}">
      <text>
        <r>
          <rPr>
            <sz val="9"/>
            <color indexed="81"/>
            <rFont val="ＭＳ Ｐゴシック"/>
            <family val="3"/>
            <charset val="128"/>
          </rPr>
          <t>関数入力あり
=IF(G34="","",C28)</t>
        </r>
      </text>
    </comment>
    <comment ref="G57" authorId="0" shapeId="0" xr:uid="{00000000-0006-0000-0400-000007000000}">
      <text>
        <r>
          <rPr>
            <sz val="9"/>
            <color indexed="81"/>
            <rFont val="ＭＳ Ｐゴシック"/>
            <family val="3"/>
            <charset val="128"/>
          </rPr>
          <t>＜連名の場合に使用＞
事業者②の名称を入力</t>
        </r>
      </text>
    </comment>
    <comment ref="C58" authorId="0" shapeId="0" xr:uid="{00000000-0006-0000-0400-000008000000}">
      <text>
        <r>
          <rPr>
            <sz val="9"/>
            <color indexed="81"/>
            <rFont val="ＭＳ Ｐゴシック"/>
            <family val="3"/>
            <charset val="128"/>
          </rPr>
          <t>関数入力あり
=IF(G35="","",C29)</t>
        </r>
      </text>
    </comment>
    <comment ref="G58" authorId="0" shapeId="0" xr:uid="{00000000-0006-0000-0400-000009000000}">
      <text>
        <r>
          <rPr>
            <sz val="9"/>
            <color indexed="81"/>
            <rFont val="ＭＳ Ｐゴシック"/>
            <family val="3"/>
            <charset val="128"/>
          </rPr>
          <t xml:space="preserve">＜連名の場合に使用＞
事業者②の代表者役職と氏名を入力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500-000001000000}">
      <text>
        <r>
          <rPr>
            <sz val="9"/>
            <color indexed="81"/>
            <rFont val="ＭＳ Ｐゴシック"/>
            <family val="3"/>
            <charset val="128"/>
          </rPr>
          <t>関数入力あり
=IF(F13="","",U13)</t>
        </r>
      </text>
    </comment>
    <comment ref="F13" authorId="0" shapeId="0" xr:uid="{00000000-0006-0000-0500-000002000000}">
      <text>
        <r>
          <rPr>
            <sz val="9"/>
            <color indexed="81"/>
            <rFont val="ＭＳ Ｐゴシック"/>
            <family val="3"/>
            <charset val="128"/>
          </rPr>
          <t>＜連名の場合に表示＞
第1号様式から自動表示</t>
        </r>
      </text>
    </comment>
    <comment ref="Y13" authorId="0" shapeId="0" xr:uid="{00000000-0006-0000-0500-000003000000}">
      <text>
        <r>
          <rPr>
            <sz val="9"/>
            <color indexed="81"/>
            <rFont val="ＭＳ Ｐゴシック"/>
            <family val="3"/>
            <charset val="128"/>
          </rPr>
          <t>第1号様式から自動表示</t>
        </r>
      </text>
    </comment>
    <comment ref="B14" authorId="0" shapeId="0" xr:uid="{00000000-0006-0000-0500-000004000000}">
      <text>
        <r>
          <rPr>
            <sz val="9"/>
            <color indexed="81"/>
            <rFont val="ＭＳ Ｐゴシック"/>
            <family val="3"/>
            <charset val="128"/>
          </rPr>
          <t>関数入力あり
=IF(F14="","",U14)</t>
        </r>
      </text>
    </comment>
    <comment ref="F14" authorId="0" shapeId="0" xr:uid="{00000000-0006-0000-0500-000005000000}">
      <text>
        <r>
          <rPr>
            <sz val="9"/>
            <color indexed="81"/>
            <rFont val="ＭＳ Ｐゴシック"/>
            <family val="3"/>
            <charset val="128"/>
          </rPr>
          <t>＜連名の場合に表示＞
第1号様式から自動表示</t>
        </r>
      </text>
    </comment>
    <comment ref="Y14" authorId="0" shapeId="0" xr:uid="{00000000-0006-0000-0500-000006000000}">
      <text>
        <r>
          <rPr>
            <sz val="9"/>
            <color indexed="81"/>
            <rFont val="ＭＳ Ｐゴシック"/>
            <family val="3"/>
            <charset val="128"/>
          </rPr>
          <t>第1号様式から自動表示</t>
        </r>
      </text>
    </comment>
    <comment ref="F15" authorId="0" shapeId="0" xr:uid="{00000000-0006-0000-0500-000007000000}">
      <text>
        <r>
          <rPr>
            <sz val="9"/>
            <color indexed="81"/>
            <rFont val="ＭＳ Ｐゴシック"/>
            <family val="3"/>
            <charset val="128"/>
          </rPr>
          <t>＜連名の場合に表示＞
第1号様式から自動表示</t>
        </r>
      </text>
    </comment>
    <comment ref="Y15" authorId="0" shapeId="0" xr:uid="{00000000-0006-0000-0500-000008000000}">
      <text>
        <r>
          <rPr>
            <sz val="9"/>
            <color indexed="81"/>
            <rFont val="ＭＳ Ｐゴシック"/>
            <family val="3"/>
            <charset val="128"/>
          </rPr>
          <t>第1号様式から自動表示</t>
        </r>
      </text>
    </comment>
    <comment ref="B34" authorId="0" shapeId="0" xr:uid="{00000000-0006-0000-0500-000009000000}">
      <text>
        <r>
          <rPr>
            <sz val="9"/>
            <color indexed="81"/>
            <rFont val="ＭＳ Ｐゴシック"/>
            <family val="3"/>
            <charset val="128"/>
          </rPr>
          <t>必要に応じて、行挿入又は行間拡大可。</t>
        </r>
      </text>
    </comment>
    <comment ref="B45" authorId="0" shapeId="0" xr:uid="{00000000-0006-0000-0500-00000A000000}">
      <text>
        <r>
          <rPr>
            <sz val="9"/>
            <color indexed="81"/>
            <rFont val="ＭＳ Ｐゴシック"/>
            <family val="3"/>
            <charset val="128"/>
          </rPr>
          <t>必要に応じて、行挿入又は行間拡大可。</t>
        </r>
      </text>
    </comment>
    <comment ref="B56" authorId="0" shapeId="0" xr:uid="{00000000-0006-0000-0500-00000B000000}">
      <text>
        <r>
          <rPr>
            <sz val="9"/>
            <color indexed="81"/>
            <rFont val="ＭＳ Ｐゴシック"/>
            <family val="3"/>
            <charset val="128"/>
          </rPr>
          <t>必要に応じて、行挿入又は行間拡大可。</t>
        </r>
      </text>
    </comment>
    <comment ref="B71" authorId="0" shapeId="0" xr:uid="{00000000-0006-0000-0500-00000C000000}">
      <text>
        <r>
          <rPr>
            <sz val="9"/>
            <color indexed="81"/>
            <rFont val="ＭＳ Ｐゴシック"/>
            <family val="3"/>
            <charset val="128"/>
          </rPr>
          <t>必要に応じて、行挿入又は行間拡大可。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600-000001000000}">
      <text>
        <r>
          <rPr>
            <sz val="9"/>
            <color indexed="81"/>
            <rFont val="ＭＳ Ｐゴシック"/>
            <family val="3"/>
            <charset val="128"/>
          </rPr>
          <t>yy/m/d形式（西暦）で入力
（和暦で表示されます）</t>
        </r>
      </text>
    </comment>
    <comment ref="L14" authorId="0" shapeId="0" xr:uid="{00000000-0006-0000-0600-000002000000}">
      <text>
        <r>
          <rPr>
            <sz val="9"/>
            <color indexed="81"/>
            <rFont val="ＭＳ Ｐゴシック"/>
            <family val="3"/>
            <charset val="128"/>
          </rPr>
          <t>第1号様式から自動表示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700-000001000000}">
      <text>
        <r>
          <rPr>
            <sz val="9"/>
            <color indexed="81"/>
            <rFont val="ＭＳ Ｐゴシック"/>
            <family val="3"/>
            <charset val="128"/>
          </rPr>
          <t>yy/m/d形式（西暦）で入力
（和暦で表示されます）</t>
        </r>
      </text>
    </comment>
    <comment ref="B14" authorId="0" shapeId="0" xr:uid="{00000000-0006-0000-0700-000002000000}">
      <text>
        <r>
          <rPr>
            <sz val="9"/>
            <color indexed="81"/>
            <rFont val="ＭＳ Ｐゴシック"/>
            <family val="3"/>
            <charset val="128"/>
          </rPr>
          <t>関数入力あり
=IF(F13="","",U13)</t>
        </r>
      </text>
    </comment>
    <comment ref="F14" authorId="0" shapeId="0" xr:uid="{00000000-0006-0000-0700-000003000000}">
      <text>
        <r>
          <rPr>
            <sz val="9"/>
            <color indexed="81"/>
            <rFont val="ＭＳ Ｐゴシック"/>
            <family val="3"/>
            <charset val="128"/>
          </rPr>
          <t>＜連名の場合に表示＞
第1号様式から自動表示</t>
        </r>
      </text>
    </comment>
    <comment ref="Y14" authorId="0" shapeId="0" xr:uid="{00000000-0006-0000-0700-000004000000}">
      <text>
        <r>
          <rPr>
            <sz val="9"/>
            <color indexed="81"/>
            <rFont val="ＭＳ Ｐゴシック"/>
            <family val="3"/>
            <charset val="128"/>
          </rPr>
          <t>第1号様式から自動表示</t>
        </r>
      </text>
    </comment>
    <comment ref="B15" authorId="0" shapeId="0" xr:uid="{00000000-0006-0000-0700-000005000000}">
      <text>
        <r>
          <rPr>
            <sz val="9"/>
            <color indexed="81"/>
            <rFont val="ＭＳ Ｐゴシック"/>
            <family val="3"/>
            <charset val="128"/>
          </rPr>
          <t>関数入力あり
=IF(F14="","",U14)</t>
        </r>
      </text>
    </comment>
    <comment ref="F15" authorId="0" shapeId="0" xr:uid="{00000000-0006-0000-0700-000006000000}">
      <text>
        <r>
          <rPr>
            <sz val="9"/>
            <color indexed="81"/>
            <rFont val="ＭＳ Ｐゴシック"/>
            <family val="3"/>
            <charset val="128"/>
          </rPr>
          <t>＜連名の場合に表示＞
第1号様式から自動表示</t>
        </r>
      </text>
    </comment>
    <comment ref="Y15" authorId="0" shapeId="0" xr:uid="{00000000-0006-0000-0700-000007000000}">
      <text>
        <r>
          <rPr>
            <sz val="9"/>
            <color indexed="81"/>
            <rFont val="ＭＳ Ｐゴシック"/>
            <family val="3"/>
            <charset val="128"/>
          </rPr>
          <t>第1号様式から自動表示</t>
        </r>
      </text>
    </comment>
    <comment ref="F16" authorId="0" shapeId="0" xr:uid="{00000000-0006-0000-0700-000008000000}">
      <text>
        <r>
          <rPr>
            <sz val="9"/>
            <color indexed="81"/>
            <rFont val="ＭＳ Ｐゴシック"/>
            <family val="3"/>
            <charset val="128"/>
          </rPr>
          <t>＜連名の場合に表示＞
第1号様式から自動表示</t>
        </r>
      </text>
    </comment>
    <comment ref="Y16" authorId="0" shapeId="0" xr:uid="{00000000-0006-0000-0700-000009000000}">
      <text>
        <r>
          <rPr>
            <sz val="9"/>
            <color indexed="81"/>
            <rFont val="ＭＳ Ｐゴシック"/>
            <family val="3"/>
            <charset val="128"/>
          </rPr>
          <t>第1号様式から自動表示</t>
        </r>
      </text>
    </comment>
    <comment ref="B18" authorId="0" shapeId="0" xr:uid="{00000000-0006-0000-0700-00000A000000}">
      <text>
        <r>
          <rPr>
            <sz val="9"/>
            <color indexed="81"/>
            <rFont val="ＭＳ Ｐゴシック"/>
            <family val="3"/>
            <charset val="128"/>
          </rPr>
          <t>セルAO18～AO19から自動表示
="　"&amp;TEXT(AO18,"ggg")&amp;IF(TEXT(AO18,"e")="1","元年",TEXT(AO18,"e年"))&amp;TEXT(AO18,"m月d日")&amp;AO19</t>
        </r>
      </text>
    </comment>
    <comment ref="P25" authorId="0" shapeId="0" xr:uid="{00000000-0006-0000-0700-00000B000000}">
      <text>
        <r>
          <rPr>
            <sz val="9"/>
            <color indexed="81"/>
            <rFont val="ＭＳ Ｐゴシック"/>
            <family val="3"/>
            <charset val="128"/>
          </rPr>
          <t>■交付決定内容入力■から自動表示</t>
        </r>
      </text>
    </comment>
    <comment ref="P26" authorId="0" shapeId="0" xr:uid="{00000000-0006-0000-0700-00000C000000}">
      <text>
        <r>
          <rPr>
            <sz val="9"/>
            <color indexed="81"/>
            <rFont val="ＭＳ Ｐゴシック"/>
            <family val="3"/>
            <charset val="128"/>
          </rPr>
          <t>第5号様式から自動表示</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800-000001000000}">
      <text>
        <r>
          <rPr>
            <sz val="9"/>
            <color indexed="81"/>
            <rFont val="ＭＳ Ｐゴシック"/>
            <family val="3"/>
            <charset val="128"/>
          </rPr>
          <t>yy/m/d形式（西暦）で入力
（和暦で表示されます）</t>
        </r>
      </text>
    </comment>
    <comment ref="B14" authorId="0" shapeId="0" xr:uid="{00000000-0006-0000-0800-000002000000}">
      <text>
        <r>
          <rPr>
            <sz val="9"/>
            <color indexed="81"/>
            <rFont val="ＭＳ Ｐゴシック"/>
            <family val="3"/>
            <charset val="128"/>
          </rPr>
          <t>関数入力あり
=IF(F13="","",U13)</t>
        </r>
      </text>
    </comment>
    <comment ref="F14" authorId="0" shapeId="0" xr:uid="{00000000-0006-0000-0800-000003000000}">
      <text>
        <r>
          <rPr>
            <sz val="9"/>
            <color indexed="81"/>
            <rFont val="ＭＳ Ｐゴシック"/>
            <family val="3"/>
            <charset val="128"/>
          </rPr>
          <t>＜連名の場合に表示＞
第1号様式から自動表示</t>
        </r>
      </text>
    </comment>
    <comment ref="Y14" authorId="0" shapeId="0" xr:uid="{00000000-0006-0000-0800-000004000000}">
      <text>
        <r>
          <rPr>
            <sz val="9"/>
            <color indexed="81"/>
            <rFont val="ＭＳ Ｐゴシック"/>
            <family val="3"/>
            <charset val="128"/>
          </rPr>
          <t>第1号様式から自動表示</t>
        </r>
      </text>
    </comment>
    <comment ref="B15" authorId="0" shapeId="0" xr:uid="{00000000-0006-0000-0800-000005000000}">
      <text>
        <r>
          <rPr>
            <sz val="9"/>
            <color indexed="81"/>
            <rFont val="ＭＳ Ｐゴシック"/>
            <family val="3"/>
            <charset val="128"/>
          </rPr>
          <t>関数入力あり
=IF(F14="","",U14)</t>
        </r>
      </text>
    </comment>
    <comment ref="F15" authorId="0" shapeId="0" xr:uid="{00000000-0006-0000-0800-000006000000}">
      <text>
        <r>
          <rPr>
            <sz val="9"/>
            <color indexed="81"/>
            <rFont val="ＭＳ Ｐゴシック"/>
            <family val="3"/>
            <charset val="128"/>
          </rPr>
          <t>＜連名の場合に表示＞
第1号様式から自動表示</t>
        </r>
      </text>
    </comment>
    <comment ref="Y15" authorId="0" shapeId="0" xr:uid="{00000000-0006-0000-0800-000007000000}">
      <text>
        <r>
          <rPr>
            <sz val="9"/>
            <color indexed="81"/>
            <rFont val="ＭＳ Ｐゴシック"/>
            <family val="3"/>
            <charset val="128"/>
          </rPr>
          <t>第1号様式から自動表示</t>
        </r>
      </text>
    </comment>
    <comment ref="F16" authorId="0" shapeId="0" xr:uid="{00000000-0006-0000-0800-000008000000}">
      <text>
        <r>
          <rPr>
            <sz val="9"/>
            <color indexed="81"/>
            <rFont val="ＭＳ Ｐゴシック"/>
            <family val="3"/>
            <charset val="128"/>
          </rPr>
          <t>＜連名の場合に表示＞
第5号様式から自動表示</t>
        </r>
      </text>
    </comment>
    <comment ref="Y16" authorId="0" shapeId="0" xr:uid="{00000000-0006-0000-0800-000009000000}">
      <text>
        <r>
          <rPr>
            <sz val="9"/>
            <color indexed="81"/>
            <rFont val="ＭＳ Ｐゴシック"/>
            <family val="3"/>
            <charset val="128"/>
          </rPr>
          <t>第1号様式から自動表示</t>
        </r>
      </text>
    </comment>
    <comment ref="B18" authorId="0" shapeId="0" xr:uid="{00000000-0006-0000-0800-00000A000000}">
      <text>
        <r>
          <rPr>
            <sz val="9"/>
            <color indexed="81"/>
            <rFont val="ＭＳ Ｐゴシック"/>
            <family val="3"/>
            <charset val="128"/>
          </rPr>
          <t>セルAO18～AO19から自動表示
="　"&amp;TEXT(AO18,"ggg")&amp;IF(TEXT(AO18,"e")="1","元年",TEXT(AO18,"e年"))&amp;TEXT(AO18,"m月d日")&amp;AO19</t>
        </r>
      </text>
    </comment>
    <comment ref="P25" authorId="0" shapeId="0" xr:uid="{00000000-0006-0000-0800-00000B000000}">
      <text>
        <r>
          <rPr>
            <sz val="9"/>
            <color indexed="81"/>
            <rFont val="ＭＳ Ｐゴシック"/>
            <family val="3"/>
            <charset val="128"/>
          </rPr>
          <t>■交付決定内容入力■から自動表示</t>
        </r>
      </text>
    </comment>
    <comment ref="P26" authorId="0" shapeId="0" xr:uid="{00000000-0006-0000-0800-00000C000000}">
      <text>
        <r>
          <rPr>
            <sz val="9"/>
            <color indexed="81"/>
            <rFont val="ＭＳ Ｐゴシック"/>
            <family val="3"/>
            <charset val="128"/>
          </rPr>
          <t>第1号様式から自動表示</t>
        </r>
      </text>
    </comment>
    <comment ref="P27" authorId="0" shapeId="0" xr:uid="{00000000-0006-0000-0800-00000D000000}">
      <text>
        <r>
          <rPr>
            <sz val="9"/>
            <color indexed="81"/>
            <rFont val="ＭＳ Ｐゴシック"/>
            <family val="3"/>
            <charset val="128"/>
          </rPr>
          <t>yy/m/d形式（西暦）で入力
（和暦で表示されます）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900-000001000000}">
      <text>
        <r>
          <rPr>
            <sz val="9"/>
            <color indexed="81"/>
            <rFont val="ＭＳ Ｐゴシック"/>
            <family val="3"/>
            <charset val="128"/>
          </rPr>
          <t>yy/m/d形式（西暦）で入力
（和暦で表示されます）</t>
        </r>
      </text>
    </comment>
    <comment ref="B14" authorId="0" shapeId="0" xr:uid="{00000000-0006-0000-0900-000002000000}">
      <text>
        <r>
          <rPr>
            <sz val="9"/>
            <color indexed="81"/>
            <rFont val="ＭＳ Ｐゴシック"/>
            <family val="3"/>
            <charset val="128"/>
          </rPr>
          <t>関数入力あり
=IF(F13="","",U13)</t>
        </r>
      </text>
    </comment>
    <comment ref="B15" authorId="0" shapeId="0" xr:uid="{00000000-0006-0000-0900-000003000000}">
      <text>
        <r>
          <rPr>
            <sz val="9"/>
            <color indexed="81"/>
            <rFont val="ＭＳ Ｐゴシック"/>
            <family val="3"/>
            <charset val="128"/>
          </rPr>
          <t>関数入力あり
=IF(F14="","",U14)</t>
        </r>
      </text>
    </comment>
    <comment ref="B18" authorId="0" shapeId="0" xr:uid="{00000000-0006-0000-0900-000004000000}">
      <text>
        <r>
          <rPr>
            <sz val="9"/>
            <color indexed="81"/>
            <rFont val="ＭＳ Ｐゴシック"/>
            <family val="3"/>
            <charset val="128"/>
          </rPr>
          <t>セルAO18～AO19から自動表示
="　"&amp;TEXT(AO18,"ggg")&amp;IF(TEXT(AO18,"e")="1","元年",TEXT(AO18,"e年"))&amp;TEXT(AO18,"m月d日")&amp;AO19</t>
        </r>
      </text>
    </comment>
    <comment ref="P25" authorId="0" shapeId="0" xr:uid="{00000000-0006-0000-0900-000005000000}">
      <text>
        <r>
          <rPr>
            <sz val="9"/>
            <color indexed="81"/>
            <rFont val="ＭＳ Ｐゴシック"/>
            <family val="3"/>
            <charset val="128"/>
          </rPr>
          <t>■交付決定内容入力■から自動表示</t>
        </r>
      </text>
    </comment>
    <comment ref="P26" authorId="0" shapeId="0" xr:uid="{00000000-0006-0000-0900-000006000000}">
      <text>
        <r>
          <rPr>
            <sz val="9"/>
            <color indexed="81"/>
            <rFont val="ＭＳ Ｐゴシック"/>
            <family val="3"/>
            <charset val="128"/>
          </rPr>
          <t>第1号様式から自動表示</t>
        </r>
      </text>
    </comment>
    <comment ref="P30" authorId="0" shapeId="0" xr:uid="{00000000-0006-0000-0900-000007000000}">
      <text>
        <r>
          <rPr>
            <sz val="9"/>
            <color indexed="81"/>
            <rFont val="ＭＳ Ｐゴシック"/>
            <family val="3"/>
            <charset val="128"/>
          </rPr>
          <t>yy/m/d形式（西暦）で入力
（和暦で表示されます）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A00-000001000000}">
      <text>
        <r>
          <rPr>
            <sz val="9"/>
            <color indexed="81"/>
            <rFont val="ＭＳ Ｐゴシック"/>
            <family val="3"/>
            <charset val="128"/>
          </rPr>
          <t>yy/m/d形式（西暦）で入力
（和暦で表示されます）</t>
        </r>
      </text>
    </comment>
    <comment ref="B14" authorId="0" shapeId="0" xr:uid="{00000000-0006-0000-0A00-000002000000}">
      <text>
        <r>
          <rPr>
            <sz val="9"/>
            <color indexed="81"/>
            <rFont val="ＭＳ Ｐゴシック"/>
            <family val="3"/>
            <charset val="128"/>
          </rPr>
          <t>関数入力あり
=IF(F13="","",U13)</t>
        </r>
      </text>
    </comment>
    <comment ref="F14" authorId="0" shapeId="0" xr:uid="{00000000-0006-0000-0A00-000003000000}">
      <text>
        <r>
          <rPr>
            <sz val="9"/>
            <color indexed="81"/>
            <rFont val="ＭＳ Ｐゴシック"/>
            <family val="3"/>
            <charset val="128"/>
          </rPr>
          <t>＜連名の場合に表示＞
第1号様式から自動表示</t>
        </r>
      </text>
    </comment>
    <comment ref="Y14" authorId="0" shapeId="0" xr:uid="{00000000-0006-0000-0A00-000004000000}">
      <text>
        <r>
          <rPr>
            <sz val="9"/>
            <color indexed="81"/>
            <rFont val="ＭＳ Ｐゴシック"/>
            <family val="3"/>
            <charset val="128"/>
          </rPr>
          <t>第1号様式から自動表示</t>
        </r>
      </text>
    </comment>
    <comment ref="B15" authorId="0" shapeId="0" xr:uid="{00000000-0006-0000-0A00-000005000000}">
      <text>
        <r>
          <rPr>
            <sz val="9"/>
            <color indexed="81"/>
            <rFont val="ＭＳ Ｐゴシック"/>
            <family val="3"/>
            <charset val="128"/>
          </rPr>
          <t>関数入力あり
=IF(F14="","",U14)</t>
        </r>
      </text>
    </comment>
    <comment ref="F15" authorId="0" shapeId="0" xr:uid="{00000000-0006-0000-0A00-000006000000}">
      <text>
        <r>
          <rPr>
            <sz val="9"/>
            <color indexed="81"/>
            <rFont val="ＭＳ Ｐゴシック"/>
            <family val="3"/>
            <charset val="128"/>
          </rPr>
          <t>＜連名の場合に表示＞
第1号様式から自動表示</t>
        </r>
      </text>
    </comment>
    <comment ref="Y15" authorId="0" shapeId="0" xr:uid="{00000000-0006-0000-0A00-000007000000}">
      <text>
        <r>
          <rPr>
            <sz val="9"/>
            <color indexed="81"/>
            <rFont val="ＭＳ Ｐゴシック"/>
            <family val="3"/>
            <charset val="128"/>
          </rPr>
          <t>第1号様式から自動表示</t>
        </r>
      </text>
    </comment>
    <comment ref="F16" authorId="0" shapeId="0" xr:uid="{00000000-0006-0000-0A00-000008000000}">
      <text>
        <r>
          <rPr>
            <sz val="9"/>
            <color indexed="81"/>
            <rFont val="ＭＳ Ｐゴシック"/>
            <family val="3"/>
            <charset val="128"/>
          </rPr>
          <t>＜連名の場合に表示＞
第1号様式から自動表示</t>
        </r>
      </text>
    </comment>
    <comment ref="Y16" authorId="0" shapeId="0" xr:uid="{00000000-0006-0000-0A00-000009000000}">
      <text>
        <r>
          <rPr>
            <sz val="9"/>
            <color indexed="81"/>
            <rFont val="ＭＳ Ｐゴシック"/>
            <family val="3"/>
            <charset val="128"/>
          </rPr>
          <t>第1号様式から自動表示</t>
        </r>
      </text>
    </comment>
    <comment ref="B30" authorId="0" shapeId="0" xr:uid="{00000000-0006-0000-0A00-00000A000000}">
      <text>
        <r>
          <rPr>
            <sz val="9"/>
            <color indexed="81"/>
            <rFont val="ＭＳ Ｐゴシック"/>
            <family val="3"/>
            <charset val="128"/>
          </rPr>
          <t>第10号助成金算出シートから自動表示
※「申請時との違い」除く</t>
        </r>
      </text>
    </comment>
    <comment ref="U31" authorId="0" shapeId="0" xr:uid="{00000000-0006-0000-0A00-00000B000000}">
      <text>
        <r>
          <rPr>
            <sz val="9"/>
            <color indexed="81"/>
            <rFont val="ＭＳ Ｐゴシック"/>
            <family val="3"/>
            <charset val="128"/>
          </rPr>
          <t>第10号助成金算出シートから自動表示</t>
        </r>
      </text>
    </comment>
    <comment ref="B35" authorId="0" shapeId="0" xr:uid="{00000000-0006-0000-0A00-00000C000000}">
      <text>
        <r>
          <rPr>
            <sz val="9"/>
            <color indexed="81"/>
            <rFont val="ＭＳ Ｐゴシック"/>
            <family val="3"/>
            <charset val="128"/>
          </rPr>
          <t>第10号助成金算出シートから自動表示</t>
        </r>
      </text>
    </comment>
    <comment ref="B39" authorId="0" shapeId="0" xr:uid="{00000000-0006-0000-0A00-00000D000000}">
      <text>
        <r>
          <rPr>
            <sz val="9"/>
            <color indexed="81"/>
            <rFont val="ＭＳ Ｐゴシック"/>
            <family val="3"/>
            <charset val="128"/>
          </rPr>
          <t>第10号助成金算出シートから自動表示</t>
        </r>
      </text>
    </comment>
    <comment ref="B42" authorId="0" shapeId="0" xr:uid="{00000000-0006-0000-0A00-00000E000000}">
      <text>
        <r>
          <rPr>
            <sz val="9"/>
            <color indexed="81"/>
            <rFont val="ＭＳ Ｐゴシック"/>
            <family val="3"/>
            <charset val="128"/>
          </rPr>
          <t>第10号助成金算出シートから自動表示</t>
        </r>
      </text>
    </comment>
  </commentList>
</comments>
</file>

<file path=xl/sharedStrings.xml><?xml version="1.0" encoding="utf-8"?>
<sst xmlns="http://schemas.openxmlformats.org/spreadsheetml/2006/main" count="1037" uniqueCount="528">
  <si>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</si>
  <si>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</si>
  <si>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</si>
  <si>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</si>
  <si>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</si>
  <si>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土地賃借料（</t>
    </r>
    <r>
      <rPr>
        <sz val="11"/>
        <rFont val="Century"/>
        <family val="1"/>
      </rPr>
      <t>1</t>
    </r>
    <r>
      <rPr>
        <sz val="11"/>
        <rFont val="ＭＳ Ｐ明朝"/>
        <family val="1"/>
        <charset val="128"/>
      </rPr>
      <t xml:space="preserve">年間賃借
</t>
    </r>
    <r>
      <rPr>
        <sz val="11"/>
        <rFont val="Century"/>
        <family val="1"/>
      </rPr>
      <t xml:space="preserve"> </t>
    </r>
    <r>
      <rPr>
        <sz val="11"/>
        <rFont val="ＭＳ Ｐ明朝"/>
        <family val="1"/>
        <charset val="128"/>
      </rPr>
      <t>するのに要する金額）</t>
    </r>
    <rPh sb="1" eb="3">
      <t>トチ</t>
    </rPh>
    <rPh sb="3" eb="5">
      <t>チンシャク</t>
    </rPh>
    <rPh sb="5" eb="6">
      <t>リョウ</t>
    </rPh>
    <rPh sb="8" eb="10">
      <t>ネンカン</t>
    </rPh>
    <rPh sb="10" eb="12">
      <t>チンシャク</t>
    </rPh>
    <rPh sb="18" eb="19">
      <t>ヨウ</t>
    </rPh>
    <rPh sb="21" eb="23">
      <t>キンガク</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</si>
  <si>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</si>
  <si>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申請水素供給用地（移動式の場合）</t>
    </r>
    <rPh sb="1" eb="3">
      <t>シンセイ</t>
    </rPh>
    <rPh sb="3" eb="5">
      <t>スイソ</t>
    </rPh>
    <rPh sb="5" eb="7">
      <t>キョウキュウ</t>
    </rPh>
    <rPh sb="7" eb="9">
      <t>ヨウチ</t>
    </rPh>
    <rPh sb="10" eb="12">
      <t>イドウ</t>
    </rPh>
    <rPh sb="12" eb="13">
      <t>シキ</t>
    </rPh>
    <rPh sb="14" eb="16">
      <t>バアイ</t>
    </rPh>
    <phoneticPr fontId="3"/>
  </si>
  <si>
    <r>
      <t xml:space="preserve"> </t>
    </r>
    <r>
      <rPr>
        <sz val="11"/>
        <rFont val="ＭＳ Ｐ明朝"/>
        <family val="1"/>
        <charset val="128"/>
      </rPr>
      <t xml:space="preserve">水素
</t>
    </r>
    <r>
      <rPr>
        <sz val="11"/>
        <rFont val="Century"/>
        <family val="1"/>
      </rPr>
      <t xml:space="preserve"> </t>
    </r>
    <r>
      <rPr>
        <sz val="11"/>
        <rFont val="ＭＳ Ｐ明朝"/>
        <family val="1"/>
        <charset val="128"/>
      </rPr>
      <t xml:space="preserve">供給
</t>
    </r>
    <r>
      <rPr>
        <sz val="11"/>
        <rFont val="Century"/>
        <family val="1"/>
      </rPr>
      <t xml:space="preserve"> </t>
    </r>
    <r>
      <rPr>
        <sz val="11"/>
        <rFont val="ＭＳ Ｐ明朝"/>
        <family val="1"/>
        <charset val="128"/>
      </rPr>
      <t>用地等</t>
    </r>
    <rPh sb="1" eb="3">
      <t>スイソ</t>
    </rPh>
    <rPh sb="5" eb="7">
      <t>キョウキュウ</t>
    </rPh>
    <rPh sb="9" eb="11">
      <t>ヨウチ</t>
    </rPh>
    <rPh sb="11" eb="12">
      <t>トウ</t>
    </rPh>
    <phoneticPr fontId="3"/>
  </si>
  <si>
    <r>
      <t xml:space="preserve"> </t>
    </r>
    <r>
      <rPr>
        <sz val="11"/>
        <rFont val="ＭＳ Ｐ明朝"/>
        <family val="1"/>
        <charset val="128"/>
      </rPr>
      <t>申請時との違い</t>
    </r>
    <rPh sb="1" eb="3">
      <t>シンセイ</t>
    </rPh>
    <rPh sb="3" eb="4">
      <t>ジ</t>
    </rPh>
    <rPh sb="6" eb="7">
      <t>チガ</t>
    </rPh>
    <phoneticPr fontId="3"/>
  </si>
  <si>
    <r>
      <t xml:space="preserve"> </t>
    </r>
    <r>
      <rPr>
        <sz val="11"/>
        <rFont val="ＭＳ Ｐ明朝"/>
        <family val="1"/>
        <charset val="128"/>
      </rPr>
      <t>運営開始日</t>
    </r>
    <rPh sb="1" eb="3">
      <t>ウンエイ</t>
    </rPh>
    <rPh sb="3" eb="6">
      <t>カイシビ</t>
    </rPh>
    <phoneticPr fontId="3"/>
  </si>
  <si>
    <r>
      <t xml:space="preserve"> </t>
    </r>
    <r>
      <rPr>
        <sz val="11"/>
        <rFont val="ＭＳ Ｐ明朝"/>
        <family val="1"/>
        <charset val="128"/>
      </rPr>
      <t>水素供給設備専用面積</t>
    </r>
    <rPh sb="1" eb="3">
      <t>スイソ</t>
    </rPh>
    <rPh sb="3" eb="5">
      <t>キョウキュウ</t>
    </rPh>
    <rPh sb="5" eb="7">
      <t>セツビ</t>
    </rPh>
    <rPh sb="7" eb="9">
      <t>センヨウ</t>
    </rPh>
    <rPh sb="9" eb="11">
      <t>メンセキ</t>
    </rPh>
    <phoneticPr fontId="3"/>
  </si>
  <si>
    <r>
      <rPr>
        <sz val="11"/>
        <rFont val="ＭＳ Ｐ明朝"/>
        <family val="1"/>
        <charset val="128"/>
      </rPr>
      <t>日間　）</t>
    </r>
    <rPh sb="0" eb="2">
      <t>ニチカン</t>
    </rPh>
    <phoneticPr fontId="3"/>
  </si>
  <si>
    <r>
      <t xml:space="preserve"> </t>
    </r>
    <r>
      <rPr>
        <sz val="11"/>
        <rFont val="ＭＳ Ｐ明朝"/>
        <family val="1"/>
        <charset val="128"/>
      </rPr>
      <t>運営実績</t>
    </r>
    <rPh sb="1" eb="3">
      <t>ウンエイ</t>
    </rPh>
    <rPh sb="3" eb="5">
      <t>ジッセキ</t>
    </rPh>
    <phoneticPr fontId="3"/>
  </si>
  <si>
    <r>
      <t xml:space="preserve"> </t>
    </r>
    <r>
      <rPr>
        <sz val="11"/>
        <rFont val="ＭＳ Ｐ明朝"/>
        <family val="1"/>
        <charset val="128"/>
      </rPr>
      <t>延べ運営日数</t>
    </r>
    <rPh sb="1" eb="2">
      <t>ノ</t>
    </rPh>
    <rPh sb="3" eb="5">
      <t>ウンエイ</t>
    </rPh>
    <rPh sb="5" eb="7">
      <t>ニッスウ</t>
    </rPh>
    <phoneticPr fontId="3"/>
  </si>
  <si>
    <r>
      <t xml:space="preserve"> </t>
    </r>
    <r>
      <rPr>
        <sz val="11"/>
        <rFont val="ＭＳ Ｐ明朝"/>
        <family val="1"/>
        <charset val="128"/>
      </rPr>
      <t>除外可能日数</t>
    </r>
    <rPh sb="1" eb="3">
      <t>ジョガイ</t>
    </rPh>
    <rPh sb="3" eb="5">
      <t>カノウ</t>
    </rPh>
    <rPh sb="5" eb="7">
      <t>ニッスウ</t>
    </rPh>
    <phoneticPr fontId="3"/>
  </si>
  <si>
    <r>
      <t xml:space="preserve"> </t>
    </r>
    <r>
      <rPr>
        <sz val="11"/>
        <rFont val="ＭＳ Ｐ明朝"/>
        <family val="1"/>
        <charset val="128"/>
      </rPr>
      <t>定休日：</t>
    </r>
    <rPh sb="1" eb="4">
      <t>テイキュウビ</t>
    </rPh>
    <phoneticPr fontId="3"/>
  </si>
  <si>
    <r>
      <rPr>
        <sz val="11"/>
        <rFont val="ＭＳ Ｐ明朝"/>
        <family val="1"/>
        <charset val="128"/>
      </rPr>
      <t>日</t>
    </r>
    <rPh sb="0" eb="1">
      <t>ニチ</t>
    </rPh>
    <phoneticPr fontId="3"/>
  </si>
  <si>
    <r>
      <t xml:space="preserve"> </t>
    </r>
    <r>
      <rPr>
        <sz val="11"/>
        <rFont val="ＭＳ Ｐ明朝"/>
        <family val="1"/>
        <charset val="128"/>
      </rPr>
      <t>年末年始：</t>
    </r>
    <rPh sb="1" eb="3">
      <t>ネンマツ</t>
    </rPh>
    <rPh sb="3" eb="5">
      <t>ネンシ</t>
    </rPh>
    <phoneticPr fontId="3"/>
  </si>
  <si>
    <r>
      <t xml:space="preserve"> </t>
    </r>
    <r>
      <rPr>
        <sz val="11"/>
        <rFont val="ＭＳ Ｐ明朝"/>
        <family val="1"/>
        <charset val="128"/>
      </rPr>
      <t>運営実績に応じた係数</t>
    </r>
    <rPh sb="1" eb="3">
      <t>ウンエイ</t>
    </rPh>
    <rPh sb="3" eb="5">
      <t>ジッセキ</t>
    </rPh>
    <rPh sb="6" eb="7">
      <t>オウ</t>
    </rPh>
    <rPh sb="9" eb="11">
      <t>ケイスウ</t>
    </rPh>
    <phoneticPr fontId="3"/>
  </si>
  <si>
    <r>
      <t xml:space="preserve"> </t>
    </r>
    <r>
      <rPr>
        <sz val="11"/>
        <rFont val="ＭＳ Ｐ明朝"/>
        <family val="1"/>
        <charset val="128"/>
      </rPr>
      <t>契約等に基づく金額</t>
    </r>
    <rPh sb="1" eb="3">
      <t>ケイヤク</t>
    </rPh>
    <rPh sb="3" eb="4">
      <t>トウ</t>
    </rPh>
    <rPh sb="5" eb="6">
      <t>モト</t>
    </rPh>
    <rPh sb="8" eb="10">
      <t>キンガク</t>
    </rPh>
    <phoneticPr fontId="3"/>
  </si>
  <si>
    <r>
      <t xml:space="preserve"> </t>
    </r>
    <r>
      <rPr>
        <sz val="11"/>
        <rFont val="ＭＳ Ｐ明朝"/>
        <family val="1"/>
        <charset val="128"/>
      </rPr>
      <t>不動産鑑定士による評価額</t>
    </r>
    <rPh sb="1" eb="4">
      <t>フドウサン</t>
    </rPh>
    <rPh sb="4" eb="7">
      <t>カンテイシ</t>
    </rPh>
    <rPh sb="10" eb="13">
      <t>ヒョウカガク</t>
    </rPh>
    <phoneticPr fontId="3"/>
  </si>
  <si>
    <r>
      <t xml:space="preserve"> </t>
    </r>
    <r>
      <rPr>
        <sz val="11"/>
        <rFont val="ＭＳ Ｐ明朝"/>
        <family val="1"/>
        <charset val="128"/>
      </rPr>
      <t>助成金額</t>
    </r>
    <rPh sb="1" eb="3">
      <t>ジョセイ</t>
    </rPh>
    <rPh sb="3" eb="5">
      <t>キンガク</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</si>
  <si>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</si>
  <si>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</si>
  <si>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</si>
  <si>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</si>
  <si>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</si>
  <si>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</si>
  <si>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t xml:space="preserve"> </t>
    </r>
    <r>
      <rPr>
        <sz val="11"/>
        <rFont val="ＭＳ Ｐ明朝"/>
        <family val="1"/>
        <charset val="128"/>
      </rPr>
      <t>保安検査、点検、整備に要する日数：</t>
    </r>
    <rPh sb="1" eb="3">
      <t>ホアン</t>
    </rPh>
    <rPh sb="3" eb="5">
      <t>ケンサ</t>
    </rPh>
    <rPh sb="6" eb="8">
      <t>テンケン</t>
    </rPh>
    <rPh sb="9" eb="11">
      <t>セイビ</t>
    </rPh>
    <rPh sb="12" eb="13">
      <t>ヨウ</t>
    </rPh>
    <rPh sb="15" eb="17">
      <t>ニッスウ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</si>
  <si>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</si>
  <si>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</si>
  <si>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rPr>
        <sz val="11"/>
        <rFont val="ＭＳ 明朝"/>
        <family val="1"/>
        <charset val="128"/>
      </rPr>
      <t>移動式水素供給設備の運営場所等</t>
    </r>
    <rPh sb="0" eb="2">
      <t>イドウ</t>
    </rPh>
    <rPh sb="2" eb="3">
      <t>シキ</t>
    </rPh>
    <rPh sb="3" eb="5">
      <t>スイソ</t>
    </rPh>
    <rPh sb="5" eb="7">
      <t>キョウキュウ</t>
    </rPh>
    <rPh sb="7" eb="9">
      <t>セツビ</t>
    </rPh>
    <rPh sb="10" eb="12">
      <t>ウンエイ</t>
    </rPh>
    <rPh sb="12" eb="14">
      <t>バショ</t>
    </rPh>
    <rPh sb="14" eb="15">
      <t>トウ</t>
    </rPh>
    <phoneticPr fontId="3"/>
  </si>
  <si>
    <r>
      <rPr>
        <sz val="11"/>
        <rFont val="ＭＳ Ｐ明朝"/>
        <family val="1"/>
        <charset val="128"/>
      </rPr>
      <t>住所</t>
    </r>
    <rPh sb="0" eb="2">
      <t>ジュウショ</t>
    </rPh>
    <phoneticPr fontId="3"/>
  </si>
  <si>
    <r>
      <t xml:space="preserve"> </t>
    </r>
    <r>
      <rPr>
        <sz val="11"/>
        <rFont val="ＭＳ Ｐ明朝"/>
        <family val="1"/>
        <charset val="128"/>
      </rPr>
      <t>運営実績（見込み）</t>
    </r>
    <rPh sb="1" eb="3">
      <t>ウンエイ</t>
    </rPh>
    <rPh sb="3" eb="5">
      <t>ジッセキ</t>
    </rPh>
    <rPh sb="6" eb="8">
      <t>ミコ</t>
    </rPh>
    <phoneticPr fontId="3"/>
  </si>
  <si>
    <r>
      <rPr>
        <sz val="11"/>
        <rFont val="ＭＳ Ｐ明朝"/>
        <family val="1"/>
        <charset val="128"/>
      </rPr>
      <t>（任意）</t>
    </r>
    <rPh sb="1" eb="3">
      <t>ニンイ</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</si>
  <si>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</si>
  <si>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ミコミ</t>
    </rPh>
    <phoneticPr fontId="3"/>
  </si>
  <si>
    <r>
      <t xml:space="preserve"> </t>
    </r>
    <r>
      <rPr>
        <sz val="11"/>
        <rFont val="ＭＳ Ｐ明朝"/>
        <family val="1"/>
        <charset val="128"/>
      </rPr>
      <t>変更による影響</t>
    </r>
    <rPh sb="1" eb="3">
      <t>ヘンコウ</t>
    </rPh>
    <rPh sb="6" eb="8">
      <t>エイキョウ</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</si>
  <si>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</si>
  <si>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</si>
  <si>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</si>
  <si>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t xml:space="preserve"> </t>
    </r>
    <r>
      <rPr>
        <sz val="11"/>
        <rFont val="ＭＳ Ｐ明朝"/>
        <family val="1"/>
        <charset val="128"/>
      </rPr>
      <t>水素供給設備</t>
    </r>
    <rPh sb="1" eb="3">
      <t>スイソ</t>
    </rPh>
    <rPh sb="3" eb="5">
      <t>キョウキュウ</t>
    </rPh>
    <rPh sb="5" eb="7">
      <t>セツビ</t>
    </rPh>
    <phoneticPr fontId="3"/>
  </si>
  <si>
    <t>助成対象期間</t>
    <rPh sb="0" eb="2">
      <t>ジョセイ</t>
    </rPh>
    <rPh sb="2" eb="4">
      <t>タイショウ</t>
    </rPh>
    <rPh sb="4" eb="6">
      <t>キカン</t>
    </rPh>
    <phoneticPr fontId="3"/>
  </si>
  <si>
    <r>
      <t xml:space="preserve"> </t>
    </r>
    <r>
      <rPr>
        <sz val="11"/>
        <rFont val="ＭＳ Ｐ明朝"/>
        <family val="1"/>
        <charset val="128"/>
      </rPr>
      <t>水素供給設備仕様</t>
    </r>
    <rPh sb="1" eb="3">
      <t>スイソ</t>
    </rPh>
    <rPh sb="3" eb="5">
      <t>キョウキュウ</t>
    </rPh>
    <rPh sb="5" eb="7">
      <t>セツビ</t>
    </rPh>
    <rPh sb="7" eb="9">
      <t>シヨウ</t>
    </rPh>
    <phoneticPr fontId="3"/>
  </si>
  <si>
    <r>
      <t xml:space="preserve"> </t>
    </r>
    <r>
      <rPr>
        <sz val="11"/>
        <rFont val="ＭＳ Ｐ明朝"/>
        <family val="1"/>
        <charset val="128"/>
      </rPr>
      <t xml:space="preserve">水素供給設備における
</t>
    </r>
    <r>
      <rPr>
        <sz val="11"/>
        <rFont val="Century"/>
        <family val="1"/>
      </rPr>
      <t xml:space="preserve"> </t>
    </r>
    <r>
      <rPr>
        <sz val="11"/>
        <rFont val="ＭＳ Ｐ明朝"/>
        <family val="1"/>
        <charset val="128"/>
      </rPr>
      <t>従業員数</t>
    </r>
    <rPh sb="1" eb="3">
      <t>スイソ</t>
    </rPh>
    <rPh sb="3" eb="5">
      <t>キョウキュウ</t>
    </rPh>
    <rPh sb="5" eb="7">
      <t>セツビ</t>
    </rPh>
    <rPh sb="13" eb="16">
      <t>ジュウギョウイン</t>
    </rPh>
    <rPh sb="16" eb="17">
      <t>スウ</t>
    </rPh>
    <phoneticPr fontId="3"/>
  </si>
  <si>
    <t xml:space="preserve"> 設置事業所</t>
    <rPh sb="1" eb="3">
      <t>セッチ</t>
    </rPh>
    <rPh sb="3" eb="6">
      <t>ジギョウショ</t>
    </rPh>
    <phoneticPr fontId="3"/>
  </si>
  <si>
    <r>
      <t xml:space="preserve"> </t>
    </r>
    <r>
      <rPr>
        <sz val="11"/>
        <rFont val="ＭＳ Ｐ明朝"/>
        <family val="1"/>
        <charset val="128"/>
      </rPr>
      <t>運営場所</t>
    </r>
    <r>
      <rPr>
        <sz val="11"/>
        <rFont val="Century"/>
        <family val="1"/>
      </rPr>
      <t>1</t>
    </r>
    <rPh sb="1" eb="3">
      <t>ウンエイ</t>
    </rPh>
    <rPh sb="3" eb="5">
      <t>バショ</t>
    </rPh>
    <phoneticPr fontId="3"/>
  </si>
  <si>
    <r>
      <t xml:space="preserve"> </t>
    </r>
    <r>
      <rPr>
        <sz val="11"/>
        <rFont val="ＭＳ Ｐ明朝"/>
        <family val="1"/>
        <charset val="128"/>
      </rPr>
      <t>運営場所</t>
    </r>
    <r>
      <rPr>
        <sz val="11"/>
        <rFont val="Century"/>
        <family val="1"/>
      </rPr>
      <t>2</t>
    </r>
    <rPh sb="1" eb="3">
      <t>ウンエイ</t>
    </rPh>
    <rPh sb="3" eb="5">
      <t>バショ</t>
    </rPh>
    <phoneticPr fontId="3"/>
  </si>
  <si>
    <r>
      <t xml:space="preserve"> </t>
    </r>
    <r>
      <rPr>
        <sz val="11"/>
        <rFont val="ＭＳ Ｐ明朝"/>
        <family val="1"/>
        <charset val="128"/>
      </rPr>
      <t>運営場所</t>
    </r>
    <r>
      <rPr>
        <sz val="11"/>
        <rFont val="Century"/>
        <family val="1"/>
      </rPr>
      <t>3</t>
    </r>
    <rPh sb="1" eb="3">
      <t>ウンエイ</t>
    </rPh>
    <rPh sb="3" eb="5">
      <t>バショ</t>
    </rPh>
    <phoneticPr fontId="3"/>
  </si>
  <si>
    <r>
      <t xml:space="preserve"> </t>
    </r>
    <r>
      <rPr>
        <sz val="11"/>
        <rFont val="ＭＳ Ｐ明朝"/>
        <family val="1"/>
        <charset val="128"/>
      </rPr>
      <t>定期点検・保守計画</t>
    </r>
    <rPh sb="1" eb="3">
      <t>テイキ</t>
    </rPh>
    <rPh sb="3" eb="5">
      <t>テンケン</t>
    </rPh>
    <rPh sb="6" eb="8">
      <t>ホシュ</t>
    </rPh>
    <rPh sb="8" eb="10">
      <t>ケイカク</t>
    </rPh>
    <phoneticPr fontId="3"/>
  </si>
  <si>
    <r>
      <t xml:space="preserve"> </t>
    </r>
    <r>
      <rPr>
        <sz val="11"/>
        <rFont val="ＭＳ Ｐ明朝"/>
        <family val="1"/>
        <charset val="128"/>
      </rPr>
      <t xml:space="preserve">水素供給設備の利用
</t>
    </r>
    <r>
      <rPr>
        <sz val="11"/>
        <rFont val="Century"/>
        <family val="1"/>
      </rPr>
      <t xml:space="preserve"> </t>
    </r>
    <r>
      <rPr>
        <sz val="11"/>
        <rFont val="ＭＳ Ｐ明朝"/>
        <family val="1"/>
        <charset val="128"/>
      </rPr>
      <t xml:space="preserve">見込み（燃料電池自動車
</t>
    </r>
    <r>
      <rPr>
        <sz val="11"/>
        <rFont val="Century"/>
        <family val="1"/>
      </rPr>
      <t xml:space="preserve"> </t>
    </r>
    <r>
      <rPr>
        <sz val="11"/>
        <rFont val="ＭＳ Ｐ明朝"/>
        <family val="1"/>
        <charset val="128"/>
      </rPr>
      <t>月間平均利用台数）</t>
    </r>
    <rPh sb="1" eb="3">
      <t>スイソ</t>
    </rPh>
    <rPh sb="3" eb="5">
      <t>キョウキュウ</t>
    </rPh>
    <rPh sb="5" eb="7">
      <t>セツビ</t>
    </rPh>
    <rPh sb="8" eb="10">
      <t>リヨウ</t>
    </rPh>
    <rPh sb="16" eb="18">
      <t>ネンリョウ</t>
    </rPh>
    <rPh sb="18" eb="20">
      <t>デンチ</t>
    </rPh>
    <rPh sb="20" eb="23">
      <t>ジドウシャ</t>
    </rPh>
    <rPh sb="25" eb="27">
      <t>ゲッカン</t>
    </rPh>
    <rPh sb="27" eb="29">
      <t>ヘイキン</t>
    </rPh>
    <rPh sb="29" eb="31">
      <t>リヨウ</t>
    </rPh>
    <rPh sb="31" eb="33">
      <t>ダイスウ</t>
    </rPh>
    <phoneticPr fontId="3"/>
  </si>
  <si>
    <r>
      <t xml:space="preserve"> </t>
    </r>
    <r>
      <rPr>
        <sz val="11"/>
        <rFont val="ＭＳ Ｐ明朝"/>
        <family val="1"/>
        <charset val="128"/>
      </rPr>
      <t xml:space="preserve">需要創出活動の内容
</t>
    </r>
    <r>
      <rPr>
        <sz val="11"/>
        <rFont val="Century"/>
        <family val="1"/>
      </rPr>
      <t xml:space="preserve"> </t>
    </r>
    <r>
      <rPr>
        <sz val="11"/>
        <rFont val="ＭＳ Ｐ明朝"/>
        <family val="1"/>
        <charset val="128"/>
      </rPr>
      <t xml:space="preserve">（水素供給設備の利便性
</t>
    </r>
    <r>
      <rPr>
        <sz val="11"/>
        <rFont val="Century"/>
        <family val="1"/>
      </rPr>
      <t xml:space="preserve"> </t>
    </r>
    <r>
      <rPr>
        <sz val="11"/>
        <rFont val="ＭＳ Ｐ明朝"/>
        <family val="1"/>
        <charset val="128"/>
      </rPr>
      <t xml:space="preserve">確保、広報・需要喚起
</t>
    </r>
    <r>
      <rPr>
        <sz val="11"/>
        <rFont val="Century"/>
        <family val="1"/>
      </rPr>
      <t xml:space="preserve"> </t>
    </r>
    <r>
      <rPr>
        <sz val="11"/>
        <rFont val="ＭＳ Ｐ明朝"/>
        <family val="1"/>
        <charset val="128"/>
      </rPr>
      <t xml:space="preserve">活動、自立化に向けた
</t>
    </r>
    <r>
      <rPr>
        <sz val="11"/>
        <rFont val="Century"/>
        <family val="1"/>
      </rPr>
      <t xml:space="preserve"> </t>
    </r>
    <r>
      <rPr>
        <sz val="11"/>
        <rFont val="ＭＳ Ｐ明朝"/>
        <family val="1"/>
        <charset val="128"/>
      </rPr>
      <t>情報収集など）</t>
    </r>
    <rPh sb="1" eb="3">
      <t>ジュヨウ</t>
    </rPh>
    <rPh sb="3" eb="5">
      <t>ソウシュツ</t>
    </rPh>
    <rPh sb="5" eb="7">
      <t>カツドウ</t>
    </rPh>
    <rPh sb="8" eb="10">
      <t>ナイヨウ</t>
    </rPh>
    <rPh sb="13" eb="15">
      <t>スイソ</t>
    </rPh>
    <rPh sb="15" eb="17">
      <t>キョウキュウ</t>
    </rPh>
    <rPh sb="17" eb="19">
      <t>セツビ</t>
    </rPh>
    <rPh sb="20" eb="23">
      <t>リベンセイ</t>
    </rPh>
    <rPh sb="25" eb="27">
      <t>カクホ</t>
    </rPh>
    <rPh sb="28" eb="30">
      <t>コウホウ</t>
    </rPh>
    <rPh sb="31" eb="33">
      <t>ジュヨウ</t>
    </rPh>
    <rPh sb="33" eb="35">
      <t>カンキ</t>
    </rPh>
    <rPh sb="37" eb="39">
      <t>カツドウ</t>
    </rPh>
    <rPh sb="40" eb="42">
      <t>ジリツ</t>
    </rPh>
    <rPh sb="42" eb="43">
      <t>カ</t>
    </rPh>
    <rPh sb="44" eb="45">
      <t>ム</t>
    </rPh>
    <rPh sb="49" eb="51">
      <t>ジョウホウ</t>
    </rPh>
    <rPh sb="51" eb="53">
      <t>シュウシュウ</t>
    </rPh>
    <phoneticPr fontId="3"/>
  </si>
  <si>
    <r>
      <t xml:space="preserve"> </t>
    </r>
    <r>
      <rPr>
        <sz val="11"/>
        <rFont val="ＭＳ Ｐ明朝"/>
        <family val="1"/>
        <charset val="128"/>
      </rPr>
      <t xml:space="preserve">需要創出活動により期待
</t>
    </r>
    <r>
      <rPr>
        <sz val="11"/>
        <rFont val="Century"/>
        <family val="1"/>
      </rPr>
      <t xml:space="preserve"> </t>
    </r>
    <r>
      <rPr>
        <sz val="11"/>
        <rFont val="ＭＳ Ｐ明朝"/>
        <family val="1"/>
        <charset val="128"/>
      </rPr>
      <t>される効果</t>
    </r>
    <rPh sb="1" eb="3">
      <t>ジュヨウ</t>
    </rPh>
    <rPh sb="3" eb="5">
      <t>ソウシュツ</t>
    </rPh>
    <rPh sb="5" eb="7">
      <t>カツドウ</t>
    </rPh>
    <rPh sb="10" eb="12">
      <t>キタイ</t>
    </rPh>
    <rPh sb="17" eb="19">
      <t>コウカ</t>
    </rPh>
    <phoneticPr fontId="3"/>
  </si>
  <si>
    <r>
      <rPr>
        <sz val="11"/>
        <rFont val="ＭＳ Ｐ明朝"/>
        <family val="1"/>
        <charset val="128"/>
      </rPr>
      <t>活　動　の　内　容</t>
    </r>
    <rPh sb="0" eb="1">
      <t>カツ</t>
    </rPh>
    <rPh sb="2" eb="3">
      <t>ドウ</t>
    </rPh>
    <rPh sb="6" eb="7">
      <t>ナイ</t>
    </rPh>
    <rPh sb="8" eb="9">
      <t>カタチ</t>
    </rPh>
    <phoneticPr fontId="3"/>
  </si>
  <si>
    <r>
      <t xml:space="preserve"> </t>
    </r>
    <r>
      <rPr>
        <sz val="11"/>
        <rFont val="ＭＳ Ｐ明朝"/>
        <family val="1"/>
        <charset val="128"/>
      </rPr>
      <t>名称</t>
    </r>
    <rPh sb="1" eb="3">
      <t>メイショウ</t>
    </rPh>
    <phoneticPr fontId="3"/>
  </si>
  <si>
    <r>
      <t xml:space="preserve"> </t>
    </r>
    <r>
      <rPr>
        <sz val="11"/>
        <rFont val="ＭＳ Ｐ明朝"/>
        <family val="1"/>
        <charset val="128"/>
      </rPr>
      <t>供給方式</t>
    </r>
    <rPh sb="1" eb="3">
      <t>キョウキュウ</t>
    </rPh>
    <rPh sb="3" eb="5">
      <t>ホウシキ</t>
    </rPh>
    <phoneticPr fontId="3"/>
  </si>
  <si>
    <r>
      <t xml:space="preserve"> </t>
    </r>
    <r>
      <rPr>
        <sz val="11"/>
        <rFont val="ＭＳ Ｐ明朝"/>
        <family val="1"/>
        <charset val="128"/>
      </rPr>
      <t>水素供給能力</t>
    </r>
    <rPh sb="1" eb="3">
      <t>スイソ</t>
    </rPh>
    <rPh sb="3" eb="5">
      <t>キョウキュウ</t>
    </rPh>
    <rPh sb="5" eb="7">
      <t>ノウリョク</t>
    </rPh>
    <phoneticPr fontId="3"/>
  </si>
  <si>
    <r>
      <rPr>
        <sz val="11"/>
        <rFont val="ＭＳ Ｐ明朝"/>
        <family val="1"/>
        <charset val="128"/>
      </rPr>
      <t>日間</t>
    </r>
    <rPh sb="0" eb="2">
      <t>ニチカン</t>
    </rPh>
    <phoneticPr fontId="3"/>
  </si>
  <si>
    <r>
      <rPr>
        <sz val="11"/>
        <rFont val="ＭＳ Ｐ明朝"/>
        <family val="1"/>
        <charset val="128"/>
      </rPr>
      <t>名　（うち臨時雇員</t>
    </r>
    <rPh sb="0" eb="1">
      <t>メイ</t>
    </rPh>
    <rPh sb="5" eb="7">
      <t>リンジ</t>
    </rPh>
    <rPh sb="7" eb="8">
      <t>ヤト</t>
    </rPh>
    <rPh sb="8" eb="9">
      <t>イン</t>
    </rPh>
    <phoneticPr fontId="3"/>
  </si>
  <si>
    <r>
      <rPr>
        <sz val="11"/>
        <rFont val="ＭＳ Ｐ明朝"/>
        <family val="1"/>
        <charset val="128"/>
      </rPr>
      <t>名）</t>
    </r>
    <rPh sb="0" eb="1">
      <t>メイ</t>
    </rPh>
    <phoneticPr fontId="3"/>
  </si>
  <si>
    <r>
      <t xml:space="preserve"> </t>
    </r>
    <r>
      <rPr>
        <sz val="11"/>
        <rFont val="ＭＳ Ｐ明朝"/>
        <family val="1"/>
        <charset val="128"/>
      </rPr>
      <t>運営方法</t>
    </r>
    <rPh sb="1" eb="3">
      <t>ウンエイ</t>
    </rPh>
    <rPh sb="3" eb="5">
      <t>ホウホウ</t>
    </rPh>
    <phoneticPr fontId="3"/>
  </si>
  <si>
    <r>
      <t xml:space="preserve"> </t>
    </r>
    <r>
      <rPr>
        <sz val="11"/>
        <rFont val="ＭＳ Ｐ明朝"/>
        <family val="1"/>
        <charset val="128"/>
      </rPr>
      <t>営業日</t>
    </r>
    <rPh sb="1" eb="4">
      <t>エイギョウビ</t>
    </rPh>
    <phoneticPr fontId="3"/>
  </si>
  <si>
    <r>
      <t xml:space="preserve"> </t>
    </r>
    <r>
      <rPr>
        <sz val="11"/>
        <rFont val="ＭＳ Ｐ明朝"/>
        <family val="1"/>
        <charset val="128"/>
      </rPr>
      <t>営業時間</t>
    </r>
    <rPh sb="1" eb="3">
      <t>エイギョウ</t>
    </rPh>
    <rPh sb="3" eb="5">
      <t>ジカン</t>
    </rPh>
    <phoneticPr fontId="3"/>
  </si>
  <si>
    <r>
      <t xml:space="preserve"> </t>
    </r>
    <r>
      <rPr>
        <sz val="11"/>
        <rFont val="ＭＳ Ｐ明朝"/>
        <family val="1"/>
        <charset val="128"/>
      </rPr>
      <t>水素販売価格</t>
    </r>
    <rPh sb="1" eb="3">
      <t>スイソ</t>
    </rPh>
    <rPh sb="3" eb="5">
      <t>ハンバイ</t>
    </rPh>
    <rPh sb="5" eb="7">
      <t>カカク</t>
    </rPh>
    <phoneticPr fontId="3"/>
  </si>
  <si>
    <r>
      <t xml:space="preserve"> </t>
    </r>
    <r>
      <rPr>
        <sz val="11"/>
        <rFont val="ＭＳ Ｐ明朝"/>
        <family val="1"/>
        <charset val="128"/>
      </rPr>
      <t>燃料の仕入先</t>
    </r>
    <rPh sb="1" eb="3">
      <t>ネンリョウ</t>
    </rPh>
    <rPh sb="4" eb="6">
      <t>シイ</t>
    </rPh>
    <rPh sb="6" eb="7">
      <t>サキ</t>
    </rPh>
    <phoneticPr fontId="3"/>
  </si>
  <si>
    <r>
      <t xml:space="preserve"> </t>
    </r>
    <r>
      <rPr>
        <sz val="11"/>
        <rFont val="ＭＳ Ｐ明朝"/>
        <family val="1"/>
        <charset val="128"/>
      </rPr>
      <t>特記事項</t>
    </r>
    <rPh sb="1" eb="3">
      <t>トッキ</t>
    </rPh>
    <rPh sb="3" eb="5">
      <t>ジコウ</t>
    </rPh>
    <phoneticPr fontId="3"/>
  </si>
  <si>
    <r>
      <t xml:space="preserve"> </t>
    </r>
    <r>
      <rPr>
        <sz val="11"/>
        <rFont val="ＭＳ Ｐ明朝"/>
        <family val="1"/>
        <charset val="128"/>
      </rPr>
      <t>法定点検</t>
    </r>
    <rPh sb="1" eb="3">
      <t>ホウテイ</t>
    </rPh>
    <rPh sb="3" eb="5">
      <t>テンケン</t>
    </rPh>
    <phoneticPr fontId="3"/>
  </si>
  <si>
    <r>
      <t xml:space="preserve"> </t>
    </r>
    <r>
      <rPr>
        <sz val="11"/>
        <rFont val="ＭＳ Ｐ明朝"/>
        <family val="1"/>
        <charset val="128"/>
      </rPr>
      <t>日常点検</t>
    </r>
    <rPh sb="1" eb="3">
      <t>ニチジョウ</t>
    </rPh>
    <rPh sb="3" eb="5">
      <t>テンケン</t>
    </rPh>
    <phoneticPr fontId="3"/>
  </si>
  <si>
    <r>
      <t xml:space="preserve"> </t>
    </r>
    <r>
      <rPr>
        <sz val="11"/>
        <rFont val="ＭＳ Ｐ明朝"/>
        <family val="1"/>
        <charset val="128"/>
      </rPr>
      <t>保守計画</t>
    </r>
    <rPh sb="1" eb="3">
      <t>ホシュ</t>
    </rPh>
    <rPh sb="3" eb="5">
      <t>ケイカク</t>
    </rPh>
    <phoneticPr fontId="3"/>
  </si>
  <si>
    <r>
      <t xml:space="preserve"> </t>
    </r>
    <r>
      <rPr>
        <sz val="11"/>
        <rFont val="ＭＳ Ｐ明朝"/>
        <family val="1"/>
        <charset val="128"/>
      </rPr>
      <t>水素品質管理方法</t>
    </r>
    <rPh sb="1" eb="3">
      <t>スイソ</t>
    </rPh>
    <rPh sb="3" eb="5">
      <t>ヒンシツ</t>
    </rPh>
    <rPh sb="5" eb="7">
      <t>カンリ</t>
    </rPh>
    <rPh sb="7" eb="9">
      <t>ホウホウ</t>
    </rPh>
    <phoneticPr fontId="3"/>
  </si>
  <si>
    <r>
      <t xml:space="preserve"> </t>
    </r>
    <r>
      <rPr>
        <sz val="11"/>
        <rFont val="ＭＳ Ｐ明朝"/>
        <family val="1"/>
        <charset val="128"/>
      </rPr>
      <t xml:space="preserve">定期点検等の周知
</t>
    </r>
    <r>
      <rPr>
        <sz val="11"/>
        <rFont val="Century"/>
        <family val="1"/>
      </rPr>
      <t xml:space="preserve"> </t>
    </r>
    <r>
      <rPr>
        <sz val="11"/>
        <rFont val="ＭＳ Ｐ明朝"/>
        <family val="1"/>
        <charset val="128"/>
      </rPr>
      <t xml:space="preserve">方法（代替措置の
</t>
    </r>
    <r>
      <rPr>
        <sz val="11"/>
        <rFont val="Century"/>
        <family val="1"/>
      </rPr>
      <t xml:space="preserve"> </t>
    </r>
    <r>
      <rPr>
        <sz val="11"/>
        <rFont val="ＭＳ Ｐ明朝"/>
        <family val="1"/>
        <charset val="128"/>
      </rPr>
      <t>案内等）</t>
    </r>
    <rPh sb="1" eb="3">
      <t>テイキ</t>
    </rPh>
    <rPh sb="3" eb="5">
      <t>テンケン</t>
    </rPh>
    <rPh sb="5" eb="6">
      <t>トウ</t>
    </rPh>
    <rPh sb="7" eb="9">
      <t>シュウチ</t>
    </rPh>
    <rPh sb="11" eb="13">
      <t>ホウホウ</t>
    </rPh>
    <rPh sb="14" eb="16">
      <t>ダイタイ</t>
    </rPh>
    <rPh sb="16" eb="18">
      <t>ソチ</t>
    </rPh>
    <rPh sb="21" eb="23">
      <t>アンナイ</t>
    </rPh>
    <rPh sb="23" eb="24">
      <t>トウ</t>
    </rPh>
    <phoneticPr fontId="3"/>
  </si>
  <si>
    <r>
      <rPr>
        <sz val="11"/>
        <rFont val="ＭＳ Ｐ明朝"/>
        <family val="1"/>
        <charset val="128"/>
      </rPr>
      <t>現在（申請時）</t>
    </r>
    <rPh sb="0" eb="2">
      <t>ゲンザイ</t>
    </rPh>
    <rPh sb="3" eb="5">
      <t>シンセイ</t>
    </rPh>
    <rPh sb="5" eb="6">
      <t>ジ</t>
    </rPh>
    <phoneticPr fontId="3"/>
  </si>
  <si>
    <r>
      <rPr>
        <sz val="11"/>
        <rFont val="ＭＳ Ｐ明朝"/>
        <family val="1"/>
        <charset val="128"/>
      </rPr>
      <t>申請年度末</t>
    </r>
    <rPh sb="0" eb="2">
      <t>シンセイ</t>
    </rPh>
    <rPh sb="2" eb="5">
      <t>ネンドマツ</t>
    </rPh>
    <phoneticPr fontId="3"/>
  </si>
  <si>
    <r>
      <rPr>
        <sz val="11"/>
        <rFont val="ＭＳ Ｐ明朝"/>
        <family val="1"/>
        <charset val="128"/>
      </rPr>
      <t>翌年度末</t>
    </r>
    <rPh sb="0" eb="3">
      <t>ヨクネンド</t>
    </rPh>
    <rPh sb="3" eb="4">
      <t>マツ</t>
    </rPh>
    <phoneticPr fontId="3"/>
  </si>
  <si>
    <r>
      <rPr>
        <sz val="11"/>
        <rFont val="ＭＳ Ｐ明朝"/>
        <family val="1"/>
        <charset val="128"/>
      </rPr>
      <t>翌々年度末</t>
    </r>
    <rPh sb="0" eb="2">
      <t>ヨクヨク</t>
    </rPh>
    <rPh sb="2" eb="4">
      <t>ネンド</t>
    </rPh>
    <rPh sb="4" eb="5">
      <t>マツ</t>
    </rPh>
    <phoneticPr fontId="3"/>
  </si>
  <si>
    <r>
      <rPr>
        <sz val="14"/>
        <rFont val="ＭＳ Ｐ明朝"/>
        <family val="1"/>
        <charset val="128"/>
      </rPr>
      <t>請求金額</t>
    </r>
    <rPh sb="0" eb="2">
      <t>セイキュウ</t>
    </rPh>
    <rPh sb="2" eb="4">
      <t>キンガク</t>
    </rPh>
    <phoneticPr fontId="3"/>
  </si>
  <si>
    <r>
      <rPr>
        <sz val="14"/>
        <rFont val="ＭＳ Ｐ明朝"/>
        <family val="1"/>
        <charset val="128"/>
      </rPr>
      <t>円</t>
    </r>
    <rPh sb="0" eb="1">
      <t>エン</t>
    </rPh>
    <phoneticPr fontId="3"/>
  </si>
  <si>
    <r>
      <t xml:space="preserve"> </t>
    </r>
    <r>
      <rPr>
        <sz val="11"/>
        <rFont val="ＭＳ Ｐ明朝"/>
        <family val="1"/>
        <charset val="128"/>
      </rPr>
      <t>金融機関名（コード）</t>
    </r>
    <rPh sb="1" eb="3">
      <t>キンユウ</t>
    </rPh>
    <rPh sb="3" eb="5">
      <t>キカン</t>
    </rPh>
    <rPh sb="5" eb="6">
      <t>メイ</t>
    </rPh>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</si>
  <si>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</si>
  <si>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</si>
  <si>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</si>
  <si>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</si>
  <si>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r>
      <rPr>
        <sz val="11"/>
        <rFont val="ＭＳ Ｐ明朝"/>
        <family val="1"/>
        <charset val="128"/>
      </rPr>
      <t>報　告　内　容</t>
    </r>
    <rPh sb="0" eb="1">
      <t>ホウ</t>
    </rPh>
    <rPh sb="2" eb="3">
      <t>コク</t>
    </rPh>
    <rPh sb="4" eb="5">
      <t>ナイ</t>
    </rPh>
    <rPh sb="6" eb="7">
      <t>カタチ</t>
    </rPh>
    <phoneticPr fontId="3"/>
  </si>
  <si>
    <t>同上</t>
    <rPh sb="0" eb="2">
      <t>ドウジョウ</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</si>
  <si>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</si>
  <si>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</si>
  <si>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</si>
  <si>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</si>
  <si>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</si>
  <si>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</si>
  <si>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</si>
  <si>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</si>
  <si>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加算金</t>
    </r>
    <rPh sb="1" eb="4">
      <t>カサンキン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</si>
  <si>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</si>
  <si>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</si>
  <si>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</si>
  <si>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</si>
  <si>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</si>
  <si>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★：他の様式で入力した内容を自動表示（相違や変更が生じた場合は該当項目に直接入力）</t>
    </r>
    <rPh sb="2" eb="3">
      <t>タ</t>
    </rPh>
    <rPh sb="4" eb="6">
      <t>ヨウシキ</t>
    </rPh>
    <rPh sb="7" eb="9">
      <t>ニュウリョク</t>
    </rPh>
    <rPh sb="11" eb="13">
      <t>ナイヨウ</t>
    </rPh>
    <rPh sb="14" eb="16">
      <t>ジドウ</t>
    </rPh>
    <rPh sb="16" eb="18">
      <t>ヒョウジ</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</si>
  <si>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</si>
  <si>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</si>
  <si>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r>
      <rPr>
        <sz val="11"/>
        <rFont val="ＭＳ Ｐ明朝"/>
        <family val="1"/>
        <charset val="128"/>
      </rPr>
      <t>有</t>
    </r>
    <rPh sb="0" eb="1">
      <t>ア</t>
    </rPh>
    <phoneticPr fontId="3"/>
  </si>
  <si>
    <t>□</t>
  </si>
  <si>
    <r>
      <rPr>
        <sz val="11"/>
        <rFont val="ＭＳ Ｐ明朝"/>
        <family val="1"/>
        <charset val="128"/>
      </rPr>
      <t>無</t>
    </r>
    <rPh sb="0" eb="1">
      <t>ナシ</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</si>
  <si>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</si>
  <si>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</si>
  <si>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事業者名（連名）</t>
    </r>
    <rPh sb="0" eb="3">
      <t>ジギョウシャ</t>
    </rPh>
    <rPh sb="3" eb="4">
      <t>メイ</t>
    </rPh>
    <rPh sb="5" eb="7">
      <t>レンメイ</t>
    </rPh>
    <phoneticPr fontId="3"/>
  </si>
  <si>
    <r>
      <rPr>
        <sz val="11"/>
        <rFont val="ＭＳ Ｐ明朝"/>
        <family val="1"/>
        <charset val="128"/>
      </rPr>
      <t>代表者名（連名）</t>
    </r>
    <rPh sb="0" eb="3">
      <t>ダイヒョウシャ</t>
    </rPh>
    <rPh sb="3" eb="4">
      <t>メイ</t>
    </rPh>
    <rPh sb="5" eb="7">
      <t>レンメイ</t>
    </rPh>
    <phoneticPr fontId="3"/>
  </si>
  <si>
    <r>
      <rPr>
        <sz val="11"/>
        <rFont val="ＭＳ Ｐ明朝"/>
        <family val="1"/>
        <charset val="128"/>
      </rPr>
      <t>申請する水素ステーションの名称を入力</t>
    </r>
    <rPh sb="0" eb="2">
      <t>シンセイ</t>
    </rPh>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</si>
  <si>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</si>
  <si>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</si>
  <si>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</si>
  <si>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</si>
  <si>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</si>
  <si>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</si>
  <si>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</si>
  <si>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</si>
  <si>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</si>
  <si>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</si>
  <si>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※定置式の場合は提出不要。</t>
    </r>
    <rPh sb="1" eb="3">
      <t>テイチ</t>
    </rPh>
    <rPh sb="3" eb="4">
      <t>シキ</t>
    </rPh>
    <rPh sb="5" eb="7">
      <t>バアイ</t>
    </rPh>
    <rPh sb="8" eb="10">
      <t>テイシュツ</t>
    </rPh>
    <rPh sb="10" eb="12">
      <t>フヨウ</t>
    </rPh>
    <phoneticPr fontId="3"/>
  </si>
  <si>
    <r>
      <t xml:space="preserve"> </t>
    </r>
    <r>
      <rPr>
        <sz val="11"/>
        <rFont val="ＭＳ Ｐ明朝"/>
        <family val="1"/>
        <charset val="128"/>
      </rPr>
      <t>設置事業所</t>
    </r>
    <rPh sb="1" eb="3">
      <t>セッチ</t>
    </rPh>
    <rPh sb="3" eb="6">
      <t>ジギョウショ</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</si>
  <si>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住所</t>
    </r>
    <rPh sb="0" eb="2">
      <t>ウンエイ</t>
    </rPh>
    <rPh sb="2" eb="4">
      <t>バショ</t>
    </rPh>
    <rPh sb="8" eb="10">
      <t>ジュウショ</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</si>
  <si>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付帯設備</t>
    </r>
    <rPh sb="0" eb="2">
      <t>ウンエイ</t>
    </rPh>
    <rPh sb="2" eb="4">
      <t>バショ</t>
    </rPh>
    <rPh sb="8" eb="10">
      <t>フタイ</t>
    </rPh>
    <rPh sb="10" eb="12">
      <t>セツビ</t>
    </rPh>
    <phoneticPr fontId="3"/>
  </si>
  <si>
    <r>
      <rPr>
        <sz val="11"/>
        <rFont val="ＭＳ 明朝"/>
        <family val="1"/>
        <charset val="128"/>
      </rPr>
      <t>住　　所</t>
    </r>
    <rPh sb="0" eb="1">
      <t>ジュウ</t>
    </rPh>
    <rPh sb="3" eb="4">
      <t>ショ</t>
    </rPh>
    <phoneticPr fontId="3"/>
  </si>
  <si>
    <r>
      <t xml:space="preserve"> </t>
    </r>
    <r>
      <rPr>
        <sz val="11"/>
        <rFont val="ＭＳ Ｐ明朝"/>
        <family val="1"/>
        <charset val="128"/>
      </rPr>
      <t>総面積</t>
    </r>
    <rPh sb="1" eb="2">
      <t>ソウ</t>
    </rPh>
    <rPh sb="2" eb="4">
      <t>メンセキ</t>
    </rPh>
    <phoneticPr fontId="3"/>
  </si>
  <si>
    <r>
      <t xml:space="preserve"> </t>
    </r>
    <r>
      <rPr>
        <sz val="11"/>
        <rFont val="ＭＳ Ｐ明朝"/>
        <family val="1"/>
        <charset val="128"/>
      </rPr>
      <t>他の営利活動の有無</t>
    </r>
    <rPh sb="1" eb="2">
      <t>タ</t>
    </rPh>
    <rPh sb="3" eb="5">
      <t>エイリ</t>
    </rPh>
    <rPh sb="5" eb="7">
      <t>カツドウ</t>
    </rPh>
    <rPh sb="8" eb="10">
      <t>ウム</t>
    </rPh>
    <phoneticPr fontId="3"/>
  </si>
  <si>
    <r>
      <t xml:space="preserve"> </t>
    </r>
    <r>
      <rPr>
        <sz val="11"/>
        <rFont val="ＭＳ Ｐ明朝"/>
        <family val="1"/>
        <charset val="128"/>
      </rPr>
      <t>助成対象面積</t>
    </r>
    <rPh sb="1" eb="3">
      <t>ジョセイ</t>
    </rPh>
    <rPh sb="3" eb="5">
      <t>タイショウ</t>
    </rPh>
    <rPh sb="5" eb="7">
      <t>メンセキ</t>
    </rPh>
    <phoneticPr fontId="3"/>
  </si>
  <si>
    <r>
      <rPr>
        <sz val="11"/>
        <rFont val="ＭＳ Ｐ明朝"/>
        <family val="1"/>
        <charset val="128"/>
      </rPr>
      <t>供給方式</t>
    </r>
    <rPh sb="0" eb="2">
      <t>キョウキュウ</t>
    </rPh>
    <rPh sb="2" eb="4">
      <t>ホウシキ</t>
    </rPh>
    <phoneticPr fontId="3"/>
  </si>
  <si>
    <r>
      <rPr>
        <sz val="11"/>
        <rFont val="ＭＳ Ｐ明朝"/>
        <family val="1"/>
        <charset val="128"/>
      </rPr>
      <t>該当するものすべてに■を選択</t>
    </r>
    <rPh sb="0" eb="2">
      <t>ガイトウ</t>
    </rPh>
    <rPh sb="12" eb="14">
      <t>センタク</t>
    </rPh>
    <phoneticPr fontId="3"/>
  </si>
  <si>
    <r>
      <rPr>
        <sz val="11"/>
        <rFont val="ＭＳ Ｐ明朝"/>
        <family val="1"/>
        <charset val="128"/>
      </rPr>
      <t>水素供給能力</t>
    </r>
    <rPh sb="0" eb="2">
      <t>スイソ</t>
    </rPh>
    <rPh sb="2" eb="4">
      <t>キョウキュウ</t>
    </rPh>
    <rPh sb="4" eb="6">
      <t>ノウリョク</t>
    </rPh>
    <phoneticPr fontId="3"/>
  </si>
  <si>
    <t>【土地賃借料】様式一覧（申請者⇒ 公社）</t>
    <rPh sb="1" eb="3">
      <t>トチ</t>
    </rPh>
    <rPh sb="3" eb="6">
      <t>チンシャクリョウ</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</si>
  <si>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</si>
  <si>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</si>
  <si>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</si>
  <si>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</si>
  <si>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</si>
  <si>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第1号付表1</t>
    <rPh sb="0" eb="1">
      <t>ダイ</t>
    </rPh>
    <rPh sb="2" eb="3">
      <t>ゴウ</t>
    </rPh>
    <rPh sb="3" eb="5">
      <t>フヒョウ</t>
    </rPh>
    <phoneticPr fontId="3"/>
  </si>
  <si>
    <t>移動式水素供給設備の運営場所等</t>
    <rPh sb="0" eb="2">
      <t>イドウ</t>
    </rPh>
    <rPh sb="2" eb="3">
      <t>シキ</t>
    </rPh>
    <rPh sb="3" eb="5">
      <t>スイソ</t>
    </rPh>
    <rPh sb="5" eb="7">
      <t>キョウキュウ</t>
    </rPh>
    <rPh sb="7" eb="9">
      <t>セツビ</t>
    </rPh>
    <rPh sb="10" eb="12">
      <t>ウンエイ</t>
    </rPh>
    <rPh sb="12" eb="14">
      <t>バショ</t>
    </rPh>
    <rPh sb="14" eb="15">
      <t>トウ</t>
    </rPh>
    <phoneticPr fontId="3"/>
  </si>
  <si>
    <t>第3号</t>
    <rPh sb="0" eb="1">
      <t>ダイ</t>
    </rPh>
    <rPh sb="2" eb="3">
      <t>ゴウ</t>
    </rPh>
    <phoneticPr fontId="3"/>
  </si>
  <si>
    <t>交付申請書</t>
    <rPh sb="0" eb="2">
      <t>コウフ</t>
    </rPh>
    <rPh sb="2" eb="5">
      <t>シンセイショ</t>
    </rPh>
    <phoneticPr fontId="3"/>
  </si>
  <si>
    <t>第6号</t>
    <rPh sb="0" eb="1">
      <t>ダイ</t>
    </rPh>
    <rPh sb="2" eb="3">
      <t>ゴウ</t>
    </rPh>
    <phoneticPr fontId="3"/>
  </si>
  <si>
    <t>誓約書</t>
    <rPh sb="0" eb="3">
      <t>セイヤクショ</t>
    </rPh>
    <phoneticPr fontId="3"/>
  </si>
  <si>
    <t>運営計画書</t>
    <rPh sb="0" eb="2">
      <t>ウンエイ</t>
    </rPh>
    <rPh sb="2" eb="5">
      <t>ケイカクショ</t>
    </rPh>
    <phoneticPr fontId="3"/>
  </si>
  <si>
    <t>第10号</t>
    <rPh sb="0" eb="1">
      <t>ダイ</t>
    </rPh>
    <rPh sb="3" eb="4">
      <t>ゴウ</t>
    </rPh>
    <phoneticPr fontId="3"/>
  </si>
  <si>
    <t>交付申請撤回届出書</t>
    <rPh sb="0" eb="2">
      <t>コウフ</t>
    </rPh>
    <rPh sb="2" eb="4">
      <t>シンセイ</t>
    </rPh>
    <rPh sb="4" eb="6">
      <t>テッカイ</t>
    </rPh>
    <rPh sb="6" eb="9">
      <t>トドケデショ</t>
    </rPh>
    <phoneticPr fontId="3"/>
  </si>
  <si>
    <t>助成事業内容変更申請書</t>
    <rPh sb="0" eb="2">
      <t>ジョセイ</t>
    </rPh>
    <rPh sb="2" eb="4">
      <t>ジギョウ</t>
    </rPh>
    <rPh sb="4" eb="6">
      <t>ナイヨウ</t>
    </rPh>
    <rPh sb="6" eb="8">
      <t>ヘンコウ</t>
    </rPh>
    <rPh sb="8" eb="11">
      <t>シンセイショ</t>
    </rPh>
    <phoneticPr fontId="3"/>
  </si>
  <si>
    <t>変更前事前申請</t>
    <rPh sb="0" eb="2">
      <t>ヘンコウ</t>
    </rPh>
    <rPh sb="2" eb="3">
      <t>マエ</t>
    </rPh>
    <rPh sb="3" eb="5">
      <t>ジゼン</t>
    </rPh>
    <rPh sb="5" eb="7">
      <t>シンセイ</t>
    </rPh>
    <phoneticPr fontId="3"/>
  </si>
  <si>
    <t>変更届出書</t>
    <rPh sb="0" eb="2">
      <t>ヘンコウ</t>
    </rPh>
    <rPh sb="2" eb="5">
      <t>トドケデショ</t>
    </rPh>
    <phoneticPr fontId="3"/>
  </si>
  <si>
    <t>速やかに届出</t>
    <rPh sb="0" eb="1">
      <t>スミ</t>
    </rPh>
    <rPh sb="4" eb="5">
      <t>トドケ</t>
    </rPh>
    <rPh sb="5" eb="6">
      <t>デ</t>
    </rPh>
    <phoneticPr fontId="3"/>
  </si>
  <si>
    <t>被交付者の住所・名称・代表者氏名・登録印の変更</t>
    <rPh sb="0" eb="1">
      <t>ヒ</t>
    </rPh>
    <rPh sb="1" eb="3">
      <t>コウフ</t>
    </rPh>
    <rPh sb="3" eb="4">
      <t>シャ</t>
    </rPh>
    <phoneticPr fontId="3"/>
  </si>
  <si>
    <t>実績報告書</t>
    <rPh sb="0" eb="2">
      <t>ジッセキ</t>
    </rPh>
    <rPh sb="2" eb="5">
      <t>ホウコクショ</t>
    </rPh>
    <phoneticPr fontId="3"/>
  </si>
  <si>
    <t>助成対象期間の末日から30日以内</t>
    <rPh sb="0" eb="2">
      <t>ジョセイ</t>
    </rPh>
    <rPh sb="2" eb="4">
      <t>タイショウ</t>
    </rPh>
    <rPh sb="4" eb="6">
      <t>キカン</t>
    </rPh>
    <rPh sb="7" eb="9">
      <t>マツジツ</t>
    </rPh>
    <rPh sb="13" eb="14">
      <t>ニチ</t>
    </rPh>
    <rPh sb="14" eb="16">
      <t>イナイ</t>
    </rPh>
    <phoneticPr fontId="3"/>
  </si>
  <si>
    <t>請求書</t>
    <rPh sb="0" eb="3">
      <t>セイキュウショ</t>
    </rPh>
    <phoneticPr fontId="3"/>
  </si>
  <si>
    <t>返還報告書</t>
    <rPh sb="0" eb="2">
      <t>ヘンカン</t>
    </rPh>
    <rPh sb="2" eb="5">
      <t>ホウコクショ</t>
    </rPh>
    <phoneticPr fontId="3"/>
  </si>
  <si>
    <t>＜様式作成のポイント＞</t>
    <rPh sb="1" eb="3">
      <t>ヨウシキ</t>
    </rPh>
    <rPh sb="3" eb="5">
      <t>サクセイ</t>
    </rPh>
    <phoneticPr fontId="3"/>
  </si>
  <si>
    <t>　・上記で反映しない項目は、各様式で直接入力してください。</t>
    <rPh sb="2" eb="4">
      <t>ジョウキ</t>
    </rPh>
    <rPh sb="5" eb="7">
      <t>ハンエイ</t>
    </rPh>
    <rPh sb="10" eb="12">
      <t>コウモク</t>
    </rPh>
    <rPh sb="14" eb="17">
      <t>カクヨウシキ</t>
    </rPh>
    <rPh sb="18" eb="20">
      <t>チョクセツ</t>
    </rPh>
    <rPh sb="20" eb="22">
      <t>ニュウリョク</t>
    </rPh>
    <phoneticPr fontId="3"/>
  </si>
  <si>
    <t>　・上記で反映後、相違や変更が生じた場合は、各様式で該当項目に直接入力してください（関数削除可）。</t>
    <rPh sb="2" eb="4">
      <t>ジョウキ</t>
    </rPh>
    <rPh sb="5" eb="7">
      <t>ハンエイ</t>
    </rPh>
    <rPh sb="7" eb="8">
      <t>ゴ</t>
    </rPh>
    <rPh sb="9" eb="11">
      <t>ソウイ</t>
    </rPh>
    <rPh sb="12" eb="14">
      <t>ヘンコウ</t>
    </rPh>
    <rPh sb="15" eb="16">
      <t>ショウ</t>
    </rPh>
    <rPh sb="18" eb="20">
      <t>バアイ</t>
    </rPh>
    <rPh sb="22" eb="23">
      <t>カク</t>
    </rPh>
    <rPh sb="23" eb="25">
      <t>ヨウシキ</t>
    </rPh>
    <rPh sb="26" eb="28">
      <t>ガイトウ</t>
    </rPh>
    <rPh sb="28" eb="30">
      <t>コウモク</t>
    </rPh>
    <rPh sb="31" eb="33">
      <t>チョクセツ</t>
    </rPh>
    <rPh sb="33" eb="35">
      <t>ニュウリョク</t>
    </rPh>
    <rPh sb="42" eb="44">
      <t>カンスウ</t>
    </rPh>
    <rPh sb="44" eb="46">
      <t>サクジョ</t>
    </rPh>
    <rPh sb="46" eb="47">
      <t>カ</t>
    </rPh>
    <phoneticPr fontId="3"/>
  </si>
  <si>
    <r>
      <rPr>
        <sz val="11"/>
        <rFont val="ＭＳ 明朝"/>
        <family val="1"/>
        <charset val="128"/>
      </rPr>
      <t>入力</t>
    </r>
    <r>
      <rPr>
        <sz val="11"/>
        <rFont val="Century"/>
        <family val="1"/>
      </rPr>
      <t>/</t>
    </r>
    <r>
      <rPr>
        <sz val="11"/>
        <rFont val="ＭＳ 明朝"/>
        <family val="1"/>
        <charset val="128"/>
      </rPr>
      <t>計算項目</t>
    </r>
    <rPh sb="0" eb="2">
      <t>ニュウリョク</t>
    </rPh>
    <rPh sb="3" eb="5">
      <t>ケイサン</t>
    </rPh>
    <rPh sb="5" eb="7">
      <t>コウモク</t>
    </rPh>
    <phoneticPr fontId="3"/>
  </si>
  <si>
    <r>
      <rPr>
        <sz val="11"/>
        <rFont val="ＭＳ 明朝"/>
        <family val="1"/>
        <charset val="128"/>
      </rPr>
      <t>入力値</t>
    </r>
    <r>
      <rPr>
        <sz val="11"/>
        <rFont val="Century"/>
        <family val="1"/>
      </rPr>
      <t>/</t>
    </r>
    <r>
      <rPr>
        <sz val="11"/>
        <rFont val="ＭＳ 明朝"/>
        <family val="1"/>
        <charset val="128"/>
      </rPr>
      <t>計算値</t>
    </r>
    <rPh sb="0" eb="2">
      <t>ニュウリョク</t>
    </rPh>
    <rPh sb="2" eb="3">
      <t>アタイ</t>
    </rPh>
    <rPh sb="4" eb="7">
      <t>ケイサンチ</t>
    </rPh>
    <phoneticPr fontId="3"/>
  </si>
  <si>
    <r>
      <rPr>
        <b/>
        <sz val="14"/>
        <rFont val="ＭＳ 明朝"/>
        <family val="1"/>
        <charset val="128"/>
      </rPr>
      <t>誓　約　書</t>
    </r>
    <rPh sb="0" eb="1">
      <t>チカイ</t>
    </rPh>
    <rPh sb="2" eb="3">
      <t>ヤク</t>
    </rPh>
    <rPh sb="4" eb="5">
      <t>ショ</t>
    </rPh>
    <phoneticPr fontId="3"/>
  </si>
  <si>
    <r>
      <rPr>
        <sz val="11"/>
        <rFont val="ＭＳ 明朝"/>
        <family val="1"/>
        <charset val="128"/>
      </rPr>
      <t>（注）交付申請に添付した書類のうち変更のあるものは、変更後の書類を添付すること。</t>
    </r>
    <rPh sb="1" eb="2">
      <t>チュウ</t>
    </rPh>
    <phoneticPr fontId="3"/>
  </si>
  <si>
    <r>
      <t xml:space="preserve"> </t>
    </r>
    <r>
      <rPr>
        <sz val="11"/>
        <rFont val="ＭＳ Ｐ明朝"/>
        <family val="1"/>
        <charset val="128"/>
      </rPr>
      <t>固定資産税評価額</t>
    </r>
    <r>
      <rPr>
        <sz val="11"/>
        <rFont val="Century"/>
        <family val="1"/>
      </rPr>
      <t>×6%</t>
    </r>
    <rPh sb="1" eb="3">
      <t>コテイ</t>
    </rPh>
    <rPh sb="3" eb="5">
      <t>シサン</t>
    </rPh>
    <rPh sb="5" eb="6">
      <t>ゼイ</t>
    </rPh>
    <rPh sb="6" eb="9">
      <t>ヒョウカガク</t>
    </rPh>
    <phoneticPr fontId="3"/>
  </si>
  <si>
    <r>
      <rPr>
        <sz val="11"/>
        <rFont val="ＭＳ Ｐ明朝"/>
        <family val="1"/>
        <charset val="128"/>
      </rPr>
      <t>定休日</t>
    </r>
    <r>
      <rPr>
        <sz val="11"/>
        <rFont val="Century"/>
        <family val="1"/>
      </rPr>
      <t xml:space="preserve"> / </t>
    </r>
    <r>
      <rPr>
        <sz val="11"/>
        <rFont val="ＭＳ Ｐ明朝"/>
        <family val="1"/>
        <charset val="128"/>
      </rPr>
      <t>年末年始</t>
    </r>
    <rPh sb="0" eb="3">
      <t>テイキュウビ</t>
    </rPh>
    <rPh sb="6" eb="8">
      <t>ネンマツ</t>
    </rPh>
    <rPh sb="8" eb="10">
      <t>ネンシ</t>
    </rPh>
    <phoneticPr fontId="3"/>
  </si>
  <si>
    <r>
      <rPr>
        <sz val="11"/>
        <rFont val="ＭＳ Ｐ明朝"/>
        <family val="1"/>
        <charset val="128"/>
      </rPr>
      <t>運営開始日</t>
    </r>
    <rPh sb="0" eb="2">
      <t>ウンエイ</t>
    </rPh>
    <rPh sb="2" eb="5">
      <t>カイシビ</t>
    </rPh>
    <phoneticPr fontId="3"/>
  </si>
  <si>
    <r>
      <rPr>
        <sz val="11"/>
        <rFont val="ＭＳ Ｐ明朝"/>
        <family val="1"/>
        <charset val="128"/>
      </rPr>
      <t>水素供給用地等</t>
    </r>
    <rPh sb="0" eb="2">
      <t>スイソ</t>
    </rPh>
    <rPh sb="2" eb="4">
      <t>キョウキュウ</t>
    </rPh>
    <rPh sb="4" eb="6">
      <t>ヨウチ</t>
    </rPh>
    <rPh sb="6" eb="7">
      <t>トウ</t>
    </rPh>
    <phoneticPr fontId="3"/>
  </si>
  <si>
    <r>
      <rPr>
        <sz val="11"/>
        <rFont val="ＭＳ Ｐ明朝"/>
        <family val="1"/>
        <charset val="128"/>
      </rPr>
      <t>助成対象期間</t>
    </r>
    <rPh sb="0" eb="2">
      <t>ジョセイ</t>
    </rPh>
    <rPh sb="2" eb="4">
      <t>タイショウ</t>
    </rPh>
    <rPh sb="4" eb="6">
      <t>キカン</t>
    </rPh>
    <phoneticPr fontId="3"/>
  </si>
  <si>
    <r>
      <rPr>
        <sz val="11"/>
        <rFont val="ＭＳ Ｐ明朝"/>
        <family val="1"/>
        <charset val="128"/>
      </rPr>
      <t>延べ運営日数</t>
    </r>
    <rPh sb="0" eb="1">
      <t>ノ</t>
    </rPh>
    <rPh sb="2" eb="4">
      <t>ウンエイ</t>
    </rPh>
    <rPh sb="4" eb="6">
      <t>ニッスウ</t>
    </rPh>
    <phoneticPr fontId="3"/>
  </si>
  <si>
    <r>
      <rPr>
        <sz val="11"/>
        <rFont val="ＭＳ Ｐ明朝"/>
        <family val="1"/>
        <charset val="128"/>
      </rPr>
      <t>保安検査、点検、整備日数</t>
    </r>
    <rPh sb="0" eb="2">
      <t>ホアン</t>
    </rPh>
    <rPh sb="2" eb="4">
      <t>ケンサ</t>
    </rPh>
    <rPh sb="5" eb="7">
      <t>テンケン</t>
    </rPh>
    <rPh sb="8" eb="10">
      <t>セイビ</t>
    </rPh>
    <rPh sb="10" eb="12">
      <t>ニッスウ</t>
    </rPh>
    <phoneticPr fontId="3"/>
  </si>
  <si>
    <r>
      <rPr>
        <sz val="11"/>
        <rFont val="ＭＳ Ｐ明朝"/>
        <family val="1"/>
        <charset val="128"/>
      </rPr>
      <t>運営実績に応じた係数</t>
    </r>
    <rPh sb="0" eb="2">
      <t>ウンエイ</t>
    </rPh>
    <rPh sb="2" eb="4">
      <t>ジッセキ</t>
    </rPh>
    <rPh sb="5" eb="6">
      <t>オウ</t>
    </rPh>
    <rPh sb="8" eb="10">
      <t>ケイスウ</t>
    </rPh>
    <phoneticPr fontId="3"/>
  </si>
  <si>
    <t>正式な様式ではない補助シートのため書面での提出は不要</t>
    <rPh sb="0" eb="2">
      <t>セイシキ</t>
    </rPh>
    <rPh sb="3" eb="5">
      <t>ヨウシキ</t>
    </rPh>
    <rPh sb="9" eb="11">
      <t>ホジョ</t>
    </rPh>
    <rPh sb="17" eb="19">
      <t>ショメン</t>
    </rPh>
    <rPh sb="21" eb="23">
      <t>テイシュツ</t>
    </rPh>
    <rPh sb="24" eb="26">
      <t>フヨウ</t>
    </rPh>
    <phoneticPr fontId="3"/>
  </si>
  <si>
    <r>
      <t xml:space="preserve"> </t>
    </r>
    <r>
      <rPr>
        <sz val="11"/>
        <rFont val="ＭＳ Ｐ明朝"/>
        <family val="1"/>
        <charset val="128"/>
      </rPr>
      <t>交付上限額</t>
    </r>
    <rPh sb="1" eb="3">
      <t>コウフ</t>
    </rPh>
    <rPh sb="3" eb="5">
      <t>ジョウゲン</t>
    </rPh>
    <rPh sb="5" eb="6">
      <t>ガク</t>
    </rPh>
    <phoneticPr fontId="3"/>
  </si>
  <si>
    <r>
      <t xml:space="preserve"> </t>
    </r>
    <r>
      <rPr>
        <sz val="11"/>
        <rFont val="ＭＳ Ｐ明朝"/>
        <family val="1"/>
        <charset val="128"/>
      </rPr>
      <t>実績に基づく算定額</t>
    </r>
    <rPh sb="1" eb="3">
      <t>ジッセキ</t>
    </rPh>
    <rPh sb="4" eb="5">
      <t>モト</t>
    </rPh>
    <rPh sb="7" eb="9">
      <t>サンテイ</t>
    </rPh>
    <rPh sb="9" eb="10">
      <t>ガク</t>
    </rPh>
    <phoneticPr fontId="3"/>
  </si>
  <si>
    <r>
      <rPr>
        <sz val="11"/>
        <rFont val="ＭＳ Ｐ明朝"/>
        <family val="1"/>
        <charset val="128"/>
      </rPr>
      <t>【運営費】交付申請　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）「運営場所住所</t>
    </r>
    <r>
      <rPr>
        <sz val="11"/>
        <rFont val="Century"/>
        <family val="1"/>
      </rPr>
      <t>1</t>
    </r>
    <r>
      <rPr>
        <sz val="11"/>
        <rFont val="ＭＳ Ｐ明朝"/>
        <family val="1"/>
        <charset val="128"/>
      </rPr>
      <t>～</t>
    </r>
    <r>
      <rPr>
        <sz val="11"/>
        <rFont val="Century"/>
        <family val="1"/>
      </rPr>
      <t>3</t>
    </r>
    <r>
      <rPr>
        <sz val="11"/>
        <rFont val="ＭＳ Ｐ明朝"/>
        <family val="1"/>
        <charset val="128"/>
      </rPr>
      <t>」を入力</t>
    </r>
    <rPh sb="1" eb="3">
      <t>ウンエイ</t>
    </rPh>
    <rPh sb="3" eb="4">
      <t>ヒ</t>
    </rPh>
    <rPh sb="5" eb="7">
      <t>コウフ</t>
    </rPh>
    <rPh sb="7" eb="9">
      <t>シンセイ</t>
    </rPh>
    <rPh sb="10" eb="12">
      <t>イドウ</t>
    </rPh>
    <rPh sb="12" eb="13">
      <t>シキ</t>
    </rPh>
    <rPh sb="13" eb="15">
      <t>スイソ</t>
    </rPh>
    <rPh sb="15" eb="17">
      <t>キョウキュウ</t>
    </rPh>
    <rPh sb="17" eb="19">
      <t>セツビ</t>
    </rPh>
    <rPh sb="20" eb="22">
      <t>ウンエイ</t>
    </rPh>
    <rPh sb="22" eb="24">
      <t>バショ</t>
    </rPh>
    <rPh sb="24" eb="25">
      <t>トウ</t>
    </rPh>
    <rPh sb="26" eb="27">
      <t>ダイ</t>
    </rPh>
    <rPh sb="28" eb="29">
      <t>ゴウ</t>
    </rPh>
    <rPh sb="29" eb="31">
      <t>ヨウシキ</t>
    </rPh>
    <rPh sb="31" eb="33">
      <t>フヒョウ</t>
    </rPh>
    <rPh sb="36" eb="38">
      <t>ウンエイ</t>
    </rPh>
    <rPh sb="38" eb="40">
      <t>バショ</t>
    </rPh>
    <rPh sb="40" eb="42">
      <t>ジュウショ</t>
    </rPh>
    <rPh sb="47" eb="49">
      <t>ニュウリョク</t>
    </rPh>
    <phoneticPr fontId="3"/>
  </si>
  <si>
    <r>
      <rPr>
        <sz val="11"/>
        <rFont val="ＭＳ Ｐ明朝"/>
        <family val="1"/>
        <charset val="128"/>
      </rPr>
      <t>【運営費】交付申請　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）「運営場所に設置する付帯設備の有無（設備名称）</t>
    </r>
    <r>
      <rPr>
        <sz val="11"/>
        <rFont val="Century"/>
        <family val="1"/>
      </rPr>
      <t>1</t>
    </r>
    <r>
      <rPr>
        <sz val="11"/>
        <rFont val="ＭＳ Ｐ明朝"/>
        <family val="1"/>
        <charset val="128"/>
      </rPr>
      <t>～</t>
    </r>
    <r>
      <rPr>
        <sz val="11"/>
        <rFont val="Century"/>
        <family val="1"/>
      </rPr>
      <t>3</t>
    </r>
    <r>
      <rPr>
        <sz val="11"/>
        <rFont val="ＭＳ Ｐ明朝"/>
        <family val="1"/>
        <charset val="128"/>
      </rPr>
      <t>」を入力</t>
    </r>
    <rPh sb="1" eb="3">
      <t>ウンエイ</t>
    </rPh>
    <rPh sb="3" eb="4">
      <t>ヒ</t>
    </rPh>
    <rPh sb="5" eb="7">
      <t>コウフ</t>
    </rPh>
    <rPh sb="7" eb="9">
      <t>シンセイ</t>
    </rPh>
    <rPh sb="10" eb="12">
      <t>イドウ</t>
    </rPh>
    <rPh sb="12" eb="13">
      <t>シキ</t>
    </rPh>
    <rPh sb="13" eb="15">
      <t>スイソ</t>
    </rPh>
    <rPh sb="15" eb="17">
      <t>キョウキュウ</t>
    </rPh>
    <rPh sb="17" eb="19">
      <t>セツビ</t>
    </rPh>
    <rPh sb="20" eb="22">
      <t>ウンエイ</t>
    </rPh>
    <rPh sb="22" eb="24">
      <t>バショ</t>
    </rPh>
    <rPh sb="24" eb="25">
      <t>トウ</t>
    </rPh>
    <rPh sb="26" eb="27">
      <t>ダイ</t>
    </rPh>
    <rPh sb="28" eb="29">
      <t>ゴウ</t>
    </rPh>
    <rPh sb="29" eb="31">
      <t>ヨウシキ</t>
    </rPh>
    <rPh sb="31" eb="33">
      <t>フヒョウ</t>
    </rPh>
    <rPh sb="36" eb="38">
      <t>ウンエイ</t>
    </rPh>
    <rPh sb="38" eb="40">
      <t>バショ</t>
    </rPh>
    <rPh sb="41" eb="43">
      <t>セッチ</t>
    </rPh>
    <rPh sb="45" eb="47">
      <t>フタイ</t>
    </rPh>
    <rPh sb="47" eb="49">
      <t>セツビ</t>
    </rPh>
    <rPh sb="50" eb="52">
      <t>ウム</t>
    </rPh>
    <rPh sb="53" eb="55">
      <t>セツビ</t>
    </rPh>
    <rPh sb="55" eb="57">
      <t>メイショウ</t>
    </rPh>
    <rPh sb="63" eb="65">
      <t>ニュウリョク</t>
    </rPh>
    <phoneticPr fontId="3"/>
  </si>
  <si>
    <r>
      <rPr>
        <sz val="11"/>
        <rFont val="ＭＳ Ｐ明朝"/>
        <family val="1"/>
        <charset val="128"/>
      </rPr>
      <t>請求金額</t>
    </r>
    <rPh sb="0" eb="2">
      <t>セイキュウ</t>
    </rPh>
    <rPh sb="2" eb="4">
      <t>キンガク</t>
    </rPh>
    <phoneticPr fontId="3"/>
  </si>
  <si>
    <r>
      <rPr>
        <sz val="11"/>
        <rFont val="ＭＳ Ｐ明朝"/>
        <family val="1"/>
        <charset val="128"/>
      </rPr>
      <t>交付決定日</t>
    </r>
    <rPh sb="0" eb="2">
      <t>コウフ</t>
    </rPh>
    <rPh sb="2" eb="4">
      <t>ケッテイ</t>
    </rPh>
    <rPh sb="4" eb="5">
      <t>ビ</t>
    </rPh>
    <phoneticPr fontId="3"/>
  </si>
  <si>
    <r>
      <rPr>
        <sz val="11"/>
        <rFont val="ＭＳ Ｐ明朝"/>
        <family val="1"/>
        <charset val="128"/>
      </rPr>
      <t>通知内容（固定）</t>
    </r>
    <rPh sb="0" eb="2">
      <t>ツウチ</t>
    </rPh>
    <rPh sb="2" eb="4">
      <t>ナイヨウ</t>
    </rPh>
    <rPh sb="5" eb="7">
      <t>コテイ</t>
    </rPh>
    <phoneticPr fontId="3"/>
  </si>
  <si>
    <r>
      <rPr>
        <sz val="11"/>
        <rFont val="ＭＳ Ｐ明朝"/>
        <family val="1"/>
        <charset val="128"/>
      </rPr>
      <t>助成金の振込先金融機関名とコード（カッコ内）を入力</t>
    </r>
    <rPh sb="0" eb="3">
      <t>ジョセイキン</t>
    </rPh>
    <rPh sb="4" eb="6">
      <t>フリコミ</t>
    </rPh>
    <rPh sb="6" eb="7">
      <t>サキ</t>
    </rPh>
    <rPh sb="7" eb="9">
      <t>キンユウ</t>
    </rPh>
    <rPh sb="9" eb="11">
      <t>キカン</t>
    </rPh>
    <rPh sb="11" eb="12">
      <t>メイ</t>
    </rPh>
    <rPh sb="20" eb="21">
      <t>ナイ</t>
    </rPh>
    <rPh sb="23" eb="25">
      <t>ニュウリョク</t>
    </rPh>
    <phoneticPr fontId="3"/>
  </si>
  <si>
    <r>
      <rPr>
        <sz val="11"/>
        <rFont val="ＭＳ Ｐ明朝"/>
        <family val="1"/>
        <charset val="128"/>
      </rPr>
      <t>助成金の振込先支店名とコード（カッコ内）を入力</t>
    </r>
    <rPh sb="0" eb="3">
      <t>ジョセイキン</t>
    </rPh>
    <rPh sb="4" eb="6">
      <t>フリコミ</t>
    </rPh>
    <rPh sb="6" eb="7">
      <t>サキ</t>
    </rPh>
    <rPh sb="7" eb="9">
      <t>シテン</t>
    </rPh>
    <rPh sb="9" eb="10">
      <t>メイ</t>
    </rPh>
    <rPh sb="18" eb="19">
      <t>ナイ</t>
    </rPh>
    <rPh sb="21" eb="23">
      <t>ニュウリョク</t>
    </rPh>
    <phoneticPr fontId="3"/>
  </si>
  <si>
    <r>
      <rPr>
        <sz val="11"/>
        <rFont val="ＭＳ Ｐ明朝"/>
        <family val="1"/>
        <charset val="128"/>
      </rPr>
      <t>普通預金</t>
    </r>
    <r>
      <rPr>
        <sz val="11"/>
        <rFont val="Century"/>
        <family val="1"/>
      </rPr>
      <t xml:space="preserve"> </t>
    </r>
    <r>
      <rPr>
        <sz val="11"/>
        <rFont val="ＭＳ Ｐ明朝"/>
        <family val="1"/>
        <charset val="128"/>
      </rPr>
      <t>又は</t>
    </r>
    <r>
      <rPr>
        <sz val="11"/>
        <rFont val="Century"/>
        <family val="1"/>
      </rPr>
      <t xml:space="preserve"> </t>
    </r>
    <r>
      <rPr>
        <sz val="11"/>
        <rFont val="ＭＳ Ｐ明朝"/>
        <family val="1"/>
        <charset val="128"/>
      </rPr>
      <t>当座預金　を入力</t>
    </r>
    <rPh sb="0" eb="2">
      <t>フツウ</t>
    </rPh>
    <rPh sb="2" eb="4">
      <t>ヨキン</t>
    </rPh>
    <rPh sb="5" eb="6">
      <t>マタ</t>
    </rPh>
    <rPh sb="8" eb="10">
      <t>トウザ</t>
    </rPh>
    <rPh sb="10" eb="12">
      <t>ヨキン</t>
    </rPh>
    <rPh sb="14" eb="16">
      <t>ニュウリョク</t>
    </rPh>
    <phoneticPr fontId="3"/>
  </si>
  <si>
    <r>
      <rPr>
        <sz val="11"/>
        <rFont val="ＭＳ Ｐ明朝"/>
        <family val="1"/>
        <charset val="128"/>
      </rPr>
      <t>助成金の振込先口座番号を入力</t>
    </r>
    <rPh sb="0" eb="3">
      <t>ジョセイキン</t>
    </rPh>
    <rPh sb="4" eb="6">
      <t>フリコミ</t>
    </rPh>
    <rPh sb="6" eb="7">
      <t>サキ</t>
    </rPh>
    <rPh sb="7" eb="9">
      <t>コウザ</t>
    </rPh>
    <rPh sb="9" eb="11">
      <t>バンゴウ</t>
    </rPh>
    <rPh sb="12" eb="14">
      <t>ニュウリョク</t>
    </rPh>
    <phoneticPr fontId="3"/>
  </si>
  <si>
    <r>
      <rPr>
        <sz val="11"/>
        <rFont val="ＭＳ Ｐ明朝"/>
        <family val="1"/>
        <charset val="128"/>
      </rPr>
      <t>助成金の振込先口座名義をカナで入力</t>
    </r>
    <rPh sb="0" eb="3">
      <t>ジョセイキン</t>
    </rPh>
    <rPh sb="4" eb="6">
      <t>フリコミ</t>
    </rPh>
    <rPh sb="6" eb="7">
      <t>サキ</t>
    </rPh>
    <rPh sb="7" eb="9">
      <t>コウザ</t>
    </rPh>
    <rPh sb="9" eb="11">
      <t>メイギ</t>
    </rPh>
    <rPh sb="15" eb="17">
      <t>ニュウリョク</t>
    </rPh>
    <phoneticPr fontId="3"/>
  </si>
  <si>
    <r>
      <rPr>
        <b/>
        <sz val="11"/>
        <rFont val="ＭＳ Ｐ明朝"/>
        <family val="1"/>
        <charset val="128"/>
      </rPr>
      <t>交付決定日：</t>
    </r>
    <rPh sb="0" eb="2">
      <t>コウフ</t>
    </rPh>
    <rPh sb="2" eb="4">
      <t>ケッテイ</t>
    </rPh>
    <rPh sb="4" eb="5">
      <t>ビ</t>
    </rPh>
    <phoneticPr fontId="3"/>
  </si>
  <si>
    <r>
      <t xml:space="preserve"> </t>
    </r>
    <r>
      <rPr>
        <b/>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</si>
  <si>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b/>
        <sz val="11"/>
        <rFont val="ＭＳ Ｐ明朝"/>
        <family val="1"/>
        <charset val="128"/>
      </rPr>
      <t>助成金の交付上限額</t>
    </r>
    <rPh sb="1" eb="4">
      <t>ジョセイキン</t>
    </rPh>
    <rPh sb="5" eb="7">
      <t>コウフ</t>
    </rPh>
    <rPh sb="7" eb="9">
      <t>ジョウゲン</t>
    </rPh>
    <rPh sb="9" eb="10">
      <t>ガク</t>
    </rPh>
    <phoneticPr fontId="3"/>
  </si>
  <si>
    <t>■交付決定内容入力■</t>
    <rPh sb="1" eb="3">
      <t>コウフ</t>
    </rPh>
    <rPh sb="3" eb="5">
      <t>ケッテイ</t>
    </rPh>
    <rPh sb="5" eb="7">
      <t>ナイヨウ</t>
    </rPh>
    <rPh sb="7" eb="9">
      <t>ニュウリョク</t>
    </rPh>
    <phoneticPr fontId="3"/>
  </si>
  <si>
    <t>（交付決定通知書）公社→申請者</t>
    <rPh sb="1" eb="3">
      <t>コウフ</t>
    </rPh>
    <rPh sb="3" eb="5">
      <t>ケッテイ</t>
    </rPh>
    <rPh sb="5" eb="8">
      <t>ツウチショ</t>
    </rPh>
    <rPh sb="9" eb="11">
      <t>コウシャ</t>
    </rPh>
    <rPh sb="12" eb="15">
      <t>シンセイシャ</t>
    </rPh>
    <phoneticPr fontId="3"/>
  </si>
  <si>
    <t>3月末まで</t>
    <rPh sb="1" eb="2">
      <t>ガツ</t>
    </rPh>
    <rPh sb="2" eb="3">
      <t>マツ</t>
    </rPh>
    <phoneticPr fontId="3"/>
  </si>
  <si>
    <t>交付決定通知受領後14日以内</t>
    <rPh sb="0" eb="2">
      <t>コウフ</t>
    </rPh>
    <rPh sb="2" eb="4">
      <t>ケッテイ</t>
    </rPh>
    <rPh sb="4" eb="6">
      <t>ツウチ</t>
    </rPh>
    <rPh sb="6" eb="8">
      <t>ジュリョウ</t>
    </rPh>
    <rPh sb="8" eb="9">
      <t>ゴ</t>
    </rPh>
    <rPh sb="11" eb="12">
      <t>ニチ</t>
    </rPh>
    <rPh sb="12" eb="14">
      <t>イナイ</t>
    </rPh>
    <phoneticPr fontId="3"/>
  </si>
  <si>
    <t>変更（設備住所・土地の利用手法等・移動式設備の運営場所及び場所数ほか）・継承・中止又は廃止</t>
    <rPh sb="0" eb="2">
      <t>ヘンコウ</t>
    </rPh>
    <rPh sb="3" eb="5">
      <t>セツビ</t>
    </rPh>
    <rPh sb="5" eb="7">
      <t>ジュウショ</t>
    </rPh>
    <rPh sb="8" eb="10">
      <t>トチ</t>
    </rPh>
    <rPh sb="11" eb="13">
      <t>リヨウ</t>
    </rPh>
    <rPh sb="13" eb="15">
      <t>シュホウ</t>
    </rPh>
    <rPh sb="15" eb="16">
      <t>トウ</t>
    </rPh>
    <rPh sb="17" eb="19">
      <t>イドウ</t>
    </rPh>
    <rPh sb="19" eb="20">
      <t>シキ</t>
    </rPh>
    <rPh sb="20" eb="22">
      <t>セツビ</t>
    </rPh>
    <rPh sb="23" eb="25">
      <t>ウンエイ</t>
    </rPh>
    <rPh sb="25" eb="27">
      <t>バショ</t>
    </rPh>
    <rPh sb="27" eb="28">
      <t>オヨ</t>
    </rPh>
    <rPh sb="29" eb="31">
      <t>バショ</t>
    </rPh>
    <rPh sb="31" eb="32">
      <t>スウ</t>
    </rPh>
    <rPh sb="36" eb="38">
      <t>ケイショウ</t>
    </rPh>
    <rPh sb="39" eb="41">
      <t>チュウシ</t>
    </rPh>
    <rPh sb="41" eb="42">
      <t>マタ</t>
    </rPh>
    <rPh sb="43" eb="45">
      <t>ハイシ</t>
    </rPh>
    <phoneticPr fontId="3"/>
  </si>
  <si>
    <t>　・はじめに、「交付申請書」に入力してください。</t>
    <rPh sb="8" eb="10">
      <t>コウフ</t>
    </rPh>
    <rPh sb="10" eb="13">
      <t>シンセイショ</t>
    </rPh>
    <rPh sb="15" eb="17">
      <t>ニュウリョク</t>
    </rPh>
    <phoneticPr fontId="3"/>
  </si>
  <si>
    <t>　・他の様式で「交付申請書」と同一項目については、自動的に反映されます（一部項目は除く）。</t>
    <rPh sb="2" eb="3">
      <t>タ</t>
    </rPh>
    <rPh sb="4" eb="6">
      <t>ヨウシキ</t>
    </rPh>
    <rPh sb="8" eb="10">
      <t>コウフ</t>
    </rPh>
    <rPh sb="10" eb="13">
      <t>シンセイショ</t>
    </rPh>
    <rPh sb="15" eb="17">
      <t>ドウイツ</t>
    </rPh>
    <rPh sb="17" eb="19">
      <t>コウモク</t>
    </rPh>
    <rPh sb="25" eb="27">
      <t>ジドウ</t>
    </rPh>
    <rPh sb="27" eb="28">
      <t>テキ</t>
    </rPh>
    <rPh sb="29" eb="31">
      <t>ハンエイ</t>
    </rPh>
    <rPh sb="36" eb="38">
      <t>イチブ</t>
    </rPh>
    <rPh sb="38" eb="40">
      <t>コウモク</t>
    </rPh>
    <rPh sb="41" eb="42">
      <t>ノゾ</t>
    </rPh>
    <phoneticPr fontId="3"/>
  </si>
  <si>
    <t>　・「交付決定通知書」を受領したら、[■交付決定内容入力■]シートに必要事項を入力してください。</t>
    <rPh sb="3" eb="5">
      <t>コウフ</t>
    </rPh>
    <rPh sb="5" eb="7">
      <t>ケッテイ</t>
    </rPh>
    <rPh sb="7" eb="10">
      <t>ツウチショ</t>
    </rPh>
    <rPh sb="12" eb="14">
      <t>ジュリョウ</t>
    </rPh>
    <rPh sb="20" eb="22">
      <t>コウフ</t>
    </rPh>
    <rPh sb="22" eb="24">
      <t>ケッテイ</t>
    </rPh>
    <rPh sb="24" eb="26">
      <t>ナイヨウ</t>
    </rPh>
    <rPh sb="26" eb="28">
      <t>ニュウリョク</t>
    </rPh>
    <rPh sb="34" eb="36">
      <t>ヒツヨウ</t>
    </rPh>
    <rPh sb="36" eb="38">
      <t>ジコウ</t>
    </rPh>
    <rPh sb="39" eb="41">
      <t>ニュウリョク</t>
    </rPh>
    <phoneticPr fontId="3"/>
  </si>
  <si>
    <t>　　「実績報告書」などの他の様式に反映されます。</t>
    <rPh sb="3" eb="5">
      <t>ジッセキ</t>
    </rPh>
    <rPh sb="5" eb="8">
      <t>ホウコクショ</t>
    </rPh>
    <phoneticPr fontId="3"/>
  </si>
  <si>
    <t>＜様式間の項目反映イメージ＞</t>
    <rPh sb="1" eb="3">
      <t>ヨウシキ</t>
    </rPh>
    <rPh sb="3" eb="4">
      <t>カン</t>
    </rPh>
    <rPh sb="5" eb="7">
      <t>コウモク</t>
    </rPh>
    <rPh sb="7" eb="9">
      <t>ハンエイ</t>
    </rPh>
    <phoneticPr fontId="3"/>
  </si>
  <si>
    <t>申請者</t>
    <rPh sb="0" eb="3">
      <t>シンセイシャ</t>
    </rPh>
    <phoneticPr fontId="3"/>
  </si>
  <si>
    <t>公社</t>
    <rPh sb="0" eb="2">
      <t>コウシャ</t>
    </rPh>
    <phoneticPr fontId="3"/>
  </si>
  <si>
    <t>交付申請時</t>
    <rPh sb="0" eb="2">
      <t>コウフ</t>
    </rPh>
    <rPh sb="2" eb="4">
      <t>シンセイ</t>
    </rPh>
    <rPh sb="4" eb="5">
      <t>ジ</t>
    </rPh>
    <phoneticPr fontId="3"/>
  </si>
  <si>
    <t>交付決定時</t>
    <rPh sb="0" eb="2">
      <t>コウフ</t>
    </rPh>
    <rPh sb="2" eb="4">
      <t>ケッテイ</t>
    </rPh>
    <rPh sb="4" eb="5">
      <t>ジ</t>
    </rPh>
    <phoneticPr fontId="3"/>
  </si>
  <si>
    <t>実績報告等</t>
    <rPh sb="0" eb="2">
      <t>ジッセキ</t>
    </rPh>
    <rPh sb="2" eb="4">
      <t>ホウコク</t>
    </rPh>
    <rPh sb="4" eb="5">
      <t>トウ</t>
    </rPh>
    <phoneticPr fontId="3"/>
  </si>
  <si>
    <r>
      <rPr>
        <b/>
        <sz val="10"/>
        <color rgb="FFC00000"/>
        <rFont val="ＭＳ Ｐ明朝"/>
        <family val="1"/>
        <charset val="128"/>
      </rPr>
      <t>↓■交付決定内容入力■から自動表示（変更時は</t>
    </r>
    <r>
      <rPr>
        <b/>
        <sz val="10"/>
        <color rgb="FFC00000"/>
        <rFont val="Century"/>
        <family val="1"/>
      </rPr>
      <t>yy/m/d</t>
    </r>
    <r>
      <rPr>
        <b/>
        <sz val="10"/>
        <color rgb="FFC00000"/>
        <rFont val="ＭＳ Ｐ明朝"/>
        <family val="1"/>
        <charset val="128"/>
      </rPr>
      <t>形式（西暦）で上書き入力）↓</t>
    </r>
    <rPh sb="13" eb="15">
      <t>ジドウ</t>
    </rPh>
    <rPh sb="15" eb="17">
      <t>ヒョウジ</t>
    </rPh>
    <rPh sb="18" eb="20">
      <t>ヘンコウ</t>
    </rPh>
    <rPh sb="20" eb="21">
      <t>ジ</t>
    </rPh>
    <rPh sb="31" eb="33">
      <t>セイレキ</t>
    </rPh>
    <rPh sb="35" eb="37">
      <t>ウワガ</t>
    </rPh>
    <rPh sb="38" eb="40">
      <t>ニュウリョク</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</si>
  <si>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22" eb="24">
      <t>ヒョウジ</t>
    </rPh>
    <phoneticPr fontId="3"/>
  </si>
  <si>
    <r>
      <rPr>
        <sz val="11"/>
        <rFont val="ＭＳ Ｐ明朝"/>
        <family val="1"/>
        <charset val="128"/>
      </rPr>
      <t>第１４号様式（土地賃借料：実績報告書）</t>
    </r>
    <rPh sb="7" eb="9">
      <t>トチ</t>
    </rPh>
    <rPh sb="9" eb="12">
      <t>チンシャクリョウ</t>
    </rPh>
    <rPh sb="13" eb="15">
      <t>ジッセキ</t>
    </rPh>
    <rPh sb="15" eb="17">
      <t>ホウコク</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</si>
  <si>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11" eb="14">
      <t>ジョセイキン</t>
    </rPh>
    <rPh sb="14" eb="16">
      <t>コウフ</t>
    </rPh>
    <rPh sb="16" eb="18">
      <t>ケッテイ</t>
    </rPh>
    <rPh sb="18" eb="20">
      <t>バンゴウ</t>
    </rPh>
    <rPh sb="22" eb="24">
      <t>ヒョウジ</t>
    </rPh>
    <phoneticPr fontId="3"/>
  </si>
  <si>
    <r>
      <rPr>
        <sz val="11"/>
        <rFont val="ＭＳ 明朝"/>
        <family val="1"/>
        <charset val="128"/>
      </rPr>
      <t>「交付決定通知書」（第８号様式）イメージ</t>
    </r>
    <rPh sb="1" eb="3">
      <t>コウフ</t>
    </rPh>
    <rPh sb="3" eb="5">
      <t>ケッテイ</t>
    </rPh>
    <rPh sb="5" eb="8">
      <t>ツウチショ</t>
    </rPh>
    <rPh sb="10" eb="11">
      <t>ダイ</t>
    </rPh>
    <rPh sb="12" eb="13">
      <t>ゴウ</t>
    </rPh>
    <rPh sb="13" eb="15">
      <t>ヨウシキ</t>
    </rPh>
    <phoneticPr fontId="3"/>
  </si>
  <si>
    <r>
      <rPr>
        <sz val="11"/>
        <rFont val="ＭＳ Ｐ明朝"/>
        <family val="1"/>
        <charset val="128"/>
      </rPr>
      <t>営業日</t>
    </r>
    <rPh sb="0" eb="2">
      <t>エイギョウ</t>
    </rPh>
    <rPh sb="2" eb="3">
      <t>ビ</t>
    </rPh>
    <phoneticPr fontId="3"/>
  </si>
  <si>
    <r>
      <rPr>
        <sz val="11"/>
        <rFont val="ＭＳ Ｐ明朝"/>
        <family val="1"/>
        <charset val="128"/>
      </rPr>
      <t>営業時間</t>
    </r>
    <rPh sb="0" eb="2">
      <t>エイギョウ</t>
    </rPh>
    <rPh sb="2" eb="4">
      <t>ジカン</t>
    </rPh>
    <phoneticPr fontId="3"/>
  </si>
  <si>
    <r>
      <rPr>
        <sz val="11"/>
        <rFont val="ＭＳ Ｐ明朝"/>
        <family val="1"/>
        <charset val="128"/>
      </rPr>
      <t>水素販売価格</t>
    </r>
    <rPh sb="0" eb="2">
      <t>スイソ</t>
    </rPh>
    <rPh sb="2" eb="4">
      <t>ハンバイ</t>
    </rPh>
    <rPh sb="4" eb="6">
      <t>カカク</t>
    </rPh>
    <phoneticPr fontId="3"/>
  </si>
  <si>
    <r>
      <rPr>
        <sz val="11"/>
        <rFont val="ＭＳ Ｐ明朝"/>
        <family val="1"/>
        <charset val="128"/>
      </rPr>
      <t>特記事項</t>
    </r>
    <rPh sb="0" eb="2">
      <t>トッキ</t>
    </rPh>
    <rPh sb="2" eb="4">
      <t>ジコウ</t>
    </rPh>
    <phoneticPr fontId="3"/>
  </si>
  <si>
    <r>
      <rPr>
        <sz val="11"/>
        <rFont val="ＭＳ Ｐ明朝"/>
        <family val="1"/>
        <charset val="128"/>
      </rPr>
      <t>法定点検</t>
    </r>
    <rPh sb="0" eb="2">
      <t>ホウテイ</t>
    </rPh>
    <rPh sb="2" eb="4">
      <t>テンケン</t>
    </rPh>
    <phoneticPr fontId="3"/>
  </si>
  <si>
    <r>
      <rPr>
        <sz val="11"/>
        <rFont val="ＭＳ Ｐ明朝"/>
        <family val="1"/>
        <charset val="128"/>
      </rPr>
      <t>日常点検</t>
    </r>
    <rPh sb="0" eb="2">
      <t>ニチジョウ</t>
    </rPh>
    <rPh sb="2" eb="4">
      <t>テンケン</t>
    </rPh>
    <phoneticPr fontId="3"/>
  </si>
  <si>
    <r>
      <rPr>
        <sz val="11"/>
        <rFont val="ＭＳ Ｐ明朝"/>
        <family val="1"/>
        <charset val="128"/>
      </rPr>
      <t>保守計画</t>
    </r>
    <rPh sb="0" eb="2">
      <t>ホシュ</t>
    </rPh>
    <rPh sb="2" eb="4">
      <t>ケイカク</t>
    </rPh>
    <phoneticPr fontId="3"/>
  </si>
  <si>
    <r>
      <rPr>
        <sz val="11"/>
        <rFont val="ＭＳ Ｐ明朝"/>
        <family val="1"/>
        <charset val="128"/>
      </rPr>
      <t>水素品質管理方法</t>
    </r>
    <rPh sb="0" eb="2">
      <t>スイソ</t>
    </rPh>
    <rPh sb="2" eb="4">
      <t>ヒンシツ</t>
    </rPh>
    <rPh sb="4" eb="6">
      <t>カンリ</t>
    </rPh>
    <rPh sb="6" eb="8">
      <t>ホウホウ</t>
    </rPh>
    <phoneticPr fontId="3"/>
  </si>
  <si>
    <r>
      <rPr>
        <sz val="11"/>
        <rFont val="ＭＳ Ｐ明朝"/>
        <family val="1"/>
        <charset val="128"/>
      </rPr>
      <t>【任意】不動産鑑定評価基準に基づいた評価額を入力</t>
    </r>
    <rPh sb="1" eb="3">
      <t>ニンイ</t>
    </rPh>
    <rPh sb="4" eb="7">
      <t>フドウサン</t>
    </rPh>
    <rPh sb="7" eb="9">
      <t>カンテイ</t>
    </rPh>
    <rPh sb="9" eb="11">
      <t>ヒョウカ</t>
    </rPh>
    <rPh sb="11" eb="13">
      <t>キジュン</t>
    </rPh>
    <rPh sb="14" eb="15">
      <t>モト</t>
    </rPh>
    <rPh sb="18" eb="21">
      <t>ヒョウカガク</t>
    </rPh>
    <rPh sb="22" eb="24">
      <t>ニュウリョク</t>
    </rPh>
    <phoneticPr fontId="3"/>
  </si>
  <si>
    <r>
      <rPr>
        <sz val="11"/>
        <rFont val="ＭＳ Ｐ明朝"/>
        <family val="1"/>
        <charset val="128"/>
      </rPr>
      <t>★</t>
    </r>
    <phoneticPr fontId="3"/>
  </si>
  <si>
    <r>
      <rPr>
        <sz val="11"/>
        <rFont val="ＭＳ Ｐ明朝"/>
        <family val="1"/>
        <charset val="128"/>
      </rPr>
      <t>【運営費】交付申請書（第</t>
    </r>
    <r>
      <rPr>
        <sz val="11"/>
        <rFont val="Century"/>
        <family val="1"/>
      </rPr>
      <t>1</t>
    </r>
    <r>
      <rPr>
        <sz val="11"/>
        <rFont val="ＭＳ Ｐ明朝"/>
        <family val="1"/>
        <charset val="128"/>
      </rPr>
      <t>号様式）「運営開始日」を入力　※</t>
    </r>
    <r>
      <rPr>
        <sz val="11"/>
        <rFont val="Century"/>
        <family val="1"/>
      </rPr>
      <t>yy/m/d</t>
    </r>
    <r>
      <rPr>
        <sz val="11"/>
        <rFont val="ＭＳ Ｐ明朝"/>
        <family val="1"/>
        <charset val="128"/>
      </rPr>
      <t>（西暦）形式で入力　＜和暦で表示＞</t>
    </r>
    <rPh sb="1" eb="3">
      <t>ウンエイ</t>
    </rPh>
    <rPh sb="3" eb="4">
      <t>ヒ</t>
    </rPh>
    <rPh sb="5" eb="7">
      <t>コウフ</t>
    </rPh>
    <rPh sb="7" eb="10">
      <t>シンセイショ</t>
    </rPh>
    <rPh sb="11" eb="12">
      <t>ダイ</t>
    </rPh>
    <rPh sb="13" eb="14">
      <t>ゴウ</t>
    </rPh>
    <rPh sb="14" eb="16">
      <t>ヨウシキ</t>
    </rPh>
    <rPh sb="18" eb="20">
      <t>ウンエイ</t>
    </rPh>
    <rPh sb="20" eb="22">
      <t>カイシ</t>
    </rPh>
    <rPh sb="22" eb="23">
      <t>ニチ</t>
    </rPh>
    <rPh sb="25" eb="27">
      <t>ニュウリョク</t>
    </rPh>
    <phoneticPr fontId="3"/>
  </si>
  <si>
    <t>定置式の場合は提出不要</t>
    <rPh sb="0" eb="2">
      <t>テイチ</t>
    </rPh>
    <rPh sb="2" eb="3">
      <t>シキ</t>
    </rPh>
    <rPh sb="4" eb="6">
      <t>バアイ</t>
    </rPh>
    <rPh sb="7" eb="9">
      <t>テイシュツ</t>
    </rPh>
    <rPh sb="9" eb="11">
      <t>フヨウ</t>
    </rPh>
    <phoneticPr fontId="3"/>
  </si>
  <si>
    <t>交付申請助成金算出シート</t>
    <rPh sb="0" eb="2">
      <t>コウフ</t>
    </rPh>
    <rPh sb="2" eb="4">
      <t>シンセイ</t>
    </rPh>
    <rPh sb="4" eb="7">
      <t>ジョセイキン</t>
    </rPh>
    <rPh sb="7" eb="9">
      <t>サンシュツ</t>
    </rPh>
    <phoneticPr fontId="3"/>
  </si>
  <si>
    <t>実績報告助成金算出シート</t>
    <rPh sb="0" eb="2">
      <t>ジッセキ</t>
    </rPh>
    <rPh sb="2" eb="4">
      <t>ホウコク</t>
    </rPh>
    <rPh sb="4" eb="7">
      <t>ジョセイキン</t>
    </rPh>
    <rPh sb="7" eb="9">
      <t>サンシュツ</t>
    </rPh>
    <phoneticPr fontId="3"/>
  </si>
  <si>
    <r>
      <rPr>
        <sz val="10"/>
        <rFont val="ＭＳ Ｐ明朝"/>
        <family val="1"/>
        <charset val="128"/>
      </rPr>
      <t>交付申請助成金算出シート「総面積【☆】」、「水素供給設備専用面積【☆</t>
    </r>
    <r>
      <rPr>
        <sz val="10"/>
        <rFont val="Century"/>
        <family val="1"/>
      </rPr>
      <t>'</t>
    </r>
    <r>
      <rPr>
        <sz val="10"/>
        <rFont val="ＭＳ Ｐ明朝"/>
        <family val="1"/>
        <charset val="128"/>
      </rPr>
      <t>】」、「助成対象面積【☆☆】」を表示　※「他の営利活動の有無」は、「水素供給設備専用面積上限」で判定。</t>
    </r>
    <rPh sb="0" eb="2">
      <t>コウフ</t>
    </rPh>
    <rPh sb="2" eb="4">
      <t>シンセイ</t>
    </rPh>
    <rPh sb="22" eb="24">
      <t>スイソ</t>
    </rPh>
    <rPh sb="24" eb="26">
      <t>キョウキュウ</t>
    </rPh>
    <rPh sb="26" eb="28">
      <t>セツビ</t>
    </rPh>
    <rPh sb="28" eb="30">
      <t>センヨウ</t>
    </rPh>
    <rPh sb="30" eb="32">
      <t>メンセキ</t>
    </rPh>
    <rPh sb="56" eb="57">
      <t>タ</t>
    </rPh>
    <rPh sb="58" eb="60">
      <t>エイリ</t>
    </rPh>
    <rPh sb="60" eb="62">
      <t>カツドウ</t>
    </rPh>
    <rPh sb="63" eb="65">
      <t>ウム</t>
    </rPh>
    <rPh sb="83" eb="85">
      <t>ハンテイ</t>
    </rPh>
    <phoneticPr fontId="3"/>
  </si>
  <si>
    <r>
      <rPr>
        <sz val="11"/>
        <rFont val="ＭＳ Ｐ明朝"/>
        <family val="1"/>
        <charset val="128"/>
      </rPr>
      <t>交付申請助成金算出シート「定休日」</t>
    </r>
    <r>
      <rPr>
        <sz val="11"/>
        <rFont val="Century"/>
        <family val="1"/>
      </rPr>
      <t xml:space="preserve"> / </t>
    </r>
    <r>
      <rPr>
        <sz val="11"/>
        <rFont val="ＭＳ Ｐ明朝"/>
        <family val="1"/>
        <charset val="128"/>
      </rPr>
      <t>「年末年始」を表示</t>
    </r>
    <rPh sb="13" eb="16">
      <t>テイキュウビ</t>
    </rPh>
    <rPh sb="21" eb="23">
      <t>ネンマツ</t>
    </rPh>
    <rPh sb="23" eb="25">
      <t>ネンシ</t>
    </rPh>
    <phoneticPr fontId="3"/>
  </si>
  <si>
    <r>
      <rPr>
        <sz val="11"/>
        <rFont val="ＭＳ Ｐ明朝"/>
        <family val="1"/>
        <charset val="128"/>
      </rPr>
      <t>交付申請助成金算出シート「面積按分【</t>
    </r>
    <r>
      <rPr>
        <sz val="11"/>
        <rFont val="Century"/>
        <family val="1"/>
      </rPr>
      <t>A</t>
    </r>
    <r>
      <rPr>
        <sz val="11"/>
        <rFont val="ＭＳ Ｐ明朝"/>
        <family val="1"/>
        <charset val="128"/>
      </rPr>
      <t>】」を表示</t>
    </r>
    <rPh sb="13" eb="15">
      <t>メンセキ</t>
    </rPh>
    <rPh sb="15" eb="17">
      <t>アンブン</t>
    </rPh>
    <phoneticPr fontId="3"/>
  </si>
  <si>
    <r>
      <rPr>
        <sz val="11"/>
        <rFont val="ＭＳ Ｐ明朝"/>
        <family val="1"/>
        <charset val="128"/>
      </rPr>
      <t>交付申請助成金算出シート「固定資産税評価額</t>
    </r>
    <r>
      <rPr>
        <sz val="11"/>
        <rFont val="Century"/>
        <family val="1"/>
      </rPr>
      <t>×6%</t>
    </r>
    <r>
      <rPr>
        <sz val="11"/>
        <rFont val="ＭＳ Ｐ明朝"/>
        <family val="1"/>
        <charset val="128"/>
      </rPr>
      <t>【</t>
    </r>
    <r>
      <rPr>
        <sz val="11"/>
        <rFont val="Century"/>
        <family val="1"/>
      </rPr>
      <t>B</t>
    </r>
    <r>
      <rPr>
        <sz val="11"/>
        <rFont val="ＭＳ Ｐ明朝"/>
        <family val="1"/>
        <charset val="128"/>
      </rPr>
      <t>】」を表示</t>
    </r>
    <rPh sb="13" eb="15">
      <t>コテイ</t>
    </rPh>
    <rPh sb="15" eb="18">
      <t>シサンゼイ</t>
    </rPh>
    <rPh sb="18" eb="21">
      <t>ヒョウカガク</t>
    </rPh>
    <phoneticPr fontId="3"/>
  </si>
  <si>
    <r>
      <rPr>
        <sz val="11"/>
        <rFont val="ＭＳ Ｐ明朝"/>
        <family val="1"/>
        <charset val="128"/>
      </rPr>
      <t>交付申請助成金算出シート「助成対象期間開始日」、「助成対象期間終了日」、「助成対象期間の日数」を表示</t>
    </r>
    <rPh sb="31" eb="34">
      <t>シュウリョウビ</t>
    </rPh>
    <phoneticPr fontId="3"/>
  </si>
  <si>
    <r>
      <rPr>
        <sz val="11"/>
        <rFont val="ＭＳ Ｐ明朝"/>
        <family val="1"/>
        <charset val="128"/>
      </rPr>
      <t>交付申請助成金算出シート「延べ運営日数」を表示</t>
    </r>
    <rPh sb="13" eb="14">
      <t>ノ</t>
    </rPh>
    <rPh sb="15" eb="17">
      <t>ウンエイ</t>
    </rPh>
    <rPh sb="17" eb="19">
      <t>ニッスウ</t>
    </rPh>
    <phoneticPr fontId="3"/>
  </si>
  <si>
    <r>
      <rPr>
        <sz val="11"/>
        <rFont val="ＭＳ Ｐ明朝"/>
        <family val="1"/>
        <charset val="128"/>
      </rPr>
      <t>交付申請助成金算出シート「保安検査・点検・整備に要する日数」を表示</t>
    </r>
    <rPh sb="13" eb="15">
      <t>ホアン</t>
    </rPh>
    <rPh sb="15" eb="17">
      <t>ケンサ</t>
    </rPh>
    <rPh sb="18" eb="20">
      <t>テンケン</t>
    </rPh>
    <rPh sb="21" eb="23">
      <t>セイビ</t>
    </rPh>
    <rPh sb="24" eb="25">
      <t>ヨウ</t>
    </rPh>
    <rPh sb="27" eb="29">
      <t>ニッスウ</t>
    </rPh>
    <phoneticPr fontId="3"/>
  </si>
  <si>
    <r>
      <rPr>
        <sz val="11"/>
        <rFont val="ＭＳ Ｐ明朝"/>
        <family val="1"/>
        <charset val="128"/>
      </rPr>
      <t>交付申請助成金算出シート「見込みに基づく算定額」を表示</t>
    </r>
    <rPh sb="13" eb="15">
      <t>ミコ</t>
    </rPh>
    <rPh sb="17" eb="18">
      <t>モト</t>
    </rPh>
    <rPh sb="20" eb="22">
      <t>サンテイ</t>
    </rPh>
    <rPh sb="22" eb="23">
      <t>ガク</t>
    </rPh>
    <phoneticPr fontId="3"/>
  </si>
  <si>
    <r>
      <rPr>
        <sz val="9"/>
        <rFont val="ＭＳ Ｐ明朝"/>
        <family val="1"/>
        <charset val="128"/>
      </rPr>
      <t>「申請時との違い」は該当するものに■を選択。
実績報告助成金算出シート「総面積【☆】」、「水素供給設備専用面積【☆</t>
    </r>
    <r>
      <rPr>
        <sz val="9"/>
        <rFont val="Century"/>
        <family val="1"/>
      </rPr>
      <t>'</t>
    </r>
    <r>
      <rPr>
        <sz val="9"/>
        <rFont val="ＭＳ Ｐ明朝"/>
        <family val="1"/>
        <charset val="128"/>
      </rPr>
      <t>】」、「助成対象面積【☆☆】」を表示　※「他の営利活動の有無」は、「水素供給設備専用面積上限」で判定。</t>
    </r>
    <rPh sb="1" eb="3">
      <t>シンセイ</t>
    </rPh>
    <rPh sb="3" eb="4">
      <t>ジ</t>
    </rPh>
    <rPh sb="6" eb="7">
      <t>チガ</t>
    </rPh>
    <rPh sb="10" eb="12">
      <t>ガイトウ</t>
    </rPh>
    <rPh sb="23" eb="25">
      <t>ジッセキ</t>
    </rPh>
    <rPh sb="25" eb="27">
      <t>ホウコク</t>
    </rPh>
    <rPh sb="45" eb="47">
      <t>スイソ</t>
    </rPh>
    <rPh sb="47" eb="49">
      <t>キョウキュウ</t>
    </rPh>
    <rPh sb="49" eb="51">
      <t>セツビ</t>
    </rPh>
    <rPh sb="51" eb="53">
      <t>センヨウ</t>
    </rPh>
    <rPh sb="53" eb="55">
      <t>メンセキ</t>
    </rPh>
    <rPh sb="79" eb="80">
      <t>タ</t>
    </rPh>
    <rPh sb="81" eb="83">
      <t>エイリ</t>
    </rPh>
    <rPh sb="83" eb="85">
      <t>カツドウ</t>
    </rPh>
    <rPh sb="86" eb="88">
      <t>ウム</t>
    </rPh>
    <rPh sb="106" eb="108">
      <t>ハンテイ</t>
    </rPh>
    <phoneticPr fontId="3"/>
  </si>
  <si>
    <r>
      <rPr>
        <sz val="11"/>
        <rFont val="ＭＳ Ｐ明朝"/>
        <family val="1"/>
        <charset val="128"/>
      </rPr>
      <t>実績報告助成金算出シート「定休日」</t>
    </r>
    <r>
      <rPr>
        <sz val="11"/>
        <rFont val="Century"/>
        <family val="1"/>
      </rPr>
      <t xml:space="preserve"> / </t>
    </r>
    <r>
      <rPr>
        <sz val="11"/>
        <rFont val="ＭＳ Ｐ明朝"/>
        <family val="1"/>
        <charset val="128"/>
      </rPr>
      <t>「年末年始」を表示</t>
    </r>
    <rPh sb="13" eb="16">
      <t>テイキュウビ</t>
    </rPh>
    <rPh sb="21" eb="23">
      <t>ネンマツ</t>
    </rPh>
    <rPh sb="23" eb="25">
      <t>ネンシ</t>
    </rPh>
    <phoneticPr fontId="3"/>
  </si>
  <si>
    <r>
      <rPr>
        <sz val="11"/>
        <rFont val="ＭＳ Ｐ明朝"/>
        <family val="1"/>
        <charset val="128"/>
      </rPr>
      <t>実績報告助成金算出シート「面積按分【</t>
    </r>
    <r>
      <rPr>
        <sz val="11"/>
        <rFont val="Century"/>
        <family val="1"/>
      </rPr>
      <t>A</t>
    </r>
    <r>
      <rPr>
        <sz val="11"/>
        <rFont val="ＭＳ Ｐ明朝"/>
        <family val="1"/>
        <charset val="128"/>
      </rPr>
      <t>】」を表示</t>
    </r>
    <rPh sb="13" eb="15">
      <t>メンセキ</t>
    </rPh>
    <rPh sb="15" eb="17">
      <t>アンブン</t>
    </rPh>
    <phoneticPr fontId="3"/>
  </si>
  <si>
    <r>
      <rPr>
        <sz val="11"/>
        <rFont val="ＭＳ Ｐ明朝"/>
        <family val="1"/>
        <charset val="128"/>
      </rPr>
      <t>実績報告助成金算出シート「固定資産税評価額</t>
    </r>
    <r>
      <rPr>
        <sz val="11"/>
        <rFont val="Century"/>
        <family val="1"/>
      </rPr>
      <t>×6%</t>
    </r>
    <r>
      <rPr>
        <sz val="11"/>
        <rFont val="ＭＳ Ｐ明朝"/>
        <family val="1"/>
        <charset val="128"/>
      </rPr>
      <t>【</t>
    </r>
    <r>
      <rPr>
        <sz val="11"/>
        <rFont val="Century"/>
        <family val="1"/>
      </rPr>
      <t>B</t>
    </r>
    <r>
      <rPr>
        <sz val="11"/>
        <rFont val="ＭＳ Ｐ明朝"/>
        <family val="1"/>
        <charset val="128"/>
      </rPr>
      <t>】」を表示</t>
    </r>
    <rPh sb="13" eb="15">
      <t>コテイ</t>
    </rPh>
    <rPh sb="15" eb="18">
      <t>シサンゼイ</t>
    </rPh>
    <rPh sb="18" eb="21">
      <t>ヒョウカガク</t>
    </rPh>
    <phoneticPr fontId="3"/>
  </si>
  <si>
    <r>
      <rPr>
        <sz val="11"/>
        <rFont val="ＭＳ Ｐ明朝"/>
        <family val="1"/>
        <charset val="128"/>
      </rPr>
      <t>実績報告助成金算出シート「助成対象期間開始日」、「助成対象期間終了日」、「助成対象期間の日数」を表示</t>
    </r>
    <rPh sb="0" eb="2">
      <t>ジッセキ</t>
    </rPh>
    <rPh sb="2" eb="4">
      <t>ホウコク</t>
    </rPh>
    <rPh sb="31" eb="34">
      <t>シュウリョウビ</t>
    </rPh>
    <phoneticPr fontId="3"/>
  </si>
  <si>
    <r>
      <rPr>
        <sz val="11"/>
        <rFont val="ＭＳ Ｐ明朝"/>
        <family val="1"/>
        <charset val="128"/>
      </rPr>
      <t>実績報告助成金算出シート「延べ運営日数」を表示</t>
    </r>
    <rPh sb="13" eb="14">
      <t>ノ</t>
    </rPh>
    <rPh sb="15" eb="17">
      <t>ウンエイ</t>
    </rPh>
    <rPh sb="17" eb="19">
      <t>ニッスウ</t>
    </rPh>
    <phoneticPr fontId="3"/>
  </si>
  <si>
    <r>
      <rPr>
        <sz val="11"/>
        <rFont val="ＭＳ Ｐ明朝"/>
        <family val="1"/>
        <charset val="128"/>
      </rPr>
      <t>実績報告助成金算出シート「保安検査・点検・整備に要する日数」を表示</t>
    </r>
    <rPh sb="13" eb="15">
      <t>ホアン</t>
    </rPh>
    <rPh sb="15" eb="17">
      <t>ケンサ</t>
    </rPh>
    <rPh sb="18" eb="20">
      <t>テンケン</t>
    </rPh>
    <rPh sb="21" eb="23">
      <t>セイビ</t>
    </rPh>
    <rPh sb="24" eb="25">
      <t>ヨウ</t>
    </rPh>
    <rPh sb="27" eb="29">
      <t>ニッスウ</t>
    </rPh>
    <phoneticPr fontId="3"/>
  </si>
  <si>
    <r>
      <rPr>
        <sz val="11"/>
        <rFont val="ＭＳ Ｐ明朝"/>
        <family val="1"/>
        <charset val="128"/>
      </rPr>
      <t>実績報告助成金算出シート「交付上限額」を表示</t>
    </r>
    <rPh sb="13" eb="15">
      <t>コウフ</t>
    </rPh>
    <rPh sb="15" eb="17">
      <t>ジョウゲン</t>
    </rPh>
    <rPh sb="17" eb="18">
      <t>ガク</t>
    </rPh>
    <phoneticPr fontId="3"/>
  </si>
  <si>
    <r>
      <rPr>
        <sz val="11"/>
        <rFont val="ＭＳ Ｐ明朝"/>
        <family val="1"/>
        <charset val="128"/>
      </rPr>
      <t>実績報告助成金算出シート「実績に基づく算定額」を表示</t>
    </r>
    <rPh sb="13" eb="15">
      <t>ジッセキ</t>
    </rPh>
    <rPh sb="16" eb="17">
      <t>モト</t>
    </rPh>
    <rPh sb="19" eb="21">
      <t>サンテイ</t>
    </rPh>
    <rPh sb="21" eb="22">
      <t>ガク</t>
    </rPh>
    <phoneticPr fontId="3"/>
  </si>
  <si>
    <t>「交付決定通知書」を受領後、必要項目を入力</t>
    <rPh sb="1" eb="3">
      <t>コウフ</t>
    </rPh>
    <rPh sb="3" eb="5">
      <t>ケッテイ</t>
    </rPh>
    <rPh sb="5" eb="8">
      <t>ツウチショ</t>
    </rPh>
    <rPh sb="10" eb="12">
      <t>ジュリョウ</t>
    </rPh>
    <rPh sb="12" eb="13">
      <t>ゴ</t>
    </rPh>
    <rPh sb="14" eb="16">
      <t>ヒツヨウ</t>
    </rPh>
    <rPh sb="16" eb="18">
      <t>コウモク</t>
    </rPh>
    <rPh sb="19" eb="21">
      <t>ニュウリョク</t>
    </rPh>
    <phoneticPr fontId="3"/>
  </si>
  <si>
    <t>※「燃料電池自動車用水素供給設備の設備運営費の助成金」に規定する助成事業内容変更申請書（第6号</t>
    <rPh sb="2" eb="4">
      <t>ネンリョウ</t>
    </rPh>
    <rPh sb="4" eb="6">
      <t>デンチ</t>
    </rPh>
    <rPh sb="6" eb="10">
      <t>ジドウシャヨウ</t>
    </rPh>
    <rPh sb="10" eb="12">
      <t>スイソ</t>
    </rPh>
    <rPh sb="12" eb="14">
      <t>キョウキュウ</t>
    </rPh>
    <rPh sb="14" eb="16">
      <t>セツビ</t>
    </rPh>
    <rPh sb="17" eb="19">
      <t>セツビ</t>
    </rPh>
    <rPh sb="19" eb="21">
      <t>ウンエイ</t>
    </rPh>
    <rPh sb="21" eb="22">
      <t>ヒ</t>
    </rPh>
    <rPh sb="23" eb="26">
      <t>ジョセイキン</t>
    </rPh>
    <rPh sb="28" eb="30">
      <t>キテイ</t>
    </rPh>
    <rPh sb="32" eb="34">
      <t>ジョセイ</t>
    </rPh>
    <rPh sb="34" eb="36">
      <t>ジギョウ</t>
    </rPh>
    <rPh sb="36" eb="38">
      <t>ナイヨウ</t>
    </rPh>
    <rPh sb="38" eb="40">
      <t>ヘンコウ</t>
    </rPh>
    <rPh sb="40" eb="43">
      <t>シンセイショ</t>
    </rPh>
    <rPh sb="44" eb="45">
      <t>ダイ</t>
    </rPh>
    <rPh sb="46" eb="47">
      <t>ゴウ</t>
    </rPh>
    <phoneticPr fontId="3"/>
  </si>
  <si>
    <t>　様式）又は変更届出書（第8号様式）を提出している場合は、これを省略することができます。</t>
    <rPh sb="4" eb="5">
      <t>マタ</t>
    </rPh>
    <rPh sb="6" eb="8">
      <t>ヘンコウ</t>
    </rPh>
    <rPh sb="8" eb="11">
      <t>トドケデショ</t>
    </rPh>
    <rPh sb="12" eb="13">
      <t>ダイ</t>
    </rPh>
    <rPh sb="14" eb="15">
      <t>ゴウ</t>
    </rPh>
    <rPh sb="15" eb="17">
      <t>ヨウシキ</t>
    </rPh>
    <rPh sb="19" eb="21">
      <t>テイシュツ</t>
    </rPh>
    <rPh sb="25" eb="27">
      <t>バアイ</t>
    </rPh>
    <rPh sb="32" eb="34">
      <t>ショウリャク</t>
    </rPh>
    <phoneticPr fontId="3"/>
  </si>
  <si>
    <r>
      <rPr>
        <sz val="11"/>
        <rFont val="ＭＳ 明朝"/>
        <family val="1"/>
        <charset val="128"/>
      </rPr>
      <t>＜土地賃借料　交付申請助成金算出シート＞</t>
    </r>
    <rPh sb="1" eb="6">
      <t>トチチンシャクリョウ</t>
    </rPh>
    <rPh sb="7" eb="9">
      <t>コウフ</t>
    </rPh>
    <rPh sb="9" eb="11">
      <t>シンセイ</t>
    </rPh>
    <rPh sb="11" eb="14">
      <t>ジョセイキン</t>
    </rPh>
    <rPh sb="14" eb="16">
      <t>サンシュツ</t>
    </rPh>
    <phoneticPr fontId="3"/>
  </si>
  <si>
    <r>
      <rPr>
        <sz val="11"/>
        <rFont val="ＭＳ 明朝"/>
        <family val="1"/>
        <charset val="128"/>
      </rPr>
      <t>助成対象期間開始日</t>
    </r>
    <rPh sb="0" eb="2">
      <t>ジョセイ</t>
    </rPh>
    <rPh sb="2" eb="4">
      <t>タイショウ</t>
    </rPh>
    <rPh sb="4" eb="6">
      <t>キカン</t>
    </rPh>
    <rPh sb="6" eb="9">
      <t>カイシビ</t>
    </rPh>
    <phoneticPr fontId="3"/>
  </si>
  <si>
    <r>
      <rPr>
        <sz val="11"/>
        <rFont val="ＭＳ 明朝"/>
        <family val="1"/>
        <charset val="128"/>
      </rPr>
      <t>助成対象期間終了日</t>
    </r>
    <rPh sb="6" eb="9">
      <t>シュウリョウビ</t>
    </rPh>
    <phoneticPr fontId="3"/>
  </si>
  <si>
    <r>
      <rPr>
        <sz val="11"/>
        <rFont val="ＭＳ 明朝"/>
        <family val="1"/>
        <charset val="128"/>
      </rPr>
      <t>助成対象期間の日数</t>
    </r>
    <rPh sb="0" eb="2">
      <t>ジョセイ</t>
    </rPh>
    <rPh sb="2" eb="4">
      <t>タイショウ</t>
    </rPh>
    <rPh sb="4" eb="6">
      <t>キカン</t>
    </rPh>
    <rPh sb="7" eb="9">
      <t>ニッスウ</t>
    </rPh>
    <phoneticPr fontId="3"/>
  </si>
  <si>
    <r>
      <rPr>
        <sz val="11"/>
        <rFont val="ＭＳ 明朝"/>
        <family val="1"/>
        <charset val="128"/>
      </rPr>
      <t>助成対象期間係数</t>
    </r>
    <phoneticPr fontId="3"/>
  </si>
  <si>
    <r>
      <rPr>
        <sz val="11"/>
        <rFont val="ＭＳ 明朝"/>
        <family val="1"/>
        <charset val="128"/>
      </rPr>
      <t>運営実績（見込み）</t>
    </r>
    <rPh sb="0" eb="2">
      <t>ウンエイ</t>
    </rPh>
    <rPh sb="2" eb="4">
      <t>ジッセキ</t>
    </rPh>
    <rPh sb="5" eb="7">
      <t>ミコ</t>
    </rPh>
    <phoneticPr fontId="3"/>
  </si>
  <si>
    <r>
      <rPr>
        <sz val="11"/>
        <rFont val="ＭＳ 明朝"/>
        <family val="1"/>
        <charset val="128"/>
      </rPr>
      <t>延べ運営日数</t>
    </r>
    <phoneticPr fontId="3"/>
  </si>
  <si>
    <r>
      <rPr>
        <sz val="11"/>
        <rFont val="ＭＳ 明朝"/>
        <family val="1"/>
        <charset val="128"/>
      </rPr>
      <t>除外可能日数　定休日の日数</t>
    </r>
    <rPh sb="7" eb="10">
      <t>テイキュウビ</t>
    </rPh>
    <rPh sb="11" eb="13">
      <t>ニッスウ</t>
    </rPh>
    <phoneticPr fontId="3"/>
  </si>
  <si>
    <r>
      <rPr>
        <sz val="11"/>
        <rFont val="ＭＳ 明朝"/>
        <family val="1"/>
        <charset val="128"/>
      </rPr>
      <t>除外可能日数　年末年始の日数</t>
    </r>
    <rPh sb="7" eb="9">
      <t>ネンマツ</t>
    </rPh>
    <rPh sb="9" eb="11">
      <t>ネンシ</t>
    </rPh>
    <rPh sb="12" eb="14">
      <t>ニッスウ</t>
    </rPh>
    <phoneticPr fontId="3"/>
  </si>
  <si>
    <r>
      <rPr>
        <sz val="11"/>
        <rFont val="ＭＳ 明朝"/>
        <family val="1"/>
        <charset val="128"/>
      </rPr>
      <t>除外可能日数　保安検査・点検・整備に要する日数</t>
    </r>
    <rPh sb="7" eb="9">
      <t>ホアン</t>
    </rPh>
    <rPh sb="9" eb="11">
      <t>ケンサ</t>
    </rPh>
    <rPh sb="12" eb="14">
      <t>テンケン</t>
    </rPh>
    <rPh sb="15" eb="17">
      <t>セイビ</t>
    </rPh>
    <rPh sb="18" eb="19">
      <t>ヨウ</t>
    </rPh>
    <rPh sb="21" eb="23">
      <t>ニッスウ</t>
    </rPh>
    <phoneticPr fontId="3"/>
  </si>
  <si>
    <r>
      <rPr>
        <sz val="11"/>
        <rFont val="ＭＳ 明朝"/>
        <family val="1"/>
        <charset val="128"/>
      </rPr>
      <t>除外可能日数の合計</t>
    </r>
    <rPh sb="7" eb="9">
      <t>ゴウケイ</t>
    </rPh>
    <phoneticPr fontId="3"/>
  </si>
  <si>
    <r>
      <rPr>
        <sz val="11"/>
        <rFont val="ＭＳ 明朝"/>
        <family val="1"/>
        <charset val="128"/>
      </rPr>
      <t>運営実績に応じた係数</t>
    </r>
    <phoneticPr fontId="3"/>
  </si>
  <si>
    <r>
      <rPr>
        <sz val="11"/>
        <rFont val="ＭＳ 明朝"/>
        <family val="1"/>
        <charset val="128"/>
      </rPr>
      <t>水素供給用地等</t>
    </r>
    <rPh sb="0" eb="2">
      <t>スイソ</t>
    </rPh>
    <rPh sb="2" eb="4">
      <t>キョウキュウ</t>
    </rPh>
    <rPh sb="4" eb="6">
      <t>ヨウチ</t>
    </rPh>
    <rPh sb="6" eb="7">
      <t>トウ</t>
    </rPh>
    <phoneticPr fontId="3"/>
  </si>
  <si>
    <r>
      <rPr>
        <sz val="11"/>
        <rFont val="ＭＳ 明朝"/>
        <family val="1"/>
        <charset val="128"/>
      </rPr>
      <t>総面積【☆】</t>
    </r>
    <rPh sb="0" eb="1">
      <t>ソウ</t>
    </rPh>
    <rPh sb="1" eb="3">
      <t>メンセキ</t>
    </rPh>
    <phoneticPr fontId="3"/>
  </si>
  <si>
    <r>
      <rPr>
        <sz val="11"/>
        <rFont val="ＭＳ 明朝"/>
        <family val="1"/>
        <charset val="128"/>
      </rPr>
      <t>他事業者への転貸面積①</t>
    </r>
    <rPh sb="0" eb="1">
      <t>タ</t>
    </rPh>
    <rPh sb="1" eb="3">
      <t>ジギョウ</t>
    </rPh>
    <rPh sb="3" eb="4">
      <t>シャ</t>
    </rPh>
    <rPh sb="6" eb="8">
      <t>テンタイ</t>
    </rPh>
    <rPh sb="8" eb="10">
      <t>メンセキ</t>
    </rPh>
    <phoneticPr fontId="3"/>
  </si>
  <si>
    <r>
      <rPr>
        <sz val="11"/>
        <rFont val="ＭＳ 明朝"/>
        <family val="1"/>
        <charset val="128"/>
      </rPr>
      <t>水素供給設備運営以外の営利活動の対象面積②</t>
    </r>
    <rPh sb="0" eb="2">
      <t>スイソ</t>
    </rPh>
    <rPh sb="2" eb="4">
      <t>キョウキュウ</t>
    </rPh>
    <rPh sb="4" eb="6">
      <t>セツビ</t>
    </rPh>
    <rPh sb="6" eb="8">
      <t>ウンエイ</t>
    </rPh>
    <rPh sb="8" eb="10">
      <t>イガイ</t>
    </rPh>
    <rPh sb="11" eb="13">
      <t>エイリ</t>
    </rPh>
    <rPh sb="13" eb="15">
      <t>カツドウ</t>
    </rPh>
    <rPh sb="16" eb="18">
      <t>タイショウ</t>
    </rPh>
    <rPh sb="18" eb="20">
      <t>メンセキ</t>
    </rPh>
    <phoneticPr fontId="3"/>
  </si>
  <si>
    <r>
      <rPr>
        <sz val="11"/>
        <rFont val="ＭＳ 明朝"/>
        <family val="1"/>
        <charset val="128"/>
      </rPr>
      <t>水素供給設備運営以外の営利活動との共用部面積③</t>
    </r>
    <rPh sb="0" eb="2">
      <t>スイソ</t>
    </rPh>
    <rPh sb="2" eb="4">
      <t>キョウキュウ</t>
    </rPh>
    <rPh sb="4" eb="6">
      <t>セツビ</t>
    </rPh>
    <rPh sb="6" eb="8">
      <t>ウンエイ</t>
    </rPh>
    <rPh sb="8" eb="10">
      <t>イガイ</t>
    </rPh>
    <rPh sb="11" eb="13">
      <t>エイリ</t>
    </rPh>
    <rPh sb="13" eb="15">
      <t>カツドウ</t>
    </rPh>
    <rPh sb="17" eb="19">
      <t>キョウヨウ</t>
    </rPh>
    <rPh sb="19" eb="20">
      <t>ブ</t>
    </rPh>
    <rPh sb="20" eb="22">
      <t>メンセキ</t>
    </rPh>
    <phoneticPr fontId="3"/>
  </si>
  <si>
    <r>
      <rPr>
        <sz val="11"/>
        <rFont val="ＭＳ 明朝"/>
        <family val="1"/>
        <charset val="128"/>
      </rPr>
      <t>水素供給設備専用面積【☆</t>
    </r>
    <r>
      <rPr>
        <sz val="11"/>
        <rFont val="Century"/>
        <family val="1"/>
      </rPr>
      <t>'</t>
    </r>
    <r>
      <rPr>
        <sz val="11"/>
        <rFont val="ＭＳ 明朝"/>
        <family val="1"/>
        <charset val="128"/>
      </rPr>
      <t>】</t>
    </r>
    <rPh sb="0" eb="2">
      <t>スイソ</t>
    </rPh>
    <rPh sb="2" eb="4">
      <t>キョウキュウ</t>
    </rPh>
    <rPh sb="4" eb="6">
      <t>セツビ</t>
    </rPh>
    <rPh sb="6" eb="8">
      <t>センヨウ</t>
    </rPh>
    <rPh sb="8" eb="10">
      <t>メンセキ</t>
    </rPh>
    <phoneticPr fontId="3"/>
  </si>
  <si>
    <r>
      <rPr>
        <sz val="11"/>
        <rFont val="ＭＳ 明朝"/>
        <family val="1"/>
        <charset val="128"/>
      </rPr>
      <t>助成対象面積【☆☆】</t>
    </r>
    <rPh sb="0" eb="2">
      <t>ジョセイ</t>
    </rPh>
    <rPh sb="2" eb="4">
      <t>タイショウ</t>
    </rPh>
    <rPh sb="4" eb="6">
      <t>メンセキ</t>
    </rPh>
    <phoneticPr fontId="3"/>
  </si>
  <si>
    <r>
      <rPr>
        <sz val="11"/>
        <rFont val="ＭＳ 明朝"/>
        <family val="1"/>
        <charset val="128"/>
      </rPr>
      <t>土地賃借料（</t>
    </r>
    <r>
      <rPr>
        <sz val="11"/>
        <rFont val="Century"/>
        <family val="1"/>
      </rPr>
      <t>1</t>
    </r>
    <r>
      <rPr>
        <sz val="11"/>
        <rFont val="ＭＳ 明朝"/>
        <family val="1"/>
        <charset val="128"/>
      </rPr>
      <t>年間）</t>
    </r>
    <rPh sb="0" eb="2">
      <t>トチ</t>
    </rPh>
    <rPh sb="2" eb="5">
      <t>チンシャクリョウ</t>
    </rPh>
    <phoneticPr fontId="3"/>
  </si>
  <si>
    <r>
      <rPr>
        <sz val="11"/>
        <rFont val="ＭＳ 明朝"/>
        <family val="1"/>
        <charset val="128"/>
      </rPr>
      <t>契約に基づく金額（月額）①</t>
    </r>
    <rPh sb="0" eb="2">
      <t>ケイヤク</t>
    </rPh>
    <rPh sb="3" eb="4">
      <t>モト</t>
    </rPh>
    <rPh sb="6" eb="8">
      <t>キンガク</t>
    </rPh>
    <rPh sb="9" eb="11">
      <t>ゲツガク</t>
    </rPh>
    <phoneticPr fontId="3"/>
  </si>
  <si>
    <r>
      <rPr>
        <sz val="11"/>
        <rFont val="ＭＳ 明朝"/>
        <family val="1"/>
        <charset val="128"/>
      </rPr>
      <t>契約に基づく金額（月額）②</t>
    </r>
    <rPh sb="0" eb="2">
      <t>ケイヤク</t>
    </rPh>
    <rPh sb="3" eb="4">
      <t>モト</t>
    </rPh>
    <rPh sb="6" eb="8">
      <t>キンガク</t>
    </rPh>
    <rPh sb="9" eb="11">
      <t>ゲツガク</t>
    </rPh>
    <phoneticPr fontId="3"/>
  </si>
  <si>
    <r>
      <rPr>
        <sz val="11"/>
        <rFont val="ＭＳ 明朝"/>
        <family val="1"/>
        <charset val="128"/>
      </rPr>
      <t>契約に基づく金額（月額）③</t>
    </r>
    <rPh sb="0" eb="2">
      <t>ケイヤク</t>
    </rPh>
    <rPh sb="3" eb="4">
      <t>モト</t>
    </rPh>
    <rPh sb="6" eb="8">
      <t>キンガク</t>
    </rPh>
    <rPh sb="9" eb="11">
      <t>ゲツガク</t>
    </rPh>
    <phoneticPr fontId="3"/>
  </si>
  <si>
    <r>
      <rPr>
        <sz val="11"/>
        <rFont val="ＭＳ 明朝"/>
        <family val="1"/>
        <charset val="128"/>
      </rPr>
      <t>契約に基づく金額（月額）①～③合計の年額</t>
    </r>
    <rPh sb="0" eb="2">
      <t>ケイヤク</t>
    </rPh>
    <rPh sb="3" eb="4">
      <t>モト</t>
    </rPh>
    <rPh sb="6" eb="8">
      <t>キンガク</t>
    </rPh>
    <rPh sb="9" eb="11">
      <t>ゲツガク</t>
    </rPh>
    <rPh sb="15" eb="17">
      <t>ゴウケイ</t>
    </rPh>
    <rPh sb="18" eb="20">
      <t>ネンガク</t>
    </rPh>
    <phoneticPr fontId="3"/>
  </si>
  <si>
    <r>
      <rPr>
        <sz val="11"/>
        <rFont val="ＭＳ 明朝"/>
        <family val="1"/>
        <charset val="128"/>
      </rPr>
      <t>契約に基づく金額の面積按分【</t>
    </r>
    <r>
      <rPr>
        <sz val="11"/>
        <rFont val="Century"/>
        <family val="1"/>
      </rPr>
      <t>A</t>
    </r>
    <r>
      <rPr>
        <sz val="11"/>
        <rFont val="ＭＳ 明朝"/>
        <family val="1"/>
        <charset val="128"/>
      </rPr>
      <t>】</t>
    </r>
    <rPh sb="9" eb="11">
      <t>メンセキ</t>
    </rPh>
    <rPh sb="11" eb="13">
      <t>アンブン</t>
    </rPh>
    <phoneticPr fontId="3"/>
  </si>
  <si>
    <r>
      <rPr>
        <sz val="11"/>
        <rFont val="ＭＳ 明朝"/>
        <family val="1"/>
        <charset val="128"/>
      </rPr>
      <t>固定資産税評価額①</t>
    </r>
    <rPh sb="0" eb="8">
      <t>コテイシサンゼイヒョウカガク</t>
    </rPh>
    <phoneticPr fontId="3"/>
  </si>
  <si>
    <r>
      <rPr>
        <sz val="11"/>
        <rFont val="ＭＳ 明朝"/>
        <family val="1"/>
        <charset val="128"/>
      </rPr>
      <t>固定資産税評価額②</t>
    </r>
    <rPh sb="0" eb="8">
      <t>コテイシサンゼイヒョウカガク</t>
    </rPh>
    <phoneticPr fontId="3"/>
  </si>
  <si>
    <r>
      <rPr>
        <sz val="11"/>
        <rFont val="ＭＳ 明朝"/>
        <family val="1"/>
        <charset val="128"/>
      </rPr>
      <t>固定資産税評価額③</t>
    </r>
    <rPh sb="0" eb="8">
      <t>コテイシサンゼイヒョウカガク</t>
    </rPh>
    <phoneticPr fontId="3"/>
  </si>
  <si>
    <r>
      <rPr>
        <sz val="11"/>
        <rFont val="ＭＳ 明朝"/>
        <family val="1"/>
        <charset val="128"/>
      </rPr>
      <t>固定資産税評価額①～③合計</t>
    </r>
    <rPh sb="11" eb="13">
      <t>ゴウケイ</t>
    </rPh>
    <phoneticPr fontId="3"/>
  </si>
  <si>
    <r>
      <rPr>
        <sz val="11"/>
        <rFont val="ＭＳ 明朝"/>
        <family val="1"/>
        <charset val="128"/>
      </rPr>
      <t>固定資産税評価額①～③総敷地実測面積</t>
    </r>
    <rPh sb="11" eb="12">
      <t>ソウ</t>
    </rPh>
    <rPh sb="12" eb="14">
      <t>シキチ</t>
    </rPh>
    <rPh sb="14" eb="16">
      <t>ジッソク</t>
    </rPh>
    <rPh sb="16" eb="18">
      <t>メンセキ</t>
    </rPh>
    <phoneticPr fontId="3"/>
  </si>
  <si>
    <r>
      <rPr>
        <sz val="11"/>
        <rFont val="ＭＳ 明朝"/>
        <family val="1"/>
        <charset val="128"/>
      </rPr>
      <t>固定資産税評価額①～③面積按分</t>
    </r>
    <rPh sb="11" eb="13">
      <t>メンセキ</t>
    </rPh>
    <rPh sb="13" eb="15">
      <t>アンブン</t>
    </rPh>
    <phoneticPr fontId="3"/>
  </si>
  <si>
    <r>
      <rPr>
        <sz val="11"/>
        <rFont val="ＭＳ 明朝"/>
        <family val="1"/>
        <charset val="128"/>
      </rPr>
      <t>固定資産税評価額</t>
    </r>
    <r>
      <rPr>
        <sz val="11"/>
        <rFont val="Century"/>
        <family val="1"/>
      </rPr>
      <t>×6%</t>
    </r>
    <r>
      <rPr>
        <sz val="11"/>
        <rFont val="ＭＳ 明朝"/>
        <family val="1"/>
        <charset val="128"/>
      </rPr>
      <t>【</t>
    </r>
    <r>
      <rPr>
        <sz val="11"/>
        <rFont val="Century"/>
        <family val="1"/>
      </rPr>
      <t>B</t>
    </r>
    <r>
      <rPr>
        <sz val="11"/>
        <rFont val="ＭＳ 明朝"/>
        <family val="1"/>
        <charset val="128"/>
      </rPr>
      <t>】</t>
    </r>
    <rPh sb="0" eb="2">
      <t>コテイ</t>
    </rPh>
    <rPh sb="2" eb="4">
      <t>シサン</t>
    </rPh>
    <rPh sb="4" eb="5">
      <t>ゼイ</t>
    </rPh>
    <rPh sb="5" eb="8">
      <t>ヒョウカガク</t>
    </rPh>
    <phoneticPr fontId="3"/>
  </si>
  <si>
    <r>
      <rPr>
        <sz val="11"/>
        <rFont val="ＭＳ 明朝"/>
        <family val="1"/>
        <charset val="128"/>
      </rPr>
      <t>助成金額</t>
    </r>
    <rPh sb="0" eb="2">
      <t>ジョセイ</t>
    </rPh>
    <rPh sb="2" eb="4">
      <t>キンガク</t>
    </rPh>
    <phoneticPr fontId="3"/>
  </si>
  <si>
    <r>
      <rPr>
        <sz val="11"/>
        <rFont val="ＭＳ 明朝"/>
        <family val="1"/>
        <charset val="128"/>
      </rPr>
      <t>交付上限額</t>
    </r>
    <rPh sb="0" eb="2">
      <t>コウフ</t>
    </rPh>
    <rPh sb="2" eb="5">
      <t>ジョウゲンガク</t>
    </rPh>
    <phoneticPr fontId="3"/>
  </si>
  <si>
    <r>
      <rPr>
        <sz val="11"/>
        <rFont val="ＭＳ 明朝"/>
        <family val="1"/>
        <charset val="128"/>
      </rPr>
      <t>助成対象経費：土地賃借料【</t>
    </r>
    <r>
      <rPr>
        <sz val="11"/>
        <rFont val="Century"/>
        <family val="1"/>
      </rPr>
      <t>A</t>
    </r>
    <r>
      <rPr>
        <sz val="11"/>
        <rFont val="ＭＳ 明朝"/>
        <family val="1"/>
        <charset val="128"/>
      </rPr>
      <t>】と【</t>
    </r>
    <r>
      <rPr>
        <sz val="11"/>
        <rFont val="Century"/>
        <family val="1"/>
      </rPr>
      <t>B</t>
    </r>
    <r>
      <rPr>
        <sz val="11"/>
        <rFont val="ＭＳ 明朝"/>
        <family val="1"/>
        <charset val="128"/>
      </rPr>
      <t>】のうち低い金額</t>
    </r>
    <rPh sb="0" eb="2">
      <t>ジョセイ</t>
    </rPh>
    <rPh sb="2" eb="4">
      <t>タイショウ</t>
    </rPh>
    <rPh sb="4" eb="6">
      <t>ケイヒ</t>
    </rPh>
    <rPh sb="7" eb="9">
      <t>トチ</t>
    </rPh>
    <rPh sb="9" eb="12">
      <t>チンシャクリョウ</t>
    </rPh>
    <rPh sb="22" eb="23">
      <t>ヒク</t>
    </rPh>
    <rPh sb="24" eb="26">
      <t>キンガク</t>
    </rPh>
    <phoneticPr fontId="3"/>
  </si>
  <si>
    <r>
      <rPr>
        <sz val="11"/>
        <rFont val="ＭＳ 明朝"/>
        <family val="1"/>
        <charset val="128"/>
      </rPr>
      <t>助成対象経費を固定係数で除算した額</t>
    </r>
    <rPh sb="0" eb="2">
      <t>ジョセイ</t>
    </rPh>
    <rPh sb="2" eb="4">
      <t>タイショウ</t>
    </rPh>
    <rPh sb="4" eb="6">
      <t>ケイヒ</t>
    </rPh>
    <phoneticPr fontId="3"/>
  </si>
  <si>
    <r>
      <rPr>
        <sz val="11"/>
        <rFont val="ＭＳ 明朝"/>
        <family val="1"/>
        <charset val="128"/>
      </rPr>
      <t>上記の助成対象期間按分</t>
    </r>
    <rPh sb="0" eb="2">
      <t>ジョウキ</t>
    </rPh>
    <rPh sb="3" eb="5">
      <t>ジョセイ</t>
    </rPh>
    <rPh sb="5" eb="7">
      <t>タイショウ</t>
    </rPh>
    <rPh sb="7" eb="9">
      <t>キカン</t>
    </rPh>
    <rPh sb="9" eb="11">
      <t>アンブン</t>
    </rPh>
    <phoneticPr fontId="3"/>
  </si>
  <si>
    <r>
      <rPr>
        <sz val="11"/>
        <rFont val="ＭＳ 明朝"/>
        <family val="1"/>
        <charset val="128"/>
      </rPr>
      <t>上記の運営実績に応じた係数按分</t>
    </r>
    <rPh sb="0" eb="2">
      <t>ジョウキ</t>
    </rPh>
    <rPh sb="3" eb="5">
      <t>ウンエイ</t>
    </rPh>
    <rPh sb="5" eb="7">
      <t>ジッセキ</t>
    </rPh>
    <rPh sb="8" eb="9">
      <t>オウ</t>
    </rPh>
    <rPh sb="11" eb="13">
      <t>ケイスウ</t>
    </rPh>
    <rPh sb="13" eb="15">
      <t>アンブン</t>
    </rPh>
    <phoneticPr fontId="3"/>
  </si>
  <si>
    <r>
      <rPr>
        <sz val="11"/>
        <rFont val="ＭＳ 明朝"/>
        <family val="1"/>
        <charset val="128"/>
      </rPr>
      <t>端数調整</t>
    </r>
    <rPh sb="0" eb="2">
      <t>ハスウ</t>
    </rPh>
    <rPh sb="2" eb="4">
      <t>チョウセイ</t>
    </rPh>
    <phoneticPr fontId="3"/>
  </si>
  <si>
    <r>
      <rPr>
        <sz val="11"/>
        <rFont val="ＭＳ 明朝"/>
        <family val="1"/>
        <charset val="128"/>
      </rPr>
      <t>見込みに基づく算定額</t>
    </r>
    <rPh sb="0" eb="2">
      <t>ミコ</t>
    </rPh>
    <rPh sb="4" eb="5">
      <t>モト</t>
    </rPh>
    <rPh sb="7" eb="9">
      <t>サンテイ</t>
    </rPh>
    <rPh sb="9" eb="10">
      <t>ガク</t>
    </rPh>
    <phoneticPr fontId="3"/>
  </si>
  <si>
    <r>
      <rPr>
        <sz val="11"/>
        <rFont val="ＭＳ 明朝"/>
        <family val="1"/>
        <charset val="128"/>
      </rPr>
      <t>＜土地賃借料　実績報告助成金算出シート＞</t>
    </r>
    <rPh sb="1" eb="6">
      <t>トチチンシャクリョウ</t>
    </rPh>
    <rPh sb="7" eb="9">
      <t>ジッセキ</t>
    </rPh>
    <rPh sb="9" eb="11">
      <t>ホウコク</t>
    </rPh>
    <rPh sb="11" eb="14">
      <t>ジョセイキン</t>
    </rPh>
    <rPh sb="14" eb="16">
      <t>サンシュツ</t>
    </rPh>
    <phoneticPr fontId="3"/>
  </si>
  <si>
    <r>
      <rPr>
        <sz val="11"/>
        <rFont val="ＭＳ 明朝"/>
        <family val="1"/>
        <charset val="128"/>
      </rPr>
      <t>実績に基づく算定額</t>
    </r>
    <rPh sb="0" eb="2">
      <t>ジッセキ</t>
    </rPh>
    <rPh sb="3" eb="4">
      <t>モト</t>
    </rPh>
    <rPh sb="6" eb="8">
      <t>サンテイ</t>
    </rPh>
    <rPh sb="8" eb="9">
      <t>ガク</t>
    </rPh>
    <phoneticPr fontId="3"/>
  </si>
  <si>
    <r>
      <rPr>
        <sz val="11"/>
        <rFont val="ＭＳ Ｐ明朝"/>
        <family val="1"/>
        <charset val="128"/>
      </rPr>
      <t>水素供給能力を入力（必要に応じて</t>
    </r>
    <r>
      <rPr>
        <sz val="11"/>
        <rFont val="Century"/>
        <family val="1"/>
      </rPr>
      <t>"</t>
    </r>
    <r>
      <rPr>
        <sz val="11"/>
        <rFont val="ＭＳ Ｐ明朝"/>
        <family val="1"/>
        <charset val="128"/>
      </rPr>
      <t>以上</t>
    </r>
    <r>
      <rPr>
        <sz val="11"/>
        <rFont val="Century"/>
        <family val="1"/>
      </rPr>
      <t>"</t>
    </r>
    <r>
      <rPr>
        <sz val="11"/>
        <rFont val="ＭＳ Ｐ明朝"/>
        <family val="1"/>
        <charset val="128"/>
      </rPr>
      <t>や</t>
    </r>
    <r>
      <rPr>
        <sz val="11"/>
        <rFont val="Century"/>
        <family val="1"/>
      </rPr>
      <t>"</t>
    </r>
    <r>
      <rPr>
        <sz val="11"/>
        <rFont val="ＭＳ Ｐ明朝"/>
        <family val="1"/>
        <charset val="128"/>
      </rPr>
      <t>未満</t>
    </r>
    <r>
      <rPr>
        <sz val="11"/>
        <rFont val="Century"/>
        <family val="1"/>
      </rPr>
      <t>"</t>
    </r>
    <r>
      <rPr>
        <sz val="11"/>
        <rFont val="ＭＳ Ｐ明朝"/>
        <family val="1"/>
        <charset val="128"/>
      </rPr>
      <t>の追記可）</t>
    </r>
    <rPh sb="7" eb="9">
      <t>ニュウリョク</t>
    </rPh>
    <rPh sb="10" eb="12">
      <t>ヒツヨウ</t>
    </rPh>
    <rPh sb="13" eb="14">
      <t>オウ</t>
    </rPh>
    <rPh sb="17" eb="19">
      <t>イジョウ</t>
    </rPh>
    <rPh sb="22" eb="24">
      <t>ミマン</t>
    </rPh>
    <rPh sb="26" eb="28">
      <t>ツイキ</t>
    </rPh>
    <rPh sb="28" eb="29">
      <t>カ</t>
    </rPh>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</si>
  <si>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</si>
  <si>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</si>
  <si>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作成日</t>
    </r>
    <rPh sb="0" eb="2">
      <t>サクセイ</t>
    </rPh>
    <rPh sb="2" eb="3">
      <t>ビ</t>
    </rPh>
    <phoneticPr fontId="3"/>
  </si>
  <si>
    <r>
      <rPr>
        <sz val="11"/>
        <rFont val="ＭＳ 明朝"/>
        <family val="1"/>
        <charset val="128"/>
      </rPr>
      <t>運営実績</t>
    </r>
    <rPh sb="0" eb="2">
      <t>ウンエイ</t>
    </rPh>
    <rPh sb="2" eb="4">
      <t>ジッセキ</t>
    </rPh>
    <phoneticPr fontId="3"/>
  </si>
  <si>
    <r>
      <rPr>
        <sz val="11"/>
        <rFont val="ＭＳ Ｐ明朝"/>
        <family val="1"/>
        <charset val="128"/>
      </rPr>
      <t>（注）連名による申請の場合（例：事業者①、事業者②）</t>
    </r>
    <rPh sb="1" eb="2">
      <t>チュウ</t>
    </rPh>
    <rPh sb="3" eb="5">
      <t>レンメイ</t>
    </rPh>
    <rPh sb="8" eb="10">
      <t>シンセイ</t>
    </rPh>
    <rPh sb="11" eb="13">
      <t>バアイ</t>
    </rPh>
    <rPh sb="14" eb="15">
      <t>レイ</t>
    </rPh>
    <rPh sb="16" eb="19">
      <t>ジギョウシャ</t>
    </rPh>
    <rPh sb="21" eb="24">
      <t>ジギョウシャ</t>
    </rPh>
    <phoneticPr fontId="3"/>
  </si>
  <si>
    <r>
      <rPr>
        <sz val="11"/>
        <rFont val="ＭＳ Ｐ明朝"/>
        <family val="1"/>
        <charset val="128"/>
      </rPr>
      <t>オンサイト</t>
    </r>
    <phoneticPr fontId="3"/>
  </si>
  <si>
    <r>
      <rPr>
        <sz val="11"/>
        <rFont val="ＭＳ Ｐ明朝"/>
        <family val="1"/>
        <charset val="128"/>
      </rPr>
      <t>オフサイト</t>
    </r>
    <phoneticPr fontId="3"/>
  </si>
  <si>
    <r>
      <rPr>
        <sz val="11"/>
        <rFont val="ＭＳ Ｐ明朝"/>
        <family val="1"/>
        <charset val="128"/>
      </rPr>
      <t>移動式</t>
    </r>
    <phoneticPr fontId="3"/>
  </si>
  <si>
    <r>
      <rPr>
        <sz val="9"/>
        <rFont val="ＭＳ Ｐ明朝"/>
        <family val="1"/>
        <charset val="128"/>
      </rPr>
      <t>燃料電池バス対応</t>
    </r>
    <r>
      <rPr>
        <sz val="11"/>
        <rFont val="ＭＳ Ｐ明朝"/>
        <family val="1"/>
        <charset val="128"/>
      </rPr>
      <t/>
    </r>
    <phoneticPr fontId="3"/>
  </si>
  <si>
    <r>
      <rPr>
        <sz val="9"/>
        <rFont val="ＭＳ Ｐ明朝"/>
        <family val="1"/>
        <charset val="128"/>
      </rPr>
      <t>パッケージ</t>
    </r>
    <phoneticPr fontId="3"/>
  </si>
  <si>
    <r>
      <rPr>
        <sz val="9"/>
        <rFont val="ＭＳ Ｐ明朝"/>
        <family val="1"/>
        <charset val="128"/>
      </rPr>
      <t>液化水素対応設備</t>
    </r>
    <phoneticPr fontId="3"/>
  </si>
  <si>
    <r>
      <rPr>
        <sz val="11"/>
        <rFont val="ＭＳ Ｐ明朝"/>
        <family val="1"/>
        <charset val="128"/>
      </rPr>
      <t>運営場所</t>
    </r>
    <r>
      <rPr>
        <sz val="11"/>
        <rFont val="Century"/>
        <family val="1"/>
      </rPr>
      <t>1</t>
    </r>
    <r>
      <rPr>
        <sz val="11"/>
        <rFont val="ＭＳ Ｐ明朝"/>
        <family val="1"/>
        <charset val="128"/>
      </rPr>
      <t/>
    </r>
    <phoneticPr fontId="3"/>
  </si>
  <si>
    <r>
      <rPr>
        <sz val="11"/>
        <rFont val="ＭＳ Ｐ明朝"/>
        <family val="1"/>
        <charset val="128"/>
      </rPr>
      <t>運営場所</t>
    </r>
    <r>
      <rPr>
        <sz val="11"/>
        <rFont val="Century"/>
        <family val="1"/>
      </rPr>
      <t>2</t>
    </r>
    <phoneticPr fontId="3"/>
  </si>
  <si>
    <r>
      <rPr>
        <sz val="11"/>
        <rFont val="ＭＳ Ｐ明朝"/>
        <family val="1"/>
        <charset val="128"/>
      </rPr>
      <t>運営場所</t>
    </r>
    <r>
      <rPr>
        <sz val="11"/>
        <rFont val="Century"/>
        <family val="1"/>
      </rPr>
      <t>3</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</si>
  <si>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</si>
  <si>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</si>
  <si>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メール</t>
    </r>
    <phoneticPr fontId="3"/>
  </si>
  <si>
    <r>
      <rPr>
        <sz val="11"/>
        <rFont val="ＭＳ Ｐ明朝"/>
        <family val="1"/>
        <charset val="128"/>
      </rPr>
      <t>運営場所に設置する
付帯設備の有無（設備名称）</t>
    </r>
    <phoneticPr fontId="3"/>
  </si>
  <si>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</si>
  <si>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</si>
  <si>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t>
    </r>
    <phoneticPr fontId="3"/>
  </si>
  <si>
    <r>
      <rPr>
        <sz val="11"/>
        <rFont val="ＭＳ Ｐ明朝"/>
        <family val="1"/>
        <charset val="128"/>
      </rPr>
      <t>－</t>
    </r>
    <phoneticPr fontId="3"/>
  </si>
  <si>
    <r>
      <rPr>
        <sz val="11"/>
        <rFont val="ＭＳ Ｐ明朝"/>
        <family val="1"/>
        <charset val="128"/>
      </rPr>
      <t>水素供給設備名称</t>
    </r>
    <phoneticPr fontId="3"/>
  </si>
  <si>
    <r>
      <rPr>
        <sz val="11"/>
        <rFont val="ＭＳ Ｐ明朝"/>
        <family val="1"/>
        <charset val="128"/>
      </rPr>
      <t>設置事業所住所</t>
    </r>
    <phoneticPr fontId="3"/>
  </si>
  <si>
    <r>
      <rPr>
        <sz val="11"/>
        <rFont val="ＭＳ Ｐ明朝"/>
        <family val="1"/>
        <charset val="128"/>
      </rPr>
      <t>申請水素供給用地</t>
    </r>
    <phoneticPr fontId="3"/>
  </si>
  <si>
    <r>
      <t xml:space="preserve"> </t>
    </r>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</si>
  <si>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</si>
  <si>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助成対象期間</t>
    </r>
    <phoneticPr fontId="3"/>
  </si>
  <si>
    <r>
      <rPr>
        <sz val="11"/>
        <rFont val="ＭＳ Ｐ明朝"/>
        <family val="1"/>
        <charset val="128"/>
      </rPr>
      <t>から</t>
    </r>
    <phoneticPr fontId="3"/>
  </si>
  <si>
    <r>
      <rPr>
        <sz val="11"/>
        <rFont val="ＭＳ Ｐ明朝"/>
        <family val="1"/>
        <charset val="128"/>
      </rPr>
      <t>★</t>
    </r>
    <phoneticPr fontId="3"/>
  </si>
  <si>
    <r>
      <rPr>
        <sz val="11"/>
        <rFont val="ＭＳ Ｐ明朝"/>
        <family val="1"/>
        <charset val="128"/>
      </rPr>
      <t>まで</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</si>
  <si>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</si>
  <si>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</si>
  <si>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</si>
  <si>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</si>
  <si>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交付申請助成金算出シート「運営実績に応じた係数」を表示</t>
    </r>
    <phoneticPr fontId="3"/>
  </si>
  <si>
    <r>
      <rPr>
        <sz val="11"/>
        <rFont val="ＭＳ Ｐ明朝"/>
        <family val="1"/>
        <charset val="128"/>
      </rPr>
      <t>★</t>
    </r>
    <phoneticPr fontId="3"/>
  </si>
  <si>
    <r>
      <rPr>
        <sz val="11"/>
        <rFont val="ＭＳ Ｐ明朝"/>
        <family val="1"/>
        <charset val="128"/>
      </rPr>
      <t>契約等に基づく金額</t>
    </r>
    <phoneticPr fontId="3"/>
  </si>
  <si>
    <r>
      <rPr>
        <sz val="11"/>
        <rFont val="ＭＳ Ｐ明朝"/>
        <family val="1"/>
        <charset val="128"/>
      </rPr>
      <t>不動産鑑定士による評価額</t>
    </r>
    <phoneticPr fontId="3"/>
  </si>
  <si>
    <r>
      <rPr>
        <sz val="11"/>
        <rFont val="ＭＳ Ｐ明朝"/>
        <family val="1"/>
        <charset val="128"/>
      </rPr>
      <t>固定資産評価額</t>
    </r>
    <r>
      <rPr>
        <sz val="11"/>
        <rFont val="Century"/>
        <family val="1"/>
      </rPr>
      <t>×6%</t>
    </r>
    <phoneticPr fontId="3"/>
  </si>
  <si>
    <r>
      <t xml:space="preserve"> </t>
    </r>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</si>
  <si>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</si>
  <si>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助成金申請額</t>
    </r>
    <phoneticPr fontId="3"/>
  </si>
  <si>
    <r>
      <rPr>
        <sz val="11"/>
        <rFont val="ＭＳ Ｐ明朝"/>
        <family val="1"/>
        <charset val="128"/>
      </rPr>
      <t>助成金申請額</t>
    </r>
    <phoneticPr fontId="3"/>
  </si>
  <si>
    <r>
      <t xml:space="preserve"> </t>
    </r>
    <r>
      <rPr>
        <sz val="11"/>
        <rFont val="ＭＳ Ｐ明朝"/>
        <family val="1"/>
        <charset val="128"/>
      </rPr>
      <t>電話</t>
    </r>
    <phoneticPr fontId="3"/>
  </si>
  <si>
    <r>
      <rPr>
        <sz val="11"/>
        <rFont val="ＭＳ Ｐ明朝"/>
        <family val="1"/>
        <charset val="128"/>
      </rPr>
      <t>★</t>
    </r>
    <phoneticPr fontId="3"/>
  </si>
  <si>
    <r>
      <rPr>
        <sz val="11"/>
        <rFont val="ＭＳ 明朝"/>
        <family val="1"/>
        <charset val="128"/>
      </rPr>
      <t>助成対象期間</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</si>
  <si>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</si>
  <si>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</si>
  <si>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水素供給設備名称</t>
    </r>
    <phoneticPr fontId="3"/>
  </si>
  <si>
    <r>
      <rPr>
        <sz val="11"/>
        <rFont val="ＭＳ Ｐ明朝"/>
        <family val="1"/>
        <charset val="128"/>
      </rPr>
      <t>設置事業所住所</t>
    </r>
    <phoneticPr fontId="3"/>
  </si>
  <si>
    <r>
      <t>Nm</t>
    </r>
    <r>
      <rPr>
        <vertAlign val="superscript"/>
        <sz val="11"/>
        <rFont val="Century"/>
        <family val="1"/>
      </rPr>
      <t>3</t>
    </r>
    <r>
      <rPr>
        <sz val="11"/>
        <rFont val="Century"/>
        <family val="1"/>
      </rPr>
      <t>/h</t>
    </r>
    <phoneticPr fontId="3"/>
  </si>
  <si>
    <t>まで</t>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</si>
  <si>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</si>
  <si>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</si>
  <si>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水素供給設備における
従業員数</t>
    </r>
    <phoneticPr fontId="3"/>
  </si>
  <si>
    <r>
      <t xml:space="preserve"> </t>
    </r>
    <r>
      <rPr>
        <sz val="11"/>
        <rFont val="ＭＳ Ｐ明朝"/>
        <family val="1"/>
        <charset val="128"/>
      </rPr>
      <t xml:space="preserve">会員制／
</t>
    </r>
    <r>
      <rPr>
        <sz val="11"/>
        <rFont val="Century"/>
        <family val="1"/>
      </rPr>
      <t xml:space="preserve"> </t>
    </r>
    <r>
      <rPr>
        <sz val="11"/>
        <rFont val="ＭＳ Ｐ明朝"/>
        <family val="1"/>
        <charset val="128"/>
      </rPr>
      <t>現金の取り扱い</t>
    </r>
    <phoneticPr fontId="3"/>
  </si>
  <si>
    <r>
      <rPr>
        <sz val="11"/>
        <rFont val="ＭＳ Ｐ明朝"/>
        <family val="1"/>
        <charset val="128"/>
      </rPr>
      <t>会員制／
現金の取り扱い</t>
    </r>
    <phoneticPr fontId="3"/>
  </si>
  <si>
    <r>
      <rPr>
        <sz val="11"/>
        <rFont val="ＭＳ Ｐ明朝"/>
        <family val="1"/>
        <charset val="128"/>
      </rPr>
      <t>燃料の仕入先</t>
    </r>
    <phoneticPr fontId="3"/>
  </si>
  <si>
    <r>
      <rPr>
        <sz val="11"/>
        <rFont val="ＭＳ Ｐ明朝"/>
        <family val="1"/>
        <charset val="128"/>
      </rPr>
      <t>定期点検等の周知
方法（代替措置の
案内等）</t>
    </r>
    <phoneticPr fontId="3"/>
  </si>
  <si>
    <r>
      <rPr>
        <sz val="11"/>
        <rFont val="ＭＳ Ｐ明朝"/>
        <family val="1"/>
        <charset val="128"/>
      </rPr>
      <t>水素供給設備の利用
見込み（燃料電池自動車
月間平均利用台数）</t>
    </r>
    <phoneticPr fontId="3"/>
  </si>
  <si>
    <r>
      <rPr>
        <sz val="11"/>
        <rFont val="ＭＳ Ｐ明朝"/>
        <family val="1"/>
        <charset val="128"/>
      </rPr>
      <t>需要創出活動の内容
（水素供給設備の利便性
確保、広報・需要喚起
活動、自立化に向けた
情報収集など）</t>
    </r>
    <phoneticPr fontId="3"/>
  </si>
  <si>
    <r>
      <rPr>
        <sz val="11"/>
        <rFont val="ＭＳ Ｐ明朝"/>
        <family val="1"/>
        <charset val="128"/>
      </rPr>
      <t>需要創出活動により期待
される効果</t>
    </r>
    <phoneticPr fontId="3"/>
  </si>
  <si>
    <r>
      <rPr>
        <sz val="11"/>
        <rFont val="ＭＳ 明朝"/>
        <family val="1"/>
        <charset val="128"/>
      </rPr>
      <t>■交付決定内容入力■</t>
    </r>
    <phoneticPr fontId="3"/>
  </si>
  <si>
    <r>
      <rPr>
        <sz val="11"/>
        <rFont val="ＭＳ Ｐ明朝"/>
        <family val="1"/>
        <charset val="128"/>
      </rPr>
      <t>助成金交付決定番号</t>
    </r>
    <phoneticPr fontId="3"/>
  </si>
  <si>
    <r>
      <t xml:space="preserve"> </t>
    </r>
    <r>
      <rPr>
        <sz val="11"/>
        <rFont val="ＭＳ Ｐ明朝"/>
        <family val="1"/>
        <charset val="128"/>
      </rPr>
      <t>助成対象期間</t>
    </r>
    <phoneticPr fontId="3"/>
  </si>
  <si>
    <r>
      <rPr>
        <sz val="11"/>
        <rFont val="ＭＳ Ｐ明朝"/>
        <family val="1"/>
        <charset val="128"/>
      </rPr>
      <t>から</t>
    </r>
    <phoneticPr fontId="3"/>
  </si>
  <si>
    <r>
      <rPr>
        <sz val="11"/>
        <rFont val="ＭＳ Ｐ明朝"/>
        <family val="1"/>
        <charset val="128"/>
      </rPr>
      <t>まで</t>
    </r>
    <phoneticPr fontId="3"/>
  </si>
  <si>
    <r>
      <rPr>
        <sz val="11"/>
        <rFont val="ＭＳ Ｐ明朝"/>
        <family val="1"/>
        <charset val="128"/>
      </rPr>
      <t>実績報告助成金算出シート「運営実績に応じた係数」を表示</t>
    </r>
    <phoneticPr fontId="3"/>
  </si>
  <si>
    <r>
      <rPr>
        <sz val="11"/>
        <rFont val="ＭＳ Ｐ明朝"/>
        <family val="1"/>
        <charset val="128"/>
      </rPr>
      <t>交付上限額</t>
    </r>
    <phoneticPr fontId="3"/>
  </si>
  <si>
    <r>
      <rPr>
        <sz val="11"/>
        <rFont val="ＭＳ Ｐ明朝"/>
        <family val="1"/>
        <charset val="128"/>
      </rPr>
      <t>実績に基づく算定額</t>
    </r>
    <phoneticPr fontId="3"/>
  </si>
  <si>
    <r>
      <rPr>
        <sz val="11"/>
        <rFont val="ＭＳ Ｐ明朝"/>
        <family val="1"/>
        <charset val="128"/>
      </rPr>
      <t>★</t>
    </r>
    <phoneticPr fontId="3"/>
  </si>
  <si>
    <r>
      <rPr>
        <sz val="11"/>
        <rFont val="ＭＳ Ｐ明朝"/>
        <family val="1"/>
        <charset val="128"/>
      </rPr>
      <t>助成金交付決定番号</t>
    </r>
    <phoneticPr fontId="3"/>
  </si>
  <si>
    <r>
      <rPr>
        <sz val="11"/>
        <rFont val="ＭＳ Ｐ明朝"/>
        <family val="1"/>
        <charset val="128"/>
      </rPr>
      <t>水素供給設備名称</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</si>
  <si>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</si>
  <si>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</si>
  <si>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金融機関名（コード）</t>
    </r>
    <phoneticPr fontId="3"/>
  </si>
  <si>
    <r>
      <rPr>
        <sz val="11"/>
        <rFont val="ＭＳ Ｐ明朝"/>
        <family val="1"/>
        <charset val="128"/>
      </rPr>
      <t>支店名（コード）</t>
    </r>
    <phoneticPr fontId="3"/>
  </si>
  <si>
    <r>
      <rPr>
        <sz val="11"/>
        <rFont val="ＭＳ Ｐ明朝"/>
        <family val="1"/>
        <charset val="128"/>
      </rPr>
      <t>預金種別</t>
    </r>
    <phoneticPr fontId="3"/>
  </si>
  <si>
    <r>
      <rPr>
        <sz val="11"/>
        <rFont val="ＭＳ Ｐ明朝"/>
        <family val="1"/>
        <charset val="128"/>
      </rPr>
      <t>口座番号</t>
    </r>
    <phoneticPr fontId="3"/>
  </si>
  <si>
    <r>
      <rPr>
        <sz val="11"/>
        <rFont val="ＭＳ Ｐ明朝"/>
        <family val="1"/>
        <charset val="128"/>
      </rPr>
      <t>口座名義人（カナ記入）</t>
    </r>
    <phoneticPr fontId="3"/>
  </si>
  <si>
    <r>
      <rPr>
        <sz val="11"/>
        <rFont val="ＭＳ 明朝"/>
        <family val="1"/>
        <charset val="128"/>
      </rPr>
      <t>（注）振込口座が確認できる資料（通帳等）のコピーを添付すること。</t>
    </r>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</si>
  <si>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</si>
  <si>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</si>
  <si>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t>第１号様式（第７条関係）</t>
    <phoneticPr fontId="3"/>
  </si>
  <si>
    <t>第１号様式　付表１</t>
    <rPh sb="6" eb="8">
      <t>フヒョウ</t>
    </rPh>
    <phoneticPr fontId="3"/>
  </si>
  <si>
    <t>交付申請書（第1号様式）「設置事業所住所」を表示</t>
    <rPh sb="22" eb="24">
      <t>ヒョウジ</t>
    </rPh>
    <phoneticPr fontId="3"/>
  </si>
  <si>
    <t>第３号様式（第７条関係）</t>
    <phoneticPr fontId="3"/>
  </si>
  <si>
    <r>
      <rPr>
        <sz val="11"/>
        <rFont val="ＭＳ Ｐ明朝"/>
        <family val="1"/>
        <charset val="128"/>
      </rPr>
      <t>【移動式の場合】第</t>
    </r>
    <r>
      <rPr>
        <sz val="11"/>
        <rFont val="Century"/>
        <family val="1"/>
      </rPr>
      <t>1</t>
    </r>
    <r>
      <rPr>
        <sz val="11"/>
        <rFont val="ＭＳ Ｐ明朝"/>
        <family val="1"/>
        <charset val="128"/>
      </rPr>
      <t>号付表</t>
    </r>
    <r>
      <rPr>
        <sz val="11"/>
        <rFont val="Century"/>
        <family val="1"/>
      </rPr>
      <t>1</t>
    </r>
    <r>
      <rPr>
        <sz val="11"/>
        <rFont val="ＭＳ Ｐ明朝"/>
        <family val="1"/>
        <charset val="128"/>
      </rPr>
      <t>のうち申請対象とする運営場所に■を選択</t>
    </r>
    <rPh sb="17" eb="19">
      <t>シンセイ</t>
    </rPh>
    <rPh sb="19" eb="21">
      <t>タイショウ</t>
    </rPh>
    <rPh sb="24" eb="26">
      <t>ウンエイ</t>
    </rPh>
    <rPh sb="26" eb="28">
      <t>バショ</t>
    </rPh>
    <phoneticPr fontId="3"/>
  </si>
  <si>
    <t>第１号様式（土地賃借料：交付申請書）</t>
    <rPh sb="6" eb="8">
      <t>トチ</t>
    </rPh>
    <rPh sb="8" eb="11">
      <t>チンシャクリョウ</t>
    </rPh>
    <phoneticPr fontId="3"/>
  </si>
  <si>
    <t>第１号様式　付表１（土地賃借料：移動式水素供給設備の運営場所等）</t>
    <rPh sb="6" eb="8">
      <t>フヒョウ</t>
    </rPh>
    <rPh sb="16" eb="18">
      <t>イドウ</t>
    </rPh>
    <rPh sb="18" eb="19">
      <t>シキ</t>
    </rPh>
    <rPh sb="19" eb="21">
      <t>スイソ</t>
    </rPh>
    <rPh sb="21" eb="23">
      <t>キョウキュウ</t>
    </rPh>
    <rPh sb="23" eb="25">
      <t>セツビ</t>
    </rPh>
    <rPh sb="26" eb="28">
      <t>ウンエイ</t>
    </rPh>
    <rPh sb="28" eb="30">
      <t>バショ</t>
    </rPh>
    <rPh sb="30" eb="31">
      <t>トウ</t>
    </rPh>
    <phoneticPr fontId="3"/>
  </si>
  <si>
    <t>燃料電池自動車用水素供給設備需要創出活動費支援事業における</t>
    <phoneticPr fontId="3"/>
  </si>
  <si>
    <r>
      <rPr>
        <sz val="11"/>
        <rFont val="ＭＳ Ｐ明朝"/>
        <family val="1"/>
        <charset val="128"/>
      </rPr>
      <t>交付申請書（第</t>
    </r>
    <r>
      <rPr>
        <sz val="11"/>
        <rFont val="Century"/>
        <family val="1"/>
      </rPr>
      <t>1</t>
    </r>
    <r>
      <rPr>
        <sz val="11"/>
        <rFont val="ＭＳ Ｐ明朝"/>
        <family val="1"/>
        <charset val="128"/>
      </rPr>
      <t>号様式）「代表者名」を表示</t>
    </r>
    <rPh sb="13" eb="16">
      <t>ダイヒョウシャ</t>
    </rPh>
    <rPh sb="16" eb="17">
      <t>メイ</t>
    </rPh>
    <rPh sb="19" eb="21">
      <t>ヒョウジ</t>
    </rPh>
    <phoneticPr fontId="3"/>
  </si>
  <si>
    <r>
      <rPr>
        <sz val="11"/>
        <rFont val="ＭＳ 明朝"/>
        <family val="1"/>
        <charset val="128"/>
      </rPr>
      <t>　燃料電池自動車用水素供給設備需要創出活動費支援事業における燃料電池自動車用水素供給設備の運営に係る土地賃借料の助成金交付要綱第</t>
    </r>
    <r>
      <rPr>
        <sz val="11"/>
        <rFont val="Century"/>
        <family val="1"/>
      </rPr>
      <t>7</t>
    </r>
    <r>
      <rPr>
        <sz val="11"/>
        <rFont val="ＭＳ 明朝"/>
        <family val="1"/>
        <charset val="128"/>
      </rPr>
      <t>条第１項の規定に基づき、下記のとおり運営計画書を提出します。</t>
    </r>
    <phoneticPr fontId="3"/>
  </si>
  <si>
    <t>第６号様式（第１０条関係）</t>
    <phoneticPr fontId="3"/>
  </si>
  <si>
    <r>
      <rPr>
        <sz val="11"/>
        <rFont val="ＭＳ Ｐ明朝"/>
        <family val="1"/>
        <charset val="128"/>
      </rPr>
      <t>付けで交付決定のあった標記助成金の交付申請を下記の理由により撤回したいので、燃料電池自動車用水素供給設備需要創出活動費支援事業における燃料電池自動車用水素供給設備の運営に係る土地賃借料の助成金交付要綱第</t>
    </r>
    <r>
      <rPr>
        <sz val="11"/>
        <rFont val="Century"/>
        <family val="1"/>
      </rPr>
      <t>10</t>
    </r>
    <r>
      <rPr>
        <sz val="11"/>
        <rFont val="ＭＳ Ｐ明朝"/>
        <family val="1"/>
        <charset val="128"/>
      </rPr>
      <t>条第</t>
    </r>
    <r>
      <rPr>
        <sz val="11"/>
        <rFont val="Century"/>
        <family val="1"/>
      </rPr>
      <t>1</t>
    </r>
    <r>
      <rPr>
        <sz val="11"/>
        <rFont val="ＭＳ Ｐ明朝"/>
        <family val="1"/>
        <charset val="128"/>
      </rPr>
      <t>項の規定に基づき、届出します。</t>
    </r>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</si>
  <si>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rPh sb="0" eb="2">
      <t>コウフ</t>
    </rPh>
    <rPh sb="2" eb="5">
      <t>シンセイショ</t>
    </rPh>
    <rPh sb="6" eb="7">
      <t>ダイ</t>
    </rPh>
    <rPh sb="8" eb="9">
      <t>ゴウ</t>
    </rPh>
    <rPh sb="9" eb="11">
      <t>ヨウシキ</t>
    </rPh>
    <rPh sb="13" eb="15">
      <t>スイソ</t>
    </rPh>
    <rPh sb="15" eb="17">
      <t>キョウキュウ</t>
    </rPh>
    <rPh sb="17" eb="19">
      <t>セツビ</t>
    </rPh>
    <rPh sb="19" eb="21">
      <t>メイショウ</t>
    </rPh>
    <rPh sb="23" eb="25">
      <t>ヒョウジ</t>
    </rPh>
    <phoneticPr fontId="3"/>
  </si>
  <si>
    <r>
      <rPr>
        <sz val="11"/>
        <rFont val="ＭＳ Ｐ明朝"/>
        <family val="1"/>
        <charset val="128"/>
      </rPr>
      <t>交付申請書（第</t>
    </r>
    <r>
      <rPr>
        <sz val="11"/>
        <rFont val="Century"/>
        <family val="1"/>
      </rPr>
      <t>1</t>
    </r>
    <r>
      <rPr>
        <sz val="11"/>
        <rFont val="ＭＳ Ｐ明朝"/>
        <family val="1"/>
        <charset val="128"/>
      </rPr>
      <t>号様式）「事業者名」を表示</t>
    </r>
    <rPh sb="0" eb="2">
      <t>コウフ</t>
    </rPh>
    <rPh sb="2" eb="5">
      <t>シンセイショ</t>
    </rPh>
    <rPh sb="6" eb="7">
      <t>ダイ</t>
    </rPh>
    <rPh sb="8" eb="9">
      <t>ゴウ</t>
    </rPh>
    <rPh sb="9" eb="11">
      <t>ヨウシキ</t>
    </rPh>
    <rPh sb="13" eb="16">
      <t>ジギョウシャ</t>
    </rPh>
    <rPh sb="16" eb="17">
      <t>メイ</t>
    </rPh>
    <rPh sb="19" eb="21">
      <t>ヒョウジ</t>
    </rPh>
    <phoneticPr fontId="3"/>
  </si>
  <si>
    <r>
      <rPr>
        <sz val="11"/>
        <rFont val="ＭＳ Ｐ明朝"/>
        <family val="1"/>
        <charset val="128"/>
      </rPr>
      <t>【連名の場合】交付申請書（第</t>
    </r>
    <r>
      <rPr>
        <sz val="11"/>
        <rFont val="Century"/>
        <family val="1"/>
      </rPr>
      <t>1</t>
    </r>
    <r>
      <rPr>
        <sz val="11"/>
        <rFont val="ＭＳ Ｐ明朝"/>
        <family val="1"/>
        <charset val="128"/>
      </rPr>
      <t>号様式）「事業者名」を表示</t>
    </r>
    <rPh sb="20" eb="23">
      <t>ジギョウシャ</t>
    </rPh>
    <rPh sb="23" eb="24">
      <t>メイ</t>
    </rPh>
    <rPh sb="26" eb="28">
      <t>ヒョウジ</t>
    </rPh>
    <phoneticPr fontId="3"/>
  </si>
  <si>
    <r>
      <rPr>
        <sz val="11"/>
        <rFont val="ＭＳ Ｐ明朝"/>
        <family val="1"/>
        <charset val="128"/>
      </rPr>
      <t>【連名の場合】交付申請書（第</t>
    </r>
    <r>
      <rPr>
        <sz val="11"/>
        <rFont val="Century"/>
        <family val="1"/>
      </rPr>
      <t>1</t>
    </r>
    <r>
      <rPr>
        <sz val="11"/>
        <rFont val="ＭＳ Ｐ明朝"/>
        <family val="1"/>
        <charset val="128"/>
      </rPr>
      <t>号様式）「代表者名」を表示</t>
    </r>
    <rPh sb="20" eb="23">
      <t>ダイヒョウシャ</t>
    </rPh>
    <rPh sb="23" eb="24">
      <t>メイ</t>
    </rPh>
    <rPh sb="26" eb="28">
      <t>ヒョウジ</t>
    </rPh>
    <phoneticPr fontId="3"/>
  </si>
  <si>
    <r>
      <rPr>
        <sz val="11"/>
        <rFont val="ＭＳ Ｐ明朝"/>
        <family val="1"/>
        <charset val="128"/>
      </rPr>
      <t>交付申請書（第</t>
    </r>
    <r>
      <rPr>
        <sz val="11"/>
        <rFont val="Century"/>
        <family val="1"/>
      </rPr>
      <t>1</t>
    </r>
    <r>
      <rPr>
        <sz val="11"/>
        <rFont val="ＭＳ Ｐ明朝"/>
        <family val="1"/>
        <charset val="128"/>
      </rPr>
      <t>号様式）「設置事業所住所」を表示</t>
    </r>
    <rPh sb="0" eb="2">
      <t>コウフ</t>
    </rPh>
    <rPh sb="2" eb="5">
      <t>シンセイショ</t>
    </rPh>
    <rPh sb="6" eb="7">
      <t>ダイ</t>
    </rPh>
    <rPh sb="8" eb="9">
      <t>ゴウ</t>
    </rPh>
    <rPh sb="9" eb="11">
      <t>ヨウシキ</t>
    </rPh>
    <rPh sb="13" eb="15">
      <t>セッチ</t>
    </rPh>
    <rPh sb="15" eb="18">
      <t>ジギョウショ</t>
    </rPh>
    <rPh sb="18" eb="20">
      <t>ジュウショ</t>
    </rPh>
    <rPh sb="22" eb="24">
      <t>ヒョウジ</t>
    </rPh>
    <phoneticPr fontId="3"/>
  </si>
  <si>
    <r>
      <rPr>
        <sz val="11"/>
        <rFont val="ＭＳ Ｐ明朝"/>
        <family val="1"/>
        <charset val="128"/>
      </rPr>
      <t>第</t>
    </r>
    <r>
      <rPr>
        <sz val="11"/>
        <rFont val="Century"/>
        <family val="1"/>
      </rPr>
      <t>1</t>
    </r>
    <r>
      <rPr>
        <sz val="11"/>
        <rFont val="ＭＳ Ｐ明朝"/>
        <family val="1"/>
        <charset val="128"/>
      </rPr>
      <t>号助成金算出シート「助成対象期間開始日」、「助成対象期間終了日」、「助成対象期間の日数」を表示</t>
    </r>
    <rPh sb="30" eb="33">
      <t>シュウリョウビ</t>
    </rPh>
    <phoneticPr fontId="3"/>
  </si>
  <si>
    <t>第７号様式（第１１条関係）</t>
    <phoneticPr fontId="3"/>
  </si>
  <si>
    <r>
      <rPr>
        <sz val="11"/>
        <rFont val="ＭＳ Ｐ明朝"/>
        <family val="1"/>
        <charset val="128"/>
      </rPr>
      <t>付けで交付決定のあった標記助成金に係る事業について、燃料電池自動車用水素供給設備需要創出活動費支援事業における燃料電池自動車用水素供給設備の運営に係る土地賃借料の助成金交付要綱第</t>
    </r>
    <r>
      <rPr>
        <sz val="11"/>
        <rFont val="Century"/>
        <family val="1"/>
      </rPr>
      <t>11</t>
    </r>
    <r>
      <rPr>
        <sz val="11"/>
        <rFont val="ＭＳ Ｐ明朝"/>
        <family val="1"/>
        <charset val="128"/>
      </rPr>
      <t>条第</t>
    </r>
    <r>
      <rPr>
        <sz val="11"/>
        <rFont val="Century"/>
        <family val="1"/>
      </rPr>
      <t>1</t>
    </r>
    <r>
      <rPr>
        <sz val="11"/>
        <rFont val="ＭＳ Ｐ明朝"/>
        <family val="1"/>
        <charset val="128"/>
      </rPr>
      <t>項の規定に基づき、下記のとおり助成事業内容の変更を申請します。</t>
    </r>
    <phoneticPr fontId="3"/>
  </si>
  <si>
    <t>第９号様式（第１１条関係）</t>
    <phoneticPr fontId="3"/>
  </si>
  <si>
    <r>
      <rPr>
        <sz val="11"/>
        <rFont val="ＭＳ Ｐ明朝"/>
        <family val="1"/>
        <charset val="128"/>
      </rPr>
      <t>付けで交付決定のあった標記事業について、燃料電池自動車用水素供給設備需要創出活動費支援事業における燃料電池自動車用水素供給設備の運営に係る土地賃借料の助成金交付要綱第</t>
    </r>
    <r>
      <rPr>
        <sz val="11"/>
        <rFont val="Century"/>
        <family val="1"/>
      </rPr>
      <t>11</t>
    </r>
    <r>
      <rPr>
        <sz val="11"/>
        <rFont val="ＭＳ Ｐ明朝"/>
        <family val="1"/>
        <charset val="128"/>
      </rPr>
      <t>条第</t>
    </r>
    <r>
      <rPr>
        <sz val="11"/>
        <rFont val="Century"/>
        <family val="1"/>
      </rPr>
      <t>6</t>
    </r>
    <r>
      <rPr>
        <sz val="11"/>
        <rFont val="ＭＳ Ｐ明朝"/>
        <family val="1"/>
        <charset val="128"/>
      </rPr>
      <t>項の規定に基づき、下記のとおり変更を届出ます。</t>
    </r>
    <phoneticPr fontId="3"/>
  </si>
  <si>
    <r>
      <rPr>
        <sz val="11"/>
        <rFont val="ＭＳ Ｐ明朝"/>
        <family val="1"/>
        <charset val="128"/>
      </rPr>
      <t>交付申請書（第</t>
    </r>
    <r>
      <rPr>
        <sz val="11"/>
        <rFont val="Century"/>
        <family val="1"/>
      </rPr>
      <t>1</t>
    </r>
    <r>
      <rPr>
        <sz val="11"/>
        <rFont val="ＭＳ Ｐ明朝"/>
        <family val="1"/>
        <charset val="128"/>
      </rPr>
      <t>号様式）「作成日」を表示</t>
    </r>
    <rPh sb="13" eb="15">
      <t>サクセイ</t>
    </rPh>
    <rPh sb="15" eb="16">
      <t>ビ</t>
    </rPh>
    <rPh sb="18" eb="20">
      <t>ヒョウジ</t>
    </rPh>
    <phoneticPr fontId="3"/>
  </si>
  <si>
    <t>第3号様式（土地賃借料：運用計画書）</t>
    <rPh sb="12" eb="14">
      <t>ウンヨウ</t>
    </rPh>
    <rPh sb="14" eb="17">
      <t>ケイカクショ</t>
    </rPh>
    <phoneticPr fontId="3"/>
  </si>
  <si>
    <t>第2号様式（土地賃借料：誓約書）</t>
    <rPh sb="12" eb="15">
      <t>セイヤクショ</t>
    </rPh>
    <phoneticPr fontId="3"/>
  </si>
  <si>
    <t>第１０号様式（第１２条関係）</t>
    <phoneticPr fontId="3"/>
  </si>
  <si>
    <r>
      <rPr>
        <sz val="11"/>
        <rFont val="ＭＳ Ｐ明朝"/>
        <family val="1"/>
        <charset val="128"/>
      </rPr>
      <t>【移動式の場合】第</t>
    </r>
    <r>
      <rPr>
        <sz val="11"/>
        <rFont val="Century"/>
        <family val="1"/>
      </rPr>
      <t>10</t>
    </r>
    <r>
      <rPr>
        <sz val="11"/>
        <rFont val="ＭＳ Ｐ明朝"/>
        <family val="1"/>
        <charset val="128"/>
      </rPr>
      <t>号付表</t>
    </r>
    <r>
      <rPr>
        <sz val="11"/>
        <rFont val="Century"/>
        <family val="1"/>
      </rPr>
      <t>1</t>
    </r>
    <r>
      <rPr>
        <sz val="11"/>
        <rFont val="ＭＳ Ｐ明朝"/>
        <family val="1"/>
        <charset val="128"/>
      </rPr>
      <t>のうち申請対象とする運営場所に■を選択</t>
    </r>
    <rPh sb="18" eb="20">
      <t>シンセイ</t>
    </rPh>
    <rPh sb="20" eb="22">
      <t>タイショウ</t>
    </rPh>
    <rPh sb="25" eb="27">
      <t>ウンエイ</t>
    </rPh>
    <rPh sb="27" eb="29">
      <t>バショ</t>
    </rPh>
    <phoneticPr fontId="3"/>
  </si>
  <si>
    <r>
      <rPr>
        <sz val="11"/>
        <rFont val="ＭＳ Ｐ明朝"/>
        <family val="1"/>
        <charset val="128"/>
      </rPr>
      <t>交付申請書（第</t>
    </r>
    <r>
      <rPr>
        <sz val="11"/>
        <rFont val="Century"/>
        <family val="1"/>
      </rPr>
      <t>1</t>
    </r>
    <r>
      <rPr>
        <sz val="11"/>
        <rFont val="ＭＳ Ｐ明朝"/>
        <family val="1"/>
        <charset val="128"/>
      </rPr>
      <t>号様式）「運営開始日」を表示</t>
    </r>
    <rPh sb="0" eb="2">
      <t>コウフ</t>
    </rPh>
    <rPh sb="2" eb="5">
      <t>シンセイショ</t>
    </rPh>
    <rPh sb="6" eb="7">
      <t>ダイ</t>
    </rPh>
    <rPh sb="8" eb="9">
      <t>ゴウ</t>
    </rPh>
    <rPh sb="9" eb="11">
      <t>ヨウシキ</t>
    </rPh>
    <rPh sb="13" eb="15">
      <t>ウンエイ</t>
    </rPh>
    <rPh sb="15" eb="18">
      <t>カイシビ</t>
    </rPh>
    <rPh sb="20" eb="22">
      <t>ヒョウジ</t>
    </rPh>
    <phoneticPr fontId="3"/>
  </si>
  <si>
    <r>
      <rPr>
        <sz val="11"/>
        <rFont val="ＭＳ Ｐ明朝"/>
        <family val="1"/>
        <charset val="128"/>
      </rPr>
      <t>交付申請書（第</t>
    </r>
    <r>
      <rPr>
        <sz val="11"/>
        <rFont val="Century"/>
        <family val="1"/>
      </rPr>
      <t>1</t>
    </r>
    <r>
      <rPr>
        <sz val="11"/>
        <rFont val="ＭＳ Ｐ明朝"/>
        <family val="1"/>
        <charset val="128"/>
      </rPr>
      <t>号様式）「氏名」と「電話」を表示</t>
    </r>
    <rPh sb="13" eb="15">
      <t>シメイ</t>
    </rPh>
    <rPh sb="18" eb="20">
      <t>デンワ</t>
    </rPh>
    <rPh sb="22" eb="24">
      <t>ヒョウジ</t>
    </rPh>
    <phoneticPr fontId="3"/>
  </si>
  <si>
    <r>
      <rPr>
        <sz val="11"/>
        <rFont val="ＭＳ Ｐ明朝"/>
        <family val="1"/>
        <charset val="128"/>
      </rPr>
      <t>交付申請書（第</t>
    </r>
    <r>
      <rPr>
        <sz val="11"/>
        <rFont val="Century"/>
        <family val="1"/>
      </rPr>
      <t>1</t>
    </r>
    <r>
      <rPr>
        <sz val="11"/>
        <rFont val="ＭＳ Ｐ明朝"/>
        <family val="1"/>
        <charset val="128"/>
      </rPr>
      <t>号様式）「部署」を表示</t>
    </r>
    <rPh sb="13" eb="15">
      <t>ブショ</t>
    </rPh>
    <rPh sb="17" eb="19">
      <t>ヒョウジ</t>
    </rPh>
    <phoneticPr fontId="3"/>
  </si>
  <si>
    <r>
      <rPr>
        <sz val="11"/>
        <rFont val="ＭＳ Ｐ明朝"/>
        <family val="1"/>
        <charset val="128"/>
      </rPr>
      <t>交付申請書（第</t>
    </r>
    <r>
      <rPr>
        <sz val="11"/>
        <rFont val="Century"/>
        <family val="1"/>
      </rPr>
      <t>1</t>
    </r>
    <r>
      <rPr>
        <sz val="11"/>
        <rFont val="ＭＳ Ｐ明朝"/>
        <family val="1"/>
        <charset val="128"/>
      </rPr>
      <t>号様式）「住所」を表示</t>
    </r>
    <rPh sb="13" eb="15">
      <t>ジュウショ</t>
    </rPh>
    <rPh sb="17" eb="19">
      <t>ヒョウジ</t>
    </rPh>
    <phoneticPr fontId="3"/>
  </si>
  <si>
    <r>
      <rPr>
        <sz val="11"/>
        <rFont val="ＭＳ Ｐ明朝"/>
        <family val="1"/>
        <charset val="128"/>
      </rPr>
      <t>交付申請書（第</t>
    </r>
    <r>
      <rPr>
        <sz val="11"/>
        <rFont val="Century"/>
        <family val="1"/>
      </rPr>
      <t>1</t>
    </r>
    <r>
      <rPr>
        <sz val="11"/>
        <rFont val="ＭＳ Ｐ明朝"/>
        <family val="1"/>
        <charset val="128"/>
      </rPr>
      <t>号様式）「メール」を表示</t>
    </r>
    <rPh sb="18" eb="20">
      <t>ヒョウジ</t>
    </rPh>
    <phoneticPr fontId="3"/>
  </si>
  <si>
    <r>
      <rPr>
        <sz val="11"/>
        <rFont val="ＭＳ 明朝"/>
        <family val="1"/>
        <charset val="128"/>
      </rPr>
      <t>　以下の助成金交付決定番号をもって交付決定のあった標記助成金について、燃料電池自動車用水素供給設備需要創出活動費支援事業における燃料電池自動車用水素供給設備の運営に係る土地賃借料の助成金交付要綱第</t>
    </r>
    <r>
      <rPr>
        <sz val="11"/>
        <rFont val="Century"/>
        <family val="1"/>
      </rPr>
      <t>12</t>
    </r>
    <r>
      <rPr>
        <sz val="11"/>
        <rFont val="ＭＳ 明朝"/>
        <family val="1"/>
        <charset val="128"/>
      </rPr>
      <t>条の規定に基づき、下記のとおり報告します。</t>
    </r>
    <rPh sb="1" eb="3">
      <t>イカ</t>
    </rPh>
    <phoneticPr fontId="3"/>
  </si>
  <si>
    <t>第１０号様式　付表１（土地賃借料：移動式水素供給設備の運営場所等）</t>
    <rPh sb="7" eb="9">
      <t>フヒョウ</t>
    </rPh>
    <rPh sb="17" eb="19">
      <t>イドウ</t>
    </rPh>
    <rPh sb="19" eb="20">
      <t>シキ</t>
    </rPh>
    <rPh sb="20" eb="22">
      <t>スイソ</t>
    </rPh>
    <rPh sb="22" eb="24">
      <t>キョウキュウ</t>
    </rPh>
    <rPh sb="24" eb="26">
      <t>セツビ</t>
    </rPh>
    <rPh sb="27" eb="29">
      <t>ウンエイ</t>
    </rPh>
    <rPh sb="29" eb="31">
      <t>バショ</t>
    </rPh>
    <rPh sb="31" eb="32">
      <t>トウ</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</si>
  <si>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）「設置事業所」を表示</t>
    </r>
    <rPh sb="0" eb="2">
      <t>コウフ</t>
    </rPh>
    <rPh sb="2" eb="4">
      <t>シンセイ</t>
    </rPh>
    <rPh sb="26" eb="28">
      <t>フヒョウ</t>
    </rPh>
    <rPh sb="38" eb="40">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</si>
  <si>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）「運営場所住所</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0" eb="2">
      <t>コウフ</t>
    </rPh>
    <rPh sb="2" eb="4">
      <t>シンセイ</t>
    </rPh>
    <rPh sb="5" eb="7">
      <t>イドウ</t>
    </rPh>
    <rPh sb="7" eb="8">
      <t>シキ</t>
    </rPh>
    <rPh sb="8" eb="10">
      <t>スイソ</t>
    </rPh>
    <rPh sb="10" eb="12">
      <t>キョウキュウ</t>
    </rPh>
    <rPh sb="12" eb="14">
      <t>セツビ</t>
    </rPh>
    <rPh sb="15" eb="17">
      <t>ウンエイ</t>
    </rPh>
    <rPh sb="17" eb="19">
      <t>バショ</t>
    </rPh>
    <rPh sb="19" eb="20">
      <t>トウ</t>
    </rPh>
    <rPh sb="21" eb="22">
      <t>ダイ</t>
    </rPh>
    <rPh sb="23" eb="24">
      <t>ゴウ</t>
    </rPh>
    <rPh sb="24" eb="26">
      <t>ヨウシキ</t>
    </rPh>
    <rPh sb="26" eb="28">
      <t>フヒョウ</t>
    </rPh>
    <rPh sb="31" eb="33">
      <t>ウンエイ</t>
    </rPh>
    <rPh sb="33" eb="35">
      <t>バショ</t>
    </rPh>
    <rPh sb="35" eb="37">
      <t>ジュウショ</t>
    </rPh>
    <rPh sb="42" eb="44">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</si>
  <si>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）「運営場所に設置する付帯設備の有無（設備名称）</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0" eb="2">
      <t>コウフ</t>
    </rPh>
    <rPh sb="2" eb="4">
      <t>シンセイ</t>
    </rPh>
    <rPh sb="5" eb="7">
      <t>イドウ</t>
    </rPh>
    <rPh sb="7" eb="8">
      <t>シキ</t>
    </rPh>
    <rPh sb="8" eb="10">
      <t>スイソ</t>
    </rPh>
    <rPh sb="10" eb="12">
      <t>キョウキュウ</t>
    </rPh>
    <rPh sb="12" eb="14">
      <t>セツビ</t>
    </rPh>
    <rPh sb="15" eb="17">
      <t>ウンエイ</t>
    </rPh>
    <rPh sb="17" eb="19">
      <t>バショ</t>
    </rPh>
    <rPh sb="19" eb="20">
      <t>トウ</t>
    </rPh>
    <rPh sb="21" eb="22">
      <t>ダイ</t>
    </rPh>
    <rPh sb="23" eb="24">
      <t>ゴウ</t>
    </rPh>
    <rPh sb="24" eb="26">
      <t>ヨウシキ</t>
    </rPh>
    <rPh sb="26" eb="28">
      <t>フヒョウ</t>
    </rPh>
    <rPh sb="31" eb="33">
      <t>ウンエイ</t>
    </rPh>
    <rPh sb="33" eb="35">
      <t>バショ</t>
    </rPh>
    <rPh sb="36" eb="38">
      <t>セッチ</t>
    </rPh>
    <rPh sb="40" eb="42">
      <t>フタイ</t>
    </rPh>
    <rPh sb="42" eb="44">
      <t>セツビ</t>
    </rPh>
    <rPh sb="45" eb="47">
      <t>ウム</t>
    </rPh>
    <rPh sb="48" eb="50">
      <t>セツビ</t>
    </rPh>
    <rPh sb="50" eb="52">
      <t>メイショウ</t>
    </rPh>
    <rPh sb="58" eb="60">
      <t>ヒョウジ</t>
    </rPh>
    <phoneticPr fontId="3"/>
  </si>
  <si>
    <t>第１０号様式　付表１</t>
    <rPh sb="7" eb="9">
      <t>フヒョウ</t>
    </rPh>
    <phoneticPr fontId="3"/>
  </si>
  <si>
    <t>第１２号様式（第１４条関係）</t>
    <phoneticPr fontId="3"/>
  </si>
  <si>
    <r>
      <rPr>
        <sz val="11"/>
        <rFont val="ＭＳ Ｐ明朝"/>
        <family val="1"/>
        <charset val="128"/>
      </rPr>
      <t>実績報告書（第</t>
    </r>
    <r>
      <rPr>
        <sz val="11"/>
        <rFont val="Century"/>
        <family val="1"/>
      </rPr>
      <t>10</t>
    </r>
    <r>
      <rPr>
        <sz val="11"/>
        <rFont val="ＭＳ Ｐ明朝"/>
        <family val="1"/>
        <charset val="128"/>
      </rPr>
      <t>号様式）「実績に基づく算定額」を表示</t>
    </r>
    <phoneticPr fontId="3"/>
  </si>
  <si>
    <r>
      <rPr>
        <sz val="11"/>
        <rFont val="ＭＳ Ｐ明朝"/>
        <family val="1"/>
        <charset val="128"/>
      </rPr>
      <t>※額の確定通知書（第</t>
    </r>
    <r>
      <rPr>
        <sz val="11"/>
        <rFont val="Century"/>
        <family val="1"/>
      </rPr>
      <t>11</t>
    </r>
    <r>
      <rPr>
        <sz val="11"/>
        <rFont val="ＭＳ Ｐ明朝"/>
        <family val="1"/>
        <charset val="128"/>
      </rPr>
      <t>号様式）と異なる場合は、金額を上書きしてください。</t>
    </r>
    <rPh sb="9" eb="10">
      <t>ダイ</t>
    </rPh>
    <rPh sb="12" eb="13">
      <t>ゴウ</t>
    </rPh>
    <rPh sb="13" eb="15">
      <t>ヨウシキ</t>
    </rPh>
    <rPh sb="17" eb="18">
      <t>コト</t>
    </rPh>
    <rPh sb="20" eb="22">
      <t>バアイ</t>
    </rPh>
    <rPh sb="24" eb="26">
      <t>キンガク</t>
    </rPh>
    <rPh sb="27" eb="29">
      <t>ウワガ</t>
    </rPh>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</si>
  <si>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phoneticPr fontId="3"/>
  </si>
  <si>
    <t>第１２号様式（土地賃借料：請求書）</t>
    <rPh sb="13" eb="16">
      <t>セイキュウショ</t>
    </rPh>
    <phoneticPr fontId="3"/>
  </si>
  <si>
    <r>
      <rPr>
        <sz val="11"/>
        <rFont val="ＭＳ Ｐ明朝"/>
        <family val="1"/>
        <charset val="128"/>
      </rPr>
      <t>付けで交付決定した事業について、燃料電池自動車用水素供給設備需要創出活動費支援事業における燃料電池自動車用水素供給設備の運営に係る土地賃借料の助成金交付要綱第</t>
    </r>
    <r>
      <rPr>
        <sz val="11"/>
        <rFont val="Century"/>
        <family val="1"/>
      </rPr>
      <t>14</t>
    </r>
    <r>
      <rPr>
        <sz val="11"/>
        <rFont val="ＭＳ Ｐ明朝"/>
        <family val="1"/>
        <charset val="128"/>
      </rPr>
      <t>条第</t>
    </r>
    <r>
      <rPr>
        <sz val="11"/>
        <rFont val="Century"/>
        <family val="1"/>
      </rPr>
      <t>1</t>
    </r>
    <r>
      <rPr>
        <sz val="11"/>
        <rFont val="ＭＳ Ｐ明朝"/>
        <family val="1"/>
        <charset val="128"/>
      </rPr>
      <t>項の規定に基づき、上記のとおり請求します。</t>
    </r>
    <phoneticPr fontId="3"/>
  </si>
  <si>
    <t>第１３号様式（第１７条関係）</t>
    <phoneticPr fontId="3"/>
  </si>
  <si>
    <r>
      <rPr>
        <sz val="11"/>
        <rFont val="ＭＳ Ｐ明朝"/>
        <family val="1"/>
        <charset val="128"/>
      </rPr>
      <t>付けで交付決定のあった標記助成金について、燃料電池自動車用水素供給設備需要創出活動費支援事業における燃料電池自動車用水素供給設備の運営に係る土地賃借料の助成金交付要綱第</t>
    </r>
    <r>
      <rPr>
        <sz val="11"/>
        <rFont val="Century"/>
        <family val="1"/>
      </rPr>
      <t>17</t>
    </r>
    <r>
      <rPr>
        <sz val="11"/>
        <rFont val="ＭＳ Ｐ明朝"/>
        <family val="1"/>
        <charset val="128"/>
      </rPr>
      <t>条第</t>
    </r>
    <r>
      <rPr>
        <sz val="11"/>
        <rFont val="Century"/>
        <family val="1"/>
      </rPr>
      <t>3</t>
    </r>
    <r>
      <rPr>
        <sz val="11"/>
        <rFont val="ＭＳ Ｐ明朝"/>
        <family val="1"/>
        <charset val="128"/>
      </rPr>
      <t>項の規定に基づき、助成金を返還しましたので報告します。</t>
    </r>
    <phoneticPr fontId="3"/>
  </si>
  <si>
    <t>第2号</t>
    <rPh sb="0" eb="1">
      <t>ダイ</t>
    </rPh>
    <rPh sb="2" eb="3">
      <t>ゴウ</t>
    </rPh>
    <phoneticPr fontId="3"/>
  </si>
  <si>
    <t>第7号（※）</t>
    <rPh sb="0" eb="1">
      <t>ダイ</t>
    </rPh>
    <rPh sb="2" eb="3">
      <t>ゴウ</t>
    </rPh>
    <phoneticPr fontId="3"/>
  </si>
  <si>
    <t>第9号（※）</t>
    <rPh sb="0" eb="1">
      <t>ダイ</t>
    </rPh>
    <rPh sb="2" eb="3">
      <t>ゴウ</t>
    </rPh>
    <phoneticPr fontId="3"/>
  </si>
  <si>
    <t>第10号付表1</t>
    <rPh sb="0" eb="1">
      <t>ダイ</t>
    </rPh>
    <rPh sb="3" eb="4">
      <t>ゴウ</t>
    </rPh>
    <rPh sb="4" eb="6">
      <t>フヒョウ</t>
    </rPh>
    <phoneticPr fontId="3"/>
  </si>
  <si>
    <t>第12号</t>
    <rPh sb="0" eb="1">
      <t>ダイ</t>
    </rPh>
    <rPh sb="3" eb="4">
      <t>ゴウ</t>
    </rPh>
    <phoneticPr fontId="3"/>
  </si>
  <si>
    <t>第13号</t>
    <rPh sb="0" eb="1">
      <t>ダイ</t>
    </rPh>
    <rPh sb="3" eb="4">
      <t>ゴウ</t>
    </rPh>
    <phoneticPr fontId="3"/>
  </si>
  <si>
    <r>
      <rPr>
        <sz val="11"/>
        <rFont val="ＭＳ 明朝"/>
        <family val="1"/>
        <charset val="128"/>
      </rPr>
      <t>第２号様式（第７条関係）</t>
    </r>
    <phoneticPr fontId="3"/>
  </si>
  <si>
    <t>暴力団排除に関する誓約事項</t>
    <phoneticPr fontId="3"/>
  </si>
  <si>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</si>
  <si>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</si>
  <si>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</si>
  <si>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申請者は、国、地方公共団体、独立行政法人及び国の出資又は費用負担の比率が５０パーセントを超える法人ではありません。</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</si>
  <si>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</si>
  <si>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</si>
  <si>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</si>
  <si>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　　月　　日</t>
    <rPh sb="0" eb="1">
      <t>ネン</t>
    </rPh>
    <rPh sb="3" eb="4">
      <t>ツキ</t>
    </rPh>
    <rPh sb="6" eb="7">
      <t>ニチ</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</si>
  <si>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</si>
  <si>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</si>
  <si>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</si>
  <si>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</si>
  <si>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</si>
  <si>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</si>
  <si>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</si>
  <si>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</si>
  <si>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</si>
  <si>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</si>
  <si>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</si>
  <si>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</si>
  <si>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</si>
  <si>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</si>
  <si>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</si>
  <si>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</si>
  <si>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</si>
  <si>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r>
      <rPr>
        <sz val="11"/>
        <color theme="1"/>
        <rFont val="ＭＳ Ｐ明朝"/>
        <family val="1"/>
        <charset val="128"/>
      </rPr>
      <t>　燃料電池自動車用水素供給設備需要創出活動費支援事業における燃料電池自動車用水素供給設備の運営に係る土地賃借料の助成金交付要綱（以下「交付要綱」という。）第</t>
    </r>
    <r>
      <rPr>
        <sz val="11"/>
        <color theme="1"/>
        <rFont val="Century"/>
        <family val="1"/>
      </rPr>
      <t>7</t>
    </r>
    <r>
      <rPr>
        <sz val="11"/>
        <color theme="1"/>
        <rFont val="ＭＳ Ｐ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Ｐ明朝"/>
        <family val="1"/>
        <charset val="128"/>
      </rPr>
      <t>条に規定する助成対象者に該当し、将来にわたっても該当するよう法令等を遵守することをここに誓約いたします。
　また、この誓約に違反又は相違があり、交付要綱第</t>
    </r>
    <r>
      <rPr>
        <sz val="11"/>
        <color theme="1"/>
        <rFont val="Century"/>
        <family val="1"/>
      </rPr>
      <t>16</t>
    </r>
    <r>
      <rPr>
        <sz val="11"/>
        <color theme="1"/>
        <rFont val="ＭＳ Ｐ明朝"/>
        <family val="1"/>
        <charset val="128"/>
      </rPr>
      <t>条の規定により助成金交付決定の全部又は一部の取消しを受けた場合において、交付要綱第</t>
    </r>
    <r>
      <rPr>
        <sz val="11"/>
        <color theme="1"/>
        <rFont val="Century"/>
        <family val="1"/>
      </rPr>
      <t>17</t>
    </r>
    <r>
      <rPr>
        <sz val="11"/>
        <color theme="1"/>
        <rFont val="ＭＳ Ｐ明朝"/>
        <family val="1"/>
        <charset val="128"/>
      </rPr>
      <t>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
    <phoneticPr fontId="3"/>
  </si>
  <si>
    <t xml:space="preserve">＊ 法人その他の団体にあっては、主たる事務所の所在地、名称及び代表者の氏名を記入すること。
＊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phoneticPr fontId="3"/>
  </si>
  <si>
    <t>燃料電池自動車用水素供給設備の運営に係る土地賃借料の助成金</t>
    <phoneticPr fontId="3"/>
  </si>
  <si>
    <r>
      <rPr>
        <sz val="11"/>
        <rFont val="ＭＳ 明朝"/>
        <family val="1"/>
        <charset val="128"/>
      </rPr>
      <t>　燃料電池自動車用水素供給設備需要創出活動費支援事業における燃料電池自動車用水素供給設備の運営に係る土地賃借料の助成金交付要綱第</t>
    </r>
    <r>
      <rPr>
        <sz val="11"/>
        <rFont val="Century"/>
        <family val="1"/>
      </rPr>
      <t>7</t>
    </r>
    <r>
      <rPr>
        <sz val="11"/>
        <rFont val="ＭＳ 明朝"/>
        <family val="1"/>
        <charset val="128"/>
      </rPr>
      <t>条第</t>
    </r>
    <r>
      <rPr>
        <sz val="11"/>
        <rFont val="Century"/>
        <family val="1"/>
      </rPr>
      <t>1</t>
    </r>
    <r>
      <rPr>
        <sz val="11"/>
        <rFont val="ＭＳ 明朝"/>
        <family val="1"/>
        <charset val="128"/>
      </rPr>
      <t>項の規定に基づき、下記のとおり申請します。
　なお、同要綱に定めるところに従うことを承知の上申請します。</t>
    </r>
    <phoneticPr fontId="3"/>
  </si>
  <si>
    <t>変更届出書</t>
    <rPh sb="0" eb="2">
      <t>ヘンコウ</t>
    </rPh>
    <rPh sb="2" eb="3">
      <t>トドケ</t>
    </rPh>
    <rPh sb="3" eb="4">
      <t>デ</t>
    </rPh>
    <rPh sb="4" eb="5">
      <t>ショ</t>
    </rPh>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</si>
  <si>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</si>
  <si>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</si>
  <si>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</si>
  <si>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</si>
  <si>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</si>
  <si>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</si>
  <si>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</si>
  <si>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</si>
  <si>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</si>
  <si>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r>
      <t xml:space="preserve"> </t>
    </r>
    <r>
      <rPr>
        <sz val="11"/>
        <rFont val="ＭＳ Ｐ明朝"/>
        <family val="1"/>
        <charset val="128"/>
      </rPr>
      <t>事業者規模</t>
    </r>
    <rPh sb="1" eb="4">
      <t>ジギョウシャ</t>
    </rPh>
    <rPh sb="4" eb="6">
      <t>キボ</t>
    </rPh>
    <phoneticPr fontId="3"/>
  </si>
  <si>
    <t>中小事業者</t>
    <phoneticPr fontId="3"/>
  </si>
  <si>
    <t>大規模事業者</t>
    <phoneticPr fontId="3"/>
  </si>
  <si>
    <t>事業者規模</t>
    <phoneticPr fontId="3"/>
  </si>
  <si>
    <t>水素供給設備専用面積</t>
    <rPh sb="0" eb="2">
      <t>スイソ</t>
    </rPh>
    <rPh sb="2" eb="4">
      <t>キョウキュウ</t>
    </rPh>
    <rPh sb="4" eb="6">
      <t>セツビ</t>
    </rPh>
    <rPh sb="6" eb="8">
      <t>センヨウ</t>
    </rPh>
    <rPh sb="8" eb="10">
      <t>メンセキ</t>
    </rPh>
    <phoneticPr fontId="3"/>
  </si>
  <si>
    <t>助成対象面積</t>
    <rPh sb="0" eb="2">
      <t>ジョセイ</t>
    </rPh>
    <rPh sb="2" eb="4">
      <t>タイショウ</t>
    </rPh>
    <rPh sb="4" eb="6">
      <t>メンセキ</t>
    </rPh>
    <phoneticPr fontId="3"/>
  </si>
  <si>
    <r>
      <rPr>
        <sz val="11"/>
        <rFont val="ＭＳ Ｐ明朝"/>
        <family val="1"/>
        <charset val="128"/>
      </rPr>
      <t>・運営開始日が申請年度より前の場合：申請年度</t>
    </r>
    <r>
      <rPr>
        <sz val="11"/>
        <rFont val="Century"/>
        <family val="1"/>
      </rPr>
      <t>4/1</t>
    </r>
    <r>
      <rPr>
        <sz val="11"/>
        <rFont val="ＭＳ Ｐ明朝"/>
        <family val="1"/>
        <charset val="128"/>
      </rPr>
      <t>を入力
・申請年度途中に定置式の水素</t>
    </r>
    <r>
      <rPr>
        <sz val="11"/>
        <rFont val="Century"/>
        <family val="1"/>
      </rPr>
      <t>ST</t>
    </r>
    <r>
      <rPr>
        <sz val="11"/>
        <rFont val="ＭＳ Ｐ明朝"/>
        <family val="1"/>
        <charset val="128"/>
      </rPr>
      <t>完成：高圧ガスの製造開始年月日を入力
・申請年度途中に移動式の水素</t>
    </r>
    <r>
      <rPr>
        <sz val="11"/>
        <rFont val="Century"/>
        <family val="1"/>
      </rPr>
      <t>ST</t>
    </r>
    <r>
      <rPr>
        <sz val="11"/>
        <rFont val="ＭＳ Ｐ明朝"/>
        <family val="1"/>
        <charset val="128"/>
      </rPr>
      <t>完成：高圧ガスの充填期間初日を入力
※</t>
    </r>
    <r>
      <rPr>
        <sz val="11"/>
        <rFont val="Century"/>
        <family val="1"/>
      </rPr>
      <t>yy/m/d</t>
    </r>
    <r>
      <rPr>
        <sz val="11"/>
        <rFont val="ＭＳ Ｐ明朝"/>
        <family val="1"/>
        <charset val="128"/>
      </rPr>
      <t>（西暦）形式で入力　＜和暦で表示＞
★交付申請書（第</t>
    </r>
    <r>
      <rPr>
        <sz val="11"/>
        <rFont val="Century"/>
        <family val="1"/>
      </rPr>
      <t>1</t>
    </r>
    <r>
      <rPr>
        <sz val="11"/>
        <rFont val="ＭＳ Ｐ明朝"/>
        <family val="1"/>
        <charset val="128"/>
      </rPr>
      <t>号様式）「助成対象期間」に表示</t>
    </r>
    <rPh sb="1" eb="3">
      <t>ウンエイ</t>
    </rPh>
    <rPh sb="3" eb="6">
      <t>カイシビ</t>
    </rPh>
    <rPh sb="7" eb="9">
      <t>シンセイ</t>
    </rPh>
    <rPh sb="9" eb="11">
      <t>ネンド</t>
    </rPh>
    <rPh sb="13" eb="14">
      <t>マエ</t>
    </rPh>
    <rPh sb="15" eb="17">
      <t>バアイ</t>
    </rPh>
    <rPh sb="18" eb="20">
      <t>シンセイ</t>
    </rPh>
    <rPh sb="20" eb="22">
      <t>ネンド</t>
    </rPh>
    <rPh sb="26" eb="28">
      <t>ニュウリョク</t>
    </rPh>
    <rPh sb="30" eb="32">
      <t>シンセイ</t>
    </rPh>
    <rPh sb="32" eb="34">
      <t>ネンド</t>
    </rPh>
    <rPh sb="34" eb="36">
      <t>トチュウ</t>
    </rPh>
    <rPh sb="37" eb="39">
      <t>テイチ</t>
    </rPh>
    <rPh sb="39" eb="40">
      <t>シキ</t>
    </rPh>
    <rPh sb="41" eb="43">
      <t>スイソ</t>
    </rPh>
    <rPh sb="45" eb="47">
      <t>カンセイ</t>
    </rPh>
    <rPh sb="48" eb="50">
      <t>コウアツ</t>
    </rPh>
    <rPh sb="53" eb="55">
      <t>セイゾウ</t>
    </rPh>
    <rPh sb="55" eb="57">
      <t>カイシ</t>
    </rPh>
    <rPh sb="57" eb="60">
      <t>ネンガッピ</t>
    </rPh>
    <rPh sb="61" eb="63">
      <t>ニュウリョク</t>
    </rPh>
    <rPh sb="72" eb="74">
      <t>イドウ</t>
    </rPh>
    <rPh sb="83" eb="85">
      <t>コウアツ</t>
    </rPh>
    <rPh sb="88" eb="90">
      <t>ジュウテン</t>
    </rPh>
    <rPh sb="90" eb="92">
      <t>キカン</t>
    </rPh>
    <rPh sb="92" eb="94">
      <t>ショニチ</t>
    </rPh>
    <rPh sb="95" eb="97">
      <t>ニュウリョク</t>
    </rPh>
    <rPh sb="106" eb="108">
      <t>セイレキ</t>
    </rPh>
    <rPh sb="109" eb="111">
      <t>ケイシキ</t>
    </rPh>
    <rPh sb="112" eb="114">
      <t>ニュウリョク</t>
    </rPh>
    <rPh sb="116" eb="118">
      <t>ワレキ</t>
    </rPh>
    <rPh sb="119" eb="121">
      <t>ヒョウジ</t>
    </rPh>
    <rPh sb="139" eb="141">
      <t>タイショウ</t>
    </rPh>
    <rPh sb="141" eb="143">
      <t>キカン</t>
    </rPh>
    <phoneticPr fontId="2"/>
  </si>
  <si>
    <r>
      <rPr>
        <sz val="11"/>
        <rFont val="ＭＳ Ｐ明朝"/>
        <family val="1"/>
        <charset val="128"/>
      </rPr>
      <t>申請年度翌年</t>
    </r>
    <r>
      <rPr>
        <sz val="11"/>
        <rFont val="Century"/>
        <family val="1"/>
      </rPr>
      <t>3/31</t>
    </r>
    <r>
      <rPr>
        <sz val="11"/>
        <rFont val="ＭＳ Ｐ明朝"/>
        <family val="1"/>
        <charset val="128"/>
      </rPr>
      <t>を入力　※</t>
    </r>
    <r>
      <rPr>
        <sz val="11"/>
        <rFont val="Century"/>
        <family val="1"/>
      </rPr>
      <t>yy/m/d</t>
    </r>
    <r>
      <rPr>
        <sz val="11"/>
        <rFont val="ＭＳ Ｐ明朝"/>
        <family val="1"/>
        <charset val="128"/>
      </rPr>
      <t>（西暦）形式で入力　＜和暦で表示＞
★交付申請書（第</t>
    </r>
    <r>
      <rPr>
        <sz val="11"/>
        <rFont val="Century"/>
        <family val="1"/>
      </rPr>
      <t>5</t>
    </r>
    <r>
      <rPr>
        <sz val="11"/>
        <rFont val="ＭＳ Ｐ明朝"/>
        <family val="1"/>
        <charset val="128"/>
      </rPr>
      <t>号様式）「助成対象期間」に表示</t>
    </r>
    <rPh sb="0" eb="2">
      <t>シンセイ</t>
    </rPh>
    <rPh sb="2" eb="4">
      <t>ネンド</t>
    </rPh>
    <rPh sb="4" eb="6">
      <t>ヨクネン</t>
    </rPh>
    <rPh sb="11" eb="13">
      <t>ニュウリョク</t>
    </rPh>
    <phoneticPr fontId="3"/>
  </si>
  <si>
    <r>
      <t>=</t>
    </r>
    <r>
      <rPr>
        <sz val="11"/>
        <rFont val="ＭＳ Ｐ明朝"/>
        <family val="1"/>
        <charset val="128"/>
      </rPr>
      <t>助成対象期間終了日</t>
    </r>
    <r>
      <rPr>
        <sz val="11"/>
        <rFont val="Century"/>
        <family val="1"/>
      </rPr>
      <t>-</t>
    </r>
    <r>
      <rPr>
        <sz val="11"/>
        <rFont val="ＭＳ Ｐ明朝"/>
        <family val="1"/>
        <charset val="128"/>
      </rPr>
      <t>助成対象期間開始日</t>
    </r>
    <r>
      <rPr>
        <sz val="11"/>
        <rFont val="Century"/>
        <family val="1"/>
      </rPr>
      <t xml:space="preserve">+1
</t>
    </r>
    <r>
      <rPr>
        <sz val="11"/>
        <rFont val="ＭＳ Ｐ明朝"/>
        <family val="1"/>
        <charset val="128"/>
      </rPr>
      <t>★交付申請書（第</t>
    </r>
    <r>
      <rPr>
        <sz val="11"/>
        <rFont val="Century"/>
        <family val="1"/>
      </rPr>
      <t>1</t>
    </r>
    <r>
      <rPr>
        <sz val="11"/>
        <rFont val="ＭＳ Ｐ明朝"/>
        <family val="1"/>
        <charset val="128"/>
      </rPr>
      <t>号様式）「助成対象期間」に表示</t>
    </r>
    <rPh sb="1" eb="3">
      <t>ジョセイ</t>
    </rPh>
    <rPh sb="3" eb="5">
      <t>タイショウ</t>
    </rPh>
    <rPh sb="5" eb="7">
      <t>キカン</t>
    </rPh>
    <rPh sb="7" eb="10">
      <t>シュウリョウビ</t>
    </rPh>
    <rPh sb="11" eb="13">
      <t>ジョセイ</t>
    </rPh>
    <rPh sb="13" eb="15">
      <t>タイショウ</t>
    </rPh>
    <rPh sb="15" eb="17">
      <t>キカン</t>
    </rPh>
    <rPh sb="17" eb="20">
      <t>カイシビ</t>
    </rPh>
    <phoneticPr fontId="2"/>
  </si>
  <si>
    <r>
      <t>=</t>
    </r>
    <r>
      <rPr>
        <sz val="11"/>
        <rFont val="ＭＳ Ｐ明朝"/>
        <family val="1"/>
        <charset val="128"/>
      </rPr>
      <t>助成対象期間の日数</t>
    </r>
    <r>
      <rPr>
        <sz val="11"/>
        <rFont val="Century"/>
        <family val="1"/>
      </rPr>
      <t>/</t>
    </r>
    <r>
      <rPr>
        <sz val="11"/>
        <rFont val="ＭＳ Ｐ明朝"/>
        <family val="1"/>
        <charset val="128"/>
      </rPr>
      <t>助成対象期間の基準日数　＜小数第</t>
    </r>
    <r>
      <rPr>
        <sz val="11"/>
        <rFont val="Century"/>
        <family val="1"/>
      </rPr>
      <t>11</t>
    </r>
    <r>
      <rPr>
        <sz val="11"/>
        <rFont val="ＭＳ Ｐ明朝"/>
        <family val="1"/>
        <charset val="128"/>
      </rPr>
      <t>位切り捨て＞</t>
    </r>
    <rPh sb="1" eb="3">
      <t>ジョセイ</t>
    </rPh>
    <rPh sb="3" eb="5">
      <t>タイショウ</t>
    </rPh>
    <rPh sb="5" eb="7">
      <t>キカン</t>
    </rPh>
    <rPh sb="8" eb="10">
      <t>ニッスウ</t>
    </rPh>
    <rPh sb="11" eb="13">
      <t>ジョセイ</t>
    </rPh>
    <rPh sb="13" eb="15">
      <t>タイショウ</t>
    </rPh>
    <rPh sb="15" eb="17">
      <t>キカン</t>
    </rPh>
    <rPh sb="18" eb="20">
      <t>キジュン</t>
    </rPh>
    <rPh sb="20" eb="22">
      <t>ニッスウ</t>
    </rPh>
    <rPh sb="24" eb="26">
      <t>ショウスウ</t>
    </rPh>
    <rPh sb="26" eb="27">
      <t>ダイ</t>
    </rPh>
    <rPh sb="29" eb="30">
      <t>イ</t>
    </rPh>
    <rPh sb="30" eb="31">
      <t>キ</t>
    </rPh>
    <rPh sb="32" eb="33">
      <t>ス</t>
    </rPh>
    <phoneticPr fontId="3"/>
  </si>
  <si>
    <r>
      <rPr>
        <sz val="11"/>
        <rFont val="ＭＳ Ｐ明朝"/>
        <family val="1"/>
        <charset val="128"/>
      </rPr>
      <t>助成対象期間内の運営日数を見込みで入力
※営業時間が</t>
    </r>
    <r>
      <rPr>
        <sz val="11"/>
        <rFont val="Century"/>
        <family val="1"/>
      </rPr>
      <t>4</t>
    </r>
    <r>
      <rPr>
        <sz val="11"/>
        <rFont val="ＭＳ Ｐ明朝"/>
        <family val="1"/>
        <charset val="128"/>
      </rPr>
      <t>時間未満の場合は</t>
    </r>
    <r>
      <rPr>
        <sz val="11"/>
        <rFont val="Century"/>
        <family val="1"/>
      </rPr>
      <t>0.5</t>
    </r>
    <r>
      <rPr>
        <sz val="11"/>
        <rFont val="ＭＳ Ｐ明朝"/>
        <family val="1"/>
        <charset val="128"/>
      </rPr>
      <t>日とする
★交付申請書（第</t>
    </r>
    <r>
      <rPr>
        <sz val="11"/>
        <rFont val="Century"/>
        <family val="1"/>
      </rPr>
      <t>1</t>
    </r>
    <r>
      <rPr>
        <sz val="11"/>
        <rFont val="ＭＳ Ｐ明朝"/>
        <family val="1"/>
        <charset val="128"/>
      </rPr>
      <t>号様式）「延べ運営日数」に表示</t>
    </r>
    <rPh sb="0" eb="2">
      <t>ジョセイ</t>
    </rPh>
    <rPh sb="2" eb="4">
      <t>タイショウ</t>
    </rPh>
    <rPh sb="4" eb="6">
      <t>キカン</t>
    </rPh>
    <rPh sb="6" eb="7">
      <t>ナイ</t>
    </rPh>
    <rPh sb="8" eb="10">
      <t>ウンエイ</t>
    </rPh>
    <rPh sb="10" eb="12">
      <t>ニッスウ</t>
    </rPh>
    <rPh sb="13" eb="15">
      <t>ミコ</t>
    </rPh>
    <rPh sb="17" eb="19">
      <t>ニュウリョク</t>
    </rPh>
    <rPh sb="21" eb="23">
      <t>エイギョウ</t>
    </rPh>
    <rPh sb="23" eb="25">
      <t>ジカン</t>
    </rPh>
    <rPh sb="27" eb="29">
      <t>ジカン</t>
    </rPh>
    <rPh sb="29" eb="31">
      <t>ミマン</t>
    </rPh>
    <rPh sb="32" eb="34">
      <t>バアイ</t>
    </rPh>
    <rPh sb="38" eb="39">
      <t>ニチ</t>
    </rPh>
    <rPh sb="57" eb="58">
      <t>ノ</t>
    </rPh>
    <rPh sb="59" eb="61">
      <t>ウンエイ</t>
    </rPh>
    <rPh sb="61" eb="63">
      <t>ニッスウ</t>
    </rPh>
    <phoneticPr fontId="3"/>
  </si>
  <si>
    <r>
      <t>4</t>
    </r>
    <r>
      <rPr>
        <sz val="11"/>
        <rFont val="ＭＳ Ｐ明朝"/>
        <family val="1"/>
        <charset val="128"/>
      </rPr>
      <t>（固定値）
★交付申請書（第</t>
    </r>
    <r>
      <rPr>
        <sz val="11"/>
        <rFont val="Century"/>
        <family val="1"/>
      </rPr>
      <t>1</t>
    </r>
    <r>
      <rPr>
        <sz val="11"/>
        <rFont val="ＭＳ Ｐ明朝"/>
        <family val="1"/>
        <charset val="128"/>
      </rPr>
      <t>号様式）「除外可能日数　年末年始」に表示</t>
    </r>
    <rPh sb="2" eb="5">
      <t>コテイチ</t>
    </rPh>
    <rPh sb="28" eb="30">
      <t>ネンマツ</t>
    </rPh>
    <rPh sb="30" eb="32">
      <t>ネンシ</t>
    </rPh>
    <phoneticPr fontId="3"/>
  </si>
  <si>
    <r>
      <rPr>
        <sz val="11"/>
        <rFont val="ＭＳ Ｐ明朝"/>
        <family val="1"/>
        <charset val="128"/>
      </rPr>
      <t>助成対象期間内の保安検査・点検・整備に要する日数を見込みで入力</t>
    </r>
    <r>
      <rPr>
        <sz val="11"/>
        <rFont val="Century"/>
        <family val="1"/>
      </rPr>
      <t xml:space="preserve">
</t>
    </r>
    <r>
      <rPr>
        <sz val="11"/>
        <rFont val="ＭＳ Ｐ明朝"/>
        <family val="1"/>
        <charset val="128"/>
      </rPr>
      <t>※最大</t>
    </r>
    <r>
      <rPr>
        <sz val="11"/>
        <rFont val="Century"/>
        <family val="1"/>
      </rPr>
      <t>10</t>
    </r>
    <r>
      <rPr>
        <sz val="11"/>
        <rFont val="ＭＳ Ｐ明朝"/>
        <family val="1"/>
        <charset val="128"/>
      </rPr>
      <t>日</t>
    </r>
    <r>
      <rPr>
        <sz val="11"/>
        <rFont val="Century"/>
        <family val="1"/>
      </rPr>
      <t xml:space="preserve">
</t>
    </r>
    <r>
      <rPr>
        <sz val="11"/>
        <rFont val="ＭＳ Ｐ明朝"/>
        <family val="1"/>
        <charset val="128"/>
      </rPr>
      <t>★交付申請書（第</t>
    </r>
    <r>
      <rPr>
        <sz val="11"/>
        <rFont val="Century"/>
        <family val="1"/>
      </rPr>
      <t>1</t>
    </r>
    <r>
      <rPr>
        <sz val="11"/>
        <rFont val="ＭＳ Ｐ明朝"/>
        <family val="1"/>
        <charset val="128"/>
      </rPr>
      <t>号様式）「除外可能日数　保安検査、点検、整備・・・」に表示</t>
    </r>
    <rPh sb="29" eb="31">
      <t>サイダイ</t>
    </rPh>
    <rPh sb="33" eb="34">
      <t>ニチ</t>
    </rPh>
    <rPh sb="35" eb="37">
      <t>ジョウキ</t>
    </rPh>
    <rPh sb="37" eb="38">
      <t>シキ</t>
    </rPh>
    <rPh sb="58" eb="60">
      <t>ホアン</t>
    </rPh>
    <rPh sb="60" eb="62">
      <t>ケンサ</t>
    </rPh>
    <rPh sb="63" eb="65">
      <t>テンケン</t>
    </rPh>
    <rPh sb="66" eb="68">
      <t>セイビ</t>
    </rPh>
    <phoneticPr fontId="3"/>
  </si>
  <si>
    <r>
      <t>=</t>
    </r>
    <r>
      <rPr>
        <sz val="11"/>
        <rFont val="ＭＳ Ｐ明朝"/>
        <family val="1"/>
        <charset val="128"/>
      </rPr>
      <t>定休日の日数</t>
    </r>
    <r>
      <rPr>
        <sz val="11"/>
        <rFont val="Century"/>
        <family val="1"/>
      </rPr>
      <t>+</t>
    </r>
    <r>
      <rPr>
        <sz val="11"/>
        <rFont val="ＭＳ Ｐ明朝"/>
        <family val="1"/>
        <charset val="128"/>
      </rPr>
      <t>年末年始の日数</t>
    </r>
    <r>
      <rPr>
        <sz val="11"/>
        <rFont val="Century"/>
        <family val="1"/>
      </rPr>
      <t>+</t>
    </r>
    <r>
      <rPr>
        <sz val="11"/>
        <rFont val="ＭＳ Ｐ明朝"/>
        <family val="1"/>
        <charset val="128"/>
      </rPr>
      <t>保安検査・点検・整備に要する日数</t>
    </r>
    <rPh sb="1" eb="3">
      <t>テイキュウ</t>
    </rPh>
    <rPh sb="3" eb="4">
      <t>ニチ</t>
    </rPh>
    <rPh sb="5" eb="7">
      <t>ニッスウ</t>
    </rPh>
    <rPh sb="8" eb="10">
      <t>ネンマツ</t>
    </rPh>
    <rPh sb="10" eb="12">
      <t>ネンシ</t>
    </rPh>
    <rPh sb="13" eb="15">
      <t>ニッスウ</t>
    </rPh>
    <rPh sb="27" eb="28">
      <t>ヨウ</t>
    </rPh>
    <rPh sb="30" eb="32">
      <t>ニッスウ</t>
    </rPh>
    <phoneticPr fontId="3"/>
  </si>
  <si>
    <r>
      <t>=</t>
    </r>
    <r>
      <rPr>
        <sz val="11"/>
        <rFont val="ＭＳ Ｐ明朝"/>
        <family val="1"/>
        <charset val="128"/>
      </rPr>
      <t>延べ運営日数</t>
    </r>
    <r>
      <rPr>
        <sz val="11"/>
        <rFont val="Century"/>
        <family val="1"/>
      </rPr>
      <t>/(</t>
    </r>
    <r>
      <rPr>
        <sz val="11"/>
        <rFont val="ＭＳ Ｐ明朝"/>
        <family val="1"/>
        <charset val="128"/>
      </rPr>
      <t>助成対象期間の日数</t>
    </r>
    <r>
      <rPr>
        <sz val="11"/>
        <rFont val="Century"/>
        <family val="1"/>
      </rPr>
      <t>-</t>
    </r>
    <r>
      <rPr>
        <sz val="11"/>
        <rFont val="ＭＳ Ｐ明朝"/>
        <family val="1"/>
        <charset val="128"/>
      </rPr>
      <t>除外可能日数の合計</t>
    </r>
    <r>
      <rPr>
        <sz val="11"/>
        <rFont val="Century"/>
        <family val="1"/>
      </rPr>
      <t xml:space="preserve">)
</t>
    </r>
    <r>
      <rPr>
        <sz val="11"/>
        <rFont val="ＭＳ Ｐ明朝"/>
        <family val="1"/>
        <charset val="128"/>
      </rPr>
      <t>＜有効数字</t>
    </r>
    <r>
      <rPr>
        <sz val="11"/>
        <rFont val="Century"/>
        <family val="1"/>
      </rPr>
      <t>10</t>
    </r>
    <r>
      <rPr>
        <sz val="11"/>
        <rFont val="ＭＳ Ｐ明朝"/>
        <family val="1"/>
        <charset val="128"/>
      </rPr>
      <t>桁（小数第</t>
    </r>
    <r>
      <rPr>
        <sz val="11"/>
        <rFont val="Century"/>
        <family val="1"/>
      </rPr>
      <t>11</t>
    </r>
    <r>
      <rPr>
        <sz val="11"/>
        <rFont val="ＭＳ Ｐ明朝"/>
        <family val="1"/>
        <charset val="128"/>
      </rPr>
      <t>位切り捨て）＞
※</t>
    </r>
    <r>
      <rPr>
        <sz val="11"/>
        <rFont val="Century"/>
        <family val="1"/>
      </rPr>
      <t>1</t>
    </r>
    <r>
      <rPr>
        <sz val="11"/>
        <rFont val="ＭＳ Ｐ明朝"/>
        <family val="1"/>
        <charset val="128"/>
      </rPr>
      <t>以上の場合は</t>
    </r>
    <r>
      <rPr>
        <sz val="11"/>
        <rFont val="Century"/>
        <family val="1"/>
      </rPr>
      <t>1</t>
    </r>
    <r>
      <rPr>
        <sz val="11"/>
        <rFont val="ＭＳ Ｐ明朝"/>
        <family val="1"/>
        <charset val="128"/>
      </rPr>
      <t>とみなす
★交付申請書（第</t>
    </r>
    <r>
      <rPr>
        <sz val="11"/>
        <rFont val="Century"/>
        <family val="1"/>
      </rPr>
      <t>1</t>
    </r>
    <r>
      <rPr>
        <sz val="11"/>
        <rFont val="ＭＳ Ｐ明朝"/>
        <family val="1"/>
        <charset val="128"/>
      </rPr>
      <t>号様式）「運営実績に応じた係数」に表示</t>
    </r>
    <rPh sb="1" eb="2">
      <t>ノ</t>
    </rPh>
    <rPh sb="3" eb="5">
      <t>ウンエイ</t>
    </rPh>
    <rPh sb="5" eb="7">
      <t>ニッスウ</t>
    </rPh>
    <rPh sb="9" eb="11">
      <t>ジョセイ</t>
    </rPh>
    <rPh sb="11" eb="13">
      <t>タイショウ</t>
    </rPh>
    <rPh sb="13" eb="15">
      <t>キカン</t>
    </rPh>
    <rPh sb="16" eb="18">
      <t>ニッスウ</t>
    </rPh>
    <rPh sb="19" eb="21">
      <t>ジョガイ</t>
    </rPh>
    <rPh sb="21" eb="23">
      <t>カノウ</t>
    </rPh>
    <rPh sb="23" eb="25">
      <t>ニッスウ</t>
    </rPh>
    <rPh sb="26" eb="28">
      <t>ゴウケイ</t>
    </rPh>
    <rPh sb="31" eb="33">
      <t>ユウコウ</t>
    </rPh>
    <rPh sb="33" eb="35">
      <t>スウジ</t>
    </rPh>
    <rPh sb="37" eb="38">
      <t>ケタ</t>
    </rPh>
    <rPh sb="39" eb="41">
      <t>ショウスウ</t>
    </rPh>
    <rPh sb="41" eb="42">
      <t>ダイ</t>
    </rPh>
    <rPh sb="44" eb="45">
      <t>イ</t>
    </rPh>
    <rPh sb="45" eb="46">
      <t>キ</t>
    </rPh>
    <rPh sb="47" eb="48">
      <t>ス</t>
    </rPh>
    <rPh sb="54" eb="56">
      <t>イジョウ</t>
    </rPh>
    <rPh sb="57" eb="59">
      <t>バアイ</t>
    </rPh>
    <rPh sb="80" eb="82">
      <t>ウンエイ</t>
    </rPh>
    <rPh sb="82" eb="84">
      <t>ジッセキ</t>
    </rPh>
    <rPh sb="85" eb="86">
      <t>オウ</t>
    </rPh>
    <rPh sb="88" eb="90">
      <t>ケイスウ</t>
    </rPh>
    <phoneticPr fontId="3"/>
  </si>
  <si>
    <r>
      <rPr>
        <sz val="11"/>
        <rFont val="ＭＳ Ｐ明朝"/>
        <family val="1"/>
        <charset val="128"/>
      </rPr>
      <t>賃借している土地の実測面積を入力
★交付申請書（第</t>
    </r>
    <r>
      <rPr>
        <sz val="11"/>
        <rFont val="Century"/>
        <family val="1"/>
      </rPr>
      <t>1</t>
    </r>
    <r>
      <rPr>
        <sz val="11"/>
        <rFont val="ＭＳ Ｐ明朝"/>
        <family val="1"/>
        <charset val="128"/>
      </rPr>
      <t>号様式）「総面積」に表示</t>
    </r>
    <rPh sb="0" eb="2">
      <t>チンシャク</t>
    </rPh>
    <rPh sb="6" eb="8">
      <t>トチ</t>
    </rPh>
    <rPh sb="9" eb="11">
      <t>ジッソク</t>
    </rPh>
    <rPh sb="11" eb="13">
      <t>メンセキ</t>
    </rPh>
    <rPh sb="14" eb="16">
      <t>ニュウリョク</t>
    </rPh>
    <rPh sb="31" eb="34">
      <t>ソウメンセキ</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</si>
  <si>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t>
    </r>
    <rPh sb="0" eb="2">
      <t>ジッソク</t>
    </rPh>
    <rPh sb="2" eb="4">
      <t>メンセキ</t>
    </rPh>
    <rPh sb="5" eb="7">
      <t>ニュウリョク</t>
    </rPh>
    <rPh sb="9" eb="11">
      <t>ガイトウ</t>
    </rPh>
    <rPh sb="14" eb="16">
      <t>バアイ</t>
    </rPh>
    <rPh sb="19" eb="21">
      <t>ニュウリョク</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</si>
  <si>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★水素供給設備運営以外の営利活動との共用部面積③との合計値により
　交付申請書（第</t>
    </r>
    <r>
      <rPr>
        <sz val="11"/>
        <rFont val="Century"/>
        <family val="1"/>
      </rPr>
      <t>1</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rPh sb="48" eb="50">
      <t>ゴウケイ</t>
    </rPh>
    <rPh sb="50" eb="51">
      <t>チ</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</si>
  <si>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★水素供給設備運営以外の営利活動の対象面積②との合計値により
　交付申請書（第</t>
    </r>
    <r>
      <rPr>
        <sz val="11"/>
        <rFont val="Century"/>
        <family val="1"/>
      </rPr>
      <t>1</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phoneticPr fontId="3"/>
  </si>
  <si>
    <r>
      <t>=</t>
    </r>
    <r>
      <rPr>
        <sz val="11"/>
        <rFont val="ＭＳ Ｐ明朝"/>
        <family val="1"/>
        <charset val="128"/>
      </rPr>
      <t>【☆】</t>
    </r>
    <r>
      <rPr>
        <sz val="11"/>
        <rFont val="Century"/>
        <family val="1"/>
      </rPr>
      <t>-</t>
    </r>
    <r>
      <rPr>
        <sz val="11"/>
        <rFont val="ＭＳ Ｐ明朝"/>
        <family val="1"/>
        <charset val="128"/>
      </rPr>
      <t>①</t>
    </r>
    <r>
      <rPr>
        <sz val="11"/>
        <rFont val="Century"/>
        <family val="1"/>
      </rPr>
      <t>-</t>
    </r>
    <r>
      <rPr>
        <sz val="11"/>
        <rFont val="ＭＳ Ｐ明朝"/>
        <family val="1"/>
        <charset val="128"/>
      </rPr>
      <t>②</t>
    </r>
    <r>
      <rPr>
        <sz val="11"/>
        <rFont val="Century"/>
        <family val="1"/>
      </rPr>
      <t>-</t>
    </r>
    <r>
      <rPr>
        <sz val="11"/>
        <rFont val="ＭＳ Ｐ明朝"/>
        <family val="1"/>
        <charset val="128"/>
      </rPr>
      <t>③
水素ステーションの実測面積
★交付申請書（第</t>
    </r>
    <r>
      <rPr>
        <sz val="11"/>
        <rFont val="Century"/>
        <family val="1"/>
      </rPr>
      <t>1</t>
    </r>
    <r>
      <rPr>
        <sz val="11"/>
        <rFont val="ＭＳ Ｐ明朝"/>
        <family val="1"/>
        <charset val="128"/>
      </rPr>
      <t>号様式）「水素供給設備専用面積」に表示</t>
    </r>
    <rPh sb="11" eb="13">
      <t>スイソ</t>
    </rPh>
    <rPh sb="20" eb="22">
      <t>ジッソク</t>
    </rPh>
    <rPh sb="22" eb="24">
      <t>メンセキ</t>
    </rPh>
    <phoneticPr fontId="3"/>
  </si>
  <si>
    <r>
      <rPr>
        <sz val="11"/>
        <rFont val="ＭＳ Ｐ明朝"/>
        <family val="1"/>
        <charset val="128"/>
      </rPr>
      <t>★交付申請書（第</t>
    </r>
    <r>
      <rPr>
        <sz val="11"/>
        <rFont val="Century"/>
        <family val="1"/>
      </rPr>
      <t>1</t>
    </r>
    <r>
      <rPr>
        <sz val="11"/>
        <rFont val="ＭＳ Ｐ明朝"/>
        <family val="1"/>
        <charset val="128"/>
      </rPr>
      <t>号様式）「助成対象面積」に表示</t>
    </r>
    <rPh sb="12" eb="14">
      <t>ジョセイ</t>
    </rPh>
    <rPh sb="14" eb="16">
      <t>タイショウ</t>
    </rPh>
    <rPh sb="16" eb="18">
      <t>メンセキ</t>
    </rPh>
    <phoneticPr fontId="3"/>
  </si>
  <si>
    <r>
      <t>=</t>
    </r>
    <r>
      <rPr>
        <sz val="11"/>
        <rFont val="ＭＳ Ｐ明朝"/>
        <family val="1"/>
        <charset val="128"/>
      </rPr>
      <t>契約に基づく金額（月額）①～③</t>
    </r>
    <r>
      <rPr>
        <sz val="11"/>
        <rFont val="Century"/>
        <family val="1"/>
      </rPr>
      <t>*12</t>
    </r>
    <phoneticPr fontId="3"/>
  </si>
  <si>
    <r>
      <t>=</t>
    </r>
    <r>
      <rPr>
        <sz val="11"/>
        <rFont val="ＭＳ Ｐ明朝"/>
        <family val="1"/>
        <charset val="128"/>
      </rPr>
      <t>契約に基づく年額</t>
    </r>
    <r>
      <rPr>
        <sz val="11"/>
        <rFont val="Century"/>
        <family val="1"/>
      </rPr>
      <t>*(</t>
    </r>
    <r>
      <rPr>
        <sz val="11"/>
        <rFont val="ＭＳ Ｐ明朝"/>
        <family val="1"/>
        <charset val="128"/>
      </rPr>
      <t>助成対象面積【☆☆】</t>
    </r>
    <r>
      <rPr>
        <sz val="11"/>
        <rFont val="Century"/>
        <family val="1"/>
      </rPr>
      <t>/</t>
    </r>
    <r>
      <rPr>
        <sz val="11"/>
        <rFont val="ＭＳ Ｐ明朝"/>
        <family val="1"/>
        <charset val="128"/>
      </rPr>
      <t>総面積【☆】</t>
    </r>
    <r>
      <rPr>
        <sz val="11"/>
        <rFont val="Century"/>
        <family val="1"/>
      </rPr>
      <t xml:space="preserve">)
</t>
    </r>
    <r>
      <rPr>
        <sz val="11"/>
        <rFont val="ＭＳ Ｐ明朝"/>
        <family val="1"/>
        <charset val="128"/>
      </rPr>
      <t>＜小数点以下切り捨て＞
★交付申請書（第</t>
    </r>
    <r>
      <rPr>
        <sz val="11"/>
        <rFont val="Century"/>
        <family val="1"/>
      </rPr>
      <t>5</t>
    </r>
    <r>
      <rPr>
        <sz val="11"/>
        <rFont val="ＭＳ Ｐ明朝"/>
        <family val="1"/>
        <charset val="128"/>
      </rPr>
      <t>号様式）「土地賃借料　契約等に基づく金額」に表示</t>
    </r>
    <rPh sb="0" eb="2">
      <t>ケイヤク</t>
    </rPh>
    <rPh sb="3" eb="4">
      <t>モト</t>
    </rPh>
    <rPh sb="6" eb="8">
      <t>ネンガク</t>
    </rPh>
    <rPh sb="11" eb="13">
      <t>ジョセイ</t>
    </rPh>
    <rPh sb="13" eb="15">
      <t>タイショウ</t>
    </rPh>
    <rPh sb="15" eb="17">
      <t>メンセキ</t>
    </rPh>
    <rPh sb="22" eb="23">
      <t>ソウ</t>
    </rPh>
    <rPh sb="23" eb="25">
      <t>メンセキ</t>
    </rPh>
    <rPh sb="24" eb="26">
      <t>ソウメンセキ</t>
    </rPh>
    <rPh sb="56" eb="58">
      <t>トチ</t>
    </rPh>
    <rPh sb="58" eb="61">
      <t>チンシャクリョウ</t>
    </rPh>
    <rPh sb="62" eb="64">
      <t>ケイヤク</t>
    </rPh>
    <rPh sb="64" eb="65">
      <t>トウ</t>
    </rPh>
    <rPh sb="66" eb="67">
      <t>モト</t>
    </rPh>
    <rPh sb="69" eb="71">
      <t>キンガク</t>
    </rPh>
    <phoneticPr fontId="3"/>
  </si>
  <si>
    <r>
      <rPr>
        <sz val="11"/>
        <rFont val="ＭＳ Ｐ明朝"/>
        <family val="1"/>
        <charset val="128"/>
      </rPr>
      <t>固定資産評価証明書の</t>
    </r>
    <r>
      <rPr>
        <sz val="11"/>
        <rFont val="Century"/>
        <family val="1"/>
      </rPr>
      <t>[</t>
    </r>
    <r>
      <rPr>
        <sz val="11"/>
        <rFont val="ＭＳ Ｐ明朝"/>
        <family val="1"/>
        <charset val="128"/>
      </rPr>
      <t>令和</t>
    </r>
    <r>
      <rPr>
        <sz val="11"/>
        <rFont val="Century"/>
        <family val="1"/>
      </rPr>
      <t>yy</t>
    </r>
    <r>
      <rPr>
        <sz val="11"/>
        <rFont val="ＭＳ Ｐ明朝"/>
        <family val="1"/>
        <charset val="128"/>
      </rPr>
      <t>年度価格</t>
    </r>
    <r>
      <rPr>
        <sz val="11"/>
        <rFont val="Century"/>
        <family val="1"/>
      </rPr>
      <t>]</t>
    </r>
    <r>
      <rPr>
        <sz val="11"/>
        <rFont val="ＭＳ Ｐ明朝"/>
        <family val="1"/>
        <charset val="128"/>
      </rPr>
      <t>を転記</t>
    </r>
    <rPh sb="0" eb="2">
      <t>コテイ</t>
    </rPh>
    <rPh sb="2" eb="4">
      <t>シサン</t>
    </rPh>
    <rPh sb="4" eb="6">
      <t>ヒョウカ</t>
    </rPh>
    <rPh sb="6" eb="9">
      <t>ショウメイショ</t>
    </rPh>
    <rPh sb="11" eb="13">
      <t>レイワ</t>
    </rPh>
    <rPh sb="15" eb="17">
      <t>ネンド</t>
    </rPh>
    <rPh sb="17" eb="19">
      <t>カカク</t>
    </rPh>
    <rPh sb="21" eb="23">
      <t>テンキ</t>
    </rPh>
    <phoneticPr fontId="3"/>
  </si>
  <si>
    <r>
      <rPr>
        <sz val="11"/>
        <rFont val="ＭＳ Ｐ明朝"/>
        <family val="1"/>
        <charset val="128"/>
      </rPr>
      <t>※交付申請年度が対象</t>
    </r>
    <phoneticPr fontId="3"/>
  </si>
  <si>
    <r>
      <rPr>
        <sz val="11"/>
        <rFont val="ＭＳ Ｐ明朝"/>
        <family val="1"/>
        <charset val="128"/>
      </rPr>
      <t>※固定資産評価証明書が複数ある場合は②～③に入力</t>
    </r>
    <phoneticPr fontId="3"/>
  </si>
  <si>
    <r>
      <t>=</t>
    </r>
    <r>
      <rPr>
        <sz val="11"/>
        <rFont val="ＭＳ Ｐ明朝"/>
        <family val="1"/>
        <charset val="128"/>
      </rPr>
      <t>固定資産税評価額①～③の合計</t>
    </r>
    <rPh sb="13" eb="15">
      <t>ゴウケイ</t>
    </rPh>
    <phoneticPr fontId="3"/>
  </si>
  <si>
    <r>
      <rPr>
        <sz val="11"/>
        <rFont val="ＭＳ Ｐ明朝"/>
        <family val="1"/>
        <charset val="128"/>
      </rPr>
      <t>固定資産税評価額①～③の敷地合計実測面積
・総面積【☆】の範囲</t>
    </r>
    <r>
      <rPr>
        <sz val="11"/>
        <rFont val="Century"/>
        <family val="1"/>
      </rPr>
      <t>=</t>
    </r>
    <r>
      <rPr>
        <sz val="11"/>
        <rFont val="ＭＳ Ｐ明朝"/>
        <family val="1"/>
        <charset val="128"/>
      </rPr>
      <t>固定資産税評価額における敷地範囲の場合：【☆】を入力
・上記の式を満たさない場合：別途計測した実測面積を入力
※固定資産評価証明書に記載されている登記地積や現況地積ではない</t>
    </r>
    <rPh sb="0" eb="2">
      <t>コテイ</t>
    </rPh>
    <rPh sb="2" eb="4">
      <t>シサン</t>
    </rPh>
    <rPh sb="4" eb="5">
      <t>ゼイ</t>
    </rPh>
    <rPh sb="5" eb="8">
      <t>ヒョウカガク</t>
    </rPh>
    <rPh sb="12" eb="14">
      <t>シキチ</t>
    </rPh>
    <rPh sb="14" eb="16">
      <t>ゴウケイ</t>
    </rPh>
    <rPh sb="16" eb="18">
      <t>ジッソク</t>
    </rPh>
    <rPh sb="18" eb="20">
      <t>メンセキ</t>
    </rPh>
    <rPh sb="44" eb="46">
      <t>シキチ</t>
    </rPh>
    <rPh sb="56" eb="58">
      <t>ニュウリョク</t>
    </rPh>
    <rPh sb="60" eb="62">
      <t>ジョウキ</t>
    </rPh>
    <rPh sb="63" eb="64">
      <t>シキ</t>
    </rPh>
    <rPh sb="65" eb="66">
      <t>ミ</t>
    </rPh>
    <rPh sb="70" eb="72">
      <t>バアイ</t>
    </rPh>
    <rPh sb="73" eb="75">
      <t>ベット</t>
    </rPh>
    <rPh sb="75" eb="77">
      <t>ケイソク</t>
    </rPh>
    <rPh sb="79" eb="81">
      <t>ジッソク</t>
    </rPh>
    <rPh sb="81" eb="83">
      <t>メンセキ</t>
    </rPh>
    <rPh sb="84" eb="86">
      <t>ニュウリョク</t>
    </rPh>
    <rPh sb="88" eb="90">
      <t>コテイ</t>
    </rPh>
    <rPh sb="90" eb="92">
      <t>シサン</t>
    </rPh>
    <rPh sb="92" eb="94">
      <t>ヒョウカ</t>
    </rPh>
    <rPh sb="94" eb="97">
      <t>ショウメイショ</t>
    </rPh>
    <rPh sb="98" eb="100">
      <t>キサイ</t>
    </rPh>
    <rPh sb="105" eb="107">
      <t>トウキ</t>
    </rPh>
    <rPh sb="107" eb="109">
      <t>チセキ</t>
    </rPh>
    <rPh sb="110" eb="112">
      <t>ゲンキョウ</t>
    </rPh>
    <rPh sb="112" eb="114">
      <t>チセキ</t>
    </rPh>
    <phoneticPr fontId="3"/>
  </si>
  <si>
    <r>
      <t>=</t>
    </r>
    <r>
      <rPr>
        <sz val="11"/>
        <rFont val="ＭＳ Ｐ明朝"/>
        <family val="1"/>
        <charset val="128"/>
      </rPr>
      <t>固定資産税評価額①～③合計</t>
    </r>
    <r>
      <rPr>
        <sz val="11"/>
        <rFont val="Century"/>
        <family val="1"/>
      </rPr>
      <t>*(</t>
    </r>
    <r>
      <rPr>
        <sz val="11"/>
        <rFont val="ＭＳ Ｐ明朝"/>
        <family val="1"/>
        <charset val="128"/>
      </rPr>
      <t>助成対象面積【☆☆】</t>
    </r>
    <r>
      <rPr>
        <sz val="11"/>
        <rFont val="Century"/>
        <family val="1"/>
      </rPr>
      <t>/</t>
    </r>
    <r>
      <rPr>
        <sz val="11"/>
        <rFont val="ＭＳ Ｐ明朝"/>
        <family val="1"/>
        <charset val="128"/>
      </rPr>
      <t>固定資産税評価額①～③総敷地実測面積</t>
    </r>
    <r>
      <rPr>
        <sz val="11"/>
        <rFont val="Century"/>
        <family val="1"/>
      </rPr>
      <t>)</t>
    </r>
    <r>
      <rPr>
        <sz val="11"/>
        <rFont val="ＭＳ Ｐ明朝"/>
        <family val="1"/>
        <charset val="128"/>
      </rPr>
      <t>　＜小数点以下切り捨て＞</t>
    </r>
    <rPh sb="0" eb="2">
      <t>コテイ</t>
    </rPh>
    <rPh sb="2" eb="4">
      <t>シサン</t>
    </rPh>
    <rPh sb="4" eb="5">
      <t>ゼイ</t>
    </rPh>
    <rPh sb="5" eb="8">
      <t>ヒョウカガク</t>
    </rPh>
    <rPh sb="11" eb="13">
      <t>ゴウケイ</t>
    </rPh>
    <rPh sb="16" eb="18">
      <t>ジョセイ</t>
    </rPh>
    <rPh sb="18" eb="20">
      <t>タイショウ</t>
    </rPh>
    <rPh sb="20" eb="22">
      <t>メンセキ</t>
    </rPh>
    <rPh sb="37" eb="38">
      <t>ソウ</t>
    </rPh>
    <rPh sb="38" eb="40">
      <t>シキチ</t>
    </rPh>
    <rPh sb="40" eb="42">
      <t>ジッソク</t>
    </rPh>
    <rPh sb="42" eb="44">
      <t>メンセキ</t>
    </rPh>
    <phoneticPr fontId="3"/>
  </si>
  <si>
    <r>
      <t>=</t>
    </r>
    <r>
      <rPr>
        <sz val="11"/>
        <rFont val="ＭＳ Ｐ明朝"/>
        <family val="1"/>
        <charset val="128"/>
      </rPr>
      <t>固定資産税評価額①～③面積按分</t>
    </r>
    <r>
      <rPr>
        <sz val="11"/>
        <rFont val="Century"/>
        <family val="1"/>
      </rPr>
      <t>*0.06</t>
    </r>
    <r>
      <rPr>
        <sz val="11"/>
        <rFont val="ＭＳ Ｐ明朝"/>
        <family val="1"/>
        <charset val="128"/>
      </rPr>
      <t>　＜小数点以下切り捨て＞
★交付申請書（第</t>
    </r>
    <r>
      <rPr>
        <sz val="11"/>
        <rFont val="Century"/>
        <family val="1"/>
      </rPr>
      <t>1</t>
    </r>
    <r>
      <rPr>
        <sz val="11"/>
        <rFont val="ＭＳ Ｐ明朝"/>
        <family val="1"/>
        <charset val="128"/>
      </rPr>
      <t>号様式）「土地賃借料　固定資産税評価額</t>
    </r>
    <r>
      <rPr>
        <sz val="11"/>
        <rFont val="Century"/>
        <family val="1"/>
      </rPr>
      <t>×6%</t>
    </r>
    <r>
      <rPr>
        <sz val="11"/>
        <rFont val="ＭＳ Ｐ明朝"/>
        <family val="1"/>
        <charset val="128"/>
      </rPr>
      <t>」に表示</t>
    </r>
    <rPh sb="11" eb="13">
      <t>メンセキ</t>
    </rPh>
    <rPh sb="13" eb="15">
      <t>アンブン</t>
    </rPh>
    <rPh sb="54" eb="56">
      <t>コテイ</t>
    </rPh>
    <rPh sb="56" eb="58">
      <t>シサン</t>
    </rPh>
    <rPh sb="58" eb="59">
      <t>ゼイ</t>
    </rPh>
    <rPh sb="59" eb="62">
      <t>ヒョウカガク</t>
    </rPh>
    <phoneticPr fontId="3"/>
  </si>
  <si>
    <r>
      <rPr>
        <sz val="11"/>
        <rFont val="ＭＳ Ｐ明朝"/>
        <family val="1"/>
        <charset val="128"/>
      </rPr>
      <t>・固定資産税評価額を入力していない場合：【</t>
    </r>
    <r>
      <rPr>
        <sz val="11"/>
        <rFont val="Century"/>
        <family val="1"/>
      </rPr>
      <t>A</t>
    </r>
    <r>
      <rPr>
        <sz val="11"/>
        <rFont val="ＭＳ Ｐ明朝"/>
        <family val="1"/>
        <charset val="128"/>
      </rPr>
      <t>】
・上記以外の場合：【</t>
    </r>
    <r>
      <rPr>
        <sz val="11"/>
        <rFont val="Century"/>
        <family val="1"/>
      </rPr>
      <t>A</t>
    </r>
    <r>
      <rPr>
        <sz val="11"/>
        <rFont val="ＭＳ Ｐ明朝"/>
        <family val="1"/>
        <charset val="128"/>
      </rPr>
      <t>】と【</t>
    </r>
    <r>
      <rPr>
        <sz val="11"/>
        <rFont val="Century"/>
        <family val="1"/>
      </rPr>
      <t>B</t>
    </r>
    <r>
      <rPr>
        <sz val="11"/>
        <rFont val="ＭＳ Ｐ明朝"/>
        <family val="1"/>
        <charset val="128"/>
      </rPr>
      <t>】のうち低い金額</t>
    </r>
    <rPh sb="1" eb="3">
      <t>コテイ</t>
    </rPh>
    <rPh sb="3" eb="5">
      <t>シサン</t>
    </rPh>
    <rPh sb="5" eb="6">
      <t>ゼイ</t>
    </rPh>
    <rPh sb="6" eb="9">
      <t>ヒョウカガク</t>
    </rPh>
    <rPh sb="10" eb="12">
      <t>ニュウリョク</t>
    </rPh>
    <rPh sb="17" eb="19">
      <t>バアイ</t>
    </rPh>
    <rPh sb="25" eb="27">
      <t>ジョウキ</t>
    </rPh>
    <rPh sb="27" eb="29">
      <t>イガイ</t>
    </rPh>
    <rPh sb="30" eb="32">
      <t>バアイ</t>
    </rPh>
    <rPh sb="43" eb="44">
      <t>ヒク</t>
    </rPh>
    <rPh sb="45" eb="47">
      <t>キンガク</t>
    </rPh>
    <phoneticPr fontId="3"/>
  </si>
  <si>
    <r>
      <rPr>
        <sz val="11"/>
        <rFont val="ＭＳ 明朝"/>
        <family val="1"/>
        <charset val="128"/>
      </rPr>
      <t>固定係数</t>
    </r>
    <rPh sb="0" eb="2">
      <t>コテイ</t>
    </rPh>
    <rPh sb="2" eb="4">
      <t>ケイスウ</t>
    </rPh>
    <phoneticPr fontId="3"/>
  </si>
  <si>
    <r>
      <t>=</t>
    </r>
    <r>
      <rPr>
        <sz val="11"/>
        <rFont val="ＭＳ Ｐ明朝"/>
        <family val="1"/>
        <charset val="128"/>
      </rPr>
      <t>助成対象経費</t>
    </r>
    <r>
      <rPr>
        <sz val="11"/>
        <rFont val="Century"/>
        <family val="1"/>
      </rPr>
      <t>/</t>
    </r>
    <r>
      <rPr>
        <sz val="11"/>
        <rFont val="ＭＳ Ｐ明朝"/>
        <family val="1"/>
        <charset val="128"/>
      </rPr>
      <t>固定係数　＜小数点以下切り捨て＞</t>
    </r>
    <rPh sb="1" eb="3">
      <t>ジョセイ</t>
    </rPh>
    <rPh sb="3" eb="5">
      <t>タイショウ</t>
    </rPh>
    <rPh sb="5" eb="7">
      <t>ケイヒ</t>
    </rPh>
    <phoneticPr fontId="3"/>
  </si>
  <si>
    <r>
      <t>=</t>
    </r>
    <r>
      <rPr>
        <sz val="11"/>
        <rFont val="ＭＳ Ｐ明朝"/>
        <family val="1"/>
        <charset val="128"/>
      </rPr>
      <t>固定係数で除算済みの助成対象経費</t>
    </r>
    <r>
      <rPr>
        <sz val="11"/>
        <rFont val="Century"/>
        <family val="1"/>
      </rPr>
      <t>*</t>
    </r>
    <r>
      <rPr>
        <sz val="11"/>
        <rFont val="ＭＳ Ｐ明朝"/>
        <family val="1"/>
        <charset val="128"/>
      </rPr>
      <t>助成対象期間係数
＜小数点以下切り捨て＞</t>
    </r>
    <rPh sb="1" eb="3">
      <t>コテイ</t>
    </rPh>
    <rPh sb="3" eb="5">
      <t>ケイスウ</t>
    </rPh>
    <rPh sb="6" eb="8">
      <t>ジョサン</t>
    </rPh>
    <rPh sb="8" eb="9">
      <t>ズ</t>
    </rPh>
    <rPh sb="24" eb="26">
      <t>ケイスウ</t>
    </rPh>
    <phoneticPr fontId="3"/>
  </si>
  <si>
    <r>
      <t>=</t>
    </r>
    <r>
      <rPr>
        <sz val="11"/>
        <rFont val="ＭＳ Ｐ明朝"/>
        <family val="1"/>
        <charset val="128"/>
      </rPr>
      <t>助成対象期間按分済みの助成対象経費</t>
    </r>
    <r>
      <rPr>
        <sz val="11"/>
        <rFont val="Century"/>
        <family val="1"/>
      </rPr>
      <t>*</t>
    </r>
    <r>
      <rPr>
        <sz val="11"/>
        <rFont val="ＭＳ Ｐ明朝"/>
        <family val="1"/>
        <charset val="128"/>
      </rPr>
      <t>運営実績に応じた係数
＜小数点以下切り捨て＞</t>
    </r>
    <rPh sb="9" eb="10">
      <t>ズ</t>
    </rPh>
    <rPh sb="12" eb="14">
      <t>ジョセイ</t>
    </rPh>
    <rPh sb="14" eb="16">
      <t>タイショウ</t>
    </rPh>
    <rPh sb="16" eb="18">
      <t>ケイヒ</t>
    </rPh>
    <phoneticPr fontId="3"/>
  </si>
  <si>
    <r>
      <rPr>
        <sz val="11"/>
        <rFont val="ＭＳ Ｐ明朝"/>
        <family val="1"/>
        <charset val="128"/>
      </rPr>
      <t>運営実績に応じた係数按分済みの助成対象経費の端数調整
＜千円未満切り捨て＞</t>
    </r>
    <rPh sb="12" eb="13">
      <t>ズ</t>
    </rPh>
    <rPh sb="22" eb="24">
      <t>ハスウ</t>
    </rPh>
    <rPh sb="24" eb="26">
      <t>チョウセイ</t>
    </rPh>
    <phoneticPr fontId="3"/>
  </si>
  <si>
    <r>
      <rPr>
        <sz val="11"/>
        <rFont val="ＭＳ Ｐ明朝"/>
        <family val="1"/>
        <charset val="128"/>
      </rPr>
      <t>助成金額
★交付申請書（第</t>
    </r>
    <r>
      <rPr>
        <sz val="11"/>
        <rFont val="Century"/>
        <family val="1"/>
      </rPr>
      <t>1</t>
    </r>
    <r>
      <rPr>
        <sz val="11"/>
        <rFont val="ＭＳ Ｐ明朝"/>
        <family val="1"/>
        <charset val="128"/>
      </rPr>
      <t>号様式）「助成金申請額」に表示</t>
    </r>
    <rPh sb="0" eb="2">
      <t>ジョセイ</t>
    </rPh>
    <rPh sb="2" eb="4">
      <t>キンガク</t>
    </rPh>
    <phoneticPr fontId="3"/>
  </si>
  <si>
    <r>
      <rPr>
        <sz val="11"/>
        <rFont val="ＭＳ Ｐ明朝"/>
        <family val="1"/>
        <charset val="128"/>
      </rPr>
      <t>・運営開始日が申請年度より前の場合：申請年度</t>
    </r>
    <r>
      <rPr>
        <sz val="11"/>
        <rFont val="Century"/>
        <family val="1"/>
      </rPr>
      <t>4/1</t>
    </r>
    <r>
      <rPr>
        <sz val="11"/>
        <rFont val="ＭＳ Ｐ明朝"/>
        <family val="1"/>
        <charset val="128"/>
      </rPr>
      <t>を入力
・申請年度途中に定置式の水素</t>
    </r>
    <r>
      <rPr>
        <sz val="11"/>
        <rFont val="Century"/>
        <family val="1"/>
      </rPr>
      <t>ST</t>
    </r>
    <r>
      <rPr>
        <sz val="11"/>
        <rFont val="ＭＳ Ｐ明朝"/>
        <family val="1"/>
        <charset val="128"/>
      </rPr>
      <t>完成：高圧ガスの製造開始年月日を入力
・申請年度途中に移動式の水素</t>
    </r>
    <r>
      <rPr>
        <sz val="11"/>
        <rFont val="Century"/>
        <family val="1"/>
      </rPr>
      <t>ST</t>
    </r>
    <r>
      <rPr>
        <sz val="11"/>
        <rFont val="ＭＳ Ｐ明朝"/>
        <family val="1"/>
        <charset val="128"/>
      </rPr>
      <t>完成：高圧ガスの充填期間初日を入力
※</t>
    </r>
    <r>
      <rPr>
        <sz val="11"/>
        <rFont val="Century"/>
        <family val="1"/>
      </rPr>
      <t>yy/m/d</t>
    </r>
    <r>
      <rPr>
        <sz val="11"/>
        <rFont val="ＭＳ Ｐ明朝"/>
        <family val="1"/>
        <charset val="128"/>
      </rPr>
      <t>（西暦）形式で入力　＜和暦で表示＞
★実績報告書（第</t>
    </r>
    <r>
      <rPr>
        <sz val="11"/>
        <rFont val="Century"/>
        <family val="1"/>
      </rPr>
      <t>10</t>
    </r>
    <r>
      <rPr>
        <sz val="11"/>
        <rFont val="ＭＳ Ｐ明朝"/>
        <family val="1"/>
        <charset val="128"/>
      </rPr>
      <t>号様式）「助成対象期間」に表示</t>
    </r>
    <rPh sb="1" eb="3">
      <t>ウンエイ</t>
    </rPh>
    <rPh sb="3" eb="6">
      <t>カイシビ</t>
    </rPh>
    <rPh sb="7" eb="9">
      <t>シンセイ</t>
    </rPh>
    <rPh sb="9" eb="11">
      <t>ネンド</t>
    </rPh>
    <rPh sb="13" eb="14">
      <t>マエ</t>
    </rPh>
    <rPh sb="15" eb="17">
      <t>バアイ</t>
    </rPh>
    <rPh sb="18" eb="20">
      <t>シンセイ</t>
    </rPh>
    <rPh sb="20" eb="22">
      <t>ネンド</t>
    </rPh>
    <rPh sb="26" eb="28">
      <t>ニュウリョク</t>
    </rPh>
    <rPh sb="30" eb="32">
      <t>シンセイ</t>
    </rPh>
    <rPh sb="32" eb="34">
      <t>ネンド</t>
    </rPh>
    <rPh sb="34" eb="36">
      <t>トチュウ</t>
    </rPh>
    <rPh sb="37" eb="39">
      <t>テイチ</t>
    </rPh>
    <rPh sb="39" eb="40">
      <t>シキ</t>
    </rPh>
    <rPh sb="41" eb="43">
      <t>スイソ</t>
    </rPh>
    <rPh sb="45" eb="47">
      <t>カンセイ</t>
    </rPh>
    <rPh sb="48" eb="50">
      <t>コウアツ</t>
    </rPh>
    <rPh sb="53" eb="55">
      <t>セイゾウ</t>
    </rPh>
    <rPh sb="55" eb="57">
      <t>カイシ</t>
    </rPh>
    <rPh sb="57" eb="60">
      <t>ネンガッピ</t>
    </rPh>
    <rPh sb="61" eb="63">
      <t>ニュウリョク</t>
    </rPh>
    <rPh sb="72" eb="74">
      <t>イドウ</t>
    </rPh>
    <rPh sb="83" eb="85">
      <t>コウアツ</t>
    </rPh>
    <rPh sb="88" eb="90">
      <t>ジュウテン</t>
    </rPh>
    <rPh sb="90" eb="92">
      <t>キカン</t>
    </rPh>
    <rPh sb="92" eb="94">
      <t>ショニチ</t>
    </rPh>
    <rPh sb="95" eb="97">
      <t>ニュウリョク</t>
    </rPh>
    <rPh sb="106" eb="108">
      <t>セイレキ</t>
    </rPh>
    <rPh sb="109" eb="111">
      <t>ケイシキ</t>
    </rPh>
    <rPh sb="112" eb="114">
      <t>ニュウリョク</t>
    </rPh>
    <rPh sb="116" eb="118">
      <t>ワレキ</t>
    </rPh>
    <rPh sb="119" eb="121">
      <t>ヒョウジ</t>
    </rPh>
    <rPh sb="124" eb="126">
      <t>ジッセキ</t>
    </rPh>
    <rPh sb="126" eb="129">
      <t>ホウコクショ</t>
    </rPh>
    <rPh sb="140" eb="142">
      <t>タイショウ</t>
    </rPh>
    <rPh sb="142" eb="144">
      <t>キカン</t>
    </rPh>
    <phoneticPr fontId="2"/>
  </si>
  <si>
    <r>
      <rPr>
        <sz val="11"/>
        <rFont val="ＭＳ Ｐ明朝"/>
        <family val="1"/>
        <charset val="128"/>
      </rPr>
      <t>申請年度翌年</t>
    </r>
    <r>
      <rPr>
        <sz val="11"/>
        <rFont val="Century"/>
        <family val="1"/>
      </rPr>
      <t>3/31</t>
    </r>
    <r>
      <rPr>
        <sz val="11"/>
        <rFont val="ＭＳ Ｐ明朝"/>
        <family val="1"/>
        <charset val="128"/>
      </rPr>
      <t>を入力　※</t>
    </r>
    <r>
      <rPr>
        <sz val="11"/>
        <rFont val="Century"/>
        <family val="1"/>
      </rPr>
      <t>yy/m/d</t>
    </r>
    <r>
      <rPr>
        <sz val="11"/>
        <rFont val="ＭＳ Ｐ明朝"/>
        <family val="1"/>
        <charset val="128"/>
      </rPr>
      <t>（西暦）形式で入力　＜和暦で表示＞
★実績報告書（第</t>
    </r>
    <r>
      <rPr>
        <sz val="11"/>
        <rFont val="Century"/>
        <family val="1"/>
      </rPr>
      <t>10</t>
    </r>
    <r>
      <rPr>
        <sz val="11"/>
        <rFont val="ＭＳ Ｐ明朝"/>
        <family val="1"/>
        <charset val="128"/>
      </rPr>
      <t>号様式）「助成対象期間」に表示</t>
    </r>
    <rPh sb="0" eb="2">
      <t>シンセイ</t>
    </rPh>
    <rPh sb="2" eb="4">
      <t>ネンド</t>
    </rPh>
    <rPh sb="4" eb="6">
      <t>ヨクネン</t>
    </rPh>
    <rPh sb="11" eb="13">
      <t>ニュウリョク</t>
    </rPh>
    <phoneticPr fontId="3"/>
  </si>
  <si>
    <r>
      <t>=</t>
    </r>
    <r>
      <rPr>
        <sz val="11"/>
        <rFont val="ＭＳ Ｐ明朝"/>
        <family val="1"/>
        <charset val="128"/>
      </rPr>
      <t>助成対象期間終了日</t>
    </r>
    <r>
      <rPr>
        <sz val="11"/>
        <rFont val="Century"/>
        <family val="1"/>
      </rPr>
      <t>-</t>
    </r>
    <r>
      <rPr>
        <sz val="11"/>
        <rFont val="ＭＳ Ｐ明朝"/>
        <family val="1"/>
        <charset val="128"/>
      </rPr>
      <t>助成対象期間開始日</t>
    </r>
    <r>
      <rPr>
        <sz val="11"/>
        <rFont val="Century"/>
        <family val="1"/>
      </rPr>
      <t xml:space="preserve">+1
</t>
    </r>
    <r>
      <rPr>
        <sz val="11"/>
        <rFont val="ＭＳ Ｐ明朝"/>
        <family val="1"/>
        <charset val="128"/>
      </rPr>
      <t>★実績報告書（第</t>
    </r>
    <r>
      <rPr>
        <sz val="11"/>
        <rFont val="Century"/>
        <family val="1"/>
      </rPr>
      <t>10</t>
    </r>
    <r>
      <rPr>
        <sz val="11"/>
        <rFont val="ＭＳ Ｐ明朝"/>
        <family val="1"/>
        <charset val="128"/>
      </rPr>
      <t>号様式）「助成対象期間」に表示</t>
    </r>
    <rPh sb="1" eb="3">
      <t>ジョセイ</t>
    </rPh>
    <rPh sb="3" eb="5">
      <t>タイショウ</t>
    </rPh>
    <rPh sb="5" eb="7">
      <t>キカン</t>
    </rPh>
    <rPh sb="7" eb="10">
      <t>シュウリョウビ</t>
    </rPh>
    <rPh sb="11" eb="13">
      <t>ジョセイ</t>
    </rPh>
    <rPh sb="13" eb="15">
      <t>タイショウ</t>
    </rPh>
    <rPh sb="15" eb="17">
      <t>キカン</t>
    </rPh>
    <rPh sb="17" eb="20">
      <t>カイシビ</t>
    </rPh>
    <phoneticPr fontId="2"/>
  </si>
  <si>
    <r>
      <rPr>
        <sz val="11"/>
        <rFont val="ＭＳ Ｐ明朝"/>
        <family val="1"/>
        <charset val="128"/>
      </rPr>
      <t>様式</t>
    </r>
    <r>
      <rPr>
        <sz val="11"/>
        <rFont val="Century"/>
        <family val="1"/>
      </rPr>
      <t>H-2</t>
    </r>
    <r>
      <rPr>
        <sz val="11"/>
        <rFont val="ＭＳ Ｐ明朝"/>
        <family val="1"/>
        <charset val="128"/>
      </rPr>
      <t>から運営日数をカウントして入力
※営業時間が</t>
    </r>
    <r>
      <rPr>
        <sz val="11"/>
        <rFont val="Century"/>
        <family val="1"/>
      </rPr>
      <t>4</t>
    </r>
    <r>
      <rPr>
        <sz val="11"/>
        <rFont val="ＭＳ Ｐ明朝"/>
        <family val="1"/>
        <charset val="128"/>
      </rPr>
      <t>時間未満の場合は</t>
    </r>
    <r>
      <rPr>
        <sz val="11"/>
        <rFont val="Century"/>
        <family val="1"/>
      </rPr>
      <t>0.5</t>
    </r>
    <r>
      <rPr>
        <sz val="11"/>
        <rFont val="ＭＳ Ｐ明朝"/>
        <family val="1"/>
        <charset val="128"/>
      </rPr>
      <t>日とする
★実績報告書（第</t>
    </r>
    <r>
      <rPr>
        <sz val="11"/>
        <rFont val="Century"/>
        <family val="1"/>
      </rPr>
      <t>10</t>
    </r>
    <r>
      <rPr>
        <sz val="11"/>
        <rFont val="ＭＳ Ｐ明朝"/>
        <family val="1"/>
        <charset val="128"/>
      </rPr>
      <t>号様式）「延べ運営日数」に表示</t>
    </r>
    <rPh sb="0" eb="2">
      <t>ヨウシキ</t>
    </rPh>
    <rPh sb="7" eb="9">
      <t>ウンエイ</t>
    </rPh>
    <rPh sb="9" eb="11">
      <t>ニッスウ</t>
    </rPh>
    <rPh sb="18" eb="20">
      <t>ニュウリョク</t>
    </rPh>
    <rPh sb="22" eb="24">
      <t>エイギョウ</t>
    </rPh>
    <rPh sb="24" eb="26">
      <t>ジカン</t>
    </rPh>
    <rPh sb="28" eb="30">
      <t>ジカン</t>
    </rPh>
    <rPh sb="30" eb="32">
      <t>ミマン</t>
    </rPh>
    <rPh sb="33" eb="35">
      <t>バアイ</t>
    </rPh>
    <rPh sb="39" eb="40">
      <t>ニチ</t>
    </rPh>
    <rPh sb="59" eb="60">
      <t>ノ</t>
    </rPh>
    <rPh sb="61" eb="63">
      <t>ウンエイ</t>
    </rPh>
    <rPh sb="63" eb="65">
      <t>ニッスウ</t>
    </rPh>
    <phoneticPr fontId="3"/>
  </si>
  <si>
    <r>
      <t>4</t>
    </r>
    <r>
      <rPr>
        <sz val="11"/>
        <rFont val="ＭＳ Ｐ明朝"/>
        <family val="1"/>
        <charset val="128"/>
      </rPr>
      <t>（固定値）
★実績報告書（第</t>
    </r>
    <r>
      <rPr>
        <sz val="11"/>
        <rFont val="Century"/>
        <family val="1"/>
      </rPr>
      <t>10</t>
    </r>
    <r>
      <rPr>
        <sz val="11"/>
        <rFont val="ＭＳ Ｐ明朝"/>
        <family val="1"/>
        <charset val="128"/>
      </rPr>
      <t>号様式）「除外可能日数　年末年始」に表示</t>
    </r>
    <rPh sb="2" eb="5">
      <t>コテイチ</t>
    </rPh>
    <rPh sb="29" eb="31">
      <t>ネンマツ</t>
    </rPh>
    <rPh sb="31" eb="33">
      <t>ネンシ</t>
    </rPh>
    <phoneticPr fontId="3"/>
  </si>
  <si>
    <r>
      <rPr>
        <sz val="11"/>
        <rFont val="ＭＳ Ｐ明朝"/>
        <family val="1"/>
        <charset val="128"/>
      </rPr>
      <t>様式</t>
    </r>
    <r>
      <rPr>
        <sz val="11"/>
        <rFont val="Century"/>
        <family val="1"/>
      </rPr>
      <t>H-3</t>
    </r>
    <r>
      <rPr>
        <sz val="11"/>
        <rFont val="ＭＳ Ｐ明朝"/>
        <family val="1"/>
        <charset val="128"/>
      </rPr>
      <t>における</t>
    </r>
    <r>
      <rPr>
        <sz val="11"/>
        <rFont val="Century"/>
        <family val="1"/>
      </rPr>
      <t>[</t>
    </r>
    <r>
      <rPr>
        <sz val="11"/>
        <rFont val="ＭＳ Ｐ明朝"/>
        <family val="1"/>
        <charset val="128"/>
      </rPr>
      <t>年間補助対象商用運用日数－年間営業日数</t>
    </r>
    <r>
      <rPr>
        <sz val="11"/>
        <rFont val="Century"/>
        <family val="1"/>
      </rPr>
      <t>]</t>
    </r>
    <r>
      <rPr>
        <sz val="11"/>
        <rFont val="ＭＳ Ｐ明朝"/>
        <family val="1"/>
        <charset val="128"/>
      </rPr>
      <t>を入力</t>
    </r>
    <r>
      <rPr>
        <sz val="11"/>
        <rFont val="Century"/>
        <family val="1"/>
      </rPr>
      <t xml:space="preserve">
</t>
    </r>
    <r>
      <rPr>
        <sz val="11"/>
        <rFont val="ＭＳ Ｐ明朝"/>
        <family val="1"/>
        <charset val="128"/>
      </rPr>
      <t>※最大</t>
    </r>
    <r>
      <rPr>
        <sz val="11"/>
        <rFont val="Century"/>
        <family val="1"/>
      </rPr>
      <t>10</t>
    </r>
    <r>
      <rPr>
        <sz val="11"/>
        <rFont val="ＭＳ Ｐ明朝"/>
        <family val="1"/>
        <charset val="128"/>
      </rPr>
      <t>日。上記式で</t>
    </r>
    <r>
      <rPr>
        <sz val="11"/>
        <rFont val="Century"/>
        <family val="1"/>
      </rPr>
      <t>10</t>
    </r>
    <r>
      <rPr>
        <sz val="11"/>
        <rFont val="ＭＳ Ｐ明朝"/>
        <family val="1"/>
        <charset val="128"/>
      </rPr>
      <t>日に満たない場合は、</t>
    </r>
    <r>
      <rPr>
        <sz val="11"/>
        <rFont val="Century"/>
        <family val="1"/>
      </rPr>
      <t>H-2</t>
    </r>
    <r>
      <rPr>
        <sz val="11"/>
        <rFont val="ＭＳ Ｐ明朝"/>
        <family val="1"/>
        <charset val="128"/>
      </rPr>
      <t>で補助対象商用運用日数外の整備等を確認し、追加も可。
★実績報告書（第</t>
    </r>
    <r>
      <rPr>
        <sz val="11"/>
        <rFont val="Century"/>
        <family val="1"/>
      </rPr>
      <t>10</t>
    </r>
    <r>
      <rPr>
        <sz val="11"/>
        <rFont val="ＭＳ Ｐ明朝"/>
        <family val="1"/>
        <charset val="128"/>
      </rPr>
      <t>号様式）「除外可能日数　保安検査、点検、整備・・・」に表示</t>
    </r>
    <rPh sb="8" eb="10">
      <t>ホジョ</t>
    </rPh>
    <rPh sb="25" eb="27">
      <t>ニッスウ</t>
    </rPh>
    <rPh sb="30" eb="32">
      <t>ニュウリョク</t>
    </rPh>
    <rPh sb="33" eb="35">
      <t>サイダイ</t>
    </rPh>
    <rPh sb="37" eb="38">
      <t>ニチ</t>
    </rPh>
    <rPh sb="39" eb="41">
      <t>ジョウキ</t>
    </rPh>
    <rPh sb="41" eb="42">
      <t>シキ</t>
    </rPh>
    <rPh sb="45" eb="46">
      <t>ニチ</t>
    </rPh>
    <rPh sb="47" eb="48">
      <t>ミ</t>
    </rPh>
    <rPh sb="51" eb="53">
      <t>バアイ</t>
    </rPh>
    <rPh sb="59" eb="61">
      <t>ホジョ</t>
    </rPh>
    <rPh sb="71" eb="73">
      <t>セイビ</t>
    </rPh>
    <rPh sb="73" eb="74">
      <t>トウ</t>
    </rPh>
    <rPh sb="75" eb="77">
      <t>カクニン</t>
    </rPh>
    <rPh sb="79" eb="81">
      <t>ツイカ</t>
    </rPh>
    <rPh sb="82" eb="83">
      <t>カ</t>
    </rPh>
    <rPh sb="109" eb="111">
      <t>ホアン</t>
    </rPh>
    <rPh sb="111" eb="113">
      <t>ケンサ</t>
    </rPh>
    <rPh sb="114" eb="116">
      <t>テンケン</t>
    </rPh>
    <rPh sb="117" eb="119">
      <t>セイビ</t>
    </rPh>
    <phoneticPr fontId="3"/>
  </si>
  <si>
    <r>
      <t>=</t>
    </r>
    <r>
      <rPr>
        <sz val="11"/>
        <rFont val="ＭＳ Ｐ明朝"/>
        <family val="1"/>
        <charset val="128"/>
      </rPr>
      <t>延べ運営日数</t>
    </r>
    <r>
      <rPr>
        <sz val="11"/>
        <rFont val="Century"/>
        <family val="1"/>
      </rPr>
      <t>/(</t>
    </r>
    <r>
      <rPr>
        <sz val="11"/>
        <rFont val="ＭＳ Ｐ明朝"/>
        <family val="1"/>
        <charset val="128"/>
      </rPr>
      <t>助成対象期間の日数</t>
    </r>
    <r>
      <rPr>
        <sz val="11"/>
        <rFont val="Century"/>
        <family val="1"/>
      </rPr>
      <t>-</t>
    </r>
    <r>
      <rPr>
        <sz val="11"/>
        <rFont val="ＭＳ Ｐ明朝"/>
        <family val="1"/>
        <charset val="128"/>
      </rPr>
      <t>除外可能日数の合計</t>
    </r>
    <r>
      <rPr>
        <sz val="11"/>
        <rFont val="Century"/>
        <family val="1"/>
      </rPr>
      <t xml:space="preserve">)
</t>
    </r>
    <r>
      <rPr>
        <sz val="11"/>
        <rFont val="ＭＳ Ｐ明朝"/>
        <family val="1"/>
        <charset val="128"/>
      </rPr>
      <t>＜有効数字</t>
    </r>
    <r>
      <rPr>
        <sz val="11"/>
        <rFont val="Century"/>
        <family val="1"/>
      </rPr>
      <t>10</t>
    </r>
    <r>
      <rPr>
        <sz val="11"/>
        <rFont val="ＭＳ Ｐ明朝"/>
        <family val="1"/>
        <charset val="128"/>
      </rPr>
      <t>桁（小数第</t>
    </r>
    <r>
      <rPr>
        <sz val="11"/>
        <rFont val="Century"/>
        <family val="1"/>
      </rPr>
      <t>11</t>
    </r>
    <r>
      <rPr>
        <sz val="11"/>
        <rFont val="ＭＳ Ｐ明朝"/>
        <family val="1"/>
        <charset val="128"/>
      </rPr>
      <t>位切り捨て）＞
※</t>
    </r>
    <r>
      <rPr>
        <sz val="11"/>
        <rFont val="Century"/>
        <family val="1"/>
      </rPr>
      <t>1</t>
    </r>
    <r>
      <rPr>
        <sz val="11"/>
        <rFont val="ＭＳ Ｐ明朝"/>
        <family val="1"/>
        <charset val="128"/>
      </rPr>
      <t>以上の場合は</t>
    </r>
    <r>
      <rPr>
        <sz val="11"/>
        <rFont val="Century"/>
        <family val="1"/>
      </rPr>
      <t>1</t>
    </r>
    <r>
      <rPr>
        <sz val="11"/>
        <rFont val="ＭＳ Ｐ明朝"/>
        <family val="1"/>
        <charset val="128"/>
      </rPr>
      <t>とみなす
★実績報告書（第</t>
    </r>
    <r>
      <rPr>
        <sz val="11"/>
        <rFont val="Century"/>
        <family val="1"/>
      </rPr>
      <t>10</t>
    </r>
    <r>
      <rPr>
        <sz val="11"/>
        <rFont val="ＭＳ Ｐ明朝"/>
        <family val="1"/>
        <charset val="128"/>
      </rPr>
      <t>号様式）「運営実績に応じた係数」に表示</t>
    </r>
    <rPh sb="1" eb="2">
      <t>ノ</t>
    </rPh>
    <rPh sb="3" eb="5">
      <t>ウンエイ</t>
    </rPh>
    <rPh sb="5" eb="7">
      <t>ニッスウ</t>
    </rPh>
    <rPh sb="9" eb="11">
      <t>ジョセイ</t>
    </rPh>
    <rPh sb="11" eb="13">
      <t>タイショウ</t>
    </rPh>
    <rPh sb="13" eb="15">
      <t>キカン</t>
    </rPh>
    <rPh sb="16" eb="18">
      <t>ニッスウ</t>
    </rPh>
    <rPh sb="19" eb="21">
      <t>ジョガイ</t>
    </rPh>
    <rPh sb="21" eb="23">
      <t>カノウ</t>
    </rPh>
    <rPh sb="23" eb="25">
      <t>ニッスウ</t>
    </rPh>
    <rPh sb="26" eb="28">
      <t>ゴウケイ</t>
    </rPh>
    <rPh sb="31" eb="33">
      <t>ユウコウ</t>
    </rPh>
    <rPh sb="33" eb="35">
      <t>スウジ</t>
    </rPh>
    <rPh sb="37" eb="38">
      <t>ケタ</t>
    </rPh>
    <rPh sb="39" eb="41">
      <t>ショウスウ</t>
    </rPh>
    <rPh sb="41" eb="42">
      <t>ダイ</t>
    </rPh>
    <rPh sb="44" eb="45">
      <t>イ</t>
    </rPh>
    <rPh sb="45" eb="46">
      <t>キ</t>
    </rPh>
    <rPh sb="47" eb="48">
      <t>ス</t>
    </rPh>
    <rPh sb="54" eb="56">
      <t>イジョウ</t>
    </rPh>
    <rPh sb="57" eb="59">
      <t>バアイ</t>
    </rPh>
    <rPh sb="81" eb="83">
      <t>ウンエイ</t>
    </rPh>
    <rPh sb="83" eb="85">
      <t>ジッセキ</t>
    </rPh>
    <rPh sb="86" eb="87">
      <t>オウ</t>
    </rPh>
    <rPh sb="89" eb="91">
      <t>ケイスウ</t>
    </rPh>
    <phoneticPr fontId="3"/>
  </si>
  <si>
    <r>
      <rPr>
        <sz val="11"/>
        <rFont val="ＭＳ Ｐ明朝"/>
        <family val="1"/>
        <charset val="128"/>
      </rPr>
      <t>賃借している土地の実測面積を入力
★実績報告書（第</t>
    </r>
    <r>
      <rPr>
        <sz val="11"/>
        <rFont val="Century"/>
        <family val="1"/>
      </rPr>
      <t>10</t>
    </r>
    <r>
      <rPr>
        <sz val="11"/>
        <rFont val="ＭＳ Ｐ明朝"/>
        <family val="1"/>
        <charset val="128"/>
      </rPr>
      <t>号様式）「総面積」に表示</t>
    </r>
    <rPh sb="0" eb="2">
      <t>チンシャク</t>
    </rPh>
    <rPh sb="6" eb="8">
      <t>トチ</t>
    </rPh>
    <rPh sb="9" eb="11">
      <t>ジッソク</t>
    </rPh>
    <rPh sb="11" eb="13">
      <t>メンセキ</t>
    </rPh>
    <rPh sb="14" eb="16">
      <t>ニュウリョク</t>
    </rPh>
    <rPh sb="32" eb="35">
      <t>ソウメンセキ</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</si>
  <si>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★水素供給設備運営以外の営利活動との共用部面積③との合計値により
　実績報告書（第</t>
    </r>
    <r>
      <rPr>
        <sz val="11"/>
        <rFont val="Century"/>
        <family val="1"/>
      </rPr>
      <t>10</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rPh sb="48" eb="50">
      <t>ゴウケイ</t>
    </rPh>
    <rPh sb="50" eb="51">
      <t>チ</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</si>
  <si>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★水素供給設備運営以外の営利活動の対象面積②との合計値により
　実績報告書（第</t>
    </r>
    <r>
      <rPr>
        <sz val="11"/>
        <rFont val="Century"/>
        <family val="1"/>
      </rPr>
      <t>10</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phoneticPr fontId="3"/>
  </si>
  <si>
    <r>
      <t>=</t>
    </r>
    <r>
      <rPr>
        <sz val="11"/>
        <rFont val="ＭＳ Ｐ明朝"/>
        <family val="1"/>
        <charset val="128"/>
      </rPr>
      <t>【☆】</t>
    </r>
    <r>
      <rPr>
        <sz val="11"/>
        <rFont val="Century"/>
        <family val="1"/>
      </rPr>
      <t>-</t>
    </r>
    <r>
      <rPr>
        <sz val="11"/>
        <rFont val="ＭＳ Ｐ明朝"/>
        <family val="1"/>
        <charset val="128"/>
      </rPr>
      <t>①</t>
    </r>
    <r>
      <rPr>
        <sz val="11"/>
        <rFont val="Century"/>
        <family val="1"/>
      </rPr>
      <t>-</t>
    </r>
    <r>
      <rPr>
        <sz val="11"/>
        <rFont val="ＭＳ Ｐ明朝"/>
        <family val="1"/>
        <charset val="128"/>
      </rPr>
      <t>②</t>
    </r>
    <r>
      <rPr>
        <sz val="11"/>
        <rFont val="Century"/>
        <family val="1"/>
      </rPr>
      <t>-</t>
    </r>
    <r>
      <rPr>
        <sz val="11"/>
        <rFont val="ＭＳ Ｐ明朝"/>
        <family val="1"/>
        <charset val="128"/>
      </rPr>
      <t>③
水素ステーションの実測面積
★実績報告書（第</t>
    </r>
    <r>
      <rPr>
        <sz val="11"/>
        <rFont val="Century"/>
        <family val="1"/>
      </rPr>
      <t>10</t>
    </r>
    <r>
      <rPr>
        <sz val="11"/>
        <rFont val="ＭＳ Ｐ明朝"/>
        <family val="1"/>
        <charset val="128"/>
      </rPr>
      <t>号様式）「水素供給設備専用面積」に表示</t>
    </r>
    <rPh sb="11" eb="13">
      <t>スイソ</t>
    </rPh>
    <rPh sb="20" eb="22">
      <t>ジッソク</t>
    </rPh>
    <rPh sb="22" eb="24">
      <t>メンセキ</t>
    </rPh>
    <phoneticPr fontId="3"/>
  </si>
  <si>
    <r>
      <rPr>
        <sz val="11"/>
        <rFont val="ＭＳ Ｐ明朝"/>
        <family val="1"/>
        <charset val="128"/>
      </rPr>
      <t>★実績報告書（第</t>
    </r>
    <r>
      <rPr>
        <sz val="11"/>
        <rFont val="Century"/>
        <family val="1"/>
      </rPr>
      <t>10</t>
    </r>
    <r>
      <rPr>
        <sz val="11"/>
        <rFont val="ＭＳ Ｐ明朝"/>
        <family val="1"/>
        <charset val="128"/>
      </rPr>
      <t>号様式）「助成対象面積」に表示</t>
    </r>
    <rPh sb="14" eb="16">
      <t>ジョセイ</t>
    </rPh>
    <rPh sb="16" eb="18">
      <t>タイショウ</t>
    </rPh>
    <rPh sb="18" eb="20">
      <t>メンセキ</t>
    </rPh>
    <phoneticPr fontId="3"/>
  </si>
  <si>
    <r>
      <t>=</t>
    </r>
    <r>
      <rPr>
        <sz val="11"/>
        <rFont val="ＭＳ Ｐ明朝"/>
        <family val="1"/>
        <charset val="128"/>
      </rPr>
      <t>契約に基づく年額</t>
    </r>
    <r>
      <rPr>
        <sz val="11"/>
        <rFont val="Century"/>
        <family val="1"/>
      </rPr>
      <t>*(</t>
    </r>
    <r>
      <rPr>
        <sz val="11"/>
        <rFont val="ＭＳ Ｐ明朝"/>
        <family val="1"/>
        <charset val="128"/>
      </rPr>
      <t>助成対象面積【☆☆】</t>
    </r>
    <r>
      <rPr>
        <sz val="11"/>
        <rFont val="Century"/>
        <family val="1"/>
      </rPr>
      <t>/</t>
    </r>
    <r>
      <rPr>
        <sz val="11"/>
        <rFont val="ＭＳ Ｐ明朝"/>
        <family val="1"/>
        <charset val="128"/>
      </rPr>
      <t>総面積【☆】</t>
    </r>
    <r>
      <rPr>
        <sz val="11"/>
        <rFont val="Century"/>
        <family val="1"/>
      </rPr>
      <t xml:space="preserve">)
</t>
    </r>
    <r>
      <rPr>
        <sz val="11"/>
        <rFont val="ＭＳ Ｐ明朝"/>
        <family val="1"/>
        <charset val="128"/>
      </rPr>
      <t>＜小数点以下切り捨て＞
★実績報告書（第</t>
    </r>
    <r>
      <rPr>
        <sz val="11"/>
        <rFont val="Century"/>
        <family val="1"/>
      </rPr>
      <t>10</t>
    </r>
    <r>
      <rPr>
        <sz val="11"/>
        <rFont val="ＭＳ Ｐ明朝"/>
        <family val="1"/>
        <charset val="128"/>
      </rPr>
      <t>号様式）「土地賃借料　契約等に基づく金額」に表示</t>
    </r>
    <rPh sb="0" eb="2">
      <t>ケイヤク</t>
    </rPh>
    <rPh sb="3" eb="4">
      <t>モト</t>
    </rPh>
    <rPh sb="6" eb="8">
      <t>ネンガク</t>
    </rPh>
    <rPh sb="11" eb="13">
      <t>ジョセイ</t>
    </rPh>
    <rPh sb="13" eb="15">
      <t>タイショウ</t>
    </rPh>
    <rPh sb="15" eb="17">
      <t>メンセキ</t>
    </rPh>
    <rPh sb="22" eb="23">
      <t>ソウ</t>
    </rPh>
    <rPh sb="23" eb="25">
      <t>メンセキ</t>
    </rPh>
    <rPh sb="24" eb="26">
      <t>ソウメンセキ</t>
    </rPh>
    <rPh sb="57" eb="59">
      <t>トチ</t>
    </rPh>
    <rPh sb="59" eb="62">
      <t>チンシャクリョウ</t>
    </rPh>
    <rPh sb="63" eb="65">
      <t>ケイヤク</t>
    </rPh>
    <rPh sb="65" eb="66">
      <t>トウ</t>
    </rPh>
    <rPh sb="67" eb="68">
      <t>モト</t>
    </rPh>
    <rPh sb="70" eb="72">
      <t>キンガク</t>
    </rPh>
    <phoneticPr fontId="3"/>
  </si>
  <si>
    <r>
      <t>=</t>
    </r>
    <r>
      <rPr>
        <sz val="11"/>
        <rFont val="ＭＳ Ｐ明朝"/>
        <family val="1"/>
        <charset val="128"/>
      </rPr>
      <t>固定資産税評価額①～③面積按分</t>
    </r>
    <r>
      <rPr>
        <sz val="11"/>
        <rFont val="Century"/>
        <family val="1"/>
      </rPr>
      <t>*0.06</t>
    </r>
    <r>
      <rPr>
        <sz val="11"/>
        <rFont val="ＭＳ Ｐ明朝"/>
        <family val="1"/>
        <charset val="128"/>
      </rPr>
      <t>　＜小数点以下切り捨て＞
★実績報告書（第</t>
    </r>
    <r>
      <rPr>
        <sz val="11"/>
        <rFont val="Century"/>
        <family val="1"/>
      </rPr>
      <t>10</t>
    </r>
    <r>
      <rPr>
        <sz val="11"/>
        <rFont val="ＭＳ Ｐ明朝"/>
        <family val="1"/>
        <charset val="128"/>
      </rPr>
      <t>号様式）「土地賃借料　固定資産税評価額</t>
    </r>
    <r>
      <rPr>
        <sz val="11"/>
        <rFont val="Century"/>
        <family val="1"/>
      </rPr>
      <t>×6%</t>
    </r>
    <r>
      <rPr>
        <sz val="11"/>
        <rFont val="ＭＳ Ｐ明朝"/>
        <family val="1"/>
        <charset val="128"/>
      </rPr>
      <t>」に表示</t>
    </r>
    <rPh sb="11" eb="13">
      <t>メンセキ</t>
    </rPh>
    <rPh sb="13" eb="15">
      <t>アンブン</t>
    </rPh>
    <rPh sb="55" eb="57">
      <t>コテイ</t>
    </rPh>
    <rPh sb="57" eb="59">
      <t>シサン</t>
    </rPh>
    <rPh sb="59" eb="60">
      <t>ゼイ</t>
    </rPh>
    <rPh sb="60" eb="63">
      <t>ヒョウカガク</t>
    </rPh>
    <phoneticPr fontId="3"/>
  </si>
  <si>
    <r>
      <rPr>
        <sz val="11"/>
        <rFont val="ＭＳ Ｐ明朝"/>
        <family val="1"/>
        <charset val="128"/>
      </rPr>
      <t>■交付決定内容入力■「助成金の交付上限額」を表示
★実績報告書（第</t>
    </r>
    <r>
      <rPr>
        <sz val="11"/>
        <rFont val="Century"/>
        <family val="1"/>
      </rPr>
      <t>10</t>
    </r>
    <r>
      <rPr>
        <sz val="11"/>
        <rFont val="ＭＳ Ｐ明朝"/>
        <family val="1"/>
        <charset val="128"/>
      </rPr>
      <t>号様式）「交付上限額」に表示</t>
    </r>
    <phoneticPr fontId="3"/>
  </si>
  <si>
    <r>
      <rPr>
        <sz val="11"/>
        <rFont val="ＭＳ Ｐ明朝"/>
        <family val="1"/>
        <charset val="128"/>
      </rPr>
      <t>助成金額
★実績報告書（第</t>
    </r>
    <r>
      <rPr>
        <sz val="11"/>
        <rFont val="Century"/>
        <family val="1"/>
      </rPr>
      <t>10</t>
    </r>
    <r>
      <rPr>
        <sz val="11"/>
        <rFont val="ＭＳ Ｐ明朝"/>
        <family val="1"/>
        <charset val="128"/>
      </rPr>
      <t>号様式）「実績に基づく算定額」に表示</t>
    </r>
    <rPh sb="0" eb="2">
      <t>ジョセイ</t>
    </rPh>
    <rPh sb="2" eb="4">
      <t>キンガク</t>
    </rPh>
    <rPh sb="20" eb="22">
      <t>ジッセキ</t>
    </rPh>
    <rPh sb="23" eb="24">
      <t>モト</t>
    </rPh>
    <rPh sb="26" eb="28">
      <t>サンテイ</t>
    </rPh>
    <rPh sb="28" eb="29">
      <t>ガク</t>
    </rPh>
    <phoneticPr fontId="3"/>
  </si>
  <si>
    <t>助成対象期間開始日</t>
    <rPh sb="0" eb="2">
      <t>ジョセイ</t>
    </rPh>
    <rPh sb="2" eb="4">
      <t>タイショウ</t>
    </rPh>
    <rPh sb="4" eb="6">
      <t>キカン</t>
    </rPh>
    <rPh sb="6" eb="9">
      <t>カイシビ</t>
    </rPh>
    <phoneticPr fontId="3"/>
  </si>
  <si>
    <r>
      <rPr>
        <sz val="11"/>
        <rFont val="ＭＳ Ｐ明朝"/>
        <family val="1"/>
        <charset val="128"/>
      </rPr>
      <t xml:space="preserve">1（中小事業者）
1.25（大規模事業者）
令和３年度までに水素供給設備を設置した土地に係る土地賃借料
</t>
    </r>
    <r>
      <rPr>
        <sz val="11"/>
        <rFont val="Century"/>
        <family val="1"/>
      </rPr>
      <t>4</t>
    </r>
    <r>
      <rPr>
        <sz val="11"/>
        <rFont val="ＭＳ Ｐ明朝"/>
        <family val="1"/>
        <charset val="128"/>
      </rPr>
      <t>（中小事業者、大規模事業者共通）</t>
    </r>
    <rPh sb="2" eb="4">
      <t>チュウショウ</t>
    </rPh>
    <rPh sb="4" eb="7">
      <t>ジギョウシャ</t>
    </rPh>
    <rPh sb="22" eb="24">
      <t>レイワ</t>
    </rPh>
    <rPh sb="25" eb="27">
      <t>ネンド</t>
    </rPh>
    <rPh sb="30" eb="32">
      <t>スイソ</t>
    </rPh>
    <rPh sb="32" eb="34">
      <t>キョウキュウ</t>
    </rPh>
    <rPh sb="34" eb="36">
      <t>セツビ</t>
    </rPh>
    <rPh sb="37" eb="39">
      <t>セッチ</t>
    </rPh>
    <rPh sb="41" eb="43">
      <t>トチ</t>
    </rPh>
    <rPh sb="44" eb="45">
      <t>カカワ</t>
    </rPh>
    <rPh sb="46" eb="51">
      <t>トチチンシャクリョウ</t>
    </rPh>
    <rPh sb="66" eb="68">
      <t>キョウツウ</t>
    </rPh>
    <phoneticPr fontId="3"/>
  </si>
  <si>
    <r>
      <rPr>
        <sz val="11"/>
        <color theme="0"/>
        <rFont val="ＭＳ Ｐ明朝"/>
        <family val="1"/>
        <charset val="128"/>
      </rPr>
      <t>項目</t>
    </r>
    <r>
      <rPr>
        <sz val="11"/>
        <color theme="0"/>
        <rFont val="Century"/>
        <family val="1"/>
      </rPr>
      <t>/</t>
    </r>
    <r>
      <rPr>
        <sz val="11"/>
        <color theme="0"/>
        <rFont val="ＭＳ Ｐ明朝"/>
        <family val="1"/>
        <charset val="128"/>
      </rPr>
      <t>単位</t>
    </r>
    <rPh sb="0" eb="2">
      <t>コウモク</t>
    </rPh>
    <rPh sb="3" eb="5">
      <t>タンイ</t>
    </rPh>
    <phoneticPr fontId="3"/>
  </si>
  <si>
    <r>
      <rPr>
        <sz val="11"/>
        <color rgb="FFFF0000"/>
        <rFont val="ＭＳ Ｐ明朝"/>
        <family val="1"/>
        <charset val="128"/>
      </rPr>
      <t>最新の契約書から転記</t>
    </r>
    <rPh sb="0" eb="2">
      <t>サイシン</t>
    </rPh>
    <rPh sb="3" eb="6">
      <t>ケイヤクショ</t>
    </rPh>
    <rPh sb="8" eb="10">
      <t>テンキ</t>
    </rPh>
    <phoneticPr fontId="3"/>
  </si>
  <si>
    <r>
      <rPr>
        <sz val="11"/>
        <color rgb="FFFF0000"/>
        <rFont val="ＭＳ Ｐ明朝"/>
        <family val="1"/>
        <charset val="128"/>
      </rPr>
      <t>※賃借契約が複数ある場合（又は</t>
    </r>
    <r>
      <rPr>
        <sz val="11"/>
        <color rgb="FFFF0000"/>
        <rFont val="Century"/>
        <family val="1"/>
      </rPr>
      <t>1</t>
    </r>
    <r>
      <rPr>
        <sz val="11"/>
        <color rgb="FFFF0000"/>
        <rFont val="ＭＳ Ｐ明朝"/>
        <family val="1"/>
        <charset val="128"/>
      </rPr>
      <t>契約で内訳が複数ある場合）は②～③に入力</t>
    </r>
    <rPh sb="13" eb="14">
      <t>マタ</t>
    </rPh>
    <rPh sb="16" eb="18">
      <t>ケイヤク</t>
    </rPh>
    <rPh sb="19" eb="21">
      <t>ウチワケ</t>
    </rPh>
    <rPh sb="22" eb="24">
      <t>フクスウ</t>
    </rPh>
    <rPh sb="26" eb="28">
      <t>バアイ</t>
    </rPh>
    <phoneticPr fontId="3"/>
  </si>
  <si>
    <r>
      <t>365</t>
    </r>
    <r>
      <rPr>
        <sz val="11"/>
        <rFont val="ＭＳ Ｐ明朝"/>
        <family val="1"/>
        <charset val="128"/>
      </rPr>
      <t>（固定値）　</t>
    </r>
    <r>
      <rPr>
        <b/>
        <u/>
        <sz val="11"/>
        <color rgb="FFFF0000"/>
        <rFont val="ＭＳ Ｐ明朝"/>
        <family val="1"/>
        <charset val="128"/>
      </rPr>
      <t>※</t>
    </r>
    <r>
      <rPr>
        <b/>
        <u/>
        <sz val="11"/>
        <color rgb="FFFF0000"/>
        <rFont val="Century"/>
        <family val="1"/>
      </rPr>
      <t>1</t>
    </r>
    <r>
      <rPr>
        <b/>
        <u/>
        <sz val="11"/>
        <color rgb="FFFF0000"/>
        <rFont val="ＭＳ Ｐ明朝"/>
        <family val="1"/>
        <charset val="128"/>
      </rPr>
      <t>事業年度の</t>
    </r>
    <r>
      <rPr>
        <b/>
        <u/>
        <sz val="11"/>
        <color rgb="FFFF0000"/>
        <rFont val="Century"/>
        <family val="1"/>
      </rPr>
      <t>2</t>
    </r>
    <r>
      <rPr>
        <b/>
        <u/>
        <sz val="11"/>
        <color rgb="FFFF0000"/>
        <rFont val="ＭＳ Ｐ明朝"/>
        <family val="1"/>
        <charset val="128"/>
      </rPr>
      <t>月が</t>
    </r>
    <r>
      <rPr>
        <b/>
        <u/>
        <sz val="11"/>
        <color rgb="FFFF0000"/>
        <rFont val="Century"/>
        <family val="1"/>
      </rPr>
      <t>29</t>
    </r>
    <r>
      <rPr>
        <b/>
        <u/>
        <sz val="11"/>
        <color rgb="FFFF0000"/>
        <rFont val="ＭＳ Ｐ明朝"/>
        <family val="1"/>
        <charset val="128"/>
      </rPr>
      <t>日までの場合は</t>
    </r>
    <r>
      <rPr>
        <b/>
        <u/>
        <sz val="11"/>
        <color rgb="FFFF0000"/>
        <rFont val="Century"/>
        <family val="1"/>
      </rPr>
      <t>366</t>
    </r>
    <r>
      <rPr>
        <b/>
        <u/>
        <sz val="11"/>
        <color rgb="FFFF0000"/>
        <rFont val="ＭＳ Ｐ明朝"/>
        <family val="1"/>
        <charset val="128"/>
      </rPr>
      <t>に変更</t>
    </r>
    <rPh sb="4" eb="6">
      <t>コテイ</t>
    </rPh>
    <rPh sb="6" eb="7">
      <t>アタイ</t>
    </rPh>
    <rPh sb="11" eb="13">
      <t>ジギョウ</t>
    </rPh>
    <rPh sb="13" eb="15">
      <t>ネンド</t>
    </rPh>
    <rPh sb="17" eb="18">
      <t>ガツ</t>
    </rPh>
    <rPh sb="21" eb="22">
      <t>ニチ</t>
    </rPh>
    <rPh sb="25" eb="27">
      <t>バアイ</t>
    </rPh>
    <rPh sb="32" eb="34">
      <t>ヘンコウ</t>
    </rPh>
    <phoneticPr fontId="3"/>
  </si>
  <si>
    <r>
      <t>365</t>
    </r>
    <r>
      <rPr>
        <sz val="11"/>
        <rFont val="ＭＳ Ｐ明朝"/>
        <family val="1"/>
        <charset val="128"/>
      </rPr>
      <t>（固定値）</t>
    </r>
    <r>
      <rPr>
        <b/>
        <u/>
        <sz val="11"/>
        <color rgb="FFFF0000"/>
        <rFont val="ＭＳ Ｐ明朝"/>
        <family val="1"/>
        <charset val="128"/>
      </rPr>
      <t>　※</t>
    </r>
    <r>
      <rPr>
        <b/>
        <u/>
        <sz val="11"/>
        <color rgb="FFFF0000"/>
        <rFont val="Century"/>
        <family val="1"/>
      </rPr>
      <t>1</t>
    </r>
    <r>
      <rPr>
        <b/>
        <u/>
        <sz val="11"/>
        <color rgb="FFFF0000"/>
        <rFont val="ＭＳ Ｐ明朝"/>
        <family val="1"/>
        <charset val="128"/>
      </rPr>
      <t>事業年度の</t>
    </r>
    <r>
      <rPr>
        <b/>
        <u/>
        <sz val="11"/>
        <color rgb="FFFF0000"/>
        <rFont val="Century"/>
        <family val="1"/>
      </rPr>
      <t>2</t>
    </r>
    <r>
      <rPr>
        <b/>
        <u/>
        <sz val="11"/>
        <color rgb="FFFF0000"/>
        <rFont val="ＭＳ Ｐ明朝"/>
        <family val="1"/>
        <charset val="128"/>
      </rPr>
      <t>月が</t>
    </r>
    <r>
      <rPr>
        <b/>
        <u/>
        <sz val="11"/>
        <color rgb="FFFF0000"/>
        <rFont val="Century"/>
        <family val="1"/>
      </rPr>
      <t>29</t>
    </r>
    <r>
      <rPr>
        <b/>
        <u/>
        <sz val="11"/>
        <color rgb="FFFF0000"/>
        <rFont val="ＭＳ Ｐ明朝"/>
        <family val="1"/>
        <charset val="128"/>
      </rPr>
      <t>日までの場合は</t>
    </r>
    <r>
      <rPr>
        <b/>
        <u/>
        <sz val="11"/>
        <color rgb="FFFF0000"/>
        <rFont val="Century"/>
        <family val="1"/>
      </rPr>
      <t>366</t>
    </r>
    <r>
      <rPr>
        <b/>
        <u/>
        <sz val="11"/>
        <color rgb="FFFF0000"/>
        <rFont val="ＭＳ Ｐ明朝"/>
        <family val="1"/>
        <charset val="128"/>
      </rPr>
      <t>に変更</t>
    </r>
    <rPh sb="4" eb="6">
      <t>コテイ</t>
    </rPh>
    <rPh sb="6" eb="7">
      <t>アタイ</t>
    </rPh>
    <rPh sb="11" eb="13">
      <t>ジギョウ</t>
    </rPh>
    <rPh sb="13" eb="15">
      <t>ネンド</t>
    </rPh>
    <rPh sb="17" eb="18">
      <t>ガツ</t>
    </rPh>
    <rPh sb="21" eb="22">
      <t>ニチ</t>
    </rPh>
    <rPh sb="25" eb="27">
      <t>バアイ</t>
    </rPh>
    <rPh sb="32" eb="34">
      <t>ヘンコウ</t>
    </rPh>
    <phoneticPr fontId="3"/>
  </si>
  <si>
    <r>
      <rPr>
        <sz val="11"/>
        <color rgb="FFFF0000"/>
        <rFont val="ＭＳ Ｐ明朝"/>
        <family val="1"/>
        <charset val="128"/>
      </rPr>
      <t>最新の契約書から転記</t>
    </r>
    <phoneticPr fontId="3"/>
  </si>
  <si>
    <t>作成日</t>
    <rPh sb="0" eb="3">
      <t>サクセイビ</t>
    </rPh>
    <phoneticPr fontId="3"/>
  </si>
  <si>
    <r>
      <rPr>
        <sz val="11"/>
        <rFont val="ＭＳ 明朝"/>
        <family val="1"/>
        <charset val="128"/>
      </rPr>
      <t>助成対象期間の基準日数</t>
    </r>
    <rPh sb="0" eb="2">
      <t>ジョセイ</t>
    </rPh>
    <rPh sb="2" eb="4">
      <t>タイショウ</t>
    </rPh>
    <rPh sb="4" eb="6">
      <t>キカン</t>
    </rPh>
    <rPh sb="7" eb="9">
      <t>キジュン</t>
    </rPh>
    <rPh sb="9" eb="11">
      <t>ニッスウ</t>
    </rPh>
    <phoneticPr fontId="3"/>
  </si>
  <si>
    <t>※公有地等で非課税である場合は公募又は入札等において示された下限価格等</t>
    <rPh sb="1" eb="4">
      <t>コウユウチ</t>
    </rPh>
    <rPh sb="4" eb="5">
      <t>ナド</t>
    </rPh>
    <rPh sb="6" eb="9">
      <t>ヒカゼイ</t>
    </rPh>
    <rPh sb="12" eb="14">
      <t>バアイ</t>
    </rPh>
    <rPh sb="15" eb="17">
      <t>コウボ</t>
    </rPh>
    <rPh sb="17" eb="18">
      <t>マタ</t>
    </rPh>
    <rPh sb="19" eb="21">
      <t>ニュウサツ</t>
    </rPh>
    <rPh sb="21" eb="22">
      <t>トウ</t>
    </rPh>
    <rPh sb="26" eb="27">
      <t>シメ</t>
    </rPh>
    <rPh sb="30" eb="32">
      <t>カゲン</t>
    </rPh>
    <rPh sb="32" eb="34">
      <t>カカク</t>
    </rPh>
    <rPh sb="34" eb="35">
      <t>トウ</t>
    </rPh>
    <phoneticPr fontId="3"/>
  </si>
  <si>
    <t>※公有地等で非課税である場合は公募又は入札等において示された下限価格等</t>
    <phoneticPr fontId="3"/>
  </si>
  <si>
    <t>申　請　内　容</t>
    <rPh sb="0" eb="1">
      <t>サル</t>
    </rPh>
    <rPh sb="2" eb="3">
      <t>ショウ</t>
    </rPh>
    <rPh sb="4" eb="5">
      <t>ナイ</t>
    </rPh>
    <rPh sb="6" eb="7">
      <t>カタチ</t>
    </rPh>
    <phoneticPr fontId="3"/>
  </si>
  <si>
    <r>
      <rPr>
        <sz val="11"/>
        <color rgb="FFFF0000"/>
        <rFont val="ＭＳ Ｐ明朝"/>
        <family val="1"/>
        <charset val="128"/>
      </rPr>
      <t>助成対象期間内の土・日の日数を入力
※</t>
    </r>
    <r>
      <rPr>
        <sz val="11"/>
        <color rgb="FFFF0000"/>
        <rFont val="Century"/>
        <family val="1"/>
      </rPr>
      <t>1</t>
    </r>
    <r>
      <rPr>
        <sz val="11"/>
        <color rgb="FFFF0000"/>
        <rFont val="ＭＳ Ｐ明朝"/>
        <family val="1"/>
        <charset val="128"/>
      </rPr>
      <t>年間で</t>
    </r>
    <r>
      <rPr>
        <sz val="11"/>
        <color rgb="FFFF0000"/>
        <rFont val="Century"/>
        <family val="1"/>
      </rPr>
      <t>104</t>
    </r>
    <r>
      <rPr>
        <sz val="11"/>
        <color rgb="FFFF0000"/>
        <rFont val="ＭＳ Ｐ明朝"/>
        <family val="1"/>
        <charset val="128"/>
      </rPr>
      <t>日</t>
    </r>
    <r>
      <rPr>
        <sz val="11"/>
        <color rgb="FFFF0000"/>
        <rFont val="Century"/>
        <family val="1"/>
      </rPr>
      <t>or105</t>
    </r>
    <r>
      <rPr>
        <sz val="11"/>
        <color rgb="FFFF0000"/>
        <rFont val="ＭＳ Ｐ明朝"/>
        <family val="1"/>
        <charset val="128"/>
      </rPr>
      <t xml:space="preserve">
</t>
    </r>
    <r>
      <rPr>
        <sz val="11"/>
        <color rgb="FFFF0000"/>
        <rFont val="Segoe UI Symbol"/>
        <family val="1"/>
      </rPr>
      <t>★</t>
    </r>
    <r>
      <rPr>
        <sz val="11"/>
        <color rgb="FFFF0000"/>
        <rFont val="ＭＳ Ｐ明朝"/>
        <family val="1"/>
        <charset val="128"/>
      </rPr>
      <t>交付申請書（第</t>
    </r>
    <r>
      <rPr>
        <sz val="11"/>
        <color rgb="FFFF0000"/>
        <rFont val="Century"/>
        <family val="1"/>
      </rPr>
      <t>1</t>
    </r>
    <r>
      <rPr>
        <sz val="11"/>
        <color rgb="FFFF0000"/>
        <rFont val="ＭＳ Ｐ明朝"/>
        <family val="1"/>
        <charset val="128"/>
      </rPr>
      <t>号様式）「除外可能日数　定休日」に表示</t>
    </r>
    <rPh sb="0" eb="2">
      <t>ジョセイ</t>
    </rPh>
    <rPh sb="2" eb="4">
      <t>タイショウ</t>
    </rPh>
    <rPh sb="4" eb="6">
      <t>キカン</t>
    </rPh>
    <rPh sb="6" eb="7">
      <t>ナイ</t>
    </rPh>
    <rPh sb="8" eb="9">
      <t>ツチ</t>
    </rPh>
    <rPh sb="10" eb="11">
      <t>ヒ</t>
    </rPh>
    <rPh sb="12" eb="14">
      <t>ニッスウ</t>
    </rPh>
    <rPh sb="15" eb="17">
      <t>ニュウリョク</t>
    </rPh>
    <rPh sb="20" eb="22">
      <t>ネンカン</t>
    </rPh>
    <rPh sb="26" eb="27">
      <t>ニチ</t>
    </rPh>
    <rPh sb="47" eb="49">
      <t>ジョガイ</t>
    </rPh>
    <rPh sb="49" eb="51">
      <t>カノウ</t>
    </rPh>
    <rPh sb="51" eb="53">
      <t>ニッスウ</t>
    </rPh>
    <rPh sb="54" eb="57">
      <t>テイキュウビ</t>
    </rPh>
    <phoneticPr fontId="3"/>
  </si>
  <si>
    <r>
      <rPr>
        <sz val="11"/>
        <color rgb="FFFF0000"/>
        <rFont val="ＭＳ Ｐ明朝"/>
        <family val="1"/>
        <charset val="128"/>
      </rPr>
      <t>助成対象期間内の土・日の日数を入力
※</t>
    </r>
    <r>
      <rPr>
        <sz val="11"/>
        <color rgb="FFFF0000"/>
        <rFont val="Century"/>
        <family val="1"/>
      </rPr>
      <t>1</t>
    </r>
    <r>
      <rPr>
        <sz val="11"/>
        <color rgb="FFFF0000"/>
        <rFont val="ＭＳ Ｐ明朝"/>
        <family val="1"/>
        <charset val="128"/>
      </rPr>
      <t>年間で</t>
    </r>
    <r>
      <rPr>
        <sz val="11"/>
        <color rgb="FFFF0000"/>
        <rFont val="Century"/>
        <family val="1"/>
      </rPr>
      <t>104</t>
    </r>
    <r>
      <rPr>
        <sz val="11"/>
        <color rgb="FFFF0000"/>
        <rFont val="ＭＳ Ｐ明朝"/>
        <family val="1"/>
        <charset val="128"/>
      </rPr>
      <t>日</t>
    </r>
    <r>
      <rPr>
        <sz val="11"/>
        <color rgb="FFFF0000"/>
        <rFont val="Century"/>
        <family val="1"/>
      </rPr>
      <t>or105</t>
    </r>
    <r>
      <rPr>
        <sz val="11"/>
        <color rgb="FFFF0000"/>
        <rFont val="ＭＳ Ｐ明朝"/>
        <family val="1"/>
        <charset val="128"/>
      </rPr>
      <t xml:space="preserve">
</t>
    </r>
    <r>
      <rPr>
        <sz val="11"/>
        <color rgb="FFFF0000"/>
        <rFont val="Segoe UI Symbol"/>
        <family val="1"/>
      </rPr>
      <t>★</t>
    </r>
    <r>
      <rPr>
        <sz val="11"/>
        <color rgb="FFFF0000"/>
        <rFont val="ＭＳ Ｐ明朝"/>
        <family val="1"/>
        <charset val="128"/>
      </rPr>
      <t>実績報告書（第</t>
    </r>
    <r>
      <rPr>
        <sz val="11"/>
        <color rgb="FFFF0000"/>
        <rFont val="Century"/>
        <family val="1"/>
      </rPr>
      <t>10</t>
    </r>
    <r>
      <rPr>
        <sz val="11"/>
        <color rgb="FFFF0000"/>
        <rFont val="ＭＳ Ｐ明朝"/>
        <family val="1"/>
        <charset val="128"/>
      </rPr>
      <t>号様式）「除外可能日数　定休日」に表示</t>
    </r>
    <rPh sb="0" eb="2">
      <t>ジョセイ</t>
    </rPh>
    <rPh sb="2" eb="4">
      <t>タイショウ</t>
    </rPh>
    <rPh sb="4" eb="6">
      <t>キカン</t>
    </rPh>
    <rPh sb="6" eb="7">
      <t>ナイ</t>
    </rPh>
    <rPh sb="8" eb="9">
      <t>ツチ</t>
    </rPh>
    <rPh sb="10" eb="11">
      <t>ヒ</t>
    </rPh>
    <rPh sb="12" eb="14">
      <t>ニッスウ</t>
    </rPh>
    <rPh sb="15" eb="17">
      <t>ニュウリョク</t>
    </rPh>
    <rPh sb="48" eb="50">
      <t>ジョガイ</t>
    </rPh>
    <rPh sb="50" eb="52">
      <t>カノウ</t>
    </rPh>
    <rPh sb="52" eb="54">
      <t>ニッスウ</t>
    </rPh>
    <rPh sb="55" eb="58">
      <t>テイキュウビ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</si>
</sst>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e&quot;年&quot;m&quot;月&quot;d&quot;日&quot;"/>
    <numFmt numFmtId="177" formatCode="#,##0_ ;[Red]\-#,##0\ "/>
    <numFmt numFmtId="178" formatCode="#,##0.0000000000_ ;[Red]\-#,##0.0000000000\ "/>
    <numFmt numFmtId="179" formatCode="#,##0.00_ ;[Red]\-#,##0.00\ "/>
    <numFmt numFmtId="180" formatCode="#,##0.0;[Red]\-#,##0.0"/>
    <numFmt numFmtId="181" formatCode="#,##0.0000000000_ "/>
    <numFmt numFmtId="182" formatCode="#,##0.0000;[Red]\-#,##0.0000"/>
    <numFmt numFmtId="183" formatCode="#,##0.0000_ ;[Red]\-#,##0.0000\ "/>
    <numFmt numFmtId="184" formatCode="#,##0.0_ ;[Red]\-#,##0.0\ "/>
    <numFmt numFmtId="185" formatCode="[&lt;43586]ggge&quot;年&quot;m&quot;月&quot;d&quot;日&quot;;[&lt;43831]&quot;令和元年&quot;m&quot;月&quot;d&quot;日&quot;;ggge&quot;年&quot;m&quot;月&quot;d&quot;日&quot;\ "/>
  </numFmts>
  <fonts count="42"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u/>
      <sz val="11"/>
      <color theme="10"/>
      <name val="ＭＳ Ｐゴシック"/>
      <family val="2"/>
      <charset val="128"/>
      <scheme val="minor"/>
    </font>
    <font>
      <vertAlign val="superscript"/>
      <sz val="11"/>
      <name val="Century"/>
      <family val="1"/>
    </font>
    <font>
      <b/>
      <sz val="14"/>
      <name val="Century"/>
      <family val="1"/>
    </font>
    <font>
      <sz val="14"/>
      <name val="ＭＳ Ｐ明朝"/>
      <family val="1"/>
      <charset val="128"/>
    </font>
    <font>
      <sz val="14"/>
      <name val="Century"/>
      <family val="1"/>
    </font>
    <font>
      <b/>
      <sz val="11"/>
      <color theme="1"/>
      <name val="ＭＳ Ｐゴシック"/>
      <family val="3"/>
      <charset val="128"/>
    </font>
    <font>
      <sz val="11"/>
      <color theme="1"/>
      <name val="Century"/>
      <family val="1"/>
    </font>
    <font>
      <sz val="11"/>
      <color theme="0"/>
      <name val="Century"/>
      <family val="1"/>
    </font>
    <font>
      <sz val="11"/>
      <color theme="0"/>
      <name val="ＭＳ Ｐ明朝"/>
      <family val="1"/>
      <charset val="128"/>
    </font>
    <font>
      <sz val="9"/>
      <color indexed="81"/>
      <name val="ＭＳ Ｐゴシック"/>
      <family val="3"/>
      <charset val="128"/>
    </font>
    <font>
      <sz val="11"/>
      <color theme="1"/>
      <name val="ＭＳ Ｐ明朝"/>
      <family val="1"/>
      <charset val="128"/>
    </font>
    <font>
      <sz val="9"/>
      <name val="Century"/>
      <family val="1"/>
    </font>
    <font>
      <sz val="9"/>
      <name val="ＭＳ Ｐ明朝"/>
      <family val="1"/>
      <charset val="128"/>
    </font>
    <font>
      <sz val="11"/>
      <color theme="0"/>
      <name val="ＭＳ Ｐゴシック"/>
      <family val="3"/>
      <charset val="128"/>
    </font>
    <font>
      <sz val="11"/>
      <color theme="1"/>
      <name val="ＭＳ Ｐゴシック"/>
      <family val="3"/>
      <charset val="128"/>
    </font>
    <font>
      <u/>
      <sz val="11"/>
      <color theme="10"/>
      <name val="ＭＳ Ｐゴシック"/>
      <family val="3"/>
      <charset val="128"/>
    </font>
    <font>
      <b/>
      <sz val="14"/>
      <name val="ＭＳ 明朝"/>
      <family val="1"/>
      <charset val="128"/>
    </font>
    <font>
      <sz val="10"/>
      <name val="ＭＳ Ｐ明朝"/>
      <family val="1"/>
      <charset val="128"/>
    </font>
    <font>
      <sz val="10"/>
      <name val="Century"/>
      <family val="1"/>
    </font>
    <font>
      <b/>
      <sz val="11"/>
      <color rgb="FFC00000"/>
      <name val="Century"/>
      <family val="1"/>
    </font>
    <font>
      <b/>
      <sz val="11"/>
      <name val="Century"/>
      <family val="1"/>
    </font>
    <font>
      <b/>
      <sz val="11"/>
      <name val="ＭＳ Ｐ明朝"/>
      <family val="1"/>
      <charset val="128"/>
    </font>
    <font>
      <b/>
      <sz val="10"/>
      <color rgb="FFC00000"/>
      <name val="Century"/>
      <family val="1"/>
    </font>
    <font>
      <b/>
      <sz val="10"/>
      <color rgb="FFC00000"/>
      <name val="ＭＳ Ｐ明朝"/>
      <family val="1"/>
      <charset val="128"/>
    </font>
    <font>
      <sz val="11"/>
      <color rgb="FFFF0000"/>
      <name val="ＭＳ Ｐゴシック"/>
      <family val="3"/>
      <charset val="128"/>
    </font>
    <font>
      <u/>
      <sz val="11"/>
      <name val="ＭＳ Ｐ明朝"/>
      <family val="1"/>
      <charset val="128"/>
    </font>
    <font>
      <u/>
      <sz val="11"/>
      <name val="Century"/>
      <family val="1"/>
    </font>
    <font>
      <u/>
      <sz val="11"/>
      <color theme="1"/>
      <name val="ＭＳ Ｐ明朝"/>
      <family val="1"/>
      <charset val="128"/>
    </font>
    <font>
      <sz val="11"/>
      <color rgb="FFFF0000"/>
      <name val="ＭＳ Ｐ明朝"/>
      <family val="1"/>
      <charset val="128"/>
    </font>
    <font>
      <sz val="11"/>
      <color rgb="FFFF0000"/>
      <name val="Century"/>
      <family val="1"/>
    </font>
    <font>
      <b/>
      <u/>
      <sz val="11"/>
      <color rgb="FFFF0000"/>
      <name val="ＭＳ Ｐ明朝"/>
      <family val="1"/>
      <charset val="128"/>
    </font>
    <font>
      <b/>
      <u/>
      <sz val="11"/>
      <color rgb="FFFF0000"/>
      <name val="Century"/>
      <family val="1"/>
    </font>
    <font>
      <sz val="11"/>
      <color rgb="FFFF0000"/>
      <name val="Segoe UI Symbol"/>
      <family val="1"/>
    </font>
    <font>
      <sz val="11"/>
      <color rgb="FFFF0000"/>
      <name val="Century"/>
      <family val="1"/>
      <charset val="128"/>
    </font>
  </fonts>
  <fills count="6">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s>
  <borders count="8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bottom/>
      <diagonal/>
    </border>
    <border>
      <left/>
      <right style="hair">
        <color auto="1"/>
      </right>
      <top style="hair">
        <color auto="1"/>
      </top>
      <bottom style="thin">
        <color auto="1"/>
      </bottom>
      <diagonal/>
    </border>
    <border>
      <left style="hair">
        <color auto="1"/>
      </left>
      <right/>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hair">
        <color auto="1"/>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thin">
        <color auto="1"/>
      </left>
      <right style="thin">
        <color auto="1"/>
      </right>
      <top/>
      <bottom/>
      <diagonal/>
    </border>
    <border>
      <left style="hair">
        <color auto="1"/>
      </left>
      <right style="thin">
        <color indexed="64"/>
      </right>
      <top style="thin">
        <color indexed="64"/>
      </top>
      <bottom style="thin">
        <color indexed="64"/>
      </bottom>
      <diagonal/>
    </border>
    <border>
      <left style="hair">
        <color auto="1"/>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hair">
        <color auto="1"/>
      </left>
      <right style="thin">
        <color indexed="64"/>
      </right>
      <top/>
      <bottom style="hair">
        <color auto="1"/>
      </bottom>
      <diagonal/>
    </border>
    <border>
      <left style="thin">
        <color indexed="64"/>
      </left>
      <right style="thin">
        <color indexed="64"/>
      </right>
      <top style="hair">
        <color auto="1"/>
      </top>
      <bottom/>
      <diagonal/>
    </border>
    <border>
      <left style="hair">
        <color auto="1"/>
      </left>
      <right style="thin">
        <color indexed="64"/>
      </right>
      <top style="hair">
        <color auto="1"/>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top/>
      <bottom style="hair">
        <color auto="1"/>
      </bottom>
      <diagonal/>
    </border>
    <border>
      <left style="hair">
        <color auto="1"/>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diagonal/>
    </border>
    <border>
      <left style="hair">
        <color auto="1"/>
      </left>
      <right style="thin">
        <color auto="1"/>
      </right>
      <top/>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auto="1"/>
      </left>
      <right style="thin">
        <color auto="1"/>
      </right>
      <top style="thin">
        <color auto="1"/>
      </top>
      <bottom style="thin">
        <color auto="1"/>
      </bottom>
      <diagonal style="thin">
        <color auto="1"/>
      </diagonal>
    </border>
    <border>
      <left/>
      <right/>
      <top style="medium">
        <color rgb="FFFFC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0" fontId="4" fillId="0" borderId="0"/>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39">
    <xf numFmtId="0" fontId="0" fillId="0" borderId="0" xfId="0">
      <alignment vertical="center"/>
    </xf>
    <xf numFmtId="0" fontId="5" fillId="0" borderId="0" xfId="1" applyFont="1">
      <alignment vertical="center"/>
    </xf>
    <xf numFmtId="0" fontId="5" fillId="0" borderId="5" xfId="1" applyFont="1" applyBorder="1">
      <alignment vertical="center"/>
    </xf>
    <xf numFmtId="0" fontId="5" fillId="0" borderId="7" xfId="1" applyFont="1" applyBorder="1">
      <alignment vertical="center"/>
    </xf>
    <xf numFmtId="0" fontId="5" fillId="0" borderId="3" xfId="1" applyFont="1" applyBorder="1">
      <alignment vertical="center"/>
    </xf>
    <xf numFmtId="0" fontId="5" fillId="0" borderId="9" xfId="1" applyFont="1" applyBorder="1">
      <alignment vertical="center"/>
    </xf>
    <xf numFmtId="0" fontId="5" fillId="0" borderId="8" xfId="1" applyFont="1" applyBorder="1" applyAlignment="1">
      <alignment horizontal="right" vertical="center"/>
    </xf>
    <xf numFmtId="0" fontId="5" fillId="0" borderId="11" xfId="1" applyFont="1" applyBorder="1">
      <alignment vertical="center"/>
    </xf>
    <xf numFmtId="0" fontId="5" fillId="0" borderId="13" xfId="1" applyFont="1" applyBorder="1">
      <alignment vertical="center"/>
    </xf>
    <xf numFmtId="0" fontId="5" fillId="0" borderId="12" xfId="1" applyFont="1" applyBorder="1" applyAlignment="1">
      <alignment horizontal="right" vertical="center"/>
    </xf>
    <xf numFmtId="0" fontId="5" fillId="0" borderId="25" xfId="1" applyFont="1" applyBorder="1">
      <alignment vertical="center"/>
    </xf>
    <xf numFmtId="0" fontId="7" fillId="0" borderId="0" xfId="1" applyFont="1" applyAlignment="1">
      <alignment horizontal="center" vertical="center"/>
    </xf>
    <xf numFmtId="0" fontId="5" fillId="0" borderId="26" xfId="1" applyFont="1" applyBorder="1">
      <alignment vertical="center"/>
    </xf>
    <xf numFmtId="176" fontId="5" fillId="0" borderId="37" xfId="1" applyNumberFormat="1" applyFont="1" applyBorder="1">
      <alignment vertical="center"/>
    </xf>
    <xf numFmtId="176" fontId="5" fillId="0" borderId="31" xfId="1" applyNumberFormat="1" applyFont="1" applyBorder="1">
      <alignment vertical="center"/>
    </xf>
    <xf numFmtId="0" fontId="5" fillId="0" borderId="0" xfId="1" applyFont="1" applyAlignment="1">
      <alignment horizontal="right" vertical="center"/>
    </xf>
    <xf numFmtId="0" fontId="5" fillId="0" borderId="0" xfId="1" applyFont="1" applyAlignment="1">
      <alignment vertical="center" wrapText="1"/>
    </xf>
    <xf numFmtId="0" fontId="5" fillId="0" borderId="41" xfId="1" applyFont="1" applyBorder="1" applyAlignment="1">
      <alignment vertical="center" wrapText="1"/>
    </xf>
    <xf numFmtId="0" fontId="5" fillId="0" borderId="36" xfId="1" applyFont="1" applyBorder="1">
      <alignment vertical="center"/>
    </xf>
    <xf numFmtId="0" fontId="5" fillId="0" borderId="48" xfId="1" applyFont="1" applyBorder="1">
      <alignment vertical="center"/>
    </xf>
    <xf numFmtId="0" fontId="5" fillId="0" borderId="52" xfId="1" applyFont="1" applyBorder="1">
      <alignment vertical="center"/>
    </xf>
    <xf numFmtId="0" fontId="5" fillId="0" borderId="49" xfId="1" applyFont="1" applyBorder="1">
      <alignment vertical="center"/>
    </xf>
    <xf numFmtId="0" fontId="5" fillId="0" borderId="41" xfId="1" applyFont="1" applyBorder="1">
      <alignment vertical="center"/>
    </xf>
    <xf numFmtId="0" fontId="5" fillId="0" borderId="50" xfId="1" applyFont="1" applyBorder="1">
      <alignment vertical="center"/>
    </xf>
    <xf numFmtId="0" fontId="5" fillId="0" borderId="50" xfId="1" applyFont="1" applyBorder="1" applyAlignment="1">
      <alignment vertical="center" wrapText="1"/>
    </xf>
    <xf numFmtId="0" fontId="5" fillId="0" borderId="25" xfId="1" applyFont="1" applyBorder="1" applyAlignment="1">
      <alignment vertical="center" wrapText="1"/>
    </xf>
    <xf numFmtId="0" fontId="5" fillId="0" borderId="0" xfId="1" applyFont="1" applyAlignment="1"/>
    <xf numFmtId="0" fontId="5" fillId="0" borderId="6" xfId="1" applyFont="1" applyBorder="1" applyAlignment="1"/>
    <xf numFmtId="176" fontId="5" fillId="0" borderId="8" xfId="1" applyNumberFormat="1" applyFont="1" applyBorder="1">
      <alignment vertical="center"/>
    </xf>
    <xf numFmtId="176" fontId="5" fillId="0" borderId="10" xfId="1" applyNumberFormat="1" applyFont="1" applyBorder="1">
      <alignment vertical="center"/>
    </xf>
    <xf numFmtId="176" fontId="5" fillId="0" borderId="12" xfId="1" applyNumberFormat="1" applyFont="1" applyBorder="1">
      <alignment vertical="center"/>
    </xf>
    <xf numFmtId="0" fontId="14" fillId="0" borderId="0" xfId="0" applyFont="1">
      <alignment vertical="center"/>
    </xf>
    <xf numFmtId="0" fontId="15" fillId="4" borderId="53" xfId="1" applyFont="1" applyFill="1" applyBorder="1" applyAlignment="1">
      <alignment horizontal="center" vertical="center"/>
    </xf>
    <xf numFmtId="20" fontId="5" fillId="0" borderId="2" xfId="1" applyNumberFormat="1" applyFont="1" applyBorder="1">
      <alignment vertical="center"/>
    </xf>
    <xf numFmtId="0" fontId="5" fillId="0" borderId="53" xfId="1" applyFont="1" applyBorder="1">
      <alignment vertical="center"/>
    </xf>
    <xf numFmtId="0" fontId="5" fillId="0" borderId="53" xfId="1" applyFont="1" applyBorder="1" applyAlignment="1">
      <alignment vertical="center" shrinkToFit="1"/>
    </xf>
    <xf numFmtId="0" fontId="5" fillId="0" borderId="53" xfId="1" applyFont="1" applyBorder="1" applyAlignment="1">
      <alignment vertical="center" wrapText="1"/>
    </xf>
    <xf numFmtId="0" fontId="5" fillId="0" borderId="0" xfId="1" applyFont="1" applyAlignment="1">
      <alignment horizontal="center" vertical="center"/>
    </xf>
    <xf numFmtId="0" fontId="5" fillId="0" borderId="1" xfId="1" applyFont="1" applyBorder="1">
      <alignment vertical="center"/>
    </xf>
    <xf numFmtId="0" fontId="5" fillId="0" borderId="68" xfId="1" applyFont="1" applyBorder="1">
      <alignment vertical="center"/>
    </xf>
    <xf numFmtId="0" fontId="5" fillId="0" borderId="69" xfId="1" applyFont="1" applyBorder="1">
      <alignment vertical="center"/>
    </xf>
    <xf numFmtId="0" fontId="19" fillId="0" borderId="46" xfId="1" applyFont="1" applyBorder="1">
      <alignment vertical="center"/>
    </xf>
    <xf numFmtId="179" fontId="5" fillId="0" borderId="27" xfId="1" applyNumberFormat="1" applyFont="1" applyBorder="1">
      <alignment vertical="center"/>
    </xf>
    <xf numFmtId="0" fontId="5" fillId="0" borderId="42" xfId="1" applyFont="1" applyBorder="1">
      <alignment vertical="center"/>
    </xf>
    <xf numFmtId="0" fontId="22" fillId="0" borderId="0" xfId="0" applyFont="1">
      <alignment vertical="center"/>
    </xf>
    <xf numFmtId="0" fontId="21" fillId="3" borderId="53" xfId="0" applyFont="1" applyFill="1" applyBorder="1" applyAlignment="1">
      <alignment horizontal="center" vertical="center"/>
    </xf>
    <xf numFmtId="0" fontId="22" fillId="0" borderId="0" xfId="0" applyFont="1" applyAlignment="1">
      <alignment horizontal="center" vertical="center"/>
    </xf>
    <xf numFmtId="0" fontId="13" fillId="0" borderId="0" xfId="0" applyFont="1">
      <alignment vertical="center"/>
    </xf>
    <xf numFmtId="0" fontId="22" fillId="0" borderId="40" xfId="0" applyFont="1" applyBorder="1">
      <alignment vertical="center"/>
    </xf>
    <xf numFmtId="0" fontId="22" fillId="0" borderId="4" xfId="0" applyFont="1" applyBorder="1">
      <alignment vertical="center"/>
    </xf>
    <xf numFmtId="0" fontId="22" fillId="0" borderId="48" xfId="0" applyFont="1" applyBorder="1">
      <alignment vertical="center"/>
    </xf>
    <xf numFmtId="0" fontId="22" fillId="0" borderId="42" xfId="0" applyFont="1" applyBorder="1">
      <alignment vertical="center"/>
    </xf>
    <xf numFmtId="0" fontId="22" fillId="0" borderId="5" xfId="0" applyFont="1" applyBorder="1">
      <alignment vertical="center"/>
    </xf>
    <xf numFmtId="0" fontId="22" fillId="0" borderId="43" xfId="0" applyFont="1" applyBorder="1">
      <alignment vertical="center"/>
    </xf>
    <xf numFmtId="0" fontId="22" fillId="0" borderId="6" xfId="0" applyFont="1" applyBorder="1">
      <alignment vertical="center"/>
    </xf>
    <xf numFmtId="0" fontId="22" fillId="0" borderId="7" xfId="0" applyFont="1" applyBorder="1">
      <alignment vertical="center"/>
    </xf>
    <xf numFmtId="179" fontId="5" fillId="0" borderId="10" xfId="1" applyNumberFormat="1" applyFont="1" applyBorder="1">
      <alignment vertical="center"/>
    </xf>
    <xf numFmtId="0" fontId="7" fillId="0" borderId="0" xfId="0" applyFont="1" applyAlignment="1">
      <alignment horizontal="center" vertical="center"/>
    </xf>
    <xf numFmtId="0" fontId="7" fillId="0" borderId="0" xfId="0" applyFont="1">
      <alignment vertical="center"/>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58" xfId="0" applyFont="1" applyBorder="1" applyAlignment="1">
      <alignment horizontal="center" vertical="center"/>
    </xf>
    <xf numFmtId="0" fontId="5" fillId="0" borderId="1" xfId="0" applyFont="1" applyBorder="1" applyAlignment="1">
      <alignment horizontal="center" vertical="center"/>
    </xf>
    <xf numFmtId="0" fontId="5" fillId="0" borderId="42" xfId="0" applyFont="1" applyBorder="1" applyAlignment="1">
      <alignment horizontal="center" vertical="center"/>
    </xf>
    <xf numFmtId="38" fontId="5" fillId="0" borderId="42" xfId="4" applyFont="1" applyFill="1" applyBorder="1">
      <alignment vertical="center"/>
    </xf>
    <xf numFmtId="38" fontId="5" fillId="0" borderId="5" xfId="4" applyFont="1" applyFill="1" applyBorder="1" applyAlignment="1">
      <alignment horizontal="center" vertical="center"/>
    </xf>
    <xf numFmtId="38" fontId="5" fillId="0" borderId="53" xfId="4" applyFont="1" applyFill="1" applyBorder="1" applyAlignment="1">
      <alignment vertical="center"/>
    </xf>
    <xf numFmtId="178" fontId="5" fillId="0" borderId="42" xfId="4" applyNumberFormat="1" applyFont="1" applyFill="1" applyBorder="1">
      <alignment vertical="center"/>
    </xf>
    <xf numFmtId="178" fontId="5" fillId="0" borderId="5" xfId="4" applyNumberFormat="1" applyFont="1" applyFill="1" applyBorder="1" applyAlignment="1">
      <alignment horizontal="center" vertical="center"/>
    </xf>
    <xf numFmtId="180" fontId="5" fillId="0" borderId="42" xfId="4" applyNumberFormat="1" applyFont="1" applyFill="1" applyBorder="1">
      <alignment vertical="center"/>
    </xf>
    <xf numFmtId="180" fontId="5" fillId="0" borderId="5" xfId="4" applyNumberFormat="1" applyFont="1" applyFill="1" applyBorder="1" applyAlignment="1">
      <alignment horizontal="center" vertical="center"/>
    </xf>
    <xf numFmtId="180" fontId="5" fillId="0" borderId="53" xfId="4" applyNumberFormat="1" applyFont="1" applyFill="1" applyBorder="1" applyAlignment="1">
      <alignment vertical="center"/>
    </xf>
    <xf numFmtId="181" fontId="5" fillId="0" borderId="42" xfId="0" applyNumberFormat="1" applyFont="1" applyBorder="1">
      <alignment vertical="center"/>
    </xf>
    <xf numFmtId="181" fontId="5" fillId="0" borderId="5" xfId="0" applyNumberFormat="1" applyFont="1" applyBorder="1" applyAlignment="1">
      <alignment horizontal="center" vertical="center"/>
    </xf>
    <xf numFmtId="182" fontId="5" fillId="0" borderId="42" xfId="4" applyNumberFormat="1" applyFont="1" applyFill="1" applyBorder="1">
      <alignment vertical="center"/>
    </xf>
    <xf numFmtId="182" fontId="5" fillId="0" borderId="5" xfId="4" applyNumberFormat="1" applyFont="1" applyFill="1" applyBorder="1" applyAlignment="1">
      <alignment horizontal="center" vertical="center"/>
    </xf>
    <xf numFmtId="182" fontId="5" fillId="0" borderId="53" xfId="4" applyNumberFormat="1" applyFont="1" applyFill="1" applyBorder="1" applyAlignment="1">
      <alignment vertical="center"/>
    </xf>
    <xf numFmtId="38" fontId="5" fillId="0" borderId="0" xfId="4" applyFont="1" applyFill="1">
      <alignment vertical="center"/>
    </xf>
    <xf numFmtId="38" fontId="5" fillId="0" borderId="0" xfId="4" applyFont="1" applyFill="1" applyAlignment="1">
      <alignment horizontal="center" vertical="center"/>
    </xf>
    <xf numFmtId="38" fontId="5" fillId="0" borderId="0" xfId="4" applyFont="1" applyFill="1" applyAlignment="1">
      <alignment vertical="center"/>
    </xf>
    <xf numFmtId="0" fontId="5" fillId="0" borderId="0" xfId="0" applyFont="1">
      <alignment vertical="center"/>
    </xf>
    <xf numFmtId="0" fontId="5" fillId="0" borderId="0" xfId="0" applyFont="1" applyAlignment="1">
      <alignment horizontal="center" vertical="center"/>
    </xf>
    <xf numFmtId="177" fontId="5" fillId="0" borderId="66" xfId="4" applyNumberFormat="1" applyFont="1" applyFill="1" applyBorder="1">
      <alignment vertical="center"/>
    </xf>
    <xf numFmtId="177" fontId="5" fillId="0" borderId="44" xfId="4" applyNumberFormat="1" applyFont="1" applyFill="1" applyBorder="1">
      <alignment vertical="center"/>
    </xf>
    <xf numFmtId="177" fontId="5" fillId="0" borderId="60" xfId="4" applyNumberFormat="1" applyFont="1" applyFill="1" applyBorder="1">
      <alignment vertical="center"/>
    </xf>
    <xf numFmtId="20" fontId="5" fillId="0" borderId="8" xfId="1" applyNumberFormat="1" applyFont="1" applyBorder="1">
      <alignment vertical="center"/>
    </xf>
    <xf numFmtId="0" fontId="28" fillId="0" borderId="0" xfId="1" applyFont="1" applyAlignment="1">
      <alignment horizontal="right" vertical="center"/>
    </xf>
    <xf numFmtId="0" fontId="22" fillId="2" borderId="53" xfId="0" applyFont="1" applyFill="1" applyBorder="1" applyAlignment="1">
      <alignment vertical="center" wrapText="1"/>
    </xf>
    <xf numFmtId="0" fontId="4" fillId="2" borderId="77" xfId="0" applyFont="1" applyFill="1" applyBorder="1" applyAlignment="1">
      <alignment vertical="center" wrapText="1"/>
    </xf>
    <xf numFmtId="0" fontId="22" fillId="0" borderId="53" xfId="0" applyFont="1" applyBorder="1" applyAlignment="1">
      <alignment vertical="center" wrapText="1"/>
    </xf>
    <xf numFmtId="0" fontId="23" fillId="2" borderId="53" xfId="3" applyFont="1" applyFill="1" applyBorder="1" applyAlignment="1">
      <alignment vertical="center" wrapText="1"/>
    </xf>
    <xf numFmtId="0" fontId="4" fillId="0" borderId="53" xfId="0" applyFont="1" applyBorder="1" applyAlignment="1">
      <alignment vertical="center" wrapText="1"/>
    </xf>
    <xf numFmtId="0" fontId="23" fillId="0" borderId="0" xfId="3" applyFont="1" applyFill="1" applyBorder="1" applyAlignment="1">
      <alignment vertical="top"/>
    </xf>
    <xf numFmtId="0" fontId="22" fillId="0" borderId="0" xfId="0" applyFont="1" applyAlignment="1">
      <alignment vertical="top"/>
    </xf>
    <xf numFmtId="0" fontId="21" fillId="3" borderId="53" xfId="0" applyFont="1" applyFill="1" applyBorder="1">
      <alignment vertical="center"/>
    </xf>
    <xf numFmtId="0" fontId="21" fillId="3" borderId="3" xfId="0" applyFont="1" applyFill="1" applyBorder="1" applyAlignment="1">
      <alignment horizontal="center" vertical="center"/>
    </xf>
    <xf numFmtId="0" fontId="22" fillId="0" borderId="57" xfId="0" applyFont="1" applyBorder="1" applyAlignment="1">
      <alignment horizontal="center" vertical="center"/>
    </xf>
    <xf numFmtId="0" fontId="22" fillId="0" borderId="57" xfId="0" applyFont="1" applyBorder="1">
      <alignment vertical="center"/>
    </xf>
    <xf numFmtId="0" fontId="22" fillId="0" borderId="68" xfId="0" applyFont="1" applyBorder="1" applyAlignment="1">
      <alignment horizontal="center" vertical="center"/>
    </xf>
    <xf numFmtId="0" fontId="22" fillId="0" borderId="69" xfId="0" applyFont="1" applyBorder="1">
      <alignment vertical="center"/>
    </xf>
    <xf numFmtId="0" fontId="30" fillId="0" borderId="68" xfId="1" applyFont="1" applyBorder="1">
      <alignment vertical="center"/>
    </xf>
    <xf numFmtId="0" fontId="5" fillId="0" borderId="27" xfId="1" applyFont="1" applyBorder="1">
      <alignment vertical="center"/>
    </xf>
    <xf numFmtId="0" fontId="5" fillId="0" borderId="10" xfId="1" applyFont="1" applyBorder="1" applyAlignment="1">
      <alignment horizontal="right" vertical="center"/>
    </xf>
    <xf numFmtId="178" fontId="5" fillId="0" borderId="45" xfId="4" applyNumberFormat="1" applyFont="1" applyFill="1" applyBorder="1">
      <alignment vertical="center"/>
    </xf>
    <xf numFmtId="184" fontId="5" fillId="0" borderId="44" xfId="4" applyNumberFormat="1" applyFont="1" applyFill="1" applyBorder="1">
      <alignment vertical="center"/>
    </xf>
    <xf numFmtId="181" fontId="5" fillId="0" borderId="45" xfId="0" applyNumberFormat="1" applyFont="1" applyBorder="1">
      <alignment vertical="center"/>
    </xf>
    <xf numFmtId="183" fontId="5" fillId="0" borderId="62" xfId="4" applyNumberFormat="1" applyFont="1" applyFill="1" applyBorder="1">
      <alignment vertical="center"/>
    </xf>
    <xf numFmtId="183" fontId="5" fillId="0" borderId="64" xfId="4" applyNumberFormat="1" applyFont="1" applyFill="1" applyBorder="1">
      <alignment vertical="center"/>
    </xf>
    <xf numFmtId="177" fontId="5" fillId="0" borderId="45" xfId="4" applyNumberFormat="1" applyFont="1" applyFill="1" applyBorder="1">
      <alignment vertical="center"/>
    </xf>
    <xf numFmtId="0" fontId="5" fillId="0" borderId="10" xfId="1" applyFont="1" applyBorder="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32" fillId="0" borderId="53" xfId="0" applyFont="1" applyBorder="1" applyAlignment="1">
      <alignment vertical="center" wrapText="1"/>
    </xf>
    <xf numFmtId="0" fontId="8" fillId="0" borderId="53" xfId="3" applyFill="1" applyBorder="1" applyAlignment="1">
      <alignment vertical="center" wrapText="1"/>
    </xf>
    <xf numFmtId="176" fontId="5" fillId="0" borderId="0" xfId="1" applyNumberFormat="1" applyFont="1" applyAlignment="1">
      <alignment horizontal="left" vertical="center"/>
    </xf>
    <xf numFmtId="0" fontId="5" fillId="0" borderId="8" xfId="0" applyFont="1" applyBorder="1">
      <alignment vertical="center"/>
    </xf>
    <xf numFmtId="0" fontId="5" fillId="0" borderId="56" xfId="0" applyFont="1" applyBorder="1" applyAlignment="1">
      <alignment vertical="center" wrapText="1"/>
    </xf>
    <xf numFmtId="0" fontId="5" fillId="0" borderId="27" xfId="0" applyFont="1" applyBorder="1">
      <alignment vertical="center"/>
    </xf>
    <xf numFmtId="0" fontId="5" fillId="0" borderId="59" xfId="0" applyFont="1" applyBorder="1" applyAlignment="1">
      <alignment vertical="center" wrapText="1"/>
    </xf>
    <xf numFmtId="0" fontId="5" fillId="0" borderId="46" xfId="0" applyFont="1" applyBorder="1">
      <alignment vertical="center"/>
    </xf>
    <xf numFmtId="0" fontId="5" fillId="0" borderId="71" xfId="0" applyFont="1" applyBorder="1" applyAlignment="1">
      <alignment vertical="center" wrapText="1"/>
    </xf>
    <xf numFmtId="0" fontId="5" fillId="0" borderId="10" xfId="0" applyFont="1" applyBorder="1">
      <alignment vertical="center"/>
    </xf>
    <xf numFmtId="0" fontId="5" fillId="0" borderId="63" xfId="0" applyFont="1" applyBorder="1" applyAlignment="1">
      <alignment vertical="center" wrapText="1"/>
    </xf>
    <xf numFmtId="0" fontId="5" fillId="0" borderId="12" xfId="0" applyFont="1" applyBorder="1">
      <alignment vertical="center"/>
    </xf>
    <xf numFmtId="0" fontId="5" fillId="0" borderId="55" xfId="0" applyFont="1" applyBorder="1" applyAlignment="1">
      <alignment vertical="center" wrapText="1"/>
    </xf>
    <xf numFmtId="0" fontId="5" fillId="0" borderId="61" xfId="0" applyFont="1" applyBorder="1" applyAlignment="1">
      <alignment vertical="center" wrapText="1"/>
    </xf>
    <xf numFmtId="0" fontId="5" fillId="0" borderId="18" xfId="0" applyFont="1" applyBorder="1">
      <alignment vertical="center"/>
    </xf>
    <xf numFmtId="0" fontId="5" fillId="0" borderId="21" xfId="0" applyFont="1" applyBorder="1">
      <alignment vertical="center"/>
    </xf>
    <xf numFmtId="0" fontId="5" fillId="0" borderId="70" xfId="0" applyFont="1" applyBorder="1">
      <alignment vertical="center"/>
    </xf>
    <xf numFmtId="0" fontId="5" fillId="0" borderId="24" xfId="0" applyFont="1" applyBorder="1">
      <alignment vertical="center"/>
    </xf>
    <xf numFmtId="0" fontId="5" fillId="0" borderId="67" xfId="0" applyFont="1" applyBorder="1">
      <alignment vertical="center"/>
    </xf>
    <xf numFmtId="0" fontId="5" fillId="0" borderId="55" xfId="0" applyFont="1" applyBorder="1">
      <alignment vertical="center"/>
    </xf>
    <xf numFmtId="185" fontId="27" fillId="0" borderId="69" xfId="1" applyNumberFormat="1" applyFont="1" applyBorder="1" applyAlignment="1">
      <alignment horizontal="left" vertical="center"/>
    </xf>
    <xf numFmtId="0" fontId="5" fillId="0" borderId="5" xfId="1" applyFont="1" applyBorder="1" applyAlignment="1">
      <alignment vertical="center" shrinkToFit="1"/>
    </xf>
    <xf numFmtId="0" fontId="5" fillId="0" borderId="10" xfId="1" applyFont="1" applyBorder="1">
      <alignment vertical="center"/>
    </xf>
    <xf numFmtId="0" fontId="5" fillId="0" borderId="15" xfId="1" applyFont="1" applyBorder="1">
      <alignment vertical="center"/>
    </xf>
    <xf numFmtId="0" fontId="5" fillId="0" borderId="51" xfId="1" applyFont="1" applyBorder="1">
      <alignment vertical="center"/>
    </xf>
    <xf numFmtId="0" fontId="5" fillId="0" borderId="46" xfId="1" applyFont="1" applyBorder="1">
      <alignment vertical="center"/>
    </xf>
    <xf numFmtId="0" fontId="5" fillId="0" borderId="37" xfId="1" applyFont="1" applyBorder="1">
      <alignment vertical="center"/>
    </xf>
    <xf numFmtId="0" fontId="5" fillId="0" borderId="38" xfId="1" applyFont="1" applyBorder="1">
      <alignment vertical="center"/>
    </xf>
    <xf numFmtId="0" fontId="5" fillId="0" borderId="31" xfId="1" applyFont="1" applyBorder="1">
      <alignment vertical="center"/>
    </xf>
    <xf numFmtId="0" fontId="5" fillId="0" borderId="33" xfId="1" applyFont="1" applyBorder="1">
      <alignment vertical="center"/>
    </xf>
    <xf numFmtId="0" fontId="5" fillId="0" borderId="6" xfId="1" applyFont="1" applyBorder="1">
      <alignment vertical="center"/>
    </xf>
    <xf numFmtId="0" fontId="5" fillId="0" borderId="57" xfId="1" applyFont="1" applyBorder="1">
      <alignment vertical="center"/>
    </xf>
    <xf numFmtId="0" fontId="5" fillId="0" borderId="4" xfId="1" applyFont="1" applyBorder="1">
      <alignment vertical="center"/>
    </xf>
    <xf numFmtId="0" fontId="5" fillId="0" borderId="43"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12" xfId="1" applyFont="1" applyBorder="1">
      <alignment vertical="center"/>
    </xf>
    <xf numFmtId="0" fontId="5" fillId="0" borderId="28" xfId="1" applyFont="1" applyBorder="1">
      <alignment vertical="center"/>
    </xf>
    <xf numFmtId="0" fontId="5" fillId="0" borderId="54" xfId="1" applyFont="1" applyBorder="1">
      <alignment vertical="center"/>
    </xf>
    <xf numFmtId="0" fontId="5" fillId="0" borderId="6" xfId="1" applyFont="1" applyBorder="1" applyAlignment="1">
      <alignment horizontal="right" vertical="center"/>
    </xf>
    <xf numFmtId="177" fontId="5" fillId="0" borderId="10" xfId="1" applyNumberFormat="1" applyFont="1" applyBorder="1">
      <alignment vertical="center"/>
    </xf>
    <xf numFmtId="0" fontId="5" fillId="0" borderId="2" xfId="1" applyFont="1" applyBorder="1">
      <alignment vertical="center"/>
    </xf>
    <xf numFmtId="177" fontId="5" fillId="0" borderId="8" xfId="1" applyNumberFormat="1" applyFont="1" applyBorder="1">
      <alignment vertical="center"/>
    </xf>
    <xf numFmtId="177" fontId="5" fillId="0" borderId="12" xfId="1" applyNumberFormat="1" applyFont="1" applyBorder="1">
      <alignment vertical="center"/>
    </xf>
    <xf numFmtId="0" fontId="6" fillId="0" borderId="53" xfId="1" applyFont="1" applyBorder="1">
      <alignment vertical="center"/>
    </xf>
    <xf numFmtId="0" fontId="6" fillId="0" borderId="42" xfId="1" applyFont="1" applyBorder="1">
      <alignment vertical="center"/>
    </xf>
    <xf numFmtId="0" fontId="2" fillId="0" borderId="0" xfId="1" applyFont="1">
      <alignment vertical="center"/>
    </xf>
    <xf numFmtId="0" fontId="6" fillId="0" borderId="0" xfId="1" applyFont="1">
      <alignment vertical="center"/>
    </xf>
    <xf numFmtId="0" fontId="14" fillId="0" borderId="0" xfId="1" applyFont="1" applyAlignment="1">
      <alignment vertical="top" wrapText="1"/>
    </xf>
    <xf numFmtId="0" fontId="14" fillId="0" borderId="0" xfId="1" applyFont="1" applyAlignment="1">
      <alignment horizontal="left" vertical="top" wrapText="1"/>
    </xf>
    <xf numFmtId="0" fontId="14" fillId="5" borderId="0" xfId="1" applyFont="1" applyFill="1" applyAlignment="1" applyProtection="1">
      <alignment horizontal="left" vertical="top" wrapText="1"/>
      <protection locked="0"/>
    </xf>
    <xf numFmtId="0" fontId="18" fillId="5" borderId="0" xfId="1" applyFont="1" applyFill="1" applyAlignment="1">
      <alignment vertical="top"/>
    </xf>
    <xf numFmtId="0" fontId="14" fillId="5" borderId="0" xfId="1" applyFont="1" applyFill="1" applyAlignment="1">
      <alignment vertical="top" wrapText="1"/>
    </xf>
    <xf numFmtId="0" fontId="6" fillId="0" borderId="68" xfId="1" applyFont="1" applyBorder="1">
      <alignment vertical="center"/>
    </xf>
    <xf numFmtId="0" fontId="2" fillId="0" borderId="0" xfId="5" applyFont="1">
      <alignment vertical="center"/>
    </xf>
    <xf numFmtId="0" fontId="5" fillId="0" borderId="0" xfId="0" applyFont="1" applyAlignment="1">
      <alignment horizontal="center" vertical="center" shrinkToFit="1"/>
    </xf>
    <xf numFmtId="0" fontId="5" fillId="0" borderId="0" xfId="0" applyFont="1" applyAlignment="1">
      <alignment horizontal="center" vertical="center" textRotation="255" shrinkToFit="1"/>
    </xf>
    <xf numFmtId="0" fontId="5" fillId="0" borderId="0" xfId="0" applyFont="1" applyProtection="1">
      <alignment vertical="center"/>
      <protection locked="0"/>
    </xf>
    <xf numFmtId="177" fontId="28" fillId="0" borderId="0" xfId="0" applyNumberFormat="1" applyFont="1">
      <alignment vertical="center"/>
    </xf>
    <xf numFmtId="49" fontId="14" fillId="0" borderId="0" xfId="0" applyNumberFormat="1" applyFont="1" applyAlignment="1">
      <alignment horizontal="left" vertical="center"/>
    </xf>
    <xf numFmtId="0" fontId="5" fillId="0" borderId="40" xfId="1" applyFont="1" applyBorder="1">
      <alignment vertical="center"/>
    </xf>
    <xf numFmtId="0" fontId="6" fillId="0" borderId="46" xfId="1" applyFont="1" applyBorder="1">
      <alignment vertical="center"/>
    </xf>
    <xf numFmtId="0" fontId="5" fillId="5" borderId="0" xfId="1" applyFont="1" applyFill="1">
      <alignment vertical="center"/>
    </xf>
    <xf numFmtId="0" fontId="5" fillId="5" borderId="6" xfId="1" applyFont="1" applyFill="1" applyBorder="1">
      <alignment vertical="center"/>
    </xf>
    <xf numFmtId="0" fontId="5" fillId="5" borderId="4" xfId="1" applyFont="1" applyFill="1" applyBorder="1">
      <alignment vertical="center"/>
    </xf>
    <xf numFmtId="0" fontId="5" fillId="5" borderId="48" xfId="1" applyFont="1" applyFill="1" applyBorder="1">
      <alignment vertical="center"/>
    </xf>
    <xf numFmtId="0" fontId="5" fillId="5" borderId="5" xfId="1" applyFont="1" applyFill="1" applyBorder="1">
      <alignment vertical="center"/>
    </xf>
    <xf numFmtId="0" fontId="5" fillId="5" borderId="7" xfId="1" applyFont="1" applyFill="1" applyBorder="1">
      <alignment vertical="center"/>
    </xf>
    <xf numFmtId="0" fontId="5" fillId="5" borderId="40" xfId="1" applyFont="1" applyFill="1" applyBorder="1">
      <alignment vertical="center"/>
    </xf>
    <xf numFmtId="0" fontId="5" fillId="5" borderId="42" xfId="1" applyFont="1" applyFill="1" applyBorder="1">
      <alignment vertical="center"/>
    </xf>
    <xf numFmtId="0" fontId="5" fillId="5" borderId="43" xfId="1" applyFont="1" applyFill="1" applyBorder="1">
      <alignment vertical="center"/>
    </xf>
    <xf numFmtId="0" fontId="6" fillId="0" borderId="7" xfId="1" applyFont="1" applyBorder="1">
      <alignment vertical="center"/>
    </xf>
    <xf numFmtId="0" fontId="6" fillId="0" borderId="48" xfId="1" applyFont="1" applyBorder="1">
      <alignment vertical="center"/>
    </xf>
    <xf numFmtId="0" fontId="6" fillId="0" borderId="3" xfId="1" applyFont="1" applyBorder="1">
      <alignment vertical="center"/>
    </xf>
    <xf numFmtId="0" fontId="36" fillId="0" borderId="48" xfId="1" applyFont="1" applyBorder="1">
      <alignment vertical="center"/>
    </xf>
    <xf numFmtId="0" fontId="15" fillId="0" borderId="48" xfId="1" applyFont="1" applyBorder="1" applyAlignment="1">
      <alignment horizontal="center" vertical="center"/>
    </xf>
    <xf numFmtId="0" fontId="15" fillId="0" borderId="40" xfId="1" applyFont="1" applyBorder="1" applyAlignment="1">
      <alignment horizontal="center" vertical="center"/>
    </xf>
    <xf numFmtId="0" fontId="2" fillId="0" borderId="55" xfId="0" applyFont="1" applyBorder="1" applyAlignment="1">
      <alignment vertical="center" wrapText="1"/>
    </xf>
    <xf numFmtId="0" fontId="2" fillId="0" borderId="59" xfId="0" applyFont="1" applyBorder="1" applyAlignment="1">
      <alignment vertical="center" wrapText="1"/>
    </xf>
    <xf numFmtId="0" fontId="5" fillId="0" borderId="53" xfId="0" applyFont="1" applyBorder="1">
      <alignment vertical="center"/>
    </xf>
    <xf numFmtId="0" fontId="5" fillId="0" borderId="53" xfId="0" applyFont="1" applyBorder="1" applyAlignment="1">
      <alignment vertical="center" wrapText="1"/>
    </xf>
    <xf numFmtId="0" fontId="5" fillId="0" borderId="53" xfId="0" quotePrefix="1" applyFont="1" applyBorder="1" applyAlignment="1">
      <alignment vertical="center" wrapText="1"/>
    </xf>
    <xf numFmtId="0" fontId="5" fillId="0" borderId="53" xfId="0" quotePrefix="1" applyFont="1" applyBorder="1">
      <alignment vertical="center"/>
    </xf>
    <xf numFmtId="0" fontId="5" fillId="0" borderId="57" xfId="0" applyFont="1" applyBorder="1">
      <alignment vertical="center"/>
    </xf>
    <xf numFmtId="0" fontId="5" fillId="0" borderId="68" xfId="0" applyFont="1" applyBorder="1" applyAlignment="1">
      <alignment vertical="center" wrapText="1"/>
    </xf>
    <xf numFmtId="0" fontId="5" fillId="0" borderId="44" xfId="4" applyNumberFormat="1" applyFont="1" applyFill="1" applyBorder="1">
      <alignment vertical="center"/>
    </xf>
    <xf numFmtId="177" fontId="5" fillId="5" borderId="34" xfId="4" applyNumberFormat="1" applyFont="1" applyFill="1" applyBorder="1" applyProtection="1">
      <alignment vertical="center"/>
      <protection locked="0"/>
    </xf>
    <xf numFmtId="185" fontId="5" fillId="5" borderId="60" xfId="4" applyNumberFormat="1" applyFont="1" applyFill="1" applyBorder="1" applyProtection="1">
      <alignment vertical="center"/>
      <protection locked="0"/>
    </xf>
    <xf numFmtId="185" fontId="5" fillId="5" borderId="66" xfId="4" applyNumberFormat="1" applyFont="1" applyFill="1" applyBorder="1" applyProtection="1">
      <alignment vertical="center"/>
      <protection locked="0"/>
    </xf>
    <xf numFmtId="184" fontId="5" fillId="5" borderId="34" xfId="4" applyNumberFormat="1" applyFont="1" applyFill="1" applyBorder="1" applyProtection="1">
      <alignment vertical="center"/>
      <protection locked="0"/>
    </xf>
    <xf numFmtId="177" fontId="5" fillId="5" borderId="66" xfId="4" applyNumberFormat="1" applyFont="1" applyFill="1" applyBorder="1" applyProtection="1">
      <alignment vertical="center"/>
      <protection locked="0"/>
    </xf>
    <xf numFmtId="177" fontId="5" fillId="5" borderId="44" xfId="4" applyNumberFormat="1" applyFont="1" applyFill="1" applyBorder="1" applyProtection="1">
      <alignment vertical="center"/>
      <protection locked="0"/>
    </xf>
    <xf numFmtId="183" fontId="5" fillId="5" borderId="65" xfId="4" applyNumberFormat="1" applyFont="1" applyFill="1" applyBorder="1" applyProtection="1">
      <alignment vertical="center"/>
      <protection locked="0"/>
    </xf>
    <xf numFmtId="183" fontId="5" fillId="5" borderId="60" xfId="4" applyNumberFormat="1" applyFont="1" applyFill="1" applyBorder="1" applyProtection="1">
      <alignment vertical="center"/>
      <protection locked="0"/>
    </xf>
    <xf numFmtId="177" fontId="5" fillId="5" borderId="65" xfId="4" applyNumberFormat="1" applyFont="1" applyFill="1" applyBorder="1" applyProtection="1">
      <alignment vertical="center"/>
      <protection locked="0"/>
    </xf>
    <xf numFmtId="177" fontId="5" fillId="5" borderId="60" xfId="4" applyNumberFormat="1" applyFont="1" applyFill="1" applyBorder="1" applyProtection="1">
      <alignment vertical="center"/>
      <protection locked="0"/>
    </xf>
    <xf numFmtId="0" fontId="37" fillId="0" borderId="68" xfId="0" applyFont="1" applyBorder="1">
      <alignment vertical="center"/>
    </xf>
    <xf numFmtId="0" fontId="37" fillId="0" borderId="57" xfId="0" applyFont="1" applyBorder="1">
      <alignment vertical="center"/>
    </xf>
    <xf numFmtId="0" fontId="6" fillId="0" borderId="0" xfId="1" applyFont="1" applyAlignment="1">
      <alignment horizontal="right" vertical="center"/>
    </xf>
    <xf numFmtId="0" fontId="36" fillId="0" borderId="69" xfId="0" applyFont="1" applyBorder="1">
      <alignment vertical="center"/>
    </xf>
    <xf numFmtId="0" fontId="2" fillId="0" borderId="79" xfId="5" applyFont="1" applyBorder="1">
      <alignment vertical="center"/>
    </xf>
    <xf numFmtId="0" fontId="2" fillId="0" borderId="80" xfId="5" applyFont="1" applyBorder="1">
      <alignment vertical="center"/>
    </xf>
    <xf numFmtId="0" fontId="2" fillId="0" borderId="81" xfId="5" applyFont="1" applyBorder="1">
      <alignment vertical="center"/>
    </xf>
    <xf numFmtId="0" fontId="2" fillId="0" borderId="82" xfId="5" applyFont="1" applyBorder="1">
      <alignment vertical="center"/>
    </xf>
    <xf numFmtId="0" fontId="2" fillId="0" borderId="83" xfId="5" applyFont="1" applyBorder="1">
      <alignment vertical="center"/>
    </xf>
    <xf numFmtId="0" fontId="2" fillId="0" borderId="84" xfId="5" applyFont="1" applyBorder="1">
      <alignment vertical="center"/>
    </xf>
    <xf numFmtId="0" fontId="2" fillId="0" borderId="85" xfId="5" applyFont="1" applyBorder="1">
      <alignment vertical="center"/>
    </xf>
    <xf numFmtId="0" fontId="2" fillId="0" borderId="86" xfId="5" applyFont="1" applyBorder="1">
      <alignment vertical="center"/>
    </xf>
    <xf numFmtId="0" fontId="5" fillId="5" borderId="0" xfId="1" applyFont="1" applyFill="1" applyProtection="1">
      <alignment vertical="center"/>
      <protection locked="0"/>
    </xf>
    <xf numFmtId="0" fontId="5" fillId="5" borderId="10" xfId="1" applyFont="1" applyFill="1" applyBorder="1" applyAlignment="1" applyProtection="1">
      <alignment horizontal="center" vertical="center"/>
      <protection locked="0"/>
    </xf>
    <xf numFmtId="0" fontId="5" fillId="5" borderId="46" xfId="1" applyFont="1" applyFill="1" applyBorder="1" applyAlignment="1" applyProtection="1">
      <alignment horizontal="center" vertical="center"/>
      <protection locked="0"/>
    </xf>
    <xf numFmtId="0" fontId="5" fillId="5" borderId="2" xfId="1" applyFont="1" applyFill="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5" fillId="0" borderId="0" xfId="1" applyFont="1" applyProtection="1">
      <alignment vertical="center"/>
      <protection locked="0"/>
    </xf>
    <xf numFmtId="0" fontId="5" fillId="5" borderId="4" xfId="1" applyFont="1" applyFill="1" applyBorder="1" applyAlignment="1" applyProtection="1">
      <alignment horizontal="center" vertical="center"/>
      <protection locked="0"/>
    </xf>
    <xf numFmtId="0" fontId="5" fillId="5" borderId="38" xfId="1" applyFont="1" applyFill="1" applyBorder="1" applyProtection="1">
      <alignment vertical="center"/>
      <protection locked="0"/>
    </xf>
    <xf numFmtId="0" fontId="5" fillId="5" borderId="6" xfId="1" applyFont="1" applyFill="1" applyBorder="1" applyProtection="1">
      <alignment vertical="center"/>
      <protection locked="0"/>
    </xf>
    <xf numFmtId="0" fontId="5" fillId="5" borderId="50" xfId="1" applyFont="1" applyFill="1" applyBorder="1" applyProtection="1">
      <alignment vertical="center"/>
      <protection locked="0"/>
    </xf>
    <xf numFmtId="0" fontId="5" fillId="5" borderId="4" xfId="1" applyFont="1" applyFill="1" applyBorder="1" applyProtection="1">
      <alignment vertical="center"/>
      <protection locked="0"/>
    </xf>
    <xf numFmtId="0" fontId="5" fillId="5" borderId="48" xfId="1" applyFont="1" applyFill="1" applyBorder="1" applyProtection="1">
      <alignment vertical="center"/>
      <protection locked="0"/>
    </xf>
    <xf numFmtId="0" fontId="5" fillId="5" borderId="31" xfId="1" applyFont="1" applyFill="1" applyBorder="1" applyProtection="1">
      <alignment vertical="center"/>
      <protection locked="0"/>
    </xf>
    <xf numFmtId="0" fontId="5" fillId="5" borderId="5" xfId="1" applyFont="1" applyFill="1" applyBorder="1" applyProtection="1">
      <alignment vertical="center"/>
      <protection locked="0"/>
    </xf>
    <xf numFmtId="0" fontId="5" fillId="5" borderId="33" xfId="1" applyFont="1" applyFill="1" applyBorder="1" applyProtection="1">
      <alignment vertical="center"/>
      <protection locked="0"/>
    </xf>
    <xf numFmtId="0" fontId="5" fillId="5" borderId="7" xfId="1" applyFont="1" applyFill="1" applyBorder="1" applyProtection="1">
      <alignment vertical="center"/>
      <protection locked="0"/>
    </xf>
    <xf numFmtId="0" fontId="5" fillId="5" borderId="12" xfId="1" applyFont="1" applyFill="1" applyBorder="1" applyAlignment="1" applyProtection="1">
      <alignment horizontal="center" vertical="center"/>
      <protection locked="0"/>
    </xf>
    <xf numFmtId="0" fontId="5" fillId="5" borderId="8" xfId="1" applyFont="1" applyFill="1" applyBorder="1" applyAlignment="1" applyProtection="1">
      <alignment horizontal="center" vertical="center"/>
      <protection locked="0"/>
    </xf>
    <xf numFmtId="177" fontId="5" fillId="0" borderId="60" xfId="4" applyNumberFormat="1" applyFont="1" applyFill="1" applyBorder="1" applyProtection="1">
      <alignment vertical="center"/>
      <protection locked="0"/>
    </xf>
    <xf numFmtId="177" fontId="5" fillId="0" borderId="64" xfId="4" applyNumberFormat="1" applyFont="1" applyFill="1" applyBorder="1" applyProtection="1">
      <alignment vertical="center"/>
      <protection locked="0"/>
    </xf>
    <xf numFmtId="0" fontId="41" fillId="0" borderId="53" xfId="0" applyFont="1" applyBorder="1" applyAlignment="1">
      <alignment vertical="center" wrapText="1"/>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68" xfId="1" applyFont="1" applyBorder="1" applyAlignment="1">
      <alignment vertical="center" wrapText="1"/>
    </xf>
    <xf numFmtId="0" fontId="5" fillId="0" borderId="69" xfId="1" applyFont="1" applyBorder="1" applyAlignment="1">
      <alignment vertical="center" wrapText="1"/>
    </xf>
    <xf numFmtId="0" fontId="26" fillId="0" borderId="68" xfId="1" applyFont="1" applyBorder="1" applyAlignment="1">
      <alignment vertical="center" wrapText="1"/>
    </xf>
    <xf numFmtId="0" fontId="26" fillId="0" borderId="69" xfId="1" applyFont="1" applyBorder="1" applyAlignment="1">
      <alignment vertical="center" wrapText="1"/>
    </xf>
    <xf numFmtId="0" fontId="6" fillId="0" borderId="0" xfId="1" applyFont="1" applyAlignment="1">
      <alignment horizontal="center" vertical="center"/>
    </xf>
    <xf numFmtId="185" fontId="5" fillId="5" borderId="0" xfId="1" applyNumberFormat="1" applyFont="1" applyFill="1" applyAlignment="1" applyProtection="1">
      <alignment horizontal="right" vertical="center"/>
      <protection locked="0"/>
    </xf>
    <xf numFmtId="0" fontId="5" fillId="5" borderId="0" xfId="1" applyFont="1" applyFill="1" applyAlignment="1" applyProtection="1">
      <alignment vertical="center" shrinkToFit="1"/>
      <protection locked="0"/>
    </xf>
    <xf numFmtId="0" fontId="5" fillId="0" borderId="0" xfId="1" applyFont="1">
      <alignment vertical="center"/>
    </xf>
    <xf numFmtId="0" fontId="5" fillId="0" borderId="0" xfId="1" applyFont="1" applyAlignment="1">
      <alignment horizontal="center" vertical="center"/>
    </xf>
    <xf numFmtId="0" fontId="6"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34"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44" xfId="1" applyFont="1" applyBorder="1">
      <alignment vertical="center"/>
    </xf>
    <xf numFmtId="0" fontId="5" fillId="0" borderId="10" xfId="1" applyFont="1" applyBorder="1">
      <alignment vertical="center"/>
    </xf>
    <xf numFmtId="0" fontId="5" fillId="0" borderId="15" xfId="1" applyFont="1" applyBorder="1">
      <alignment vertical="center"/>
    </xf>
    <xf numFmtId="0" fontId="5" fillId="5" borderId="10" xfId="1" applyFont="1" applyFill="1" applyBorder="1" applyAlignment="1" applyProtection="1">
      <alignment vertical="center" shrinkToFit="1"/>
      <protection locked="0"/>
    </xf>
    <xf numFmtId="0" fontId="5" fillId="0" borderId="0" xfId="1" applyFont="1" applyAlignment="1">
      <alignment vertical="center" wrapText="1"/>
    </xf>
    <xf numFmtId="0" fontId="5" fillId="5" borderId="0" xfId="1" applyFont="1" applyFill="1" applyProtection="1">
      <alignment vertical="center"/>
      <protection locked="0"/>
    </xf>
    <xf numFmtId="0" fontId="5" fillId="0" borderId="38" xfId="1" applyFont="1" applyBorder="1" applyAlignment="1">
      <alignment horizontal="center" vertical="center"/>
    </xf>
    <xf numFmtId="0" fontId="5" fillId="0" borderId="21" xfId="1" applyFont="1" applyBorder="1">
      <alignment vertical="center"/>
    </xf>
    <xf numFmtId="179" fontId="5" fillId="5" borderId="27" xfId="1" applyNumberFormat="1" applyFont="1" applyFill="1" applyBorder="1" applyProtection="1">
      <alignment vertical="center"/>
      <protection locked="0"/>
    </xf>
    <xf numFmtId="179" fontId="5" fillId="5" borderId="10" xfId="1" applyNumberFormat="1" applyFont="1" applyFill="1" applyBorder="1" applyProtection="1">
      <alignment vertical="center"/>
      <protection locked="0"/>
    </xf>
    <xf numFmtId="0" fontId="5" fillId="5" borderId="38" xfId="1" applyFont="1" applyFill="1" applyBorder="1" applyProtection="1">
      <alignment vertical="center"/>
      <protection locked="0"/>
    </xf>
    <xf numFmtId="0" fontId="5" fillId="5" borderId="10" xfId="1" applyFont="1" applyFill="1" applyBorder="1" applyProtection="1">
      <alignment vertical="center"/>
      <protection locked="0"/>
    </xf>
    <xf numFmtId="0" fontId="5" fillId="0" borderId="26" xfId="1" applyFont="1" applyBorder="1">
      <alignment vertical="center"/>
    </xf>
    <xf numFmtId="185" fontId="5" fillId="5" borderId="8" xfId="1" applyNumberFormat="1" applyFont="1" applyFill="1" applyBorder="1" applyAlignment="1" applyProtection="1">
      <alignment horizontal="left" vertical="center"/>
      <protection locked="0"/>
    </xf>
    <xf numFmtId="0" fontId="5" fillId="0" borderId="37" xfId="1" applyFont="1" applyBorder="1">
      <alignment vertical="center"/>
    </xf>
    <xf numFmtId="0" fontId="5" fillId="0" borderId="38" xfId="1" applyFont="1" applyBorder="1">
      <alignment vertical="center"/>
    </xf>
    <xf numFmtId="0" fontId="5" fillId="0" borderId="39" xfId="1" applyFont="1" applyBorder="1">
      <alignment vertical="center"/>
    </xf>
    <xf numFmtId="0" fontId="5" fillId="0" borderId="31" xfId="1" applyFont="1" applyBorder="1">
      <alignment vertical="center"/>
    </xf>
    <xf numFmtId="0" fontId="5" fillId="0" borderId="35" xfId="1" applyFont="1" applyBorder="1">
      <alignment vertical="center"/>
    </xf>
    <xf numFmtId="0" fontId="5" fillId="0" borderId="33" xfId="1" applyFont="1" applyBorder="1">
      <alignment vertical="center"/>
    </xf>
    <xf numFmtId="0" fontId="5" fillId="0" borderId="6" xfId="1" applyFont="1" applyBorder="1">
      <alignment vertical="center"/>
    </xf>
    <xf numFmtId="0" fontId="5" fillId="0" borderId="36" xfId="1" applyFont="1" applyBorder="1">
      <alignment vertical="center"/>
    </xf>
    <xf numFmtId="185" fontId="5" fillId="5" borderId="38" xfId="1" applyNumberFormat="1" applyFont="1" applyFill="1" applyBorder="1" applyAlignment="1" applyProtection="1">
      <alignment horizontal="left" vertical="center"/>
      <protection locked="0"/>
    </xf>
    <xf numFmtId="0" fontId="5" fillId="0" borderId="16" xfId="1" applyFont="1" applyBorder="1" applyAlignment="1">
      <alignment vertical="center" wrapText="1"/>
    </xf>
    <xf numFmtId="0" fontId="5" fillId="0" borderId="4" xfId="1" applyFont="1" applyBorder="1" applyAlignment="1">
      <alignment vertical="center" wrapText="1"/>
    </xf>
    <xf numFmtId="0" fontId="5" fillId="0" borderId="41" xfId="1" applyFont="1" applyBorder="1" applyAlignment="1">
      <alignment vertical="center" wrapText="1"/>
    </xf>
    <xf numFmtId="0" fontId="5" fillId="0" borderId="42" xfId="1" applyFont="1" applyBorder="1" applyAlignment="1">
      <alignment vertical="center" wrapText="1"/>
    </xf>
    <xf numFmtId="0" fontId="5" fillId="0" borderId="35" xfId="1" applyFont="1" applyBorder="1" applyAlignment="1">
      <alignment vertical="center" wrapText="1"/>
    </xf>
    <xf numFmtId="0" fontId="5" fillId="0" borderId="43" xfId="1" applyFont="1" applyBorder="1" applyAlignment="1">
      <alignment vertical="center" wrapText="1"/>
    </xf>
    <xf numFmtId="0" fontId="5" fillId="0" borderId="6" xfId="1" applyFont="1" applyBorder="1" applyAlignment="1">
      <alignment vertical="center" wrapText="1"/>
    </xf>
    <xf numFmtId="0" fontId="5" fillId="0" borderId="36" xfId="1" applyFont="1" applyBorder="1" applyAlignment="1">
      <alignment vertical="center" wrapText="1"/>
    </xf>
    <xf numFmtId="0" fontId="5" fillId="0" borderId="18" xfId="1" applyFont="1" applyBorder="1">
      <alignment vertical="center"/>
    </xf>
    <xf numFmtId="0" fontId="5" fillId="0" borderId="8" xfId="1" applyFont="1" applyBorder="1" applyAlignment="1">
      <alignment horizontal="center" vertical="center"/>
    </xf>
    <xf numFmtId="185" fontId="5" fillId="5" borderId="0" xfId="1" applyNumberFormat="1" applyFont="1" applyFill="1" applyAlignment="1" applyProtection="1">
      <alignment horizontal="left" vertical="center"/>
      <protection locked="0"/>
    </xf>
    <xf numFmtId="0" fontId="5" fillId="0" borderId="24" xfId="1" applyFont="1" applyBorder="1">
      <alignment vertical="center"/>
    </xf>
    <xf numFmtId="178" fontId="5" fillId="0" borderId="12" xfId="1" applyNumberFormat="1" applyFont="1" applyBorder="1">
      <alignment vertical="center"/>
    </xf>
    <xf numFmtId="177" fontId="5" fillId="5" borderId="0" xfId="1" applyNumberFormat="1" applyFont="1" applyFill="1" applyProtection="1">
      <alignment vertical="center"/>
      <protection locked="0"/>
    </xf>
    <xf numFmtId="177" fontId="5" fillId="5" borderId="6" xfId="1" applyNumberFormat="1" applyFont="1" applyFill="1" applyBorder="1" applyProtection="1">
      <alignment vertical="center"/>
      <protection locked="0"/>
    </xf>
    <xf numFmtId="0" fontId="5" fillId="0" borderId="0" xfId="1" applyFont="1" applyAlignment="1">
      <alignment horizontal="right" vertical="center"/>
    </xf>
    <xf numFmtId="0" fontId="5" fillId="0" borderId="6" xfId="1" applyFont="1" applyBorder="1" applyAlignment="1">
      <alignment horizontal="right" vertical="center"/>
    </xf>
    <xf numFmtId="0" fontId="5" fillId="0" borderId="29" xfId="1" applyFont="1" applyBorder="1">
      <alignment vertical="center"/>
    </xf>
    <xf numFmtId="0" fontId="5" fillId="0" borderId="30" xfId="1" applyFont="1" applyBorder="1">
      <alignment vertical="center"/>
    </xf>
    <xf numFmtId="184" fontId="5" fillId="0" borderId="8" xfId="1" applyNumberFormat="1" applyFont="1" applyBorder="1">
      <alignment vertical="center"/>
    </xf>
    <xf numFmtId="0" fontId="5" fillId="0" borderId="27" xfId="1" applyFont="1" applyBorder="1">
      <alignment vertical="center"/>
    </xf>
    <xf numFmtId="177" fontId="5" fillId="0" borderId="10" xfId="1" applyNumberFormat="1" applyFont="1" applyBorder="1">
      <alignment vertical="center"/>
    </xf>
    <xf numFmtId="0" fontId="5" fillId="0" borderId="29" xfId="1" applyFont="1" applyBorder="1" applyAlignment="1">
      <alignment vertical="center" wrapText="1"/>
    </xf>
    <xf numFmtId="177" fontId="5" fillId="0" borderId="8" xfId="1" applyNumberFormat="1" applyFont="1" applyBorder="1">
      <alignment vertical="center"/>
    </xf>
    <xf numFmtId="177" fontId="5" fillId="5" borderId="10" xfId="1" applyNumberFormat="1" applyFont="1" applyFill="1" applyBorder="1" applyProtection="1">
      <alignment vertical="center"/>
      <protection locked="0"/>
    </xf>
    <xf numFmtId="177" fontId="5" fillId="0" borderId="12" xfId="1" applyNumberFormat="1" applyFont="1" applyBorder="1">
      <alignment vertical="center"/>
    </xf>
    <xf numFmtId="0" fontId="5" fillId="0" borderId="28" xfId="1" applyFont="1" applyBorder="1">
      <alignment vertical="center"/>
    </xf>
    <xf numFmtId="0" fontId="5" fillId="0" borderId="12" xfId="1" applyFont="1" applyBorder="1">
      <alignment vertical="center"/>
    </xf>
    <xf numFmtId="0" fontId="5" fillId="0" borderId="32" xfId="1" applyFont="1" applyBorder="1">
      <alignment vertical="center"/>
    </xf>
    <xf numFmtId="0" fontId="5" fillId="5" borderId="12" xfId="1" applyFont="1" applyFill="1" applyBorder="1" applyProtection="1">
      <alignment vertical="center"/>
      <protection locked="0"/>
    </xf>
    <xf numFmtId="0" fontId="5" fillId="0" borderId="40" xfId="1" applyFont="1" applyBorder="1">
      <alignment vertical="center"/>
    </xf>
    <xf numFmtId="0" fontId="5" fillId="0" borderId="4" xfId="1" applyFont="1" applyBorder="1">
      <alignment vertical="center"/>
    </xf>
    <xf numFmtId="0" fontId="5" fillId="0" borderId="41" xfId="1" applyFont="1" applyBorder="1">
      <alignment vertical="center"/>
    </xf>
    <xf numFmtId="0" fontId="5" fillId="0" borderId="42" xfId="1" applyFont="1" applyBorder="1">
      <alignment vertical="center"/>
    </xf>
    <xf numFmtId="0" fontId="5" fillId="0" borderId="43" xfId="1" applyFont="1" applyBorder="1">
      <alignment vertical="center"/>
    </xf>
    <xf numFmtId="0" fontId="5" fillId="5" borderId="8" xfId="1" applyFont="1" applyFill="1" applyBorder="1" applyProtection="1">
      <alignment vertical="center"/>
      <protection locked="0"/>
    </xf>
    <xf numFmtId="0" fontId="5" fillId="0" borderId="1" xfId="1" applyFont="1" applyBorder="1">
      <alignment vertical="center"/>
    </xf>
    <xf numFmtId="0" fontId="5" fillId="0" borderId="2" xfId="1" applyFont="1" applyBorder="1">
      <alignment vertical="center"/>
    </xf>
    <xf numFmtId="0" fontId="5" fillId="0" borderId="54" xfId="1" applyFont="1" applyBorder="1">
      <alignment vertical="center"/>
    </xf>
    <xf numFmtId="0" fontId="5" fillId="5" borderId="2" xfId="1" applyFont="1" applyFill="1" applyBorder="1" applyAlignment="1" applyProtection="1">
      <alignment vertical="center" wrapText="1"/>
      <protection locked="0"/>
    </xf>
    <xf numFmtId="0" fontId="5" fillId="0" borderId="2" xfId="1" applyFont="1" applyBorder="1" applyAlignment="1">
      <alignment vertical="center" wrapText="1"/>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50" xfId="1" applyFont="1" applyBorder="1" applyAlignment="1">
      <alignment horizontal="center" vertical="center"/>
    </xf>
    <xf numFmtId="0" fontId="5" fillId="0" borderId="33" xfId="1" applyFont="1" applyBorder="1" applyAlignment="1">
      <alignment horizontal="center" vertical="center"/>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26" fillId="5" borderId="2" xfId="1" applyFont="1" applyFill="1" applyBorder="1" applyAlignment="1" applyProtection="1">
      <alignment vertical="center" wrapText="1"/>
      <protection locked="0"/>
    </xf>
    <xf numFmtId="0" fontId="5" fillId="0" borderId="16"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29" xfId="0" applyFont="1" applyBorder="1" applyAlignment="1">
      <alignment horizontal="center" vertical="center" textRotation="255" shrinkToFit="1"/>
    </xf>
    <xf numFmtId="0" fontId="6" fillId="5" borderId="0" xfId="1" applyFont="1" applyFill="1" applyAlignment="1" applyProtection="1">
      <alignment vertical="center" shrinkToFit="1"/>
      <protection locked="0"/>
    </xf>
    <xf numFmtId="0" fontId="18" fillId="5" borderId="0" xfId="1" applyFont="1" applyFill="1" applyAlignment="1">
      <alignment horizontal="left" vertical="top" wrapText="1"/>
    </xf>
    <xf numFmtId="0" fontId="14" fillId="5" borderId="0" xfId="1" applyFont="1" applyFill="1" applyAlignment="1">
      <alignment horizontal="left" vertical="top" wrapText="1"/>
    </xf>
    <xf numFmtId="0" fontId="18" fillId="0" borderId="0" xfId="1" applyFont="1" applyAlignment="1">
      <alignment horizontal="left" vertical="top" wrapText="1"/>
    </xf>
    <xf numFmtId="0" fontId="14" fillId="0" borderId="0" xfId="1" applyFont="1" applyAlignment="1">
      <alignment horizontal="left" vertical="top" wrapText="1"/>
    </xf>
    <xf numFmtId="185" fontId="6" fillId="5" borderId="0" xfId="1" applyNumberFormat="1" applyFont="1" applyFill="1" applyAlignment="1" applyProtection="1">
      <alignment horizontal="right" vertical="center"/>
      <protection locked="0"/>
    </xf>
    <xf numFmtId="0" fontId="35" fillId="0" borderId="0" xfId="1" applyFont="1" applyAlignment="1">
      <alignment horizontal="center" vertical="center" wrapText="1"/>
    </xf>
    <xf numFmtId="0" fontId="14" fillId="0" borderId="0" xfId="1" applyFont="1" applyAlignment="1">
      <alignment horizontal="center" vertical="center" wrapText="1"/>
    </xf>
    <xf numFmtId="0" fontId="10" fillId="0" borderId="0" xfId="1" applyFont="1" applyAlignment="1">
      <alignment horizontal="center" vertical="center"/>
    </xf>
    <xf numFmtId="0" fontId="33" fillId="0" borderId="0" xfId="1" applyFont="1" applyAlignment="1">
      <alignment horizontal="center" vertical="center"/>
    </xf>
    <xf numFmtId="0" fontId="34" fillId="0" borderId="0" xfId="1" applyFont="1" applyAlignment="1">
      <alignment horizontal="center" vertical="center"/>
    </xf>
    <xf numFmtId="0" fontId="14" fillId="0" borderId="0" xfId="1" applyFont="1" applyAlignment="1">
      <alignment vertical="top" wrapText="1"/>
    </xf>
    <xf numFmtId="0" fontId="18" fillId="5" borderId="0" xfId="1" applyFont="1" applyFill="1" applyAlignment="1">
      <alignment horizontal="left" vertical="top"/>
    </xf>
    <xf numFmtId="0" fontId="5" fillId="0" borderId="57" xfId="1" applyFont="1" applyBorder="1" applyAlignment="1">
      <alignment vertical="center" wrapText="1"/>
    </xf>
    <xf numFmtId="0" fontId="5" fillId="0" borderId="57" xfId="1" applyFont="1" applyBorder="1">
      <alignment vertical="center"/>
    </xf>
    <xf numFmtId="0" fontId="5" fillId="0" borderId="69" xfId="1" applyFont="1" applyBorder="1">
      <alignment vertical="center"/>
    </xf>
    <xf numFmtId="0" fontId="5" fillId="0" borderId="68" xfId="1" applyFont="1" applyBorder="1">
      <alignment vertical="center"/>
    </xf>
    <xf numFmtId="0" fontId="5" fillId="0" borderId="1" xfId="1" applyFont="1" applyBorder="1" applyAlignment="1">
      <alignment horizontal="center" vertical="center"/>
    </xf>
    <xf numFmtId="0" fontId="5" fillId="5" borderId="8" xfId="1" applyFont="1" applyFill="1" applyBorder="1" applyAlignment="1" applyProtection="1">
      <alignment vertical="center" shrinkToFit="1"/>
      <protection locked="0"/>
    </xf>
    <xf numFmtId="0" fontId="5" fillId="0" borderId="50" xfId="1" applyFont="1" applyBorder="1">
      <alignment vertical="center"/>
    </xf>
    <xf numFmtId="0" fontId="5" fillId="0" borderId="51" xfId="1" applyFont="1" applyBorder="1">
      <alignment vertical="center"/>
    </xf>
    <xf numFmtId="0" fontId="5" fillId="0" borderId="46" xfId="1" applyFont="1" applyBorder="1">
      <alignment vertical="center"/>
    </xf>
    <xf numFmtId="0" fontId="5" fillId="0" borderId="47" xfId="1" applyFont="1" applyBorder="1">
      <alignment vertical="center"/>
    </xf>
    <xf numFmtId="185" fontId="5" fillId="0" borderId="4" xfId="1" applyNumberFormat="1" applyFont="1" applyBorder="1" applyAlignment="1">
      <alignment horizontal="left" vertical="center"/>
    </xf>
    <xf numFmtId="0" fontId="5" fillId="0" borderId="45" xfId="1" applyFont="1" applyBorder="1">
      <alignment vertical="center"/>
    </xf>
    <xf numFmtId="185" fontId="5" fillId="0" borderId="6" xfId="1" applyNumberFormat="1" applyFont="1" applyBorder="1" applyAlignment="1">
      <alignment horizontal="left" vertical="center"/>
    </xf>
    <xf numFmtId="0" fontId="5" fillId="0" borderId="6" xfId="1" applyFont="1" applyBorder="1" applyAlignment="1">
      <alignment horizontal="center" vertical="center"/>
    </xf>
    <xf numFmtId="0" fontId="5" fillId="0" borderId="12" xfId="1" applyFont="1" applyBorder="1" applyAlignment="1">
      <alignment horizontal="center" vertical="center"/>
    </xf>
    <xf numFmtId="0" fontId="5" fillId="0" borderId="40" xfId="1" applyFont="1" applyBorder="1" applyAlignment="1">
      <alignment vertical="center" wrapText="1"/>
    </xf>
    <xf numFmtId="0" fontId="5" fillId="5" borderId="46" xfId="1" applyFont="1" applyFill="1" applyBorder="1" applyProtection="1">
      <alignment vertical="center"/>
      <protection locked="0"/>
    </xf>
    <xf numFmtId="0" fontId="5" fillId="0" borderId="37" xfId="1" applyFont="1" applyBorder="1" applyAlignment="1">
      <alignment vertical="center" wrapText="1"/>
    </xf>
    <xf numFmtId="0" fontId="5" fillId="0" borderId="38" xfId="1" applyFont="1" applyBorder="1" applyAlignment="1">
      <alignment vertical="center" wrapText="1"/>
    </xf>
    <xf numFmtId="0" fontId="5" fillId="0" borderId="39" xfId="1" applyFont="1" applyBorder="1" applyAlignment="1">
      <alignment vertical="center" wrapText="1"/>
    </xf>
    <xf numFmtId="0" fontId="5" fillId="0" borderId="51" xfId="1" applyFont="1" applyBorder="1" applyAlignment="1">
      <alignment vertical="center" wrapText="1"/>
    </xf>
    <xf numFmtId="0" fontId="5" fillId="0" borderId="46" xfId="1" applyFont="1" applyBorder="1" applyAlignment="1">
      <alignment vertical="center" wrapText="1"/>
    </xf>
    <xf numFmtId="0" fontId="5" fillId="0" borderId="47" xfId="1" applyFont="1" applyBorder="1" applyAlignment="1">
      <alignment vertical="center" wrapText="1"/>
    </xf>
    <xf numFmtId="0" fontId="5" fillId="5" borderId="4" xfId="1" applyFont="1" applyFill="1" applyBorder="1" applyProtection="1">
      <alignment vertical="center"/>
      <protection locked="0"/>
    </xf>
    <xf numFmtId="0" fontId="5" fillId="0" borderId="17" xfId="1" applyFont="1" applyBorder="1">
      <alignment vertical="center"/>
    </xf>
    <xf numFmtId="0" fontId="5" fillId="0" borderId="19" xfId="1" applyFont="1" applyBorder="1" applyAlignment="1">
      <alignment vertical="center" wrapText="1"/>
    </xf>
    <xf numFmtId="0" fontId="5" fillId="0" borderId="20" xfId="1" applyFont="1" applyBorder="1">
      <alignment vertical="center"/>
    </xf>
    <xf numFmtId="0" fontId="5" fillId="0" borderId="19"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18" xfId="1" applyFont="1" applyBorder="1" applyAlignment="1">
      <alignment horizontal="center" vertical="center"/>
    </xf>
    <xf numFmtId="0" fontId="5" fillId="0" borderId="31" xfId="1" applyFont="1" applyBorder="1" applyAlignment="1">
      <alignment vertical="center" wrapText="1"/>
    </xf>
    <xf numFmtId="0" fontId="5" fillId="0" borderId="33" xfId="1" applyFont="1" applyBorder="1" applyAlignment="1">
      <alignment vertical="center" wrapText="1"/>
    </xf>
    <xf numFmtId="0" fontId="5" fillId="5" borderId="6" xfId="1" applyFont="1" applyFill="1" applyBorder="1" applyProtection="1">
      <alignment vertical="center"/>
      <protection locked="0"/>
    </xf>
    <xf numFmtId="0" fontId="5" fillId="0" borderId="4" xfId="1" applyFont="1" applyBorder="1" applyAlignment="1">
      <alignment horizontal="center" vertical="center"/>
    </xf>
    <xf numFmtId="0" fontId="5" fillId="0" borderId="56" xfId="1" applyFont="1" applyBorder="1" applyAlignment="1">
      <alignment horizontal="center" vertical="center"/>
    </xf>
    <xf numFmtId="0" fontId="5" fillId="5" borderId="24" xfId="1" applyFont="1" applyFill="1" applyBorder="1" applyAlignment="1" applyProtection="1">
      <alignment horizontal="center" vertical="center"/>
      <protection locked="0"/>
    </xf>
    <xf numFmtId="0" fontId="5" fillId="5" borderId="55" xfId="1" applyFont="1" applyFill="1" applyBorder="1" applyAlignment="1" applyProtection="1">
      <alignment horizontal="center" vertical="center"/>
      <protection locked="0"/>
    </xf>
    <xf numFmtId="0" fontId="28" fillId="0" borderId="45" xfId="1" applyFont="1" applyBorder="1">
      <alignment vertical="center"/>
    </xf>
    <xf numFmtId="0" fontId="28" fillId="0" borderId="12" xfId="1" applyFont="1" applyBorder="1">
      <alignment vertical="center"/>
    </xf>
    <xf numFmtId="0" fontId="28" fillId="0" borderId="32" xfId="1" applyFont="1" applyBorder="1">
      <alignment vertical="center"/>
    </xf>
    <xf numFmtId="177" fontId="5" fillId="2" borderId="72" xfId="1" applyNumberFormat="1" applyFont="1" applyFill="1" applyBorder="1" applyProtection="1">
      <alignment vertical="center"/>
      <protection locked="0"/>
    </xf>
    <xf numFmtId="177" fontId="5" fillId="2" borderId="73" xfId="1" applyNumberFormat="1" applyFont="1" applyFill="1" applyBorder="1" applyProtection="1">
      <alignment vertical="center"/>
      <protection locked="0"/>
    </xf>
    <xf numFmtId="177" fontId="5" fillId="2" borderId="74" xfId="1" applyNumberFormat="1" applyFont="1" applyFill="1" applyBorder="1" applyProtection="1">
      <alignment vertical="center"/>
      <protection locked="0"/>
    </xf>
    <xf numFmtId="185" fontId="5" fillId="2" borderId="72" xfId="1" applyNumberFormat="1" applyFont="1" applyFill="1" applyBorder="1" applyAlignment="1" applyProtection="1">
      <alignment horizontal="right" vertical="center"/>
      <protection locked="0"/>
    </xf>
    <xf numFmtId="185" fontId="5" fillId="2" borderId="73" xfId="1" applyNumberFormat="1" applyFont="1" applyFill="1" applyBorder="1" applyAlignment="1" applyProtection="1">
      <alignment horizontal="right" vertical="center"/>
      <protection locked="0"/>
    </xf>
    <xf numFmtId="185" fontId="5" fillId="2" borderId="74" xfId="1" applyNumberFormat="1" applyFont="1" applyFill="1" applyBorder="1" applyAlignment="1" applyProtection="1">
      <alignment horizontal="right" vertical="center"/>
      <protection locked="0"/>
    </xf>
    <xf numFmtId="0" fontId="28" fillId="0" borderId="75" xfId="1" applyFont="1" applyBorder="1">
      <alignment vertical="center"/>
    </xf>
    <xf numFmtId="0" fontId="28" fillId="0" borderId="18" xfId="1" applyFont="1" applyBorder="1">
      <alignment vertical="center"/>
    </xf>
    <xf numFmtId="0" fontId="5" fillId="2" borderId="72" xfId="1" applyFont="1" applyFill="1" applyBorder="1" applyProtection="1">
      <alignment vertical="center"/>
      <protection locked="0"/>
    </xf>
    <xf numFmtId="0" fontId="5" fillId="2" borderId="73" xfId="1" applyFont="1" applyFill="1" applyBorder="1" applyProtection="1">
      <alignment vertical="center"/>
      <protection locked="0"/>
    </xf>
    <xf numFmtId="0" fontId="5" fillId="2" borderId="74" xfId="1" applyFont="1" applyFill="1" applyBorder="1" applyProtection="1">
      <alignment vertical="center"/>
      <protection locked="0"/>
    </xf>
    <xf numFmtId="0" fontId="5" fillId="0" borderId="76" xfId="1" applyFont="1" applyBorder="1">
      <alignment vertical="center"/>
    </xf>
    <xf numFmtId="0" fontId="5" fillId="0" borderId="78" xfId="1" applyFont="1" applyBorder="1" applyAlignment="1">
      <alignment vertical="center" shrinkToFit="1"/>
    </xf>
    <xf numFmtId="0" fontId="5" fillId="5" borderId="0" xfId="1" applyFont="1" applyFill="1" applyAlignment="1">
      <alignment vertical="center" shrinkToFit="1"/>
    </xf>
    <xf numFmtId="0" fontId="5" fillId="5" borderId="8" xfId="1" applyFont="1" applyFill="1" applyBorder="1">
      <alignment vertical="center"/>
    </xf>
    <xf numFmtId="0" fontId="5" fillId="5" borderId="12" xfId="1" applyFont="1" applyFill="1" applyBorder="1" applyAlignment="1">
      <alignment vertical="center" shrinkToFit="1"/>
    </xf>
    <xf numFmtId="185" fontId="5" fillId="5" borderId="0" xfId="1" applyNumberFormat="1" applyFont="1" applyFill="1" applyAlignment="1">
      <alignment horizontal="right" vertical="center"/>
    </xf>
    <xf numFmtId="0" fontId="5" fillId="5" borderId="10" xfId="1" applyFont="1" applyFill="1" applyBorder="1" applyAlignment="1">
      <alignment vertical="center" wrapText="1"/>
    </xf>
    <xf numFmtId="0" fontId="5" fillId="5" borderId="12" xfId="1" applyFont="1" applyFill="1" applyBorder="1" applyAlignment="1">
      <alignment vertical="center" wrapText="1"/>
    </xf>
    <xf numFmtId="0" fontId="5" fillId="5" borderId="10" xfId="1" applyFont="1" applyFill="1" applyBorder="1" applyAlignment="1">
      <alignment vertical="center" shrinkToFit="1"/>
    </xf>
    <xf numFmtId="185" fontId="5" fillId="5" borderId="10" xfId="1" applyNumberFormat="1" applyFont="1" applyFill="1" applyBorder="1" applyAlignment="1">
      <alignment horizontal="left" vertical="center"/>
    </xf>
    <xf numFmtId="177" fontId="5" fillId="5" borderId="10" xfId="1" applyNumberFormat="1" applyFont="1" applyFill="1" applyBorder="1">
      <alignment vertical="center"/>
    </xf>
    <xf numFmtId="0" fontId="5" fillId="5" borderId="10" xfId="1" applyFont="1" applyFill="1" applyBorder="1">
      <alignment vertical="center"/>
    </xf>
    <xf numFmtId="0" fontId="19" fillId="0" borderId="68" xfId="1" applyFont="1" applyBorder="1" applyAlignment="1">
      <alignment vertical="center" wrapText="1"/>
    </xf>
    <xf numFmtId="0" fontId="19" fillId="0" borderId="69" xfId="1" applyFont="1" applyBorder="1" applyAlignment="1">
      <alignment vertical="center" wrapText="1"/>
    </xf>
    <xf numFmtId="0" fontId="19" fillId="5" borderId="2" xfId="1" applyFont="1" applyFill="1" applyBorder="1" applyAlignment="1" applyProtection="1">
      <alignment vertical="center" wrapText="1"/>
      <protection locked="0"/>
    </xf>
    <xf numFmtId="49" fontId="5" fillId="5" borderId="6" xfId="1" applyNumberFormat="1" applyFont="1" applyFill="1" applyBorder="1" applyAlignment="1" applyProtection="1">
      <alignment horizontal="center" vertical="center"/>
      <protection locked="0"/>
    </xf>
    <xf numFmtId="0" fontId="12" fillId="0" borderId="0" xfId="1" applyFont="1" applyAlignment="1"/>
    <xf numFmtId="0" fontId="12" fillId="0" borderId="6" xfId="1" applyFont="1" applyBorder="1" applyAlignment="1"/>
    <xf numFmtId="0" fontId="12" fillId="0" borderId="0" xfId="1" applyFont="1" applyAlignment="1">
      <alignment horizontal="center"/>
    </xf>
    <xf numFmtId="0" fontId="12" fillId="0" borderId="6" xfId="1" applyFont="1" applyBorder="1" applyAlignment="1">
      <alignment horizontal="center"/>
    </xf>
    <xf numFmtId="177" fontId="12" fillId="5" borderId="0" xfId="1" applyNumberFormat="1" applyFont="1" applyFill="1" applyAlignment="1" applyProtection="1">
      <alignment horizontal="center"/>
      <protection locked="0"/>
    </xf>
    <xf numFmtId="177" fontId="12" fillId="5" borderId="6" xfId="1" applyNumberFormat="1" applyFont="1" applyFill="1" applyBorder="1" applyAlignment="1" applyProtection="1">
      <alignment horizontal="center"/>
      <protection locked="0"/>
    </xf>
    <xf numFmtId="0" fontId="5" fillId="5" borderId="12" xfId="1" applyFont="1" applyFill="1" applyBorder="1" applyAlignment="1" applyProtection="1">
      <alignment vertical="center" shrinkToFit="1"/>
      <protection locked="0"/>
    </xf>
    <xf numFmtId="0" fontId="5" fillId="5" borderId="2" xfId="1" applyFont="1" applyFill="1" applyBorder="1" applyAlignment="1" applyProtection="1">
      <alignment horizontal="left" vertical="center"/>
      <protection locked="0"/>
    </xf>
    <xf numFmtId="0" fontId="5" fillId="5" borderId="2" xfId="1" applyFont="1" applyFill="1" applyBorder="1" applyAlignment="1" applyProtection="1">
      <alignment horizontal="center" vertical="center"/>
      <protection locked="0"/>
    </xf>
    <xf numFmtId="177" fontId="5" fillId="5" borderId="8" xfId="1" applyNumberFormat="1" applyFont="1" applyFill="1" applyBorder="1" applyProtection="1">
      <alignment vertical="center"/>
      <protection locked="0"/>
    </xf>
    <xf numFmtId="177" fontId="5" fillId="5" borderId="12" xfId="1" applyNumberFormat="1" applyFont="1" applyFill="1" applyBorder="1" applyProtection="1">
      <alignment vertical="center"/>
      <protection locked="0"/>
    </xf>
    <xf numFmtId="185" fontId="5" fillId="5" borderId="10" xfId="1" applyNumberFormat="1" applyFont="1" applyFill="1" applyBorder="1" applyAlignment="1" applyProtection="1">
      <alignment horizontal="left" vertical="center"/>
      <protection locked="0"/>
    </xf>
    <xf numFmtId="185" fontId="5" fillId="5" borderId="12" xfId="1" applyNumberFormat="1" applyFont="1" applyFill="1" applyBorder="1" applyAlignment="1" applyProtection="1">
      <alignment horizontal="left" vertical="center"/>
      <protection locked="0"/>
    </xf>
    <xf numFmtId="177" fontId="5" fillId="5" borderId="46" xfId="1" applyNumberFormat="1" applyFont="1" applyFill="1" applyBorder="1" applyProtection="1">
      <alignment vertical="center"/>
      <protection locked="0"/>
    </xf>
    <xf numFmtId="185" fontId="5" fillId="5" borderId="46" xfId="1" applyNumberFormat="1" applyFont="1" applyFill="1" applyBorder="1" applyAlignment="1" applyProtection="1">
      <alignment horizontal="left" vertical="center"/>
      <protection locked="0"/>
    </xf>
    <xf numFmtId="177" fontId="5" fillId="5" borderId="38" xfId="1" applyNumberFormat="1" applyFont="1" applyFill="1" applyBorder="1" applyProtection="1">
      <alignment vertical="center"/>
      <protection locked="0"/>
    </xf>
  </cellXfs>
  <cellStyles count="6">
    <cellStyle name="ハイパーリンク" xfId="3" builtinId="8"/>
    <cellStyle name="桁区切り" xfId="4" builtinId="6"/>
    <cellStyle name="標準" xfId="0" builtinId="0"/>
    <cellStyle name="標準 2" xfId="1" xr:uid="{00000000-0005-0000-0000-000003000000}"/>
    <cellStyle name="標準 3" xfId="2" xr:uid="{00000000-0005-0000-0000-000004000000}"/>
    <cellStyle name="標準 4 3" xfId="5"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1123950</xdr:colOff>
      <xdr:row>39</xdr:row>
      <xdr:rowOff>0</xdr:rowOff>
    </xdr:from>
    <xdr:to>
      <xdr:col>1</xdr:col>
      <xdr:colOff>1123950</xdr:colOff>
      <xdr:row>53</xdr:row>
      <xdr:rowOff>104775</xdr:rowOff>
    </xdr:to>
    <xdr:cxnSp macro="">
      <xdr:nvCxnSpPr>
        <xdr:cNvPr id="29" name="直線矢印コネクタ 28">
          <a:extLst>
            <a:ext uri="{FF2B5EF4-FFF2-40B4-BE49-F238E27FC236}">
              <a16:creationId xmlns:a16="http://schemas.microsoft.com/office/drawing/2014/main" id="{00000000-0008-0000-0000-00001D000000}"/>
            </a:ext>
          </a:extLst>
        </xdr:cNvPr>
        <xdr:cNvCxnSpPr>
          <a:stCxn id="35" idx="2"/>
          <a:endCxn id="48" idx="0"/>
        </xdr:cNvCxnSpPr>
      </xdr:nvCxnSpPr>
      <xdr:spPr>
        <a:xfrm>
          <a:off x="2133600" y="9067800"/>
          <a:ext cx="0" cy="3171825"/>
        </a:xfrm>
        <a:prstGeom prst="straightConnector1">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2295526</xdr:colOff>
      <xdr:row>46</xdr:row>
      <xdr:rowOff>95250</xdr:rowOff>
    </xdr:from>
    <xdr:to>
      <xdr:col>2</xdr:col>
      <xdr:colOff>361951</xdr:colOff>
      <xdr:row>55</xdr:row>
      <xdr:rowOff>133350</xdr:rowOff>
    </xdr:to>
    <xdr:cxnSp macro="">
      <xdr:nvCxnSpPr>
        <xdr:cNvPr id="31" name="カギ線コネクタ 30">
          <a:extLst>
            <a:ext uri="{FF2B5EF4-FFF2-40B4-BE49-F238E27FC236}">
              <a16:creationId xmlns:a16="http://schemas.microsoft.com/office/drawing/2014/main" id="{00000000-0008-0000-0000-00001F000000}"/>
            </a:ext>
          </a:extLst>
        </xdr:cNvPr>
        <xdr:cNvCxnSpPr>
          <a:stCxn id="39" idx="2"/>
        </xdr:cNvCxnSpPr>
      </xdr:nvCxnSpPr>
      <xdr:spPr>
        <a:xfrm rot="5400000">
          <a:off x="2543176" y="11458575"/>
          <a:ext cx="2009775" cy="485775"/>
        </a:xfrm>
        <a:prstGeom prst="bentConnector3">
          <a:avLst>
            <a:gd name="adj1" fmla="val 99763"/>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1590675</xdr:colOff>
      <xdr:row>50</xdr:row>
      <xdr:rowOff>133350</xdr:rowOff>
    </xdr:from>
    <xdr:to>
      <xdr:col>2</xdr:col>
      <xdr:colOff>209550</xdr:colOff>
      <xdr:row>52</xdr:row>
      <xdr:rowOff>190499</xdr:rowOff>
    </xdr:to>
    <xdr:sp macro="" textlink="">
      <xdr:nvSpPr>
        <xdr:cNvPr id="32" name="フローチャート : 代替処理 31">
          <a:extLst>
            <a:ext uri="{FF2B5EF4-FFF2-40B4-BE49-F238E27FC236}">
              <a16:creationId xmlns:a16="http://schemas.microsoft.com/office/drawing/2014/main" id="{00000000-0008-0000-0000-000020000000}"/>
            </a:ext>
          </a:extLst>
        </xdr:cNvPr>
        <xdr:cNvSpPr/>
      </xdr:nvSpPr>
      <xdr:spPr>
        <a:xfrm>
          <a:off x="2600325" y="11610975"/>
          <a:ext cx="1038225" cy="495299"/>
        </a:xfrm>
        <a:prstGeom prst="flowChartAlternateProcess">
          <a:avLst/>
        </a:prstGeom>
        <a:solidFill>
          <a:schemeClr val="accent5">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002060"/>
              </a:solidFill>
              <a:latin typeface="HG丸ｺﾞｼｯｸM-PRO" panose="020F0600000000000000" pitchFamily="50" charset="-128"/>
              <a:ea typeface="HG丸ｺﾞｼｯｸM-PRO" panose="020F0600000000000000" pitchFamily="50" charset="-128"/>
            </a:rPr>
            <a:t>各項目反映</a:t>
          </a:r>
        </a:p>
      </xdr:txBody>
    </xdr:sp>
    <xdr:clientData/>
  </xdr:twoCellAnchor>
  <xdr:twoCellAnchor>
    <xdr:from>
      <xdr:col>1</xdr:col>
      <xdr:colOff>447675</xdr:colOff>
      <xdr:row>64</xdr:row>
      <xdr:rowOff>152400</xdr:rowOff>
    </xdr:from>
    <xdr:to>
      <xdr:col>2</xdr:col>
      <xdr:colOff>723900</xdr:colOff>
      <xdr:row>67</xdr:row>
      <xdr:rowOff>57151</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457325" y="14697075"/>
          <a:ext cx="2695575" cy="561976"/>
        </a:xfrm>
        <a:prstGeom prst="rect">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en-US" altLang="ja-JP" sz="1000">
              <a:solidFill>
                <a:srgbClr val="C00000"/>
              </a:solidFill>
              <a:latin typeface="HG丸ｺﾞｼｯｸM-PRO" panose="020F0600000000000000" pitchFamily="50" charset="-128"/>
              <a:ea typeface="HG丸ｺﾞｼｯｸM-PRO" panose="020F0600000000000000" pitchFamily="50" charset="-128"/>
            </a:rPr>
            <a:t>※</a:t>
          </a:r>
          <a:r>
            <a:rPr kumimoji="1" lang="ja-JP" altLang="en-US" sz="1000">
              <a:solidFill>
                <a:srgbClr val="C00000"/>
              </a:solidFill>
              <a:latin typeface="HG丸ｺﾞｼｯｸM-PRO" panose="020F0600000000000000" pitchFamily="50" charset="-128"/>
              <a:ea typeface="HG丸ｺﾞｼｯｸM-PRO" panose="020F0600000000000000" pitchFamily="50" charset="-128"/>
            </a:rPr>
            <a:t>反映済みの項目で修正が必要な個所は</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C00000"/>
              </a:solidFill>
              <a:latin typeface="HG丸ｺﾞｼｯｸM-PRO" panose="020F0600000000000000" pitchFamily="50" charset="-128"/>
              <a:ea typeface="HG丸ｺﾞｼｯｸM-PRO" panose="020F0600000000000000" pitchFamily="50" charset="-128"/>
            </a:rPr>
            <a:t>　上書き入力する。</a:t>
          </a:r>
        </a:p>
      </xdr:txBody>
    </xdr:sp>
    <xdr:clientData/>
  </xdr:twoCellAnchor>
  <xdr:twoCellAnchor>
    <xdr:from>
      <xdr:col>1</xdr:col>
      <xdr:colOff>352425</xdr:colOff>
      <xdr:row>31</xdr:row>
      <xdr:rowOff>0</xdr:rowOff>
    </xdr:from>
    <xdr:to>
      <xdr:col>1</xdr:col>
      <xdr:colOff>1895475</xdr:colOff>
      <xdr:row>39</xdr:row>
      <xdr:rowOff>0</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1273175" y="7854950"/>
          <a:ext cx="1543050" cy="1727200"/>
          <a:chOff x="1362075" y="7210425"/>
          <a:chExt cx="1543050" cy="1752600"/>
        </a:xfrm>
      </xdr:grpSpPr>
      <xdr:sp macro="" textlink="">
        <xdr:nvSpPr>
          <xdr:cNvPr id="35" name="メモ 34">
            <a:extLst>
              <a:ext uri="{FF2B5EF4-FFF2-40B4-BE49-F238E27FC236}">
                <a16:creationId xmlns:a16="http://schemas.microsoft.com/office/drawing/2014/main" id="{00000000-0008-0000-0000-000023000000}"/>
              </a:ext>
            </a:extLst>
          </xdr:cNvPr>
          <xdr:cNvSpPr/>
        </xdr:nvSpPr>
        <xdr:spPr>
          <a:xfrm>
            <a:off x="1362075" y="7210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交付申請書</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2000250" y="7505701"/>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504950" y="7867649"/>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2009775</xdr:colOff>
      <xdr:row>41</xdr:row>
      <xdr:rowOff>9525</xdr:rowOff>
    </xdr:from>
    <xdr:to>
      <xdr:col>2</xdr:col>
      <xdr:colOff>1133475</xdr:colOff>
      <xdr:row>46</xdr:row>
      <xdr:rowOff>95250</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2930525" y="10023475"/>
          <a:ext cx="1346200" cy="1165225"/>
          <a:chOff x="3114675" y="9429750"/>
          <a:chExt cx="1543050" cy="1181100"/>
        </a:xfrm>
      </xdr:grpSpPr>
      <xdr:sp macro="" textlink="">
        <xdr:nvSpPr>
          <xdr:cNvPr id="39" name="メモ 38">
            <a:extLst>
              <a:ext uri="{FF2B5EF4-FFF2-40B4-BE49-F238E27FC236}">
                <a16:creationId xmlns:a16="http://schemas.microsoft.com/office/drawing/2014/main" id="{00000000-0008-0000-0000-000027000000}"/>
              </a:ext>
            </a:extLst>
          </xdr:cNvPr>
          <xdr:cNvSpPr/>
        </xdr:nvSpPr>
        <xdr:spPr>
          <a:xfrm>
            <a:off x="3114675" y="9429750"/>
            <a:ext cx="1543050" cy="11811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■交付決定内容入力■</a:t>
            </a:r>
          </a:p>
        </xdr:txBody>
      </xdr:sp>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3821856" y="96774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3314165" y="1002982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3</xdr:col>
      <xdr:colOff>419100</xdr:colOff>
      <xdr:row>41</xdr:row>
      <xdr:rowOff>0</xdr:rowOff>
    </xdr:from>
    <xdr:to>
      <xdr:col>3</xdr:col>
      <xdr:colOff>1962150</xdr:colOff>
      <xdr:row>49</xdr:row>
      <xdr:rowOff>0</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4864100" y="10013950"/>
          <a:ext cx="1543050" cy="1727200"/>
          <a:chOff x="5133975" y="9420225"/>
          <a:chExt cx="1543050" cy="1752600"/>
        </a:xfrm>
      </xdr:grpSpPr>
      <xdr:sp macro="" textlink="">
        <xdr:nvSpPr>
          <xdr:cNvPr id="43" name="メモ 42">
            <a:extLst>
              <a:ext uri="{FF2B5EF4-FFF2-40B4-BE49-F238E27FC236}">
                <a16:creationId xmlns:a16="http://schemas.microsoft.com/office/drawing/2014/main" id="{00000000-0008-0000-0000-00002B000000}"/>
              </a:ext>
            </a:extLst>
          </xdr:cNvPr>
          <xdr:cNvSpPr/>
        </xdr:nvSpPr>
        <xdr:spPr>
          <a:xfrm>
            <a:off x="5133975" y="94202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交付決定通知書</a:t>
            </a:r>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257800" y="100488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5860206" y="97155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352515" y="1039177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1</xdr:col>
      <xdr:colOff>352425</xdr:colOff>
      <xdr:row>53</xdr:row>
      <xdr:rowOff>104775</xdr:rowOff>
    </xdr:from>
    <xdr:to>
      <xdr:col>1</xdr:col>
      <xdr:colOff>2333625</xdr:colOff>
      <xdr:row>63</xdr:row>
      <xdr:rowOff>190500</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1273175" y="12709525"/>
          <a:ext cx="1866900" cy="2244725"/>
          <a:chOff x="790575" y="12544425"/>
          <a:chExt cx="1981200" cy="2276475"/>
        </a:xfrm>
      </xdr:grpSpPr>
      <xdr:sp macro="" textlink="">
        <xdr:nvSpPr>
          <xdr:cNvPr id="48" name="メモ 47">
            <a:extLst>
              <a:ext uri="{FF2B5EF4-FFF2-40B4-BE49-F238E27FC236}">
                <a16:creationId xmlns:a16="http://schemas.microsoft.com/office/drawing/2014/main" id="{00000000-0008-0000-0000-000030000000}"/>
              </a:ext>
            </a:extLst>
          </xdr:cNvPr>
          <xdr:cNvSpPr/>
        </xdr:nvSpPr>
        <xdr:spPr>
          <a:xfrm>
            <a:off x="790575" y="12544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変更届　ほか</a:t>
            </a:r>
          </a:p>
        </xdr:txBody>
      </xdr:sp>
      <xdr:sp macro="" textlink="">
        <xdr:nvSpPr>
          <xdr:cNvPr id="49" name="メモ 48">
            <a:extLst>
              <a:ext uri="{FF2B5EF4-FFF2-40B4-BE49-F238E27FC236}">
                <a16:creationId xmlns:a16="http://schemas.microsoft.com/office/drawing/2014/main" id="{00000000-0008-0000-0000-000031000000}"/>
              </a:ext>
            </a:extLst>
          </xdr:cNvPr>
          <xdr:cNvSpPr/>
        </xdr:nvSpPr>
        <xdr:spPr>
          <a:xfrm>
            <a:off x="990600" y="128016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請求書</a:t>
            </a:r>
          </a:p>
        </xdr:txBody>
      </xdr:sp>
      <xdr:sp macro="" textlink="">
        <xdr:nvSpPr>
          <xdr:cNvPr id="50" name="メモ 49">
            <a:extLst>
              <a:ext uri="{FF2B5EF4-FFF2-40B4-BE49-F238E27FC236}">
                <a16:creationId xmlns:a16="http://schemas.microsoft.com/office/drawing/2014/main" id="{00000000-0008-0000-0000-000032000000}"/>
              </a:ext>
            </a:extLst>
          </xdr:cNvPr>
          <xdr:cNvSpPr/>
        </xdr:nvSpPr>
        <xdr:spPr>
          <a:xfrm>
            <a:off x="1228725" y="130683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実績報告書</a:t>
            </a:r>
          </a:p>
        </xdr:txBody>
      </xdr:sp>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1866900" y="133635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1371600" y="13725524"/>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1971675</xdr:colOff>
      <xdr:row>36</xdr:row>
      <xdr:rowOff>85725</xdr:rowOff>
    </xdr:from>
    <xdr:to>
      <xdr:col>2</xdr:col>
      <xdr:colOff>390525</xdr:colOff>
      <xdr:row>38</xdr:row>
      <xdr:rowOff>190500</xdr:rowOff>
    </xdr:to>
    <xdr:sp macro="" textlink="">
      <xdr:nvSpPr>
        <xdr:cNvPr id="53" name="角丸四角形吹き出し 52">
          <a:extLst>
            <a:ext uri="{FF2B5EF4-FFF2-40B4-BE49-F238E27FC236}">
              <a16:creationId xmlns:a16="http://schemas.microsoft.com/office/drawing/2014/main" id="{00000000-0008-0000-0000-000035000000}"/>
            </a:ext>
          </a:extLst>
        </xdr:cNvPr>
        <xdr:cNvSpPr/>
      </xdr:nvSpPr>
      <xdr:spPr>
        <a:xfrm>
          <a:off x="2981325" y="8496300"/>
          <a:ext cx="838200" cy="542925"/>
        </a:xfrm>
        <a:prstGeom prst="wedgeRoundRectCallout">
          <a:avLst>
            <a:gd name="adj1" fmla="val -109086"/>
            <a:gd name="adj2" fmla="val -7911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1143001</xdr:colOff>
      <xdr:row>44</xdr:row>
      <xdr:rowOff>0</xdr:rowOff>
    </xdr:from>
    <xdr:to>
      <xdr:col>3</xdr:col>
      <xdr:colOff>390525</xdr:colOff>
      <xdr:row>44</xdr:row>
      <xdr:rowOff>1</xdr:rowOff>
    </xdr:to>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a:xfrm flipH="1">
          <a:off x="4572001" y="10163175"/>
          <a:ext cx="666749" cy="1"/>
        </a:xfrm>
        <a:prstGeom prst="straightConnector1">
          <a:avLst/>
        </a:prstGeom>
        <a:ln w="76200">
          <a:solidFill>
            <a:srgbClr val="00206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61</xdr:row>
      <xdr:rowOff>85724</xdr:rowOff>
    </xdr:from>
    <xdr:to>
      <xdr:col>2</xdr:col>
      <xdr:colOff>1047750</xdr:colOff>
      <xdr:row>63</xdr:row>
      <xdr:rowOff>171449</xdr:rowOff>
    </xdr:to>
    <xdr:sp macro="" textlink="">
      <xdr:nvSpPr>
        <xdr:cNvPr id="55" name="角丸四角形吹き出し 54">
          <a:extLst>
            <a:ext uri="{FF2B5EF4-FFF2-40B4-BE49-F238E27FC236}">
              <a16:creationId xmlns:a16="http://schemas.microsoft.com/office/drawing/2014/main" id="{00000000-0008-0000-0000-000037000000}"/>
            </a:ext>
          </a:extLst>
        </xdr:cNvPr>
        <xdr:cNvSpPr/>
      </xdr:nvSpPr>
      <xdr:spPr>
        <a:xfrm>
          <a:off x="3533775" y="13973174"/>
          <a:ext cx="942975" cy="523875"/>
        </a:xfrm>
        <a:prstGeom prst="wedgeRoundRectCallout">
          <a:avLst>
            <a:gd name="adj1" fmla="val -107966"/>
            <a:gd name="adj2" fmla="val -7555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未反映項目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523875</xdr:colOff>
      <xdr:row>47</xdr:row>
      <xdr:rowOff>19050</xdr:rowOff>
    </xdr:from>
    <xdr:to>
      <xdr:col>2</xdr:col>
      <xdr:colOff>1362075</xdr:colOff>
      <xdr:row>49</xdr:row>
      <xdr:rowOff>123825</xdr:rowOff>
    </xdr:to>
    <xdr:sp macro="" textlink="">
      <xdr:nvSpPr>
        <xdr:cNvPr id="56" name="角丸四角形吹き出し 55">
          <a:extLst>
            <a:ext uri="{FF2B5EF4-FFF2-40B4-BE49-F238E27FC236}">
              <a16:creationId xmlns:a16="http://schemas.microsoft.com/office/drawing/2014/main" id="{00000000-0008-0000-0000-000038000000}"/>
            </a:ext>
          </a:extLst>
        </xdr:cNvPr>
        <xdr:cNvSpPr/>
      </xdr:nvSpPr>
      <xdr:spPr>
        <a:xfrm>
          <a:off x="3952875" y="10839450"/>
          <a:ext cx="838200" cy="542925"/>
        </a:xfrm>
        <a:prstGeom prst="wedgeRoundRectCallout">
          <a:avLst>
            <a:gd name="adj1" fmla="val -57950"/>
            <a:gd name="adj2" fmla="val -103674"/>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249555</xdr:colOff>
      <xdr:row>19</xdr:row>
      <xdr:rowOff>167640</xdr:rowOff>
    </xdr:from>
    <xdr:to>
      <xdr:col>40</xdr:col>
      <xdr:colOff>4202430</xdr:colOff>
      <xdr:row>22</xdr:row>
      <xdr:rowOff>167640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635115" y="3863340"/>
          <a:ext cx="5370195"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（ご注意）　先に「交付申請助成金算出シート」をご記入ください。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32</xdr:row>
          <xdr:rowOff>76200</xdr:rowOff>
        </xdr:from>
        <xdr:to>
          <xdr:col>2</xdr:col>
          <xdr:colOff>50800</xdr:colOff>
          <xdr:row>34</xdr:row>
          <xdr:rowOff>31750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xdr:row>
          <xdr:rowOff>222250</xdr:rowOff>
        </xdr:from>
        <xdr:to>
          <xdr:col>2</xdr:col>
          <xdr:colOff>50800</xdr:colOff>
          <xdr:row>37</xdr:row>
          <xdr:rowOff>38100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37</xdr:row>
          <xdr:rowOff>146050</xdr:rowOff>
        </xdr:from>
        <xdr:to>
          <xdr:col>2</xdr:col>
          <xdr:colOff>63500</xdr:colOff>
          <xdr:row>39</xdr:row>
          <xdr:rowOff>31750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39</xdr:row>
          <xdr:rowOff>146050</xdr:rowOff>
        </xdr:from>
        <xdr:to>
          <xdr:col>2</xdr:col>
          <xdr:colOff>63500</xdr:colOff>
          <xdr:row>41</xdr:row>
          <xdr:rowOff>31750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4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177800</xdr:rowOff>
        </xdr:from>
        <xdr:to>
          <xdr:col>2</xdr:col>
          <xdr:colOff>63500</xdr:colOff>
          <xdr:row>43</xdr:row>
          <xdr:rowOff>44450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4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177800</xdr:rowOff>
        </xdr:from>
        <xdr:to>
          <xdr:col>2</xdr:col>
          <xdr:colOff>63500</xdr:colOff>
          <xdr:row>44</xdr:row>
          <xdr:rowOff>50800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4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22</xdr:col>
      <xdr:colOff>85725</xdr:colOff>
      <xdr:row>1</xdr:row>
      <xdr:rowOff>95250</xdr:rowOff>
    </xdr:from>
    <xdr:to>
      <xdr:col>36</xdr:col>
      <xdr:colOff>85725</xdr:colOff>
      <xdr:row>4</xdr:row>
      <xdr:rowOff>95250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91000" y="285750"/>
          <a:ext cx="2667000"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提出不要（公社→申請者）</a:t>
          </a:r>
        </a:p>
      </xdr:txBody>
    </xdr:sp>
    <xdr:clientData/>
  </xdr:twoCellAnchor>
  <xdr:twoCellAnchor>
    <xdr:from>
      <xdr:col>2</xdr:col>
      <xdr:colOff>142875</xdr:colOff>
      <xdr:row>7</xdr:row>
      <xdr:rowOff>85726</xdr:rowOff>
    </xdr:from>
    <xdr:to>
      <xdr:col>20</xdr:col>
      <xdr:colOff>95251</xdr:colOff>
      <xdr:row>11</xdr:row>
      <xdr:rowOff>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438150" y="1419226"/>
          <a:ext cx="3381376" cy="866774"/>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200" b="1">
              <a:solidFill>
                <a:srgbClr val="C00000"/>
              </a:solidFill>
            </a:rPr>
            <a:t>交付決定通知書（第４号様式）を受領したら、</a:t>
          </a:r>
          <a:endParaRPr kumimoji="1" lang="en-US" altLang="ja-JP" sz="1200" b="1">
            <a:solidFill>
              <a:srgbClr val="C00000"/>
            </a:solidFill>
          </a:endParaRPr>
        </a:p>
        <a:p>
          <a:pPr algn="l"/>
          <a:r>
            <a:rPr kumimoji="1" lang="ja-JP" altLang="en-US" sz="1200" b="1">
              <a:solidFill>
                <a:srgbClr val="C00000"/>
              </a:solidFill>
            </a:rPr>
            <a:t>黄色３箇所を入力して下さい。</a:t>
          </a:r>
          <a:endParaRPr kumimoji="1" lang="en-US" altLang="ja-JP" sz="1200" b="1">
            <a:solidFill>
              <a:srgbClr val="C00000"/>
            </a:solidFill>
          </a:endParaRPr>
        </a:p>
        <a:p>
          <a:pPr algn="l"/>
          <a:r>
            <a:rPr kumimoji="1" lang="ja-JP" altLang="en-US" sz="1200" b="1">
              <a:solidFill>
                <a:srgbClr val="C00000"/>
              </a:solidFill>
            </a:rPr>
            <a:t>各様式に反映します。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714375</xdr:colOff>
      <xdr:row>21</xdr:row>
      <xdr:rowOff>0</xdr:rowOff>
    </xdr:from>
    <xdr:to>
      <xdr:col>40</xdr:col>
      <xdr:colOff>4667250</xdr:colOff>
      <xdr:row>24</xdr:row>
      <xdr:rowOff>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7972425" y="3886200"/>
          <a:ext cx="5524500"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（ご注意）　先に「実績報告助成金算出シート」をご記入ください。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D68"/>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J11" sqref="J11"/>
    </sheetView>
  </sheetViews>
  <sheetFormatPr defaultColWidth="9" defaultRowHeight="17.25" customHeight="1" x14ac:dyDescent="0.2"/>
  <cols>
    <col min="1" max="1" width="13.1796875" style="44" customWidth="1"/>
    <col min="2" max="2" width="31.81640625" style="44" bestFit="1" customWidth="1"/>
    <col min="3" max="3" width="18.6328125" style="44" customWidth="1"/>
    <col min="4" max="4" width="29.453125" style="44" customWidth="1"/>
    <col min="5" max="16384" width="9" style="44"/>
  </cols>
  <sheetData>
    <row r="1" spans="1:4" ht="17.25" customHeight="1" x14ac:dyDescent="0.2">
      <c r="A1" s="44" t="s">
        <v>131</v>
      </c>
    </row>
    <row r="2" spans="1:4" s="46" customFormat="1" ht="17.25" customHeight="1" x14ac:dyDescent="0.2">
      <c r="A2" s="45" t="s">
        <v>132</v>
      </c>
      <c r="B2" s="45" t="s">
        <v>133</v>
      </c>
      <c r="C2" s="45" t="s">
        <v>134</v>
      </c>
      <c r="D2" s="45" t="s">
        <v>135</v>
      </c>
    </row>
    <row r="3" spans="1:4" ht="17.25" customHeight="1" x14ac:dyDescent="0.2">
      <c r="A3" s="114" t="s">
        <v>136</v>
      </c>
      <c r="B3" s="90" t="s">
        <v>140</v>
      </c>
      <c r="C3" s="90" t="s">
        <v>188</v>
      </c>
      <c r="D3" s="90"/>
    </row>
    <row r="4" spans="1:4" ht="17.25" customHeight="1" x14ac:dyDescent="0.2">
      <c r="A4" s="114" t="s">
        <v>137</v>
      </c>
      <c r="B4" s="90" t="s">
        <v>138</v>
      </c>
      <c r="C4" s="90" t="s">
        <v>84</v>
      </c>
      <c r="D4" s="90" t="s">
        <v>217</v>
      </c>
    </row>
    <row r="5" spans="1:4" ht="26" x14ac:dyDescent="0.2">
      <c r="A5" s="114" t="s">
        <v>218</v>
      </c>
      <c r="B5" t="s">
        <v>218</v>
      </c>
      <c r="C5" s="90"/>
      <c r="D5" s="90" t="s">
        <v>170</v>
      </c>
    </row>
    <row r="6" spans="1:4" ht="17.25" customHeight="1" x14ac:dyDescent="0.2">
      <c r="A6" s="114" t="s">
        <v>413</v>
      </c>
      <c r="B6" s="90" t="s">
        <v>142</v>
      </c>
      <c r="C6" s="90" t="s">
        <v>84</v>
      </c>
      <c r="D6" s="90"/>
    </row>
    <row r="7" spans="1:4" ht="17.25" customHeight="1" x14ac:dyDescent="0.2">
      <c r="A7" s="114" t="s">
        <v>139</v>
      </c>
      <c r="B7" s="90" t="s">
        <v>143</v>
      </c>
      <c r="C7" s="90" t="s">
        <v>84</v>
      </c>
      <c r="D7" s="90"/>
    </row>
    <row r="8" spans="1:4" ht="26" x14ac:dyDescent="0.2">
      <c r="A8" s="91" t="s">
        <v>186</v>
      </c>
      <c r="B8" s="88" t="s">
        <v>187</v>
      </c>
      <c r="C8" s="89"/>
      <c r="D8" s="88" t="s">
        <v>237</v>
      </c>
    </row>
    <row r="9" spans="1:4" ht="26" x14ac:dyDescent="0.2">
      <c r="A9" s="114" t="s">
        <v>141</v>
      </c>
      <c r="B9" s="90" t="s">
        <v>145</v>
      </c>
      <c r="C9" s="92" t="s">
        <v>189</v>
      </c>
      <c r="D9" s="90"/>
    </row>
    <row r="10" spans="1:4" ht="54.75" customHeight="1" x14ac:dyDescent="0.2">
      <c r="A10" s="114" t="s">
        <v>414</v>
      </c>
      <c r="B10" s="90" t="s">
        <v>146</v>
      </c>
      <c r="C10" s="113" t="s">
        <v>147</v>
      </c>
      <c r="D10" s="90" t="s">
        <v>190</v>
      </c>
    </row>
    <row r="11" spans="1:4" ht="26" x14ac:dyDescent="0.2">
      <c r="A11" s="114" t="s">
        <v>415</v>
      </c>
      <c r="B11" s="90" t="s">
        <v>148</v>
      </c>
      <c r="C11" s="90" t="s">
        <v>149</v>
      </c>
      <c r="D11" s="90" t="s">
        <v>150</v>
      </c>
    </row>
    <row r="12" spans="1:4" ht="26" x14ac:dyDescent="0.2">
      <c r="A12" s="114" t="s">
        <v>144</v>
      </c>
      <c r="B12" s="90" t="s">
        <v>151</v>
      </c>
      <c r="C12" s="90" t="s">
        <v>152</v>
      </c>
      <c r="D12" s="90"/>
    </row>
    <row r="13" spans="1:4" ht="17.25" customHeight="1" x14ac:dyDescent="0.2">
      <c r="A13" s="114" t="s">
        <v>416</v>
      </c>
      <c r="B13" s="90" t="s">
        <v>138</v>
      </c>
      <c r="C13" s="90" t="s">
        <v>84</v>
      </c>
      <c r="D13" s="90" t="s">
        <v>217</v>
      </c>
    </row>
    <row r="14" spans="1:4" ht="26" x14ac:dyDescent="0.2">
      <c r="A14" s="114" t="s">
        <v>219</v>
      </c>
      <c r="B14" t="s">
        <v>219</v>
      </c>
      <c r="C14" s="90"/>
      <c r="D14" s="90" t="s">
        <v>170</v>
      </c>
    </row>
    <row r="15" spans="1:4" ht="17.25" customHeight="1" x14ac:dyDescent="0.2">
      <c r="A15" s="114" t="s">
        <v>417</v>
      </c>
      <c r="B15" s="90" t="s">
        <v>153</v>
      </c>
      <c r="C15" s="90"/>
      <c r="D15" s="90"/>
    </row>
    <row r="16" spans="1:4" ht="17.25" customHeight="1" x14ac:dyDescent="0.2">
      <c r="A16" s="114" t="s">
        <v>418</v>
      </c>
      <c r="B16" s="90" t="s">
        <v>154</v>
      </c>
      <c r="C16" s="90"/>
      <c r="D16" s="90"/>
    </row>
    <row r="17" spans="1:4" ht="17.25" customHeight="1" x14ac:dyDescent="0.2">
      <c r="A17" s="94" t="s">
        <v>238</v>
      </c>
      <c r="B17" s="94"/>
      <c r="C17" s="94"/>
      <c r="D17" s="94"/>
    </row>
    <row r="18" spans="1:4" ht="17.25" customHeight="1" x14ac:dyDescent="0.2">
      <c r="A18" s="94" t="s">
        <v>239</v>
      </c>
      <c r="B18" s="94"/>
      <c r="C18" s="94"/>
      <c r="D18" s="94"/>
    </row>
    <row r="19" spans="1:4" ht="17.25" customHeight="1" x14ac:dyDescent="0.2">
      <c r="A19" s="93"/>
      <c r="B19" s="94"/>
      <c r="C19" s="94"/>
      <c r="D19" s="94"/>
    </row>
    <row r="20" spans="1:4" ht="17.25" customHeight="1" x14ac:dyDescent="0.2">
      <c r="A20" s="93"/>
      <c r="B20" s="94"/>
      <c r="C20" s="94"/>
      <c r="D20" s="94"/>
    </row>
    <row r="21" spans="1:4" ht="17.25" customHeight="1" x14ac:dyDescent="0.2">
      <c r="A21" s="47" t="s">
        <v>155</v>
      </c>
    </row>
    <row r="22" spans="1:4" ht="17.25" customHeight="1" x14ac:dyDescent="0.2">
      <c r="A22" s="48" t="s">
        <v>191</v>
      </c>
      <c r="B22" s="49"/>
      <c r="C22" s="49"/>
      <c r="D22" s="50"/>
    </row>
    <row r="23" spans="1:4" ht="17.25" customHeight="1" x14ac:dyDescent="0.2">
      <c r="A23" s="51" t="s">
        <v>192</v>
      </c>
      <c r="D23" s="52"/>
    </row>
    <row r="24" spans="1:4" ht="17.25" customHeight="1" x14ac:dyDescent="0.2">
      <c r="A24" s="51" t="s">
        <v>193</v>
      </c>
      <c r="D24" s="52"/>
    </row>
    <row r="25" spans="1:4" ht="17.25" customHeight="1" x14ac:dyDescent="0.2">
      <c r="A25" s="51" t="s">
        <v>194</v>
      </c>
      <c r="D25" s="52"/>
    </row>
    <row r="26" spans="1:4" ht="17.25" customHeight="1" x14ac:dyDescent="0.2">
      <c r="A26" s="51" t="s">
        <v>156</v>
      </c>
      <c r="D26" s="52"/>
    </row>
    <row r="27" spans="1:4" ht="17.25" customHeight="1" x14ac:dyDescent="0.2">
      <c r="A27" s="53" t="s">
        <v>157</v>
      </c>
      <c r="B27" s="54"/>
      <c r="C27" s="54"/>
      <c r="D27" s="55"/>
    </row>
    <row r="29" spans="1:4" ht="17.25" customHeight="1" x14ac:dyDescent="0.2">
      <c r="A29" s="47" t="s">
        <v>195</v>
      </c>
    </row>
    <row r="30" spans="1:4" ht="17.25" customHeight="1" x14ac:dyDescent="0.2">
      <c r="A30" s="95"/>
      <c r="B30" s="242" t="s">
        <v>196</v>
      </c>
      <c r="C30" s="243"/>
      <c r="D30" s="96" t="s">
        <v>197</v>
      </c>
    </row>
    <row r="31" spans="1:4" ht="17.25" customHeight="1" x14ac:dyDescent="0.2">
      <c r="A31" s="97" t="s">
        <v>198</v>
      </c>
      <c r="B31" s="51"/>
      <c r="C31" s="52"/>
      <c r="D31" s="52"/>
    </row>
    <row r="32" spans="1:4" ht="17.25" customHeight="1" x14ac:dyDescent="0.2">
      <c r="A32" s="98"/>
      <c r="B32" s="51"/>
      <c r="C32" s="52"/>
      <c r="D32" s="52"/>
    </row>
    <row r="33" spans="1:4" ht="17.25" customHeight="1" x14ac:dyDescent="0.2">
      <c r="A33" s="98"/>
      <c r="B33" s="51"/>
      <c r="C33" s="52"/>
      <c r="D33" s="52"/>
    </row>
    <row r="34" spans="1:4" ht="17.25" customHeight="1" x14ac:dyDescent="0.2">
      <c r="A34" s="98"/>
      <c r="B34" s="51"/>
      <c r="C34" s="52"/>
      <c r="D34" s="52"/>
    </row>
    <row r="35" spans="1:4" ht="17.25" customHeight="1" x14ac:dyDescent="0.2">
      <c r="A35" s="98"/>
      <c r="B35" s="51"/>
      <c r="C35" s="52"/>
      <c r="D35" s="52"/>
    </row>
    <row r="36" spans="1:4" ht="17.25" customHeight="1" x14ac:dyDescent="0.2">
      <c r="A36" s="98"/>
      <c r="B36" s="51"/>
      <c r="C36" s="52"/>
      <c r="D36" s="52"/>
    </row>
    <row r="37" spans="1:4" ht="17.25" customHeight="1" x14ac:dyDescent="0.2">
      <c r="A37" s="98"/>
      <c r="B37" s="51"/>
      <c r="C37" s="52"/>
      <c r="D37" s="52"/>
    </row>
    <row r="38" spans="1:4" ht="17.25" customHeight="1" x14ac:dyDescent="0.2">
      <c r="A38" s="98"/>
      <c r="B38" s="51"/>
      <c r="C38" s="52"/>
      <c r="D38" s="52"/>
    </row>
    <row r="39" spans="1:4" ht="17.25" customHeight="1" x14ac:dyDescent="0.2">
      <c r="A39" s="98"/>
      <c r="B39" s="51"/>
      <c r="C39" s="52"/>
      <c r="D39" s="52"/>
    </row>
    <row r="40" spans="1:4" ht="17.25" customHeight="1" x14ac:dyDescent="0.2">
      <c r="A40" s="98"/>
      <c r="B40" s="51"/>
      <c r="C40" s="52"/>
      <c r="D40" s="52"/>
    </row>
    <row r="41" spans="1:4" ht="17.25" customHeight="1" x14ac:dyDescent="0.2">
      <c r="A41" s="99" t="s">
        <v>199</v>
      </c>
      <c r="B41" s="48"/>
      <c r="C41" s="50"/>
      <c r="D41" s="50"/>
    </row>
    <row r="42" spans="1:4" ht="17.25" customHeight="1" x14ac:dyDescent="0.2">
      <c r="A42" s="98"/>
      <c r="B42" s="51"/>
      <c r="C42" s="52"/>
      <c r="D42" s="52"/>
    </row>
    <row r="43" spans="1:4" ht="17.25" customHeight="1" x14ac:dyDescent="0.2">
      <c r="A43" s="98"/>
      <c r="B43" s="51"/>
      <c r="C43" s="52"/>
      <c r="D43" s="52"/>
    </row>
    <row r="44" spans="1:4" ht="17.25" customHeight="1" x14ac:dyDescent="0.2">
      <c r="A44" s="98"/>
      <c r="B44" s="51"/>
      <c r="C44" s="52"/>
      <c r="D44" s="52"/>
    </row>
    <row r="45" spans="1:4" ht="17.25" customHeight="1" x14ac:dyDescent="0.2">
      <c r="A45" s="98"/>
      <c r="B45" s="51"/>
      <c r="C45" s="52"/>
      <c r="D45" s="52"/>
    </row>
    <row r="46" spans="1:4" ht="17.25" customHeight="1" x14ac:dyDescent="0.2">
      <c r="A46" s="98"/>
      <c r="B46" s="51"/>
      <c r="C46" s="52"/>
      <c r="D46" s="52"/>
    </row>
    <row r="47" spans="1:4" ht="17.25" customHeight="1" x14ac:dyDescent="0.2">
      <c r="A47" s="98"/>
      <c r="B47" s="51"/>
      <c r="C47" s="52"/>
      <c r="D47" s="52"/>
    </row>
    <row r="48" spans="1:4" ht="17.25" customHeight="1" x14ac:dyDescent="0.2">
      <c r="A48" s="98"/>
      <c r="B48" s="51"/>
      <c r="C48" s="52"/>
      <c r="D48" s="52"/>
    </row>
    <row r="49" spans="1:4" ht="17.25" customHeight="1" x14ac:dyDescent="0.2">
      <c r="A49" s="98"/>
      <c r="B49" s="51"/>
      <c r="C49" s="52"/>
      <c r="D49" s="52"/>
    </row>
    <row r="50" spans="1:4" ht="17.25" customHeight="1" x14ac:dyDescent="0.2">
      <c r="A50" s="100"/>
      <c r="B50" s="53"/>
      <c r="C50" s="55"/>
      <c r="D50" s="55"/>
    </row>
    <row r="51" spans="1:4" ht="17.25" customHeight="1" x14ac:dyDescent="0.2">
      <c r="A51" s="97" t="s">
        <v>200</v>
      </c>
      <c r="B51" s="51"/>
      <c r="C51" s="52"/>
      <c r="D51" s="52"/>
    </row>
    <row r="52" spans="1:4" ht="17.25" customHeight="1" x14ac:dyDescent="0.2">
      <c r="A52" s="98"/>
      <c r="B52" s="51"/>
      <c r="C52" s="52"/>
      <c r="D52" s="52"/>
    </row>
    <row r="53" spans="1:4" ht="17.25" customHeight="1" x14ac:dyDescent="0.2">
      <c r="A53" s="98"/>
      <c r="B53" s="51"/>
      <c r="C53" s="52"/>
      <c r="D53" s="52"/>
    </row>
    <row r="54" spans="1:4" ht="17.25" customHeight="1" x14ac:dyDescent="0.2">
      <c r="A54" s="98"/>
      <c r="B54" s="51"/>
      <c r="C54" s="52"/>
      <c r="D54" s="52"/>
    </row>
    <row r="55" spans="1:4" ht="17.25" customHeight="1" x14ac:dyDescent="0.2">
      <c r="A55" s="98"/>
      <c r="B55" s="51"/>
      <c r="C55" s="52"/>
      <c r="D55" s="52"/>
    </row>
    <row r="56" spans="1:4" ht="17.25" customHeight="1" x14ac:dyDescent="0.2">
      <c r="A56" s="98"/>
      <c r="B56" s="51"/>
      <c r="C56" s="52"/>
      <c r="D56" s="52"/>
    </row>
    <row r="57" spans="1:4" ht="17.25" customHeight="1" x14ac:dyDescent="0.2">
      <c r="A57" s="98"/>
      <c r="B57" s="51"/>
      <c r="C57" s="52"/>
      <c r="D57" s="52"/>
    </row>
    <row r="58" spans="1:4" ht="17.25" customHeight="1" x14ac:dyDescent="0.2">
      <c r="A58" s="98"/>
      <c r="B58" s="51"/>
      <c r="C58" s="52"/>
      <c r="D58" s="52"/>
    </row>
    <row r="59" spans="1:4" ht="17.25" customHeight="1" x14ac:dyDescent="0.2">
      <c r="A59" s="98"/>
      <c r="B59" s="51"/>
      <c r="C59" s="52"/>
      <c r="D59" s="52"/>
    </row>
    <row r="60" spans="1:4" ht="17.25" customHeight="1" x14ac:dyDescent="0.2">
      <c r="A60" s="98"/>
      <c r="B60" s="51"/>
      <c r="C60" s="52"/>
      <c r="D60" s="52"/>
    </row>
    <row r="61" spans="1:4" ht="17.25" customHeight="1" x14ac:dyDescent="0.2">
      <c r="A61" s="98"/>
      <c r="B61" s="51"/>
      <c r="C61" s="52"/>
      <c r="D61" s="52"/>
    </row>
    <row r="62" spans="1:4" ht="17.25" customHeight="1" x14ac:dyDescent="0.2">
      <c r="A62" s="98"/>
      <c r="B62" s="51"/>
      <c r="C62" s="52"/>
      <c r="D62" s="52"/>
    </row>
    <row r="63" spans="1:4" ht="17.25" customHeight="1" x14ac:dyDescent="0.2">
      <c r="A63" s="98"/>
      <c r="B63" s="51"/>
      <c r="C63" s="52"/>
      <c r="D63" s="52"/>
    </row>
    <row r="64" spans="1:4" ht="17.25" customHeight="1" x14ac:dyDescent="0.2">
      <c r="A64" s="98"/>
      <c r="B64" s="51"/>
      <c r="C64" s="52"/>
      <c r="D64" s="52"/>
    </row>
    <row r="65" spans="1:4" ht="17.25" customHeight="1" x14ac:dyDescent="0.2">
      <c r="A65" s="98"/>
      <c r="B65" s="51"/>
      <c r="C65" s="52"/>
      <c r="D65" s="52"/>
    </row>
    <row r="66" spans="1:4" ht="17.25" customHeight="1" x14ac:dyDescent="0.2">
      <c r="A66" s="98"/>
      <c r="B66" s="51"/>
      <c r="C66" s="52"/>
      <c r="D66" s="52"/>
    </row>
    <row r="67" spans="1:4" ht="17.25" customHeight="1" x14ac:dyDescent="0.2">
      <c r="A67" s="98"/>
      <c r="B67" s="51"/>
      <c r="C67" s="52"/>
      <c r="D67" s="52"/>
    </row>
    <row r="68" spans="1:4" ht="17.25" customHeight="1" x14ac:dyDescent="0.2">
      <c r="A68" s="100"/>
      <c r="B68" s="53"/>
      <c r="C68" s="55"/>
      <c r="D68" s="55"/>
    </row>
  </sheetData>
  <mergeCells count="1">
    <mergeCell ref="B30:C30"/>
  </mergeCells>
  <phoneticPr fontId="3"/>
  <hyperlinks>
    <hyperlink ref="A3" location="第1号!A1" display="第1号" xr:uid="{00000000-0004-0000-0000-000000000000}"/>
    <hyperlink ref="A4" location="第1号付表1!A1" display="第1号付表1" xr:uid="{00000000-0004-0000-0000-000001000000}"/>
    <hyperlink ref="A7" location="第3号!A1" display="第3号" xr:uid="{00000000-0004-0000-0000-000002000000}"/>
    <hyperlink ref="A10" location="第7号!A1" display="第7号（※）" xr:uid="{00000000-0004-0000-0000-000003000000}"/>
    <hyperlink ref="A11" location="第9号!A1" display="第9号（※）" xr:uid="{00000000-0004-0000-0000-000004000000}"/>
    <hyperlink ref="A12" location="第10号!A1" display="第10号" xr:uid="{00000000-0004-0000-0000-000005000000}"/>
    <hyperlink ref="A13" location="第10号付表1!A1" display="第10号付表1" xr:uid="{00000000-0004-0000-0000-000006000000}"/>
    <hyperlink ref="A6" location="第2号!A1" display="第2号" xr:uid="{00000000-0004-0000-0000-000007000000}"/>
    <hyperlink ref="A15" location="第12号!A1" display="第12号" xr:uid="{00000000-0004-0000-0000-000008000000}"/>
    <hyperlink ref="A9" location="第6号!A1" display="第6号" xr:uid="{00000000-0004-0000-0000-000009000000}"/>
    <hyperlink ref="A16" location="第13号!A1" display="第13号" xr:uid="{00000000-0004-0000-0000-00000A000000}"/>
    <hyperlink ref="A8" location="■交付決定内容入力■!A1" display="■交付決定内容入力■" xr:uid="{00000000-0004-0000-0000-00000B000000}"/>
    <hyperlink ref="A5" location="交付申請助成金算出シート!A1" display="交付申請助成金算出シート" xr:uid="{00000000-0004-0000-0000-00000C000000}"/>
    <hyperlink ref="A14" location="実績報告助成金算出シート!A1" display="実績報告助成金算出シート" xr:uid="{00000000-0004-0000-0000-00000D000000}"/>
  </hyperlinks>
  <printOptions horizontalCentered="1"/>
  <pageMargins left="0.70866141732283472" right="0.39370078740157483" top="0.39370078740157483" bottom="0.39370078740157483" header="0.39370078740157483" footer="0.39370078740157483"/>
  <pageSetup paperSize="9" orientation="portrait" r:id="rId1"/>
  <rowBreaks count="1" manualBreakCount="1">
    <brk id="28" max="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O32"/>
  <sheetViews>
    <sheetView view="pageBreakPreview" zoomScaleNormal="100" zoomScaleSheetLayoutView="100" workbookViewId="0">
      <pane ySplit="1" topLeftCell="A2" activePane="bottomLeft" state="frozen"/>
      <selection pane="bottomLeft" activeCell="P30" sqref="P30:V30"/>
    </sheetView>
  </sheetViews>
  <sheetFormatPr defaultColWidth="2.453125" defaultRowHeight="15" customHeight="1" x14ac:dyDescent="0.2"/>
  <cols>
    <col min="1" max="1" width="1.36328125" style="1" customWidth="1"/>
    <col min="2" max="37" width="2.453125" style="1"/>
    <col min="38" max="38" width="1.36328125" style="1" customWidth="1"/>
    <col min="39" max="39" width="2.453125" style="1"/>
    <col min="40" max="40" width="20.6328125" style="1" customWidth="1"/>
    <col min="41" max="41" width="69.453125" style="1" customWidth="1"/>
    <col min="42" max="16384" width="2.4531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4" spans="1:40" ht="15" customHeight="1" x14ac:dyDescent="0.2">
      <c r="B4" s="159" t="s">
        <v>387</v>
      </c>
      <c r="AN4" s="1" t="s">
        <v>99</v>
      </c>
    </row>
    <row r="6" spans="1:40" ht="15" customHeight="1" x14ac:dyDescent="0.2">
      <c r="B6" s="250" t="s">
        <v>374</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row>
    <row r="7" spans="1:40" ht="15" customHeight="1" x14ac:dyDescent="0.2">
      <c r="B7" s="250" t="s">
        <v>448</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row>
    <row r="8" spans="1:40" ht="15" customHeight="1" x14ac:dyDescent="0.2">
      <c r="B8" s="250" t="s">
        <v>450</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row>
    <row r="9" spans="1:40" ht="15" customHeight="1" x14ac:dyDescent="0.2">
      <c r="AC9" s="211" t="s">
        <v>521</v>
      </c>
      <c r="AD9" s="412"/>
      <c r="AE9" s="412"/>
      <c r="AF9" s="412"/>
      <c r="AG9" s="412"/>
      <c r="AH9" s="412"/>
      <c r="AI9" s="412"/>
      <c r="AJ9" s="412"/>
      <c r="AK9" s="412"/>
    </row>
    <row r="10" spans="1:40" ht="15" customHeight="1" x14ac:dyDescent="0.2">
      <c r="AI10" s="15"/>
    </row>
    <row r="11" spans="1:40" ht="15" customHeight="1" x14ac:dyDescent="0.2">
      <c r="B11" s="1" t="s">
        <v>0</v>
      </c>
      <c r="AI11" s="15"/>
    </row>
    <row r="12" spans="1:40" ht="15" customHeight="1" x14ac:dyDescent="0.2">
      <c r="B12" s="1" t="s">
        <v>1</v>
      </c>
    </row>
    <row r="14" spans="1:40" ht="18" customHeight="1" x14ac:dyDescent="0.2">
      <c r="B14" s="253" t="str">
        <f>IF(F14="","",U14)</f>
        <v/>
      </c>
      <c r="C14" s="253"/>
      <c r="D14" s="253"/>
      <c r="E14" s="253"/>
      <c r="F14" s="409"/>
      <c r="G14" s="409"/>
      <c r="H14" s="409"/>
      <c r="I14" s="409"/>
      <c r="J14" s="409"/>
      <c r="K14" s="409"/>
      <c r="L14" s="409"/>
      <c r="M14" s="409"/>
      <c r="N14" s="409"/>
      <c r="O14" s="409"/>
      <c r="P14" s="409"/>
      <c r="Q14" s="409"/>
      <c r="R14" s="409"/>
      <c r="S14" s="409"/>
      <c r="U14" s="253" t="s">
        <v>3</v>
      </c>
      <c r="V14" s="253"/>
      <c r="W14" s="253"/>
      <c r="X14" s="253"/>
      <c r="Y14" s="409"/>
      <c r="Z14" s="409"/>
      <c r="AA14" s="409"/>
      <c r="AB14" s="409"/>
      <c r="AC14" s="409"/>
      <c r="AD14" s="409"/>
      <c r="AE14" s="409"/>
      <c r="AF14" s="409"/>
      <c r="AG14" s="409"/>
      <c r="AH14" s="409"/>
      <c r="AI14" s="409"/>
      <c r="AJ14" s="409"/>
      <c r="AK14" s="409"/>
      <c r="AM14" s="37" t="s">
        <v>328</v>
      </c>
    </row>
    <row r="15" spans="1:40" ht="18" customHeight="1" x14ac:dyDescent="0.2">
      <c r="B15" s="253" t="str">
        <f>IF(F15="","",U15)</f>
        <v/>
      </c>
      <c r="C15" s="253"/>
      <c r="D15" s="253"/>
      <c r="E15" s="253"/>
      <c r="F15" s="409"/>
      <c r="G15" s="409"/>
      <c r="H15" s="409"/>
      <c r="I15" s="409"/>
      <c r="J15" s="409"/>
      <c r="K15" s="409"/>
      <c r="L15" s="409"/>
      <c r="M15" s="409"/>
      <c r="N15" s="409"/>
      <c r="O15" s="409"/>
      <c r="P15" s="409"/>
      <c r="Q15" s="409"/>
      <c r="R15" s="409"/>
      <c r="S15" s="409"/>
      <c r="U15" s="253" t="s">
        <v>4</v>
      </c>
      <c r="V15" s="253"/>
      <c r="W15" s="253"/>
      <c r="X15" s="253"/>
      <c r="Y15" s="409"/>
      <c r="Z15" s="409"/>
      <c r="AA15" s="409"/>
      <c r="AB15" s="409"/>
      <c r="AC15" s="409"/>
      <c r="AD15" s="409"/>
      <c r="AE15" s="409"/>
      <c r="AF15" s="409"/>
      <c r="AG15" s="409"/>
      <c r="AH15" s="409"/>
      <c r="AI15" s="409"/>
      <c r="AJ15" s="409"/>
      <c r="AK15" s="409"/>
      <c r="AM15" s="37" t="s">
        <v>328</v>
      </c>
    </row>
    <row r="16" spans="1:40" ht="15" customHeight="1" x14ac:dyDescent="0.2">
      <c r="F16" s="409"/>
      <c r="G16" s="409"/>
      <c r="H16" s="409"/>
      <c r="I16" s="409"/>
      <c r="J16" s="409"/>
      <c r="K16" s="409"/>
      <c r="L16" s="409"/>
      <c r="M16" s="409"/>
      <c r="N16" s="409"/>
      <c r="O16" s="409"/>
      <c r="P16" s="409"/>
      <c r="Q16" s="409"/>
      <c r="R16" s="409"/>
      <c r="S16" s="409"/>
      <c r="Y16" s="409"/>
      <c r="Z16" s="409"/>
      <c r="AA16" s="409"/>
      <c r="AB16" s="409"/>
      <c r="AC16" s="409"/>
      <c r="AD16" s="409"/>
      <c r="AE16" s="409"/>
      <c r="AF16" s="409"/>
      <c r="AG16" s="409"/>
      <c r="AH16" s="409"/>
      <c r="AI16" s="409"/>
      <c r="AJ16" s="409"/>
      <c r="AK16" s="409"/>
      <c r="AM16" s="37" t="s">
        <v>328</v>
      </c>
    </row>
    <row r="17" spans="2:41" ht="15" customHeight="1" x14ac:dyDescent="0.2">
      <c r="Q17" s="15"/>
      <c r="AI17" s="15"/>
    </row>
    <row r="18" spans="2:41" ht="15" customHeight="1" x14ac:dyDescent="0.2">
      <c r="B18" s="265" t="str">
        <f>"　"&amp;TEXT(AO19,"ggg")&amp;IF(TEXT(AO19,"e")="1","元年",TEXT(AO19,"e年"))&amp;TEXT(AO19,"m月d日")&amp;AO20</f>
        <v>　付けで交付決定のあった標記事業について、燃料電池自動車用水素供給設備需要創出活動費支援事業における燃料電池自動車用水素供給設備の運営に係る土地賃借料の助成金交付要綱第11条第6項の規定に基づき、下記のとおり変更を届出ます。</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M18" s="37" t="s">
        <v>328</v>
      </c>
      <c r="AN18" s="39" t="s">
        <v>176</v>
      </c>
      <c r="AO18" s="101" t="s">
        <v>201</v>
      </c>
    </row>
    <row r="19" spans="2:41" ht="15" customHeight="1" x14ac:dyDescent="0.2">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M19" s="37"/>
      <c r="AN19" s="40"/>
      <c r="AO19" s="133" t="str">
        <f>IF(■交付決定内容入力■!AD9="","",■交付決定内容入力■!AD9)</f>
        <v/>
      </c>
    </row>
    <row r="20" spans="2:41" ht="15" customHeight="1" x14ac:dyDescent="0.2">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N20" s="39" t="s">
        <v>177</v>
      </c>
      <c r="AO20" s="246" t="s">
        <v>388</v>
      </c>
    </row>
    <row r="21" spans="2:41" ht="15" customHeight="1" x14ac:dyDescent="0.2">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N21" s="40"/>
      <c r="AO21" s="247"/>
    </row>
    <row r="22" spans="2:41" ht="1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2:41" ht="15" customHeight="1" x14ac:dyDescent="0.2">
      <c r="S23" s="254" t="s">
        <v>2</v>
      </c>
      <c r="T23" s="254"/>
      <c r="AI23" s="15"/>
    </row>
    <row r="24" spans="2:41" ht="15" customHeight="1" x14ac:dyDescent="0.2">
      <c r="AI24" s="15"/>
    </row>
    <row r="25" spans="2:41" ht="30" customHeight="1" x14ac:dyDescent="0.2">
      <c r="B25" s="258" t="s">
        <v>27</v>
      </c>
      <c r="C25" s="259"/>
      <c r="D25" s="259"/>
      <c r="E25" s="259"/>
      <c r="F25" s="259"/>
      <c r="G25" s="259"/>
      <c r="H25" s="259"/>
      <c r="I25" s="259"/>
      <c r="J25" s="259"/>
      <c r="K25" s="259"/>
      <c r="L25" s="259"/>
      <c r="M25" s="259"/>
      <c r="N25" s="260"/>
      <c r="O25" s="12"/>
      <c r="P25" s="410" t="str">
        <f>IF(■交付決定内容入力■!L13="","",■交付決定内容入力■!L13)</f>
        <v/>
      </c>
      <c r="Q25" s="410"/>
      <c r="R25" s="410"/>
      <c r="S25" s="410"/>
      <c r="T25" s="410"/>
      <c r="U25" s="410"/>
      <c r="V25" s="410"/>
      <c r="W25" s="410"/>
      <c r="X25" s="410"/>
      <c r="Y25" s="410"/>
      <c r="Z25" s="410"/>
      <c r="AA25" s="410"/>
      <c r="AB25" s="410"/>
      <c r="AC25" s="410"/>
      <c r="AD25" s="410"/>
      <c r="AE25" s="410"/>
      <c r="AF25" s="410"/>
      <c r="AG25" s="410"/>
      <c r="AH25" s="410"/>
      <c r="AI25" s="410"/>
      <c r="AJ25" s="410"/>
      <c r="AK25" s="5"/>
      <c r="AM25" s="37" t="s">
        <v>331</v>
      </c>
    </row>
    <row r="26" spans="2:41" ht="30" customHeight="1" x14ac:dyDescent="0.2">
      <c r="B26" s="261" t="s">
        <v>28</v>
      </c>
      <c r="C26" s="262"/>
      <c r="D26" s="262"/>
      <c r="E26" s="262"/>
      <c r="F26" s="262"/>
      <c r="G26" s="262"/>
      <c r="H26" s="262"/>
      <c r="I26" s="262"/>
      <c r="J26" s="262"/>
      <c r="K26" s="262"/>
      <c r="L26" s="262"/>
      <c r="M26" s="262"/>
      <c r="N26" s="263"/>
      <c r="O26" s="102"/>
      <c r="P26" s="415" t="str">
        <f>IF(第1号!P27="","",第1号!P27)</f>
        <v/>
      </c>
      <c r="Q26" s="415"/>
      <c r="R26" s="415"/>
      <c r="S26" s="415"/>
      <c r="T26" s="415"/>
      <c r="U26" s="415"/>
      <c r="V26" s="415"/>
      <c r="W26" s="415"/>
      <c r="X26" s="415"/>
      <c r="Y26" s="415"/>
      <c r="Z26" s="415"/>
      <c r="AA26" s="415"/>
      <c r="AB26" s="415"/>
      <c r="AC26" s="415"/>
      <c r="AD26" s="415"/>
      <c r="AE26" s="415"/>
      <c r="AF26" s="415"/>
      <c r="AG26" s="415"/>
      <c r="AH26" s="415"/>
      <c r="AI26" s="415"/>
      <c r="AJ26" s="415"/>
      <c r="AK26" s="7"/>
      <c r="AM26" s="37" t="s">
        <v>331</v>
      </c>
    </row>
    <row r="27" spans="2:41" ht="100.5" customHeight="1" x14ac:dyDescent="0.2">
      <c r="B27" s="261" t="s">
        <v>85</v>
      </c>
      <c r="C27" s="262"/>
      <c r="D27" s="262"/>
      <c r="E27" s="262"/>
      <c r="F27" s="262"/>
      <c r="G27" s="262"/>
      <c r="H27" s="262"/>
      <c r="I27" s="262"/>
      <c r="J27" s="262"/>
      <c r="K27" s="262"/>
      <c r="L27" s="262"/>
      <c r="M27" s="262"/>
      <c r="N27" s="263"/>
      <c r="O27" s="102"/>
      <c r="P27" s="418"/>
      <c r="Q27" s="418"/>
      <c r="R27" s="418"/>
      <c r="S27" s="418"/>
      <c r="T27" s="418"/>
      <c r="U27" s="418"/>
      <c r="V27" s="418"/>
      <c r="W27" s="418"/>
      <c r="X27" s="418"/>
      <c r="Y27" s="418"/>
      <c r="Z27" s="418"/>
      <c r="AA27" s="418"/>
      <c r="AB27" s="418"/>
      <c r="AC27" s="418"/>
      <c r="AD27" s="418"/>
      <c r="AE27" s="418"/>
      <c r="AF27" s="418"/>
      <c r="AG27" s="418"/>
      <c r="AH27" s="418"/>
      <c r="AI27" s="418"/>
      <c r="AJ27" s="418"/>
      <c r="AK27" s="7"/>
    </row>
    <row r="28" spans="2:41" ht="100.5" customHeight="1" x14ac:dyDescent="0.2">
      <c r="B28" s="261" t="s">
        <v>86</v>
      </c>
      <c r="C28" s="262"/>
      <c r="D28" s="262"/>
      <c r="E28" s="262"/>
      <c r="F28" s="262"/>
      <c r="G28" s="262"/>
      <c r="H28" s="262"/>
      <c r="I28" s="262"/>
      <c r="J28" s="262"/>
      <c r="K28" s="262"/>
      <c r="L28" s="262"/>
      <c r="M28" s="262"/>
      <c r="N28" s="263"/>
      <c r="O28" s="102"/>
      <c r="P28" s="418"/>
      <c r="Q28" s="418"/>
      <c r="R28" s="418"/>
      <c r="S28" s="418"/>
      <c r="T28" s="418"/>
      <c r="U28" s="418"/>
      <c r="V28" s="418"/>
      <c r="W28" s="418"/>
      <c r="X28" s="418"/>
      <c r="Y28" s="418"/>
      <c r="Z28" s="418"/>
      <c r="AA28" s="418"/>
      <c r="AB28" s="418"/>
      <c r="AC28" s="418"/>
      <c r="AD28" s="418"/>
      <c r="AE28" s="418"/>
      <c r="AF28" s="418"/>
      <c r="AG28" s="418"/>
      <c r="AH28" s="418"/>
      <c r="AI28" s="418"/>
      <c r="AJ28" s="418"/>
      <c r="AK28" s="7"/>
    </row>
    <row r="29" spans="2:41" ht="100.5" customHeight="1" x14ac:dyDescent="0.2">
      <c r="B29" s="261" t="s">
        <v>87</v>
      </c>
      <c r="C29" s="262"/>
      <c r="D29" s="262"/>
      <c r="E29" s="262"/>
      <c r="F29" s="262"/>
      <c r="G29" s="262"/>
      <c r="H29" s="262"/>
      <c r="I29" s="262"/>
      <c r="J29" s="262"/>
      <c r="K29" s="262"/>
      <c r="L29" s="262"/>
      <c r="M29" s="262"/>
      <c r="N29" s="263"/>
      <c r="O29" s="102"/>
      <c r="P29" s="418"/>
      <c r="Q29" s="418"/>
      <c r="R29" s="418"/>
      <c r="S29" s="418"/>
      <c r="T29" s="418"/>
      <c r="U29" s="418"/>
      <c r="V29" s="418"/>
      <c r="W29" s="418"/>
      <c r="X29" s="418"/>
      <c r="Y29" s="418"/>
      <c r="Z29" s="418"/>
      <c r="AA29" s="418"/>
      <c r="AB29" s="418"/>
      <c r="AC29" s="418"/>
      <c r="AD29" s="418"/>
      <c r="AE29" s="418"/>
      <c r="AF29" s="418"/>
      <c r="AG29" s="418"/>
      <c r="AH29" s="418"/>
      <c r="AI29" s="418"/>
      <c r="AJ29" s="418"/>
      <c r="AK29" s="7"/>
    </row>
    <row r="30" spans="2:41" ht="30" customHeight="1" x14ac:dyDescent="0.2">
      <c r="B30" s="261" t="s">
        <v>88</v>
      </c>
      <c r="C30" s="262"/>
      <c r="D30" s="262"/>
      <c r="E30" s="262"/>
      <c r="F30" s="262"/>
      <c r="G30" s="262"/>
      <c r="H30" s="262"/>
      <c r="I30" s="262"/>
      <c r="J30" s="262"/>
      <c r="K30" s="262"/>
      <c r="L30" s="262"/>
      <c r="M30" s="262"/>
      <c r="N30" s="263"/>
      <c r="O30" s="102"/>
      <c r="P30" s="416"/>
      <c r="Q30" s="416"/>
      <c r="R30" s="416"/>
      <c r="S30" s="416"/>
      <c r="T30" s="416"/>
      <c r="U30" s="416"/>
      <c r="V30" s="416"/>
      <c r="W30" s="135"/>
      <c r="X30" s="135"/>
      <c r="Y30" s="135"/>
      <c r="Z30" s="135"/>
      <c r="AA30" s="135"/>
      <c r="AB30" s="135"/>
      <c r="AC30" s="135"/>
      <c r="AD30" s="135"/>
      <c r="AE30" s="135"/>
      <c r="AF30" s="135"/>
      <c r="AG30" s="135"/>
      <c r="AH30" s="135"/>
      <c r="AI30" s="135"/>
      <c r="AJ30" s="135"/>
      <c r="AK30" s="7"/>
    </row>
    <row r="31" spans="2:41" ht="100.5" customHeight="1" x14ac:dyDescent="0.2">
      <c r="B31" s="366" t="s">
        <v>41</v>
      </c>
      <c r="C31" s="311"/>
      <c r="D31" s="311"/>
      <c r="E31" s="311"/>
      <c r="F31" s="311"/>
      <c r="G31" s="311"/>
      <c r="H31" s="311"/>
      <c r="I31" s="311"/>
      <c r="J31" s="311"/>
      <c r="K31" s="311"/>
      <c r="L31" s="311"/>
      <c r="M31" s="311"/>
      <c r="N31" s="312"/>
      <c r="O31" s="150"/>
      <c r="P31" s="414"/>
      <c r="Q31" s="414"/>
      <c r="R31" s="414"/>
      <c r="S31" s="414"/>
      <c r="T31" s="414"/>
      <c r="U31" s="414"/>
      <c r="V31" s="414"/>
      <c r="W31" s="414"/>
      <c r="X31" s="414"/>
      <c r="Y31" s="414"/>
      <c r="Z31" s="414"/>
      <c r="AA31" s="414"/>
      <c r="AB31" s="414"/>
      <c r="AC31" s="414"/>
      <c r="AD31" s="414"/>
      <c r="AE31" s="414"/>
      <c r="AF31" s="414"/>
      <c r="AG31" s="414"/>
      <c r="AH31" s="414"/>
      <c r="AI31" s="414"/>
      <c r="AJ31" s="414"/>
      <c r="AK31" s="8"/>
    </row>
    <row r="32" spans="2:41" ht="15" customHeight="1" x14ac:dyDescent="0.2">
      <c r="B32" s="1" t="s">
        <v>161</v>
      </c>
      <c r="AI32" s="15"/>
    </row>
  </sheetData>
  <mergeCells count="31">
    <mergeCell ref="B6:AK6"/>
    <mergeCell ref="B31:N31"/>
    <mergeCell ref="P31:AJ31"/>
    <mergeCell ref="B25:N25"/>
    <mergeCell ref="P25:AJ25"/>
    <mergeCell ref="B26:N26"/>
    <mergeCell ref="P26:AJ26"/>
    <mergeCell ref="B30:N30"/>
    <mergeCell ref="P30:V30"/>
    <mergeCell ref="B27:N27"/>
    <mergeCell ref="P27:AJ27"/>
    <mergeCell ref="P28:AJ28"/>
    <mergeCell ref="P29:AJ29"/>
    <mergeCell ref="B28:N28"/>
    <mergeCell ref="B29:N29"/>
    <mergeCell ref="AO20:AO21"/>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s>
  <phoneticPr fontId="3"/>
  <printOptions horizontalCentered="1"/>
  <pageMargins left="0.70866141732283472" right="0.39370078740157483" top="0.39370078740157483" bottom="0.39370078740157483" header="0.39370078740157483" footer="0.39370078740157483"/>
  <pageSetup paperSize="9" scale="98" orientation="portrait" r:id="rId1"/>
  <colBreaks count="1" manualBreakCount="1">
    <brk id="38" min="1" max="31"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O51"/>
  <sheetViews>
    <sheetView view="pageBreakPreview" zoomScale="85" zoomScaleNormal="100" zoomScaleSheetLayoutView="85" workbookViewId="0">
      <pane ySplit="1" topLeftCell="A2" activePane="bottomLeft" state="frozen"/>
      <selection pane="bottomLeft" activeCell="AO46" sqref="AO46"/>
    </sheetView>
  </sheetViews>
  <sheetFormatPr defaultColWidth="2.453125" defaultRowHeight="15" customHeight="1" x14ac:dyDescent="0.2"/>
  <cols>
    <col min="1" max="1" width="1.36328125" style="1" customWidth="1"/>
    <col min="2" max="37" width="2.453125" style="1"/>
    <col min="38" max="38" width="1.36328125" style="1" customWidth="1"/>
    <col min="39" max="39" width="2.453125" style="37"/>
    <col min="40" max="40" width="20.6328125" style="1" customWidth="1"/>
    <col min="41" max="41" width="69.453125" style="1" customWidth="1"/>
    <col min="42" max="16384" width="2.4531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N2" s="1" t="s">
        <v>203</v>
      </c>
    </row>
    <row r="4" spans="1:41" ht="15" customHeight="1" x14ac:dyDescent="0.2">
      <c r="B4" s="159" t="s">
        <v>392</v>
      </c>
      <c r="AN4" s="143" t="s">
        <v>99</v>
      </c>
      <c r="AO4" s="143"/>
    </row>
    <row r="5" spans="1:41" ht="15" customHeight="1" x14ac:dyDescent="0.2">
      <c r="AN5" s="32" t="s">
        <v>100</v>
      </c>
      <c r="AO5" s="32" t="s">
        <v>101</v>
      </c>
    </row>
    <row r="6" spans="1:41" ht="15" customHeight="1" x14ac:dyDescent="0.2">
      <c r="B6" s="250" t="s">
        <v>374</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N6" s="189"/>
      <c r="AO6" s="188"/>
    </row>
    <row r="7" spans="1:41" ht="15" customHeight="1" x14ac:dyDescent="0.2">
      <c r="B7" s="250" t="s">
        <v>448</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N7" s="43"/>
      <c r="AO7" s="2"/>
    </row>
    <row r="8" spans="1:41" ht="15" customHeight="1" x14ac:dyDescent="0.2">
      <c r="B8" s="250" t="s">
        <v>151</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N8" s="146"/>
      <c r="AO8" s="3"/>
    </row>
    <row r="9" spans="1:41" ht="15" customHeight="1" x14ac:dyDescent="0.2">
      <c r="AC9" s="211" t="s">
        <v>521</v>
      </c>
      <c r="AD9" s="251"/>
      <c r="AE9" s="251"/>
      <c r="AF9" s="251"/>
      <c r="AG9" s="251"/>
      <c r="AH9" s="251"/>
      <c r="AI9" s="251"/>
      <c r="AJ9" s="251"/>
      <c r="AK9" s="251"/>
      <c r="AN9" s="34" t="s">
        <v>283</v>
      </c>
      <c r="AO9" s="34" t="s">
        <v>284</v>
      </c>
    </row>
    <row r="10" spans="1:41" ht="15" customHeight="1" x14ac:dyDescent="0.2">
      <c r="AI10" s="15"/>
      <c r="AN10" s="43"/>
      <c r="AO10" s="2"/>
    </row>
    <row r="11" spans="1:41" ht="15" customHeight="1" x14ac:dyDescent="0.2">
      <c r="B11" s="1" t="s">
        <v>0</v>
      </c>
      <c r="AI11" s="15"/>
      <c r="AN11" s="43"/>
      <c r="AO11" s="2"/>
    </row>
    <row r="12" spans="1:41" ht="15" customHeight="1" x14ac:dyDescent="0.2">
      <c r="B12" s="1" t="s">
        <v>1</v>
      </c>
      <c r="AN12" s="43"/>
      <c r="AO12" s="2"/>
    </row>
    <row r="13" spans="1:41" ht="15" customHeight="1" x14ac:dyDescent="0.2">
      <c r="AN13" s="43"/>
      <c r="AO13" s="2"/>
    </row>
    <row r="14" spans="1:41" ht="18" customHeight="1" x14ac:dyDescent="0.2">
      <c r="B14" s="253" t="str">
        <f>IF(F14="","",U14)</f>
        <v/>
      </c>
      <c r="C14" s="253"/>
      <c r="D14" s="253"/>
      <c r="E14" s="253"/>
      <c r="F14" s="252" t="str">
        <f>IF(第1号!F14="","",第1号!F14)</f>
        <v/>
      </c>
      <c r="G14" s="252"/>
      <c r="H14" s="252"/>
      <c r="I14" s="252"/>
      <c r="J14" s="252"/>
      <c r="K14" s="252"/>
      <c r="L14" s="252"/>
      <c r="M14" s="252"/>
      <c r="N14" s="252"/>
      <c r="O14" s="252"/>
      <c r="P14" s="252"/>
      <c r="Q14" s="252"/>
      <c r="R14" s="252"/>
      <c r="S14" s="252"/>
      <c r="U14" s="253" t="s">
        <v>3</v>
      </c>
      <c r="V14" s="253"/>
      <c r="W14" s="253"/>
      <c r="X14" s="253"/>
      <c r="Y14" s="252" t="str">
        <f>IF(第1号!Y14="","",第1号!Y14)</f>
        <v/>
      </c>
      <c r="Z14" s="252"/>
      <c r="AA14" s="252"/>
      <c r="AB14" s="252"/>
      <c r="AC14" s="252"/>
      <c r="AD14" s="252"/>
      <c r="AE14" s="252"/>
      <c r="AF14" s="252"/>
      <c r="AG14" s="252"/>
      <c r="AH14" s="252"/>
      <c r="AI14" s="252"/>
      <c r="AJ14" s="252"/>
      <c r="AK14" s="252"/>
      <c r="AM14" s="37" t="s">
        <v>328</v>
      </c>
      <c r="AN14" s="34" t="s">
        <v>3</v>
      </c>
      <c r="AO14" s="34" t="s">
        <v>380</v>
      </c>
    </row>
    <row r="15" spans="1:41" ht="18" customHeight="1" x14ac:dyDescent="0.2">
      <c r="B15" s="253" t="str">
        <f>IF(F15="","",U15)</f>
        <v/>
      </c>
      <c r="C15" s="253"/>
      <c r="D15" s="253"/>
      <c r="E15" s="253"/>
      <c r="F15" s="252" t="str">
        <f>IF(第1号!F15="","",第1号!F15)</f>
        <v/>
      </c>
      <c r="G15" s="252"/>
      <c r="H15" s="252"/>
      <c r="I15" s="252"/>
      <c r="J15" s="252"/>
      <c r="K15" s="252"/>
      <c r="L15" s="252"/>
      <c r="M15" s="252"/>
      <c r="N15" s="252"/>
      <c r="O15" s="252"/>
      <c r="P15" s="252"/>
      <c r="Q15" s="252"/>
      <c r="R15" s="252"/>
      <c r="S15" s="252"/>
      <c r="U15" s="253" t="s">
        <v>4</v>
      </c>
      <c r="V15" s="253"/>
      <c r="W15" s="253"/>
      <c r="X15" s="253"/>
      <c r="Y15" s="252" t="str">
        <f>IF(第1号!Y15="","",第1号!Y15)</f>
        <v/>
      </c>
      <c r="Z15" s="252"/>
      <c r="AA15" s="252"/>
      <c r="AB15" s="252"/>
      <c r="AC15" s="252"/>
      <c r="AD15" s="252"/>
      <c r="AE15" s="252"/>
      <c r="AF15" s="252"/>
      <c r="AG15" s="252"/>
      <c r="AH15" s="252"/>
      <c r="AI15" s="252"/>
      <c r="AJ15" s="252"/>
      <c r="AK15" s="252"/>
      <c r="AM15" s="37" t="s">
        <v>328</v>
      </c>
      <c r="AN15" s="34" t="s">
        <v>4</v>
      </c>
      <c r="AO15" s="34" t="s">
        <v>375</v>
      </c>
    </row>
    <row r="16" spans="1:41" ht="15" customHeight="1" x14ac:dyDescent="0.2">
      <c r="F16" s="252" t="str">
        <f>IF(第1号!F16="","",第1号!F16)</f>
        <v/>
      </c>
      <c r="G16" s="252"/>
      <c r="H16" s="252"/>
      <c r="I16" s="252"/>
      <c r="J16" s="252"/>
      <c r="K16" s="252"/>
      <c r="L16" s="252"/>
      <c r="M16" s="252"/>
      <c r="N16" s="252"/>
      <c r="O16" s="252"/>
      <c r="P16" s="252"/>
      <c r="Q16" s="252"/>
      <c r="R16" s="252"/>
      <c r="S16" s="252"/>
      <c r="Y16" s="252" t="str">
        <f>IF(第1号!Y16="","",第1号!Y16)</f>
        <v/>
      </c>
      <c r="Z16" s="252"/>
      <c r="AA16" s="252"/>
      <c r="AB16" s="252"/>
      <c r="AC16" s="252"/>
      <c r="AD16" s="252"/>
      <c r="AE16" s="252"/>
      <c r="AF16" s="252"/>
      <c r="AG16" s="252"/>
      <c r="AH16" s="252"/>
      <c r="AI16" s="252"/>
      <c r="AJ16" s="252"/>
      <c r="AK16" s="252"/>
      <c r="AN16" s="38"/>
      <c r="AO16" s="186"/>
    </row>
    <row r="17" spans="2:41" ht="15" customHeight="1" x14ac:dyDescent="0.2">
      <c r="Q17" s="15"/>
      <c r="AI17" s="15"/>
      <c r="AM17" s="37" t="s">
        <v>328</v>
      </c>
      <c r="AN17" s="34" t="s">
        <v>107</v>
      </c>
      <c r="AO17" s="34" t="s">
        <v>381</v>
      </c>
    </row>
    <row r="18" spans="2:41" ht="15" customHeight="1" x14ac:dyDescent="0.2">
      <c r="B18" s="265" t="s">
        <v>399</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M18" s="37" t="s">
        <v>328</v>
      </c>
      <c r="AN18" s="34" t="s">
        <v>108</v>
      </c>
      <c r="AO18" s="34" t="s">
        <v>382</v>
      </c>
    </row>
    <row r="19" spans="2:41" ht="15" customHeight="1" x14ac:dyDescent="0.2">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N19" s="173"/>
      <c r="AO19" s="185"/>
    </row>
    <row r="20" spans="2:41" ht="15" customHeight="1" x14ac:dyDescent="0.2">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N20" s="43"/>
      <c r="AO20" s="2"/>
    </row>
    <row r="21" spans="2:41" ht="15" customHeight="1" x14ac:dyDescent="0.2">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N21" s="43"/>
      <c r="AO21" s="2"/>
    </row>
    <row r="22" spans="2:41" ht="1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N22" s="43"/>
      <c r="AO22" s="2"/>
    </row>
    <row r="23" spans="2:41" ht="15" customHeight="1" x14ac:dyDescent="0.2">
      <c r="S23" s="254" t="s">
        <v>2</v>
      </c>
      <c r="T23" s="254"/>
      <c r="AI23" s="15"/>
      <c r="AN23" s="43"/>
      <c r="AO23" s="2"/>
    </row>
    <row r="24" spans="2:41" ht="15" customHeight="1" x14ac:dyDescent="0.2">
      <c r="AI24" s="15"/>
      <c r="AN24" s="43"/>
      <c r="AO24" s="2"/>
    </row>
    <row r="25" spans="2:41" ht="18" customHeight="1" x14ac:dyDescent="0.2">
      <c r="B25" s="359" t="s">
        <v>83</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7"/>
      <c r="AN25" s="43"/>
      <c r="AO25" s="2"/>
    </row>
    <row r="26" spans="2:41" ht="18" customHeight="1" x14ac:dyDescent="0.2">
      <c r="B26" s="258" t="s">
        <v>27</v>
      </c>
      <c r="C26" s="259"/>
      <c r="D26" s="259"/>
      <c r="E26" s="259"/>
      <c r="F26" s="259"/>
      <c r="G26" s="259"/>
      <c r="H26" s="259"/>
      <c r="I26" s="259"/>
      <c r="J26" s="259"/>
      <c r="K26" s="259"/>
      <c r="L26" s="259"/>
      <c r="M26" s="259"/>
      <c r="N26" s="260"/>
      <c r="O26" s="12"/>
      <c r="P26" s="319" t="str">
        <f>IF(■交付決定内容入力■!L13="","",■交付決定内容入力■!L13)</f>
        <v/>
      </c>
      <c r="Q26" s="319"/>
      <c r="R26" s="319"/>
      <c r="S26" s="319"/>
      <c r="T26" s="319"/>
      <c r="U26" s="319"/>
      <c r="V26" s="319"/>
      <c r="W26" s="319"/>
      <c r="X26" s="319"/>
      <c r="Y26" s="319"/>
      <c r="Z26" s="319"/>
      <c r="AA26" s="319"/>
      <c r="AB26" s="319"/>
      <c r="AC26" s="319"/>
      <c r="AD26" s="319"/>
      <c r="AE26" s="319"/>
      <c r="AF26" s="319"/>
      <c r="AG26" s="319"/>
      <c r="AH26" s="319"/>
      <c r="AI26" s="319"/>
      <c r="AJ26" s="319"/>
      <c r="AK26" s="5"/>
      <c r="AM26" s="37" t="s">
        <v>331</v>
      </c>
      <c r="AN26" s="34" t="s">
        <v>347</v>
      </c>
      <c r="AO26" s="34" t="s">
        <v>204</v>
      </c>
    </row>
    <row r="27" spans="2:41" ht="18" customHeight="1" x14ac:dyDescent="0.2">
      <c r="B27" s="261" t="s">
        <v>28</v>
      </c>
      <c r="C27" s="262"/>
      <c r="D27" s="262"/>
      <c r="E27" s="262"/>
      <c r="F27" s="262"/>
      <c r="G27" s="262"/>
      <c r="H27" s="262"/>
      <c r="I27" s="262"/>
      <c r="J27" s="262"/>
      <c r="K27" s="262"/>
      <c r="L27" s="262"/>
      <c r="M27" s="262"/>
      <c r="N27" s="263"/>
      <c r="O27" s="102"/>
      <c r="P27" s="264" t="str">
        <f>IF(第1号!P27="","",第1号!P27)</f>
        <v/>
      </c>
      <c r="Q27" s="264"/>
      <c r="R27" s="264"/>
      <c r="S27" s="264"/>
      <c r="T27" s="264"/>
      <c r="U27" s="264"/>
      <c r="V27" s="264"/>
      <c r="W27" s="264"/>
      <c r="X27" s="264"/>
      <c r="Y27" s="264"/>
      <c r="Z27" s="264"/>
      <c r="AA27" s="264"/>
      <c r="AB27" s="264"/>
      <c r="AC27" s="264"/>
      <c r="AD27" s="264"/>
      <c r="AE27" s="264"/>
      <c r="AF27" s="264"/>
      <c r="AG27" s="264"/>
      <c r="AH27" s="264"/>
      <c r="AI27" s="264"/>
      <c r="AJ27" s="264"/>
      <c r="AK27" s="7"/>
      <c r="AM27" s="37" t="s">
        <v>331</v>
      </c>
      <c r="AN27" s="34" t="s">
        <v>332</v>
      </c>
      <c r="AO27" s="34" t="s">
        <v>379</v>
      </c>
    </row>
    <row r="28" spans="2:41" ht="18" customHeight="1" x14ac:dyDescent="0.2">
      <c r="B28" s="261" t="s">
        <v>6</v>
      </c>
      <c r="C28" s="262"/>
      <c r="D28" s="262"/>
      <c r="E28" s="262"/>
      <c r="F28" s="262"/>
      <c r="G28" s="262"/>
      <c r="H28" s="262"/>
      <c r="I28" s="262"/>
      <c r="J28" s="262"/>
      <c r="K28" s="262"/>
      <c r="L28" s="262"/>
      <c r="M28" s="262"/>
      <c r="N28" s="263"/>
      <c r="O28" s="102"/>
      <c r="P28" s="271" t="str">
        <f>IF(第1号!P28="","",第1号!P28)</f>
        <v/>
      </c>
      <c r="Q28" s="272"/>
      <c r="R28" s="272"/>
      <c r="S28" s="272"/>
      <c r="T28" s="272"/>
      <c r="U28" s="272"/>
      <c r="V28" s="272"/>
      <c r="W28" s="272"/>
      <c r="X28" s="272"/>
      <c r="Y28" s="272"/>
      <c r="Z28" s="272"/>
      <c r="AA28" s="272"/>
      <c r="AB28" s="272"/>
      <c r="AC28" s="272"/>
      <c r="AD28" s="272"/>
      <c r="AE28" s="272"/>
      <c r="AF28" s="272"/>
      <c r="AG28" s="272"/>
      <c r="AH28" s="272"/>
      <c r="AI28" s="272"/>
      <c r="AJ28" s="272"/>
      <c r="AK28" s="7"/>
      <c r="AM28" s="37" t="s">
        <v>331</v>
      </c>
      <c r="AN28" s="34" t="s">
        <v>333</v>
      </c>
      <c r="AO28" s="34" t="s">
        <v>383</v>
      </c>
    </row>
    <row r="29" spans="2:41" ht="18" customHeight="1" x14ac:dyDescent="0.2">
      <c r="B29" s="261" t="s">
        <v>7</v>
      </c>
      <c r="C29" s="262"/>
      <c r="D29" s="262"/>
      <c r="E29" s="262"/>
      <c r="F29" s="262"/>
      <c r="G29" s="262"/>
      <c r="H29" s="262"/>
      <c r="I29" s="262"/>
      <c r="J29" s="262"/>
      <c r="K29" s="262"/>
      <c r="L29" s="262"/>
      <c r="M29" s="262"/>
      <c r="N29" s="263"/>
      <c r="O29" s="150"/>
      <c r="P29" s="149"/>
      <c r="Q29" s="149"/>
      <c r="R29" s="237" t="s">
        <v>103</v>
      </c>
      <c r="S29" s="149" t="s">
        <v>294</v>
      </c>
      <c r="T29" s="149"/>
      <c r="U29" s="149"/>
      <c r="V29" s="149"/>
      <c r="W29" s="149"/>
      <c r="X29" s="237" t="s">
        <v>103</v>
      </c>
      <c r="Y29" s="149" t="s">
        <v>295</v>
      </c>
      <c r="Z29" s="149"/>
      <c r="AA29" s="135"/>
      <c r="AB29" s="135"/>
      <c r="AC29" s="135"/>
      <c r="AD29" s="222" t="s">
        <v>103</v>
      </c>
      <c r="AE29" s="135" t="s">
        <v>296</v>
      </c>
      <c r="AF29" s="135"/>
      <c r="AG29" s="135"/>
      <c r="AH29" s="135"/>
      <c r="AI29" s="135"/>
      <c r="AJ29" s="135"/>
      <c r="AK29" s="7"/>
      <c r="AN29" s="34" t="s">
        <v>307</v>
      </c>
      <c r="AO29" s="34" t="s">
        <v>393</v>
      </c>
    </row>
    <row r="30" spans="2:41" ht="18" customHeight="1" x14ac:dyDescent="0.2">
      <c r="B30" s="284" t="s">
        <v>8</v>
      </c>
      <c r="C30" s="285"/>
      <c r="D30" s="286"/>
      <c r="E30" s="292" t="s">
        <v>9</v>
      </c>
      <c r="F30" s="292"/>
      <c r="G30" s="292"/>
      <c r="H30" s="292"/>
      <c r="I30" s="292"/>
      <c r="J30" s="292"/>
      <c r="K30" s="292"/>
      <c r="L30" s="292"/>
      <c r="M30" s="292"/>
      <c r="N30" s="292"/>
      <c r="O30" s="12"/>
      <c r="P30" s="238" t="s">
        <v>103</v>
      </c>
      <c r="Q30" s="86" t="s">
        <v>102</v>
      </c>
      <c r="R30" s="238" t="s">
        <v>103</v>
      </c>
      <c r="S30" s="86" t="s">
        <v>104</v>
      </c>
      <c r="T30" s="148"/>
      <c r="U30" s="273" t="s">
        <v>10</v>
      </c>
      <c r="V30" s="259"/>
      <c r="W30" s="259"/>
      <c r="X30" s="259"/>
      <c r="Y30" s="259"/>
      <c r="Z30" s="260"/>
      <c r="AA30" s="147"/>
      <c r="AB30" s="274" t="str">
        <f>IF(第1号!AB30="","",第1号!AB30)</f>
        <v/>
      </c>
      <c r="AC30" s="274"/>
      <c r="AD30" s="274"/>
      <c r="AE30" s="274"/>
      <c r="AF30" s="274"/>
      <c r="AG30" s="274"/>
      <c r="AH30" s="274"/>
      <c r="AI30" s="6"/>
      <c r="AJ30" s="147"/>
      <c r="AK30" s="5"/>
      <c r="AM30" s="37" t="s">
        <v>315</v>
      </c>
      <c r="AN30" s="34" t="s">
        <v>164</v>
      </c>
      <c r="AO30" s="34" t="s">
        <v>394</v>
      </c>
    </row>
    <row r="31" spans="2:41" ht="18" customHeight="1" x14ac:dyDescent="0.2">
      <c r="B31" s="287"/>
      <c r="C31" s="265"/>
      <c r="D31" s="288"/>
      <c r="E31" s="268" t="s">
        <v>125</v>
      </c>
      <c r="F31" s="268"/>
      <c r="G31" s="268"/>
      <c r="H31" s="268"/>
      <c r="I31" s="268"/>
      <c r="J31" s="268"/>
      <c r="K31" s="268"/>
      <c r="L31" s="268"/>
      <c r="M31" s="268"/>
      <c r="N31" s="268"/>
      <c r="O31" s="269" t="str">
        <f>IF(実績報告助成金算出シート!E15="","",実績報告助成金算出シート!E15)</f>
        <v/>
      </c>
      <c r="P31" s="270"/>
      <c r="Q31" s="270"/>
      <c r="R31" s="270"/>
      <c r="S31" s="270"/>
      <c r="T31" s="136" t="s">
        <v>316</v>
      </c>
      <c r="U31" s="275" t="s">
        <v>348</v>
      </c>
      <c r="V31" s="276"/>
      <c r="W31" s="276"/>
      <c r="X31" s="276"/>
      <c r="Y31" s="276"/>
      <c r="Z31" s="277"/>
      <c r="AA31" s="13"/>
      <c r="AB31" s="283" t="str">
        <f>IF(実績報告助成金算出シート!E5="","",実績報告助成金算出シート!E5)</f>
        <v/>
      </c>
      <c r="AC31" s="283"/>
      <c r="AD31" s="283"/>
      <c r="AE31" s="283"/>
      <c r="AF31" s="283"/>
      <c r="AG31" s="283"/>
      <c r="AH31" s="283"/>
      <c r="AI31" s="267" t="s">
        <v>349</v>
      </c>
      <c r="AJ31" s="267"/>
      <c r="AK31" s="2"/>
      <c r="AM31" s="37" t="s">
        <v>315</v>
      </c>
      <c r="AN31" s="144" t="s">
        <v>165</v>
      </c>
      <c r="AO31" s="419" t="s">
        <v>228</v>
      </c>
    </row>
    <row r="32" spans="2:41" ht="18" customHeight="1" x14ac:dyDescent="0.2">
      <c r="B32" s="287"/>
      <c r="C32" s="265"/>
      <c r="D32" s="288"/>
      <c r="E32" s="268" t="s">
        <v>11</v>
      </c>
      <c r="F32" s="268"/>
      <c r="G32" s="268"/>
      <c r="H32" s="268"/>
      <c r="I32" s="268"/>
      <c r="J32" s="268"/>
      <c r="K32" s="268"/>
      <c r="L32" s="268"/>
      <c r="M32" s="268"/>
      <c r="N32" s="268"/>
      <c r="O32" s="269" t="str">
        <f>IF(実績報告助成金算出シート!E19=0,"",実績報告助成金算出シート!E19)</f>
        <v/>
      </c>
      <c r="P32" s="270"/>
      <c r="Q32" s="270"/>
      <c r="R32" s="270"/>
      <c r="S32" s="270"/>
      <c r="T32" s="136" t="s">
        <v>316</v>
      </c>
      <c r="U32" s="278"/>
      <c r="V32" s="253"/>
      <c r="W32" s="253"/>
      <c r="X32" s="253"/>
      <c r="Y32" s="253"/>
      <c r="Z32" s="279"/>
      <c r="AA32" s="14"/>
      <c r="AB32" s="294" t="str">
        <f>IF(実績報告助成金算出シート!E6="","",実績報告助成金算出シート!E6)</f>
        <v/>
      </c>
      <c r="AC32" s="294"/>
      <c r="AD32" s="294"/>
      <c r="AE32" s="294"/>
      <c r="AF32" s="294"/>
      <c r="AG32" s="294"/>
      <c r="AH32" s="294"/>
      <c r="AI32" s="254" t="s">
        <v>350</v>
      </c>
      <c r="AJ32" s="254"/>
      <c r="AK32" s="2"/>
      <c r="AM32" s="37" t="s">
        <v>315</v>
      </c>
      <c r="AN32" s="144"/>
      <c r="AO32" s="420"/>
    </row>
    <row r="33" spans="2:41" ht="18" customHeight="1" x14ac:dyDescent="0.2">
      <c r="B33" s="287"/>
      <c r="C33" s="265"/>
      <c r="D33" s="288"/>
      <c r="E33" s="268" t="s">
        <v>126</v>
      </c>
      <c r="F33" s="268"/>
      <c r="G33" s="268"/>
      <c r="H33" s="268"/>
      <c r="I33" s="268"/>
      <c r="J33" s="268"/>
      <c r="K33" s="268"/>
      <c r="L33" s="268"/>
      <c r="M33" s="268"/>
      <c r="N33" s="268"/>
      <c r="O33" s="42"/>
      <c r="P33" s="222" t="str">
        <f>IF(実績報告助成金算出シート!E17+実績報告助成金算出シート!E18&gt;0,"■","□")</f>
        <v>□</v>
      </c>
      <c r="Q33" s="56" t="s">
        <v>102</v>
      </c>
      <c r="R33" s="222" t="str">
        <f>IF(実績報告助成金算出シート!E17+実績報告助成金算出シート!E18&gt;0,"□","■")</f>
        <v>■</v>
      </c>
      <c r="S33" s="56" t="s">
        <v>104</v>
      </c>
      <c r="T33" s="136"/>
      <c r="U33" s="278"/>
      <c r="V33" s="253"/>
      <c r="W33" s="253"/>
      <c r="X33" s="253"/>
      <c r="Y33" s="253"/>
      <c r="Z33" s="279"/>
      <c r="AB33" s="253" t="s">
        <v>314</v>
      </c>
      <c r="AC33" s="297" t="str">
        <f>IF(実績報告助成金算出シート!E7=1,"",実績報告助成金算出シート!E7)</f>
        <v/>
      </c>
      <c r="AD33" s="297"/>
      <c r="AE33" s="297"/>
      <c r="AF33" s="299" t="s">
        <v>12</v>
      </c>
      <c r="AG33" s="299"/>
      <c r="AH33" s="299"/>
      <c r="AI33" s="15"/>
      <c r="AK33" s="2"/>
      <c r="AM33" s="37" t="s">
        <v>315</v>
      </c>
      <c r="AN33" s="39" t="s">
        <v>166</v>
      </c>
      <c r="AO33" s="246" t="s">
        <v>232</v>
      </c>
    </row>
    <row r="34" spans="2:41" ht="18" customHeight="1" x14ac:dyDescent="0.2">
      <c r="B34" s="289"/>
      <c r="C34" s="290"/>
      <c r="D34" s="291"/>
      <c r="E34" s="295" t="s">
        <v>127</v>
      </c>
      <c r="F34" s="295"/>
      <c r="G34" s="295"/>
      <c r="H34" s="295"/>
      <c r="I34" s="295"/>
      <c r="J34" s="295"/>
      <c r="K34" s="295"/>
      <c r="L34" s="295"/>
      <c r="M34" s="295"/>
      <c r="N34" s="295"/>
      <c r="O34" s="269" t="str">
        <f>IF(実績報告助成金算出シート!E20=0,"",実績報告助成金算出シート!E20)</f>
        <v/>
      </c>
      <c r="P34" s="270"/>
      <c r="Q34" s="270"/>
      <c r="R34" s="270"/>
      <c r="S34" s="270"/>
      <c r="T34" s="136" t="s">
        <v>316</v>
      </c>
      <c r="U34" s="280"/>
      <c r="V34" s="281"/>
      <c r="W34" s="281"/>
      <c r="X34" s="281"/>
      <c r="Y34" s="281"/>
      <c r="Z34" s="282"/>
      <c r="AA34" s="143"/>
      <c r="AB34" s="281"/>
      <c r="AC34" s="298"/>
      <c r="AD34" s="298"/>
      <c r="AE34" s="298"/>
      <c r="AF34" s="300"/>
      <c r="AG34" s="300"/>
      <c r="AH34" s="300"/>
      <c r="AI34" s="152"/>
      <c r="AJ34" s="143"/>
      <c r="AK34" s="3"/>
      <c r="AM34" s="37" t="s">
        <v>315</v>
      </c>
      <c r="AN34" s="40"/>
      <c r="AO34" s="247"/>
    </row>
    <row r="35" spans="2:41" ht="18" customHeight="1" x14ac:dyDescent="0.2">
      <c r="B35" s="301" t="s">
        <v>13</v>
      </c>
      <c r="C35" s="302"/>
      <c r="D35" s="302"/>
      <c r="E35" s="302"/>
      <c r="F35" s="302"/>
      <c r="G35" s="302"/>
      <c r="H35" s="302"/>
      <c r="I35" s="302"/>
      <c r="J35" s="302"/>
      <c r="K35" s="292" t="s">
        <v>14</v>
      </c>
      <c r="L35" s="292"/>
      <c r="M35" s="292"/>
      <c r="N35" s="292"/>
      <c r="O35" s="292"/>
      <c r="P35" s="292"/>
      <c r="Q35" s="292"/>
      <c r="R35" s="292"/>
      <c r="S35" s="292"/>
      <c r="T35" s="292"/>
      <c r="U35" s="12"/>
      <c r="V35" s="147"/>
      <c r="W35" s="147"/>
      <c r="X35" s="147"/>
      <c r="Y35" s="155"/>
      <c r="Z35" s="303" t="str">
        <f>IF(実績報告助成金算出シート!E9="","",実績報告助成金算出シート!E9)</f>
        <v/>
      </c>
      <c r="AA35" s="303"/>
      <c r="AB35" s="303"/>
      <c r="AC35" s="303"/>
      <c r="AD35" s="303"/>
      <c r="AE35" s="303"/>
      <c r="AF35" s="147" t="s">
        <v>17</v>
      </c>
      <c r="AG35" s="147"/>
      <c r="AH35" s="147"/>
      <c r="AI35" s="6"/>
      <c r="AJ35" s="147"/>
      <c r="AK35" s="5"/>
      <c r="AM35" s="37" t="s">
        <v>317</v>
      </c>
      <c r="AN35" s="34" t="s">
        <v>167</v>
      </c>
      <c r="AO35" s="34" t="s">
        <v>233</v>
      </c>
    </row>
    <row r="36" spans="2:41" ht="18" customHeight="1" x14ac:dyDescent="0.2">
      <c r="B36" s="301"/>
      <c r="C36" s="302"/>
      <c r="D36" s="302"/>
      <c r="E36" s="302"/>
      <c r="F36" s="302"/>
      <c r="G36" s="302"/>
      <c r="H36" s="302"/>
      <c r="I36" s="302"/>
      <c r="J36" s="302"/>
      <c r="K36" s="268" t="s">
        <v>15</v>
      </c>
      <c r="L36" s="268"/>
      <c r="M36" s="268"/>
      <c r="N36" s="268"/>
      <c r="O36" s="268"/>
      <c r="P36" s="268"/>
      <c r="Q36" s="268"/>
      <c r="R36" s="268"/>
      <c r="S36" s="268"/>
      <c r="T36" s="268"/>
      <c r="U36" s="304" t="s">
        <v>16</v>
      </c>
      <c r="V36" s="262"/>
      <c r="W36" s="262"/>
      <c r="X36" s="262"/>
      <c r="Y36" s="305" t="str">
        <f>IF(実績報告助成金算出シート!E10="","",実績報告助成金算出シート!E10)</f>
        <v/>
      </c>
      <c r="Z36" s="305"/>
      <c r="AA36" s="135" t="s">
        <v>17</v>
      </c>
      <c r="AB36" s="136"/>
      <c r="AC36" s="304" t="s">
        <v>18</v>
      </c>
      <c r="AD36" s="262"/>
      <c r="AE36" s="262"/>
      <c r="AF36" s="262"/>
      <c r="AG36" s="262"/>
      <c r="AH36" s="305">
        <f>IF(実績報告助成金算出シート!E11="","",実績報告助成金算出シート!E11)</f>
        <v>4</v>
      </c>
      <c r="AI36" s="305"/>
      <c r="AJ36" s="135" t="s">
        <v>17</v>
      </c>
      <c r="AK36" s="7"/>
      <c r="AM36" s="37" t="s">
        <v>317</v>
      </c>
      <c r="AN36" s="34" t="s">
        <v>163</v>
      </c>
      <c r="AO36" s="34" t="s">
        <v>229</v>
      </c>
    </row>
    <row r="37" spans="2:41" ht="18" customHeight="1" x14ac:dyDescent="0.2">
      <c r="B37" s="301"/>
      <c r="C37" s="302"/>
      <c r="D37" s="302"/>
      <c r="E37" s="302"/>
      <c r="F37" s="302"/>
      <c r="G37" s="302"/>
      <c r="H37" s="302"/>
      <c r="I37" s="302"/>
      <c r="J37" s="302"/>
      <c r="K37" s="268"/>
      <c r="L37" s="268"/>
      <c r="M37" s="268"/>
      <c r="N37" s="268"/>
      <c r="O37" s="268"/>
      <c r="P37" s="268"/>
      <c r="Q37" s="268"/>
      <c r="R37" s="268"/>
      <c r="S37" s="268"/>
      <c r="T37" s="268"/>
      <c r="U37" s="304" t="s">
        <v>29</v>
      </c>
      <c r="V37" s="262"/>
      <c r="W37" s="262"/>
      <c r="X37" s="262"/>
      <c r="Y37" s="262"/>
      <c r="Z37" s="262"/>
      <c r="AA37" s="262"/>
      <c r="AB37" s="262"/>
      <c r="AC37" s="262"/>
      <c r="AD37" s="262"/>
      <c r="AE37" s="262"/>
      <c r="AF37" s="262"/>
      <c r="AG37" s="262"/>
      <c r="AH37" s="305" t="str">
        <f>IF(実績報告助成金算出シート!E12="","",実績報告助成金算出シート!E12)</f>
        <v/>
      </c>
      <c r="AI37" s="305"/>
      <c r="AJ37" s="135" t="s">
        <v>17</v>
      </c>
      <c r="AK37" s="7"/>
      <c r="AM37" s="37" t="s">
        <v>317</v>
      </c>
      <c r="AN37" s="35" t="s">
        <v>168</v>
      </c>
      <c r="AO37" s="34" t="s">
        <v>234</v>
      </c>
    </row>
    <row r="38" spans="2:41" ht="18" customHeight="1" x14ac:dyDescent="0.2">
      <c r="B38" s="301"/>
      <c r="C38" s="302"/>
      <c r="D38" s="302"/>
      <c r="E38" s="302"/>
      <c r="F38" s="302"/>
      <c r="G38" s="302"/>
      <c r="H38" s="302"/>
      <c r="I38" s="302"/>
      <c r="J38" s="302"/>
      <c r="K38" s="295" t="s">
        <v>19</v>
      </c>
      <c r="L38" s="295"/>
      <c r="M38" s="295"/>
      <c r="N38" s="295"/>
      <c r="O38" s="295"/>
      <c r="P38" s="295"/>
      <c r="Q38" s="295"/>
      <c r="R38" s="295"/>
      <c r="S38" s="295"/>
      <c r="T38" s="295"/>
      <c r="U38" s="150"/>
      <c r="V38" s="149"/>
      <c r="W38" s="149"/>
      <c r="X38" s="149"/>
      <c r="Y38" s="156"/>
      <c r="Z38" s="296" t="str">
        <f>IF(実績報告助成金算出シート!E14=0,"",実績報告助成金算出シート!E14)</f>
        <v/>
      </c>
      <c r="AA38" s="296"/>
      <c r="AB38" s="296"/>
      <c r="AC38" s="296"/>
      <c r="AD38" s="296"/>
      <c r="AE38" s="296"/>
      <c r="AF38" s="149"/>
      <c r="AG38" s="149"/>
      <c r="AH38" s="149"/>
      <c r="AI38" s="9"/>
      <c r="AJ38" s="149"/>
      <c r="AK38" s="8"/>
      <c r="AM38" s="37" t="s">
        <v>317</v>
      </c>
      <c r="AN38" s="34" t="s">
        <v>169</v>
      </c>
      <c r="AO38" s="34" t="s">
        <v>351</v>
      </c>
    </row>
    <row r="39" spans="2:41" ht="18" customHeight="1" x14ac:dyDescent="0.2">
      <c r="B39" s="306" t="s">
        <v>5</v>
      </c>
      <c r="C39" s="302"/>
      <c r="D39" s="302"/>
      <c r="E39" s="302"/>
      <c r="F39" s="302"/>
      <c r="G39" s="302"/>
      <c r="H39" s="302"/>
      <c r="I39" s="302"/>
      <c r="J39" s="302"/>
      <c r="K39" s="292" t="s">
        <v>20</v>
      </c>
      <c r="L39" s="292"/>
      <c r="M39" s="292"/>
      <c r="N39" s="292"/>
      <c r="O39" s="292"/>
      <c r="P39" s="292"/>
      <c r="Q39" s="292"/>
      <c r="R39" s="292"/>
      <c r="S39" s="292"/>
      <c r="T39" s="292"/>
      <c r="U39" s="12"/>
      <c r="V39" s="147"/>
      <c r="W39" s="147"/>
      <c r="X39" s="147"/>
      <c r="Y39" s="155"/>
      <c r="Z39" s="307" t="str">
        <f>IF(ISERROR(実績報告助成金算出シート!E25)=TRUE,"",実績報告助成金算出シート!E25)</f>
        <v/>
      </c>
      <c r="AA39" s="307"/>
      <c r="AB39" s="307"/>
      <c r="AC39" s="307"/>
      <c r="AD39" s="307"/>
      <c r="AE39" s="307"/>
      <c r="AF39" s="147" t="s">
        <v>30</v>
      </c>
      <c r="AG39" s="147"/>
      <c r="AH39" s="147"/>
      <c r="AI39" s="6"/>
      <c r="AJ39" s="147"/>
      <c r="AK39" s="5"/>
      <c r="AM39" s="37" t="s">
        <v>319</v>
      </c>
      <c r="AN39" s="34" t="s">
        <v>320</v>
      </c>
      <c r="AO39" s="34" t="s">
        <v>230</v>
      </c>
    </row>
    <row r="40" spans="2:41" ht="18" customHeight="1" x14ac:dyDescent="0.2">
      <c r="B40" s="301"/>
      <c r="C40" s="302"/>
      <c r="D40" s="302"/>
      <c r="E40" s="302"/>
      <c r="F40" s="302"/>
      <c r="G40" s="302"/>
      <c r="H40" s="302"/>
      <c r="I40" s="302"/>
      <c r="J40" s="302"/>
      <c r="K40" s="268" t="s">
        <v>21</v>
      </c>
      <c r="L40" s="268"/>
      <c r="M40" s="268"/>
      <c r="N40" s="268"/>
      <c r="O40" s="268"/>
      <c r="P40" s="268"/>
      <c r="Q40" s="268"/>
      <c r="R40" s="268"/>
      <c r="S40" s="268"/>
      <c r="T40" s="268"/>
      <c r="U40" s="102"/>
      <c r="V40" s="135"/>
      <c r="W40" s="135"/>
      <c r="X40" s="135"/>
      <c r="Y40" s="153"/>
      <c r="Z40" s="305"/>
      <c r="AA40" s="305"/>
      <c r="AB40" s="305"/>
      <c r="AC40" s="305"/>
      <c r="AD40" s="305"/>
      <c r="AE40" s="305"/>
      <c r="AF40" s="135" t="s">
        <v>30</v>
      </c>
      <c r="AG40" s="135"/>
      <c r="AH40" s="135"/>
      <c r="AI40" s="103"/>
      <c r="AJ40" s="135"/>
      <c r="AK40" s="7"/>
      <c r="AN40" s="35" t="s">
        <v>321</v>
      </c>
      <c r="AO40" s="34" t="s">
        <v>214</v>
      </c>
    </row>
    <row r="41" spans="2:41" ht="18" customHeight="1" x14ac:dyDescent="0.2">
      <c r="B41" s="301"/>
      <c r="C41" s="302"/>
      <c r="D41" s="302"/>
      <c r="E41" s="302"/>
      <c r="F41" s="302"/>
      <c r="G41" s="302"/>
      <c r="H41" s="302"/>
      <c r="I41" s="302"/>
      <c r="J41" s="302"/>
      <c r="K41" s="295" t="s">
        <v>162</v>
      </c>
      <c r="L41" s="295"/>
      <c r="M41" s="295"/>
      <c r="N41" s="295"/>
      <c r="O41" s="295"/>
      <c r="P41" s="295"/>
      <c r="Q41" s="295"/>
      <c r="R41" s="295"/>
      <c r="S41" s="295"/>
      <c r="T41" s="295"/>
      <c r="U41" s="150"/>
      <c r="V41" s="149"/>
      <c r="W41" s="149"/>
      <c r="X41" s="149"/>
      <c r="Y41" s="156"/>
      <c r="Z41" s="309" t="str">
        <f>IF(ISERROR(実績報告助成金算出シート!E32)=TRUE,"",実績報告助成金算出シート!E32)</f>
        <v/>
      </c>
      <c r="AA41" s="309"/>
      <c r="AB41" s="309"/>
      <c r="AC41" s="309"/>
      <c r="AD41" s="309"/>
      <c r="AE41" s="309"/>
      <c r="AF41" s="149" t="s">
        <v>30</v>
      </c>
      <c r="AG41" s="149"/>
      <c r="AH41" s="149"/>
      <c r="AI41" s="9"/>
      <c r="AJ41" s="149"/>
      <c r="AK41" s="8"/>
      <c r="AM41" s="37" t="s">
        <v>319</v>
      </c>
      <c r="AN41" s="34" t="s">
        <v>322</v>
      </c>
      <c r="AO41" s="34" t="s">
        <v>231</v>
      </c>
    </row>
    <row r="42" spans="2:41" ht="18" customHeight="1" x14ac:dyDescent="0.2">
      <c r="B42" s="306" t="s">
        <v>22</v>
      </c>
      <c r="C42" s="302"/>
      <c r="D42" s="302"/>
      <c r="E42" s="302"/>
      <c r="F42" s="302"/>
      <c r="G42" s="302"/>
      <c r="H42" s="302"/>
      <c r="I42" s="302"/>
      <c r="J42" s="302"/>
      <c r="K42" s="292" t="s">
        <v>171</v>
      </c>
      <c r="L42" s="292"/>
      <c r="M42" s="292"/>
      <c r="N42" s="292"/>
      <c r="O42" s="292"/>
      <c r="P42" s="292"/>
      <c r="Q42" s="292"/>
      <c r="R42" s="292"/>
      <c r="S42" s="292"/>
      <c r="T42" s="292"/>
      <c r="U42" s="12"/>
      <c r="V42" s="147"/>
      <c r="W42" s="147"/>
      <c r="X42" s="147"/>
      <c r="Y42" s="155"/>
      <c r="Z42" s="307" t="str">
        <f>IF(実績報告助成金算出シート!E33="","",実績報告助成金算出シート!E33)</f>
        <v/>
      </c>
      <c r="AA42" s="307"/>
      <c r="AB42" s="307"/>
      <c r="AC42" s="307"/>
      <c r="AD42" s="307"/>
      <c r="AE42" s="307"/>
      <c r="AF42" s="147" t="s">
        <v>30</v>
      </c>
      <c r="AG42" s="147"/>
      <c r="AH42" s="147"/>
      <c r="AI42" s="6"/>
      <c r="AJ42" s="147"/>
      <c r="AK42" s="5"/>
      <c r="AM42" s="37" t="s">
        <v>319</v>
      </c>
      <c r="AN42" s="34" t="s">
        <v>352</v>
      </c>
      <c r="AO42" s="34" t="s">
        <v>235</v>
      </c>
    </row>
    <row r="43" spans="2:41" ht="18" customHeight="1" x14ac:dyDescent="0.2">
      <c r="B43" s="301"/>
      <c r="C43" s="302"/>
      <c r="D43" s="302"/>
      <c r="E43" s="302"/>
      <c r="F43" s="302"/>
      <c r="G43" s="302"/>
      <c r="H43" s="302"/>
      <c r="I43" s="302"/>
      <c r="J43" s="302"/>
      <c r="K43" s="295" t="s">
        <v>172</v>
      </c>
      <c r="L43" s="295"/>
      <c r="M43" s="295"/>
      <c r="N43" s="295"/>
      <c r="O43" s="295"/>
      <c r="P43" s="295"/>
      <c r="Q43" s="295"/>
      <c r="R43" s="295"/>
      <c r="S43" s="295"/>
      <c r="T43" s="295"/>
      <c r="U43" s="150"/>
      <c r="V43" s="149"/>
      <c r="W43" s="149"/>
      <c r="X43" s="149"/>
      <c r="Y43" s="156"/>
      <c r="Z43" s="309" t="str">
        <f>IF(ISERROR(実績報告助成金算出シート!E40)=TRUE,"",実績報告助成金算出シート!E40)</f>
        <v/>
      </c>
      <c r="AA43" s="309"/>
      <c r="AB43" s="309"/>
      <c r="AC43" s="309"/>
      <c r="AD43" s="309"/>
      <c r="AE43" s="309"/>
      <c r="AF43" s="149" t="s">
        <v>30</v>
      </c>
      <c r="AG43" s="149"/>
      <c r="AH43" s="149"/>
      <c r="AI43" s="9"/>
      <c r="AJ43" s="149"/>
      <c r="AK43" s="8"/>
      <c r="AM43" s="37" t="s">
        <v>319</v>
      </c>
      <c r="AN43" s="34" t="s">
        <v>353</v>
      </c>
      <c r="AO43" s="34" t="s">
        <v>236</v>
      </c>
    </row>
    <row r="44" spans="2:41" ht="18" customHeight="1" x14ac:dyDescent="0.2">
      <c r="B44" s="244" t="s">
        <v>460</v>
      </c>
      <c r="C44" s="245"/>
      <c r="D44" s="245"/>
      <c r="E44" s="245"/>
      <c r="F44" s="245"/>
      <c r="G44" s="245"/>
      <c r="H44" s="245"/>
      <c r="I44" s="245"/>
      <c r="J44" s="245"/>
      <c r="K44" s="142"/>
      <c r="L44" s="138"/>
      <c r="M44" s="138"/>
      <c r="N44" s="138"/>
      <c r="O44" s="138"/>
      <c r="P44" s="138"/>
      <c r="Q44" s="138"/>
      <c r="R44" s="143"/>
      <c r="S44" s="138"/>
      <c r="T44" s="138"/>
      <c r="U44" s="138"/>
      <c r="V44" s="223" t="s">
        <v>103</v>
      </c>
      <c r="W44" s="174" t="s">
        <v>462</v>
      </c>
      <c r="X44" s="138"/>
      <c r="Y44" s="138"/>
      <c r="Z44" s="138"/>
      <c r="AA44" s="138"/>
      <c r="AB44" s="138"/>
      <c r="AC44" s="223" t="s">
        <v>103</v>
      </c>
      <c r="AD44" s="174" t="s">
        <v>461</v>
      </c>
      <c r="AE44" s="138"/>
      <c r="AF44" s="138"/>
      <c r="AG44" s="138"/>
      <c r="AH44" s="138"/>
      <c r="AI44" s="138"/>
      <c r="AJ44" s="138"/>
      <c r="AK44" s="21"/>
      <c r="AN44" s="157" t="s">
        <v>463</v>
      </c>
      <c r="AO44" s="34" t="s">
        <v>112</v>
      </c>
    </row>
    <row r="45" spans="2:41" ht="18" customHeight="1" x14ac:dyDescent="0.2">
      <c r="B45" s="301" t="s">
        <v>23</v>
      </c>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10"/>
      <c r="AB45" s="154"/>
      <c r="AC45" s="154"/>
      <c r="AD45" s="224" t="s">
        <v>103</v>
      </c>
      <c r="AE45" s="33" t="s">
        <v>102</v>
      </c>
      <c r="AF45" s="154"/>
      <c r="AG45" s="224" t="s">
        <v>103</v>
      </c>
      <c r="AH45" s="154" t="s">
        <v>104</v>
      </c>
      <c r="AI45" s="154"/>
      <c r="AJ45" s="154"/>
      <c r="AK45" s="4"/>
      <c r="AN45" s="34" t="s">
        <v>111</v>
      </c>
      <c r="AO45" s="34" t="s">
        <v>112</v>
      </c>
    </row>
    <row r="46" spans="2:41" ht="18" customHeight="1" x14ac:dyDescent="0.2">
      <c r="AI46" s="15"/>
      <c r="AN46" s="43"/>
      <c r="AO46" s="2"/>
    </row>
    <row r="47" spans="2:41" ht="18" customHeight="1" x14ac:dyDescent="0.2">
      <c r="B47" s="314" t="s">
        <v>24</v>
      </c>
      <c r="C47" s="315"/>
      <c r="D47" s="315"/>
      <c r="E47" s="316"/>
      <c r="F47" s="273" t="s">
        <v>25</v>
      </c>
      <c r="G47" s="259"/>
      <c r="H47" s="260"/>
      <c r="I47" s="12"/>
      <c r="J47" s="319" t="str">
        <f>IF(第1号!J47="","",第1号!J47)</f>
        <v/>
      </c>
      <c r="K47" s="319"/>
      <c r="L47" s="319"/>
      <c r="M47" s="319"/>
      <c r="N47" s="319"/>
      <c r="O47" s="319"/>
      <c r="P47" s="319"/>
      <c r="Q47" s="148"/>
      <c r="R47" s="273" t="s">
        <v>327</v>
      </c>
      <c r="S47" s="259"/>
      <c r="T47" s="260"/>
      <c r="U47" s="147"/>
      <c r="V47" s="319" t="str">
        <f>IF(第1号!V47="","",第1号!V47)</f>
        <v/>
      </c>
      <c r="W47" s="319"/>
      <c r="X47" s="319"/>
      <c r="Y47" s="319"/>
      <c r="Z47" s="319"/>
      <c r="AA47" s="319"/>
      <c r="AB47" s="319"/>
      <c r="AC47" s="319"/>
      <c r="AD47" s="319"/>
      <c r="AE47" s="319"/>
      <c r="AF47" s="319"/>
      <c r="AG47" s="319"/>
      <c r="AH47" s="319"/>
      <c r="AI47" s="319"/>
      <c r="AJ47" s="319"/>
      <c r="AK47" s="5"/>
      <c r="AM47" s="37" t="s">
        <v>315</v>
      </c>
      <c r="AN47" s="34" t="s">
        <v>113</v>
      </c>
      <c r="AO47" s="34" t="s">
        <v>395</v>
      </c>
    </row>
    <row r="48" spans="2:41" ht="18" customHeight="1" x14ac:dyDescent="0.2">
      <c r="B48" s="317"/>
      <c r="C48" s="253"/>
      <c r="D48" s="253"/>
      <c r="E48" s="279"/>
      <c r="F48" s="304" t="s">
        <v>31</v>
      </c>
      <c r="G48" s="262"/>
      <c r="H48" s="263"/>
      <c r="I48" s="102"/>
      <c r="J48" s="272" t="str">
        <f>IF(第1号!J48="","",第1号!J48)</f>
        <v/>
      </c>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7"/>
      <c r="AM48" s="37" t="s">
        <v>315</v>
      </c>
      <c r="AN48" s="34" t="s">
        <v>115</v>
      </c>
      <c r="AO48" s="34" t="s">
        <v>396</v>
      </c>
    </row>
    <row r="49" spans="2:41" ht="18" customHeight="1" x14ac:dyDescent="0.2">
      <c r="B49" s="317"/>
      <c r="C49" s="253"/>
      <c r="D49" s="253"/>
      <c r="E49" s="279"/>
      <c r="F49" s="304" t="s">
        <v>26</v>
      </c>
      <c r="G49" s="262"/>
      <c r="H49" s="263"/>
      <c r="I49" s="135"/>
      <c r="J49" s="135" t="s">
        <v>297</v>
      </c>
      <c r="K49" s="272" t="str">
        <f>IF(第1号!K49="","",第1号!K49)</f>
        <v/>
      </c>
      <c r="L49" s="272"/>
      <c r="M49" s="272"/>
      <c r="N49" s="272"/>
      <c r="O49" s="272" t="str">
        <f>IF(第1号!O49="","",第1号!O49)</f>
        <v/>
      </c>
      <c r="P49" s="272"/>
      <c r="Q49" s="272"/>
      <c r="R49" s="272"/>
      <c r="S49" s="272"/>
      <c r="T49" s="272"/>
      <c r="U49" s="272"/>
      <c r="V49" s="272"/>
      <c r="W49" s="272"/>
      <c r="X49" s="272"/>
      <c r="Y49" s="272"/>
      <c r="Z49" s="272"/>
      <c r="AA49" s="272"/>
      <c r="AB49" s="272"/>
      <c r="AC49" s="272"/>
      <c r="AD49" s="272"/>
      <c r="AE49" s="272"/>
      <c r="AF49" s="272"/>
      <c r="AG49" s="272"/>
      <c r="AH49" s="272"/>
      <c r="AI49" s="272"/>
      <c r="AJ49" s="272"/>
      <c r="AK49" s="7"/>
      <c r="AM49" s="37" t="s">
        <v>354</v>
      </c>
      <c r="AN49" s="34" t="s">
        <v>117</v>
      </c>
      <c r="AO49" s="34" t="s">
        <v>397</v>
      </c>
    </row>
    <row r="50" spans="2:41" ht="18" customHeight="1" x14ac:dyDescent="0.2">
      <c r="B50" s="318"/>
      <c r="C50" s="281"/>
      <c r="D50" s="281"/>
      <c r="E50" s="282"/>
      <c r="F50" s="310" t="s">
        <v>298</v>
      </c>
      <c r="G50" s="311"/>
      <c r="H50" s="312"/>
      <c r="I50" s="150"/>
      <c r="J50" s="313" t="str">
        <f>IF(第1号!J50="","",第1号!J50)</f>
        <v/>
      </c>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8"/>
      <c r="AM50" s="37" t="s">
        <v>354</v>
      </c>
      <c r="AN50" s="34" t="s">
        <v>299</v>
      </c>
      <c r="AO50" s="34" t="s">
        <v>398</v>
      </c>
    </row>
    <row r="51" spans="2:41" ht="15" customHeight="1" x14ac:dyDescent="0.2">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row>
  </sheetData>
  <sheetProtection algorithmName="SHA-512" hashValue="0OipEuw2DBTBcQ+8DOEWQmEGPhMxQxE16AZ1TdvYfR+TEtpR162wO4UXTL2v9ffBfZAeqp4CeIsvx3kr0Yz4cQ==" saltValue="6Q41IcXyRRzaFJee4FNkDA==" spinCount="100000" sheet="1" objects="1" scenarios="1"/>
  <protectedRanges>
    <protectedRange algorithmName="SHA-512" hashValue="abpROkMExsm11N96HmQhCafQmKuEQntd2Iegu769hGw4qdbi58rOUIXkHdX5WVBRi1pyg193vYNu5CedwViavw==" saltValue="/VyxB82znrBx2WN4YT2RAg==" spinCount="100000" sqref="AD9:AK9 F14:S16 Y14:AK16 P26:AJ28 R29 X29 AD29 P30 R30 AB30:AH30 AB31:AH32 O31:S32 P33 R33 O34:S34 AC33:AE34 V44 AC44 AD45 AG45 V47:AJ47 J47:P47 J48:AJ48 O49:AJ49 K49:N49" name="範囲1"/>
  </protectedRanges>
  <mergeCells count="83">
    <mergeCell ref="B6:AK6"/>
    <mergeCell ref="Z43:AE43"/>
    <mergeCell ref="Z38:AE38"/>
    <mergeCell ref="F16:S16"/>
    <mergeCell ref="B18:AK21"/>
    <mergeCell ref="U30:Z30"/>
    <mergeCell ref="U31:Z34"/>
    <mergeCell ref="P26:AJ26"/>
    <mergeCell ref="O31:S31"/>
    <mergeCell ref="O32:S32"/>
    <mergeCell ref="O34:S34"/>
    <mergeCell ref="AB32:AH32"/>
    <mergeCell ref="AI31:AJ31"/>
    <mergeCell ref="AI32:AJ32"/>
    <mergeCell ref="S23:T23"/>
    <mergeCell ref="K35:T35"/>
    <mergeCell ref="K38:T38"/>
    <mergeCell ref="Y15:AK15"/>
    <mergeCell ref="F15:S15"/>
    <mergeCell ref="U15:X15"/>
    <mergeCell ref="AH37:AI37"/>
    <mergeCell ref="AH36:AI36"/>
    <mergeCell ref="AC33:AE34"/>
    <mergeCell ref="AF33:AH34"/>
    <mergeCell ref="Z35:AE35"/>
    <mergeCell ref="AB33:AB34"/>
    <mergeCell ref="Y16:AK16"/>
    <mergeCell ref="U37:AG37"/>
    <mergeCell ref="B7:AK7"/>
    <mergeCell ref="B8:AK8"/>
    <mergeCell ref="F14:S14"/>
    <mergeCell ref="Y14:AK14"/>
    <mergeCell ref="U14:X14"/>
    <mergeCell ref="AD9:AK9"/>
    <mergeCell ref="B14:E14"/>
    <mergeCell ref="B15:E15"/>
    <mergeCell ref="B42:J43"/>
    <mergeCell ref="B26:N26"/>
    <mergeCell ref="B29:N29"/>
    <mergeCell ref="E30:N30"/>
    <mergeCell ref="E31:N31"/>
    <mergeCell ref="E32:N32"/>
    <mergeCell ref="E33:N33"/>
    <mergeCell ref="E34:N34"/>
    <mergeCell ref="K40:T40"/>
    <mergeCell ref="B39:J41"/>
    <mergeCell ref="B35:J38"/>
    <mergeCell ref="B25:AK25"/>
    <mergeCell ref="B30:D34"/>
    <mergeCell ref="K36:T37"/>
    <mergeCell ref="B28:N28"/>
    <mergeCell ref="K42:T42"/>
    <mergeCell ref="K43:T43"/>
    <mergeCell ref="B27:N27"/>
    <mergeCell ref="P27:AJ27"/>
    <mergeCell ref="AB31:AH31"/>
    <mergeCell ref="Y36:Z36"/>
    <mergeCell ref="Z42:AE42"/>
    <mergeCell ref="P28:AJ28"/>
    <mergeCell ref="Z39:AE39"/>
    <mergeCell ref="Z40:AE40"/>
    <mergeCell ref="Z41:AE41"/>
    <mergeCell ref="K41:T41"/>
    <mergeCell ref="K39:T39"/>
    <mergeCell ref="AB30:AH30"/>
    <mergeCell ref="U36:X36"/>
    <mergeCell ref="AC36:AG36"/>
    <mergeCell ref="B44:J44"/>
    <mergeCell ref="AO31:AO32"/>
    <mergeCell ref="AO33:AO34"/>
    <mergeCell ref="B47:E50"/>
    <mergeCell ref="F47:H47"/>
    <mergeCell ref="F48:H48"/>
    <mergeCell ref="F49:H49"/>
    <mergeCell ref="F50:H50"/>
    <mergeCell ref="B45:Z45"/>
    <mergeCell ref="J48:AJ48"/>
    <mergeCell ref="J50:AJ50"/>
    <mergeCell ref="K49:N49"/>
    <mergeCell ref="O49:AJ49"/>
    <mergeCell ref="V47:AJ47"/>
    <mergeCell ref="R47:T47"/>
    <mergeCell ref="J47:P47"/>
  </mergeCells>
  <phoneticPr fontId="3"/>
  <dataValidations count="1">
    <dataValidation type="list" allowBlank="1" showInputMessage="1" showErrorMessage="1" sqref="AD45 AG45 AD29 R29:R30 X29 P30 V44 AC44" xr:uid="{00000000-0002-0000-0A00-000000000000}">
      <formula1>"□,■"</formula1>
    </dataValidation>
  </dataValidations>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O42"/>
  <sheetViews>
    <sheetView view="pageBreakPreview" zoomScaleNormal="100" zoomScaleSheetLayoutView="100" workbookViewId="0">
      <pane ySplit="1" topLeftCell="A2" activePane="bottomLeft" state="frozen"/>
      <selection pane="bottomLeft" activeCell="AO21" sqref="AO21"/>
    </sheetView>
  </sheetViews>
  <sheetFormatPr defaultColWidth="2.453125" defaultRowHeight="15" customHeight="1" x14ac:dyDescent="0.2"/>
  <cols>
    <col min="1" max="1" width="1.36328125" style="1" customWidth="1"/>
    <col min="2" max="37" width="2.453125" style="1"/>
    <col min="38" max="38" width="1.36328125" style="1" customWidth="1"/>
    <col min="39" max="39" width="2.453125" style="37"/>
    <col min="40" max="40" width="20.6328125" style="1" customWidth="1"/>
    <col min="41" max="41" width="69.453125" style="1" customWidth="1"/>
    <col min="42" max="16384" width="2.4531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N2" s="160" t="s">
        <v>400</v>
      </c>
    </row>
    <row r="3" spans="1:41" ht="15" customHeight="1" x14ac:dyDescent="0.2">
      <c r="AN3" s="1" t="s">
        <v>120</v>
      </c>
    </row>
    <row r="4" spans="1:41" ht="15" customHeight="1" x14ac:dyDescent="0.2">
      <c r="B4" s="159" t="s">
        <v>404</v>
      </c>
      <c r="AN4" s="143" t="s">
        <v>99</v>
      </c>
      <c r="AO4" s="143"/>
    </row>
    <row r="5" spans="1:41" ht="15" customHeight="1" x14ac:dyDescent="0.2">
      <c r="AN5" s="32" t="s">
        <v>100</v>
      </c>
      <c r="AO5" s="32" t="s">
        <v>101</v>
      </c>
    </row>
    <row r="6" spans="1:41" ht="15" customHeight="1" x14ac:dyDescent="0.2">
      <c r="B6" s="254" t="s">
        <v>32</v>
      </c>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N6" s="43"/>
      <c r="AO6" s="2"/>
    </row>
    <row r="7" spans="1:41" ht="15" customHeight="1" x14ac:dyDescent="0.2">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N7" s="43"/>
      <c r="AO7" s="2"/>
    </row>
    <row r="8" spans="1:41" ht="18" customHeight="1" x14ac:dyDescent="0.2">
      <c r="B8" s="325"/>
      <c r="C8" s="326"/>
      <c r="D8" s="326"/>
      <c r="E8" s="326"/>
      <c r="F8" s="326"/>
      <c r="G8" s="326"/>
      <c r="H8" s="326" t="s">
        <v>33</v>
      </c>
      <c r="I8" s="326"/>
      <c r="J8" s="326"/>
      <c r="K8" s="326"/>
      <c r="L8" s="326"/>
      <c r="M8" s="326"/>
      <c r="N8" s="326"/>
      <c r="O8" s="326"/>
      <c r="P8" s="326"/>
      <c r="Q8" s="326"/>
      <c r="R8" s="326"/>
      <c r="S8" s="326"/>
      <c r="T8" s="326"/>
      <c r="U8" s="326"/>
      <c r="V8" s="329"/>
      <c r="W8" s="17"/>
      <c r="X8" s="331" t="s">
        <v>300</v>
      </c>
      <c r="Y8" s="331"/>
      <c r="Z8" s="331"/>
      <c r="AA8" s="331"/>
      <c r="AB8" s="331"/>
      <c r="AC8" s="331"/>
      <c r="AD8" s="331"/>
      <c r="AE8" s="331"/>
      <c r="AF8" s="331"/>
      <c r="AG8" s="331"/>
      <c r="AH8" s="331"/>
      <c r="AI8" s="331"/>
      <c r="AJ8" s="331"/>
      <c r="AK8" s="19"/>
      <c r="AN8" s="43"/>
      <c r="AO8" s="2"/>
    </row>
    <row r="9" spans="1:41" ht="18" customHeight="1" x14ac:dyDescent="0.2">
      <c r="B9" s="327"/>
      <c r="C9" s="328"/>
      <c r="D9" s="328"/>
      <c r="E9" s="328"/>
      <c r="F9" s="328"/>
      <c r="G9" s="328"/>
      <c r="H9" s="328"/>
      <c r="I9" s="328"/>
      <c r="J9" s="328"/>
      <c r="K9" s="328"/>
      <c r="L9" s="328"/>
      <c r="M9" s="328"/>
      <c r="N9" s="328"/>
      <c r="O9" s="328"/>
      <c r="P9" s="328"/>
      <c r="Q9" s="328"/>
      <c r="R9" s="328"/>
      <c r="S9" s="328"/>
      <c r="T9" s="328"/>
      <c r="U9" s="328"/>
      <c r="V9" s="330"/>
      <c r="W9" s="18"/>
      <c r="X9" s="332"/>
      <c r="Y9" s="332"/>
      <c r="Z9" s="332"/>
      <c r="AA9" s="332"/>
      <c r="AB9" s="332"/>
      <c r="AC9" s="332"/>
      <c r="AD9" s="332"/>
      <c r="AE9" s="332"/>
      <c r="AF9" s="332"/>
      <c r="AG9" s="332"/>
      <c r="AH9" s="332"/>
      <c r="AI9" s="332"/>
      <c r="AJ9" s="332"/>
      <c r="AK9" s="3"/>
      <c r="AN9" s="146"/>
      <c r="AO9" s="3"/>
    </row>
    <row r="10" spans="1:41" ht="54" customHeight="1" x14ac:dyDescent="0.2">
      <c r="B10" s="320" t="s">
        <v>46</v>
      </c>
      <c r="C10" s="321"/>
      <c r="D10" s="321"/>
      <c r="E10" s="321"/>
      <c r="F10" s="321"/>
      <c r="G10" s="322"/>
      <c r="H10" s="23"/>
      <c r="I10" s="323" t="str">
        <f>IF(第1号付表1!I10="","",第1号付表1!I10)</f>
        <v/>
      </c>
      <c r="J10" s="323"/>
      <c r="K10" s="323"/>
      <c r="L10" s="323"/>
      <c r="M10" s="323"/>
      <c r="N10" s="323"/>
      <c r="O10" s="323"/>
      <c r="P10" s="323"/>
      <c r="Q10" s="323"/>
      <c r="R10" s="323"/>
      <c r="S10" s="323"/>
      <c r="T10" s="323"/>
      <c r="U10" s="323"/>
      <c r="V10" s="323"/>
      <c r="W10" s="22"/>
      <c r="X10" s="24"/>
      <c r="Y10" s="324" t="s">
        <v>301</v>
      </c>
      <c r="Z10" s="324"/>
      <c r="AA10" s="324"/>
      <c r="AB10" s="324"/>
      <c r="AC10" s="324"/>
      <c r="AD10" s="324"/>
      <c r="AE10" s="324"/>
      <c r="AF10" s="324"/>
      <c r="AG10" s="324"/>
      <c r="AH10" s="324"/>
      <c r="AI10" s="324"/>
      <c r="AJ10" s="324"/>
      <c r="AK10" s="19"/>
      <c r="AM10" s="37" t="s">
        <v>328</v>
      </c>
      <c r="AN10" s="34" t="s">
        <v>121</v>
      </c>
      <c r="AO10" s="36" t="s">
        <v>401</v>
      </c>
    </row>
    <row r="11" spans="1:41" ht="54" customHeight="1" x14ac:dyDescent="0.2">
      <c r="B11" s="320" t="s">
        <v>47</v>
      </c>
      <c r="C11" s="321"/>
      <c r="D11" s="321"/>
      <c r="E11" s="321"/>
      <c r="F11" s="321"/>
      <c r="G11" s="322"/>
      <c r="H11" s="23"/>
      <c r="I11" s="323" t="str">
        <f>IF(第1号付表1!I11="","",第1号付表1!I11)</f>
        <v/>
      </c>
      <c r="J11" s="323"/>
      <c r="K11" s="323"/>
      <c r="L11" s="323"/>
      <c r="M11" s="323"/>
      <c r="N11" s="323"/>
      <c r="O11" s="323"/>
      <c r="P11" s="323"/>
      <c r="Q11" s="323"/>
      <c r="R11" s="323"/>
      <c r="S11" s="323"/>
      <c r="T11" s="323"/>
      <c r="U11" s="323"/>
      <c r="V11" s="323"/>
      <c r="W11" s="22"/>
      <c r="X11" s="24"/>
      <c r="Y11" s="421" t="str">
        <f>IF(第1号付表1!Y11="","",第1号付表1!Y11)</f>
        <v/>
      </c>
      <c r="Z11" s="421"/>
      <c r="AA11" s="421"/>
      <c r="AB11" s="421"/>
      <c r="AC11" s="421"/>
      <c r="AD11" s="421"/>
      <c r="AE11" s="421"/>
      <c r="AF11" s="421"/>
      <c r="AG11" s="421"/>
      <c r="AH11" s="421"/>
      <c r="AI11" s="421"/>
      <c r="AJ11" s="421"/>
      <c r="AK11" s="19"/>
      <c r="AM11" s="37" t="s">
        <v>215</v>
      </c>
      <c r="AN11" s="36" t="s">
        <v>122</v>
      </c>
      <c r="AO11" s="36" t="s">
        <v>402</v>
      </c>
    </row>
    <row r="12" spans="1:41" ht="54" customHeight="1" x14ac:dyDescent="0.2">
      <c r="B12" s="320" t="s">
        <v>48</v>
      </c>
      <c r="C12" s="321"/>
      <c r="D12" s="321"/>
      <c r="E12" s="321"/>
      <c r="F12" s="321"/>
      <c r="G12" s="322"/>
      <c r="H12" s="23"/>
      <c r="I12" s="323" t="str">
        <f>IF(第1号付表1!I12="","",第1号付表1!I12)</f>
        <v/>
      </c>
      <c r="J12" s="323"/>
      <c r="K12" s="323"/>
      <c r="L12" s="323"/>
      <c r="M12" s="323"/>
      <c r="N12" s="323"/>
      <c r="O12" s="323"/>
      <c r="P12" s="323"/>
      <c r="Q12" s="323"/>
      <c r="R12" s="323"/>
      <c r="S12" s="323"/>
      <c r="T12" s="323"/>
      <c r="U12" s="323"/>
      <c r="V12" s="323"/>
      <c r="W12" s="22"/>
      <c r="X12" s="24"/>
      <c r="Y12" s="421" t="str">
        <f>IF(第1号付表1!Y12="","",第1号付表1!Y12)</f>
        <v/>
      </c>
      <c r="Z12" s="421"/>
      <c r="AA12" s="421"/>
      <c r="AB12" s="421"/>
      <c r="AC12" s="421"/>
      <c r="AD12" s="421"/>
      <c r="AE12" s="421"/>
      <c r="AF12" s="421"/>
      <c r="AG12" s="421"/>
      <c r="AH12" s="421"/>
      <c r="AI12" s="421"/>
      <c r="AJ12" s="421"/>
      <c r="AK12" s="19"/>
      <c r="AM12" s="37" t="s">
        <v>215</v>
      </c>
      <c r="AN12" s="36" t="s">
        <v>123</v>
      </c>
      <c r="AO12" s="36" t="s">
        <v>403</v>
      </c>
    </row>
    <row r="13" spans="1:41" ht="54" customHeight="1" x14ac:dyDescent="0.2">
      <c r="B13" s="320" t="s">
        <v>49</v>
      </c>
      <c r="C13" s="321"/>
      <c r="D13" s="321"/>
      <c r="E13" s="321"/>
      <c r="F13" s="321"/>
      <c r="G13" s="322"/>
      <c r="H13" s="10"/>
      <c r="I13" s="323" t="str">
        <f>IF(第1号付表1!I13="","",第1号付表1!I13)</f>
        <v/>
      </c>
      <c r="J13" s="323"/>
      <c r="K13" s="323"/>
      <c r="L13" s="323"/>
      <c r="M13" s="323"/>
      <c r="N13" s="323"/>
      <c r="O13" s="323"/>
      <c r="P13" s="323"/>
      <c r="Q13" s="323"/>
      <c r="R13" s="323"/>
      <c r="S13" s="323"/>
      <c r="T13" s="323"/>
      <c r="U13" s="323"/>
      <c r="V13" s="323"/>
      <c r="W13" s="151"/>
      <c r="X13" s="25"/>
      <c r="Y13" s="421" t="str">
        <f>IF(第1号付表1!Y13="","",第1号付表1!Y13)</f>
        <v/>
      </c>
      <c r="Z13" s="421"/>
      <c r="AA13" s="421"/>
      <c r="AB13" s="421"/>
      <c r="AC13" s="421"/>
      <c r="AD13" s="421"/>
      <c r="AE13" s="421"/>
      <c r="AF13" s="421"/>
      <c r="AG13" s="421"/>
      <c r="AH13" s="421"/>
      <c r="AI13" s="421"/>
      <c r="AJ13" s="421"/>
      <c r="AK13" s="4"/>
      <c r="AM13" s="37" t="s">
        <v>215</v>
      </c>
      <c r="AN13" s="34" t="s">
        <v>97</v>
      </c>
      <c r="AO13" s="34" t="s">
        <v>97</v>
      </c>
    </row>
    <row r="14" spans="1:41" ht="15" customHeight="1" x14ac:dyDescent="0.2">
      <c r="AI14" s="15"/>
    </row>
    <row r="21" spans="2:35" ht="15" customHeight="1" x14ac:dyDescent="0.2">
      <c r="B21" s="16"/>
      <c r="C21" s="16"/>
      <c r="D21" s="16"/>
      <c r="AI21" s="15"/>
    </row>
    <row r="22" spans="2:35" ht="15" customHeight="1" x14ac:dyDescent="0.2">
      <c r="B22" s="16"/>
      <c r="C22" s="16"/>
      <c r="D22" s="16"/>
    </row>
    <row r="23" spans="2:35" ht="15" customHeight="1" x14ac:dyDescent="0.2">
      <c r="B23" s="16"/>
      <c r="C23" s="16"/>
      <c r="D23" s="16"/>
    </row>
    <row r="24" spans="2:35" ht="15" customHeight="1" x14ac:dyDescent="0.2">
      <c r="B24" s="16"/>
      <c r="C24" s="16"/>
      <c r="D24" s="16"/>
      <c r="AI24" s="15"/>
    </row>
    <row r="25" spans="2:35" ht="15" customHeight="1" x14ac:dyDescent="0.2">
      <c r="B25" s="16"/>
      <c r="C25" s="16"/>
      <c r="D25" s="16"/>
      <c r="AI25" s="15"/>
    </row>
    <row r="26" spans="2:35" ht="15" customHeight="1" x14ac:dyDescent="0.2">
      <c r="AI26" s="15"/>
    </row>
    <row r="29" spans="2:35" ht="15" customHeight="1" x14ac:dyDescent="0.2">
      <c r="AI29" s="15"/>
    </row>
    <row r="30" spans="2:35" ht="15" customHeight="1" x14ac:dyDescent="0.2">
      <c r="AI30" s="15"/>
    </row>
    <row r="31" spans="2:35" ht="15" customHeight="1" x14ac:dyDescent="0.2">
      <c r="AI31" s="15"/>
    </row>
    <row r="32" spans="2:35" ht="15" customHeight="1" x14ac:dyDescent="0.2">
      <c r="AI32" s="15"/>
    </row>
    <row r="33" spans="2:35" ht="15" customHeight="1" x14ac:dyDescent="0.2">
      <c r="AI33" s="15"/>
    </row>
    <row r="34" spans="2:35" ht="15" customHeight="1" x14ac:dyDescent="0.2">
      <c r="AI34" s="15"/>
    </row>
    <row r="35" spans="2:35" ht="15" customHeight="1" x14ac:dyDescent="0.2">
      <c r="AI35" s="15"/>
    </row>
    <row r="36" spans="2:35" ht="15" customHeight="1" x14ac:dyDescent="0.2">
      <c r="B36" s="16"/>
      <c r="AI36" s="15"/>
    </row>
    <row r="37" spans="2:35" ht="15" customHeight="1" x14ac:dyDescent="0.2">
      <c r="AI37" s="15"/>
    </row>
    <row r="38" spans="2:35" ht="15" customHeight="1" x14ac:dyDescent="0.2">
      <c r="AI38" s="15"/>
    </row>
    <row r="39" spans="2:35" ht="15" customHeight="1" x14ac:dyDescent="0.2">
      <c r="B39" s="16"/>
      <c r="AI39" s="15"/>
    </row>
    <row r="40" spans="2:35" ht="15" customHeight="1" x14ac:dyDescent="0.2">
      <c r="AI40" s="15"/>
    </row>
    <row r="41" spans="2:35" ht="15" customHeight="1" x14ac:dyDescent="0.2">
      <c r="AI41" s="15"/>
    </row>
    <row r="42" spans="2:35" ht="15" customHeight="1" x14ac:dyDescent="0.2">
      <c r="AI42" s="15"/>
    </row>
  </sheetData>
  <sheetProtection algorithmName="SHA-512" hashValue="nX01AwCciL8w0TfgKmt7JrGzbv0MNxsJPFr4qDkhZRejTVvDeiXRDMXtghQS/Xpv5tc0tHrNzr1wuD7UYS+dJQ==" saltValue="g2JxdbJ6ucZU4EDB9CZu5w==" spinCount="100000" sheet="1" objects="1" scenarios="1"/>
  <protectedRanges>
    <protectedRange algorithmName="SHA-512" hashValue="TCfMY7dAEsxr2I2qmhurQbaibozrnPTYSS6DyAXN0X4m79f0mEa4o1IX8gdCcyAash07ANJO/Jqr6d3xt62Viw==" saltValue="lZtWHwJJhQCrwwJYAaQe0w==" spinCount="100000" sqref="I10:V13 Y11:AJ13" name="範囲1"/>
  </protectedRanges>
  <mergeCells count="17">
    <mergeCell ref="B13:G13"/>
    <mergeCell ref="I13:V13"/>
    <mergeCell ref="Y13:AJ13"/>
    <mergeCell ref="B11:G11"/>
    <mergeCell ref="I11:V11"/>
    <mergeCell ref="Y11:AJ11"/>
    <mergeCell ref="B12:G12"/>
    <mergeCell ref="I12:V12"/>
    <mergeCell ref="Y12:AJ12"/>
    <mergeCell ref="B10:G10"/>
    <mergeCell ref="I10:V10"/>
    <mergeCell ref="Y10:AJ10"/>
    <mergeCell ref="B6:AK6"/>
    <mergeCell ref="B7:AK7"/>
    <mergeCell ref="B8:G9"/>
    <mergeCell ref="H8:V9"/>
    <mergeCell ref="X8:AJ9"/>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4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B1:I85"/>
  <sheetViews>
    <sheetView tabSelected="1" view="pageBreakPreview" zoomScaleNormal="100" zoomScaleSheetLayoutView="100" workbookViewId="0">
      <pane ySplit="1" topLeftCell="A2" activePane="bottomLeft" state="frozen"/>
      <selection pane="bottomLeft" activeCell="E10" sqref="E10"/>
    </sheetView>
  </sheetViews>
  <sheetFormatPr defaultColWidth="9" defaultRowHeight="20.149999999999999" customHeight="1" x14ac:dyDescent="0.2"/>
  <cols>
    <col min="1" max="1" width="1.36328125" style="81" customWidth="1"/>
    <col min="2" max="3" width="4.08984375" style="81" customWidth="1"/>
    <col min="4" max="4" width="61" style="81" customWidth="1"/>
    <col min="5" max="5" width="20.36328125" style="81" customWidth="1"/>
    <col min="6" max="6" width="1.36328125" style="81" customWidth="1"/>
    <col min="7" max="7" width="2.453125" style="82" customWidth="1"/>
    <col min="8" max="8" width="20.6328125" style="81" customWidth="1"/>
    <col min="9" max="9" width="69.453125" style="81" customWidth="1"/>
    <col min="10" max="16384" width="9" style="81"/>
  </cols>
  <sheetData>
    <row r="1" spans="2:9" s="57" customFormat="1" ht="15" customHeight="1" x14ac:dyDescent="0.2">
      <c r="B1" s="57">
        <v>2</v>
      </c>
      <c r="C1" s="57">
        <v>3</v>
      </c>
      <c r="D1" s="57">
        <v>4</v>
      </c>
      <c r="E1" s="57">
        <v>5</v>
      </c>
      <c r="H1" s="58"/>
    </row>
    <row r="2" spans="2:9" ht="20.149999999999999" customHeight="1" x14ac:dyDescent="0.2">
      <c r="B2" s="111" t="s">
        <v>280</v>
      </c>
      <c r="C2" s="111"/>
      <c r="D2" s="111"/>
      <c r="E2" s="112"/>
      <c r="F2" s="111"/>
      <c r="H2" s="112" t="s">
        <v>280</v>
      </c>
      <c r="I2" s="111"/>
    </row>
    <row r="3" spans="2:9" ht="14" x14ac:dyDescent="0.2">
      <c r="B3" s="60"/>
      <c r="C3" s="61"/>
      <c r="D3" s="62" t="s">
        <v>158</v>
      </c>
      <c r="E3" s="63" t="s">
        <v>159</v>
      </c>
      <c r="F3" s="64"/>
      <c r="G3" s="59"/>
      <c r="H3" s="32" t="s">
        <v>515</v>
      </c>
      <c r="I3" s="32" t="s">
        <v>101</v>
      </c>
    </row>
    <row r="4" spans="2:9" ht="20.149999999999999" customHeight="1" x14ac:dyDescent="0.2">
      <c r="B4" s="334" t="s">
        <v>329</v>
      </c>
      <c r="C4" s="116"/>
      <c r="D4" s="117" t="s">
        <v>522</v>
      </c>
      <c r="E4" s="199">
        <v>365</v>
      </c>
      <c r="F4" s="65"/>
      <c r="G4" s="66"/>
      <c r="H4" s="67" t="s">
        <v>17</v>
      </c>
      <c r="I4" s="192" t="s">
        <v>519</v>
      </c>
    </row>
    <row r="5" spans="2:9" ht="80.25" customHeight="1" x14ac:dyDescent="0.2">
      <c r="B5" s="335"/>
      <c r="C5" s="118"/>
      <c r="D5" s="119" t="s">
        <v>241</v>
      </c>
      <c r="E5" s="200"/>
      <c r="F5" s="65"/>
      <c r="G5" s="66"/>
      <c r="H5" s="192" t="s">
        <v>97</v>
      </c>
      <c r="I5" s="193" t="s">
        <v>497</v>
      </c>
    </row>
    <row r="6" spans="2:9" ht="34.5" customHeight="1" x14ac:dyDescent="0.2">
      <c r="B6" s="335"/>
      <c r="C6" s="120"/>
      <c r="D6" s="121" t="s">
        <v>242</v>
      </c>
      <c r="E6" s="201"/>
      <c r="F6" s="65"/>
      <c r="G6" s="66"/>
      <c r="H6" s="192" t="s">
        <v>97</v>
      </c>
      <c r="I6" s="193" t="s">
        <v>498</v>
      </c>
    </row>
    <row r="7" spans="2:9" ht="34.5" customHeight="1" x14ac:dyDescent="0.2">
      <c r="B7" s="335"/>
      <c r="C7" s="122"/>
      <c r="D7" s="123" t="s">
        <v>243</v>
      </c>
      <c r="E7" s="84">
        <f>E6-E5+1</f>
        <v>1</v>
      </c>
      <c r="F7" s="65"/>
      <c r="G7" s="66"/>
      <c r="H7" s="67" t="s">
        <v>17</v>
      </c>
      <c r="I7" s="194" t="s">
        <v>499</v>
      </c>
    </row>
    <row r="8" spans="2:9" ht="19.5" customHeight="1" x14ac:dyDescent="0.2">
      <c r="B8" s="336"/>
      <c r="C8" s="124"/>
      <c r="D8" s="125" t="s">
        <v>244</v>
      </c>
      <c r="E8" s="104">
        <f>ROUNDDOWN(E7/E4,10)</f>
        <v>2.7397260000000001E-3</v>
      </c>
      <c r="F8" s="68"/>
      <c r="G8" s="69"/>
      <c r="H8" s="192" t="s">
        <v>97</v>
      </c>
      <c r="I8" s="194" t="s">
        <v>469</v>
      </c>
    </row>
    <row r="9" spans="2:9" ht="48" customHeight="1" x14ac:dyDescent="0.2">
      <c r="B9" s="337" t="s">
        <v>286</v>
      </c>
      <c r="C9" s="116"/>
      <c r="D9" s="117" t="s">
        <v>246</v>
      </c>
      <c r="E9" s="202"/>
      <c r="F9" s="70"/>
      <c r="G9" s="71"/>
      <c r="H9" s="72" t="s">
        <v>17</v>
      </c>
      <c r="I9" s="193" t="s">
        <v>500</v>
      </c>
    </row>
    <row r="10" spans="2:9" ht="48" customHeight="1" x14ac:dyDescent="0.2">
      <c r="B10" s="338"/>
      <c r="C10" s="122"/>
      <c r="D10" s="126" t="s">
        <v>247</v>
      </c>
      <c r="E10" s="203"/>
      <c r="F10" s="65"/>
      <c r="G10" s="66"/>
      <c r="H10" s="67" t="s">
        <v>17</v>
      </c>
      <c r="I10" s="241" t="s">
        <v>527</v>
      </c>
    </row>
    <row r="11" spans="2:9" ht="34.5" customHeight="1" x14ac:dyDescent="0.2">
      <c r="B11" s="338"/>
      <c r="C11" s="122"/>
      <c r="D11" s="119" t="s">
        <v>248</v>
      </c>
      <c r="E11" s="84">
        <v>4</v>
      </c>
      <c r="F11" s="65"/>
      <c r="G11" s="66"/>
      <c r="H11" s="67" t="s">
        <v>17</v>
      </c>
      <c r="I11" s="193" t="s">
        <v>501</v>
      </c>
    </row>
    <row r="12" spans="2:9" ht="65.25" customHeight="1" x14ac:dyDescent="0.2">
      <c r="B12" s="338"/>
      <c r="C12" s="122"/>
      <c r="D12" s="119" t="s">
        <v>249</v>
      </c>
      <c r="E12" s="204"/>
      <c r="F12" s="65"/>
      <c r="G12" s="66"/>
      <c r="H12" s="67" t="s">
        <v>17</v>
      </c>
      <c r="I12" s="194" t="s">
        <v>502</v>
      </c>
    </row>
    <row r="13" spans="2:9" ht="20.149999999999999" customHeight="1" x14ac:dyDescent="0.2">
      <c r="B13" s="338"/>
      <c r="C13" s="122"/>
      <c r="D13" s="119" t="s">
        <v>250</v>
      </c>
      <c r="E13" s="105">
        <f>SUM(E10:E12)</f>
        <v>4</v>
      </c>
      <c r="F13" s="65"/>
      <c r="G13" s="66"/>
      <c r="H13" s="67" t="s">
        <v>17</v>
      </c>
      <c r="I13" s="195" t="s">
        <v>473</v>
      </c>
    </row>
    <row r="14" spans="2:9" ht="65.25" customHeight="1" x14ac:dyDescent="0.2">
      <c r="B14" s="339"/>
      <c r="C14" s="124"/>
      <c r="D14" s="125" t="s">
        <v>251</v>
      </c>
      <c r="E14" s="106">
        <f>ROUNDDOWN(IF(E9/(E7-E13)&gt;1,1,E9/(E7-E13)),10)</f>
        <v>0</v>
      </c>
      <c r="F14" s="73"/>
      <c r="G14" s="74"/>
      <c r="H14" s="192" t="s">
        <v>97</v>
      </c>
      <c r="I14" s="194" t="s">
        <v>503</v>
      </c>
    </row>
    <row r="15" spans="2:9" ht="34.5" customHeight="1" x14ac:dyDescent="0.2">
      <c r="B15" s="341" t="s">
        <v>252</v>
      </c>
      <c r="C15" s="127"/>
      <c r="D15" s="117" t="s">
        <v>253</v>
      </c>
      <c r="E15" s="205"/>
      <c r="F15" s="75"/>
      <c r="G15" s="76"/>
      <c r="H15" s="77" t="s">
        <v>98</v>
      </c>
      <c r="I15" s="193" t="s">
        <v>504</v>
      </c>
    </row>
    <row r="16" spans="2:9" ht="19.5" customHeight="1" x14ac:dyDescent="0.2">
      <c r="B16" s="341"/>
      <c r="C16" s="128"/>
      <c r="D16" s="119" t="s">
        <v>254</v>
      </c>
      <c r="E16" s="206"/>
      <c r="F16" s="75"/>
      <c r="G16" s="76"/>
      <c r="H16" s="77" t="s">
        <v>98</v>
      </c>
      <c r="I16" s="192" t="s">
        <v>476</v>
      </c>
    </row>
    <row r="17" spans="2:9" ht="48" customHeight="1" x14ac:dyDescent="0.2">
      <c r="B17" s="341"/>
      <c r="C17" s="128"/>
      <c r="D17" s="119" t="s">
        <v>255</v>
      </c>
      <c r="E17" s="206"/>
      <c r="F17" s="75"/>
      <c r="G17" s="76"/>
      <c r="H17" s="77" t="s">
        <v>98</v>
      </c>
      <c r="I17" s="193" t="s">
        <v>505</v>
      </c>
    </row>
    <row r="18" spans="2:9" ht="48" customHeight="1" x14ac:dyDescent="0.2">
      <c r="B18" s="341"/>
      <c r="C18" s="128"/>
      <c r="D18" s="119" t="s">
        <v>256</v>
      </c>
      <c r="E18" s="206"/>
      <c r="F18" s="75"/>
      <c r="G18" s="76"/>
      <c r="H18" s="77" t="s">
        <v>98</v>
      </c>
      <c r="I18" s="193" t="s">
        <v>506</v>
      </c>
    </row>
    <row r="19" spans="2:9" ht="48" customHeight="1" x14ac:dyDescent="0.2">
      <c r="B19" s="341"/>
      <c r="C19" s="129"/>
      <c r="D19" s="119" t="s">
        <v>257</v>
      </c>
      <c r="E19" s="107">
        <f>E15-E16-E17-E18</f>
        <v>0</v>
      </c>
      <c r="F19" s="75"/>
      <c r="G19" s="76"/>
      <c r="H19" s="77" t="s">
        <v>98</v>
      </c>
      <c r="I19" s="194" t="s">
        <v>507</v>
      </c>
    </row>
    <row r="20" spans="2:9" ht="50.25" customHeight="1" x14ac:dyDescent="0.2">
      <c r="B20" s="341"/>
      <c r="C20" s="130"/>
      <c r="D20" s="125" t="s">
        <v>258</v>
      </c>
      <c r="E20" s="108">
        <f>E19</f>
        <v>0</v>
      </c>
      <c r="F20" s="75"/>
      <c r="G20" s="76"/>
      <c r="H20" s="77" t="s">
        <v>98</v>
      </c>
      <c r="I20" s="194" t="s">
        <v>508</v>
      </c>
    </row>
    <row r="21" spans="2:9" ht="20.149999999999999" customHeight="1" x14ac:dyDescent="0.2">
      <c r="B21" s="340" t="s">
        <v>259</v>
      </c>
      <c r="C21" s="127"/>
      <c r="D21" s="117" t="s">
        <v>260</v>
      </c>
      <c r="E21" s="207"/>
      <c r="F21" s="65"/>
      <c r="G21" s="66"/>
      <c r="H21" s="67" t="s">
        <v>30</v>
      </c>
      <c r="I21" s="209" t="s">
        <v>520</v>
      </c>
    </row>
    <row r="22" spans="2:9" ht="19.5" customHeight="1" x14ac:dyDescent="0.2">
      <c r="B22" s="340"/>
      <c r="C22" s="128"/>
      <c r="D22" s="119" t="s">
        <v>261</v>
      </c>
      <c r="E22" s="208"/>
      <c r="F22" s="65"/>
      <c r="G22" s="66"/>
      <c r="H22" s="67" t="s">
        <v>30</v>
      </c>
      <c r="I22" s="210" t="s">
        <v>517</v>
      </c>
    </row>
    <row r="23" spans="2:9" ht="20.149999999999999" customHeight="1" x14ac:dyDescent="0.2">
      <c r="B23" s="340"/>
      <c r="C23" s="128"/>
      <c r="D23" s="119" t="s">
        <v>262</v>
      </c>
      <c r="E23" s="208"/>
      <c r="F23" s="65"/>
      <c r="G23" s="66"/>
      <c r="H23" s="67" t="s">
        <v>30</v>
      </c>
      <c r="I23" s="212" t="s">
        <v>524</v>
      </c>
    </row>
    <row r="24" spans="2:9" ht="19.5" customHeight="1" x14ac:dyDescent="0.2">
      <c r="B24" s="340"/>
      <c r="C24" s="128"/>
      <c r="D24" s="119" t="s">
        <v>263</v>
      </c>
      <c r="E24" s="85">
        <f>SUM(E21:E23)*12</f>
        <v>0</v>
      </c>
      <c r="F24" s="65"/>
      <c r="G24" s="66"/>
      <c r="H24" s="67" t="s">
        <v>30</v>
      </c>
      <c r="I24" s="195" t="s">
        <v>481</v>
      </c>
    </row>
    <row r="25" spans="2:9" ht="48" customHeight="1" x14ac:dyDescent="0.2">
      <c r="B25" s="340"/>
      <c r="C25" s="128"/>
      <c r="D25" s="119" t="s">
        <v>264</v>
      </c>
      <c r="E25" s="85" t="e">
        <f>ROUNDDOWN(E24*(E20/E15),0)</f>
        <v>#DIV/0!</v>
      </c>
      <c r="F25" s="65"/>
      <c r="G25" s="66"/>
      <c r="H25" s="67" t="s">
        <v>30</v>
      </c>
      <c r="I25" s="194" t="s">
        <v>509</v>
      </c>
    </row>
    <row r="26" spans="2:9" ht="19.5" customHeight="1" x14ac:dyDescent="0.2">
      <c r="B26" s="340"/>
      <c r="C26" s="128"/>
      <c r="D26" s="119" t="s">
        <v>265</v>
      </c>
      <c r="E26" s="208"/>
      <c r="F26" s="65"/>
      <c r="G26" s="66"/>
      <c r="H26" s="67" t="s">
        <v>30</v>
      </c>
      <c r="I26" s="197" t="s">
        <v>483</v>
      </c>
    </row>
    <row r="27" spans="2:9" ht="20.149999999999999" customHeight="1" x14ac:dyDescent="0.2">
      <c r="B27" s="340"/>
      <c r="C27" s="128"/>
      <c r="D27" s="119" t="s">
        <v>266</v>
      </c>
      <c r="E27" s="208"/>
      <c r="F27" s="65"/>
      <c r="G27" s="66"/>
      <c r="H27" s="67" t="s">
        <v>30</v>
      </c>
      <c r="I27" s="196" t="s">
        <v>484</v>
      </c>
    </row>
    <row r="28" spans="2:9" ht="19.5" customHeight="1" x14ac:dyDescent="0.2">
      <c r="B28" s="340"/>
      <c r="C28" s="128"/>
      <c r="D28" s="119" t="s">
        <v>267</v>
      </c>
      <c r="E28" s="208"/>
      <c r="F28" s="65"/>
      <c r="G28" s="66"/>
      <c r="H28" s="67" t="s">
        <v>30</v>
      </c>
      <c r="I28" s="196" t="s">
        <v>485</v>
      </c>
    </row>
    <row r="29" spans="2:9" ht="19.5" customHeight="1" x14ac:dyDescent="0.2">
      <c r="B29" s="340"/>
      <c r="C29" s="128"/>
      <c r="D29" s="119" t="s">
        <v>268</v>
      </c>
      <c r="E29" s="239">
        <f>SUM(E26:E28)</f>
        <v>0</v>
      </c>
      <c r="F29" s="65"/>
      <c r="G29" s="66"/>
      <c r="H29" s="67" t="s">
        <v>30</v>
      </c>
      <c r="I29" s="195" t="s">
        <v>486</v>
      </c>
    </row>
    <row r="30" spans="2:9" ht="65.25" customHeight="1" x14ac:dyDescent="0.2">
      <c r="B30" s="340"/>
      <c r="C30" s="128"/>
      <c r="D30" s="119" t="s">
        <v>269</v>
      </c>
      <c r="E30" s="206"/>
      <c r="F30" s="75"/>
      <c r="G30" s="76"/>
      <c r="H30" s="67" t="s">
        <v>30</v>
      </c>
      <c r="I30" s="193" t="s">
        <v>487</v>
      </c>
    </row>
    <row r="31" spans="2:9" ht="34.5" customHeight="1" x14ac:dyDescent="0.2">
      <c r="B31" s="340"/>
      <c r="C31" s="128"/>
      <c r="D31" s="119" t="s">
        <v>270</v>
      </c>
      <c r="E31" s="239" t="e">
        <f>ROUNDDOWN(E29*(E20/E30),0)</f>
        <v>#DIV/0!</v>
      </c>
      <c r="F31" s="65"/>
      <c r="G31" s="66"/>
      <c r="H31" s="67" t="s">
        <v>30</v>
      </c>
      <c r="I31" s="194" t="s">
        <v>488</v>
      </c>
    </row>
    <row r="32" spans="2:9" ht="34.5" customHeight="1" x14ac:dyDescent="0.2">
      <c r="B32" s="340"/>
      <c r="C32" s="130"/>
      <c r="D32" s="125" t="s">
        <v>271</v>
      </c>
      <c r="E32" s="240" t="e">
        <f>ROUNDDOWN(E31*0.06,0)</f>
        <v>#DIV/0!</v>
      </c>
      <c r="F32" s="65"/>
      <c r="G32" s="66"/>
      <c r="H32" s="67" t="s">
        <v>30</v>
      </c>
      <c r="I32" s="194" t="s">
        <v>510</v>
      </c>
    </row>
    <row r="33" spans="2:9" ht="34.5" customHeight="1" x14ac:dyDescent="0.2">
      <c r="B33" s="338" t="s">
        <v>272</v>
      </c>
      <c r="C33" s="131"/>
      <c r="D33" s="126" t="s">
        <v>273</v>
      </c>
      <c r="E33" s="83" t="str">
        <f>IF(■交付決定内容入力■!L15="","",■交付決定内容入力■!L15)</f>
        <v/>
      </c>
      <c r="F33" s="65"/>
      <c r="G33" s="66" t="s">
        <v>215</v>
      </c>
      <c r="H33" s="67" t="s">
        <v>30</v>
      </c>
      <c r="I33" s="193" t="s">
        <v>511</v>
      </c>
    </row>
    <row r="34" spans="2:9" ht="34.5" customHeight="1" x14ac:dyDescent="0.2">
      <c r="B34" s="338"/>
      <c r="C34" s="128"/>
      <c r="D34" s="119" t="s">
        <v>274</v>
      </c>
      <c r="E34" s="84" t="e">
        <f>IF(ISERROR(E32),E25,MIN(E25,E32))</f>
        <v>#DIV/0!</v>
      </c>
      <c r="F34" s="65"/>
      <c r="G34" s="66"/>
      <c r="H34" s="67" t="s">
        <v>30</v>
      </c>
      <c r="I34" s="193" t="s">
        <v>490</v>
      </c>
    </row>
    <row r="35" spans="2:9" ht="53" x14ac:dyDescent="0.2">
      <c r="B35" s="338"/>
      <c r="C35" s="128"/>
      <c r="D35" s="119" t="s">
        <v>491</v>
      </c>
      <c r="E35" s="198">
        <f>IF(第1号!AB30&lt;DATE(2022,4,1),4,IF(第1号!V44="■",5/4,1))</f>
        <v>4</v>
      </c>
      <c r="F35" s="65"/>
      <c r="G35" s="66"/>
      <c r="H35" s="67" t="s">
        <v>97</v>
      </c>
      <c r="I35" s="193" t="s">
        <v>514</v>
      </c>
    </row>
    <row r="36" spans="2:9" ht="19.5" customHeight="1" x14ac:dyDescent="0.2">
      <c r="B36" s="338"/>
      <c r="C36" s="128"/>
      <c r="D36" s="119" t="s">
        <v>275</v>
      </c>
      <c r="E36" s="84" t="e">
        <f>ROUNDDOWN(E34/E35,0)</f>
        <v>#DIV/0!</v>
      </c>
      <c r="F36" s="65"/>
      <c r="G36" s="66"/>
      <c r="H36" s="67" t="s">
        <v>30</v>
      </c>
      <c r="I36" s="195" t="s">
        <v>492</v>
      </c>
    </row>
    <row r="37" spans="2:9" ht="34.5" customHeight="1" x14ac:dyDescent="0.2">
      <c r="B37" s="338"/>
      <c r="C37" s="128"/>
      <c r="D37" s="119" t="s">
        <v>276</v>
      </c>
      <c r="E37" s="84" t="e">
        <f>ROUNDDOWN(E36*E8,0)</f>
        <v>#DIV/0!</v>
      </c>
      <c r="F37" s="65"/>
      <c r="G37" s="66"/>
      <c r="H37" s="67" t="s">
        <v>30</v>
      </c>
      <c r="I37" s="194" t="s">
        <v>493</v>
      </c>
    </row>
    <row r="38" spans="2:9" ht="34.5" customHeight="1" x14ac:dyDescent="0.2">
      <c r="B38" s="338"/>
      <c r="C38" s="128"/>
      <c r="D38" s="119" t="s">
        <v>277</v>
      </c>
      <c r="E38" s="84" t="e">
        <f>ROUNDDOWN(E37*E14,0)</f>
        <v>#DIV/0!</v>
      </c>
      <c r="F38" s="65"/>
      <c r="G38" s="66"/>
      <c r="H38" s="67" t="s">
        <v>30</v>
      </c>
      <c r="I38" s="194" t="s">
        <v>494</v>
      </c>
    </row>
    <row r="39" spans="2:9" ht="34.5" customHeight="1" x14ac:dyDescent="0.2">
      <c r="B39" s="338"/>
      <c r="C39" s="128"/>
      <c r="D39" s="119" t="s">
        <v>278</v>
      </c>
      <c r="E39" s="84" t="e">
        <f>ROUNDDOWN(E38,-3)</f>
        <v>#DIV/0!</v>
      </c>
      <c r="F39" s="65"/>
      <c r="G39" s="66"/>
      <c r="H39" s="67" t="s">
        <v>30</v>
      </c>
      <c r="I39" s="193" t="s">
        <v>495</v>
      </c>
    </row>
    <row r="40" spans="2:9" ht="34.5" customHeight="1" x14ac:dyDescent="0.2">
      <c r="B40" s="339"/>
      <c r="C40" s="130"/>
      <c r="D40" s="132" t="s">
        <v>281</v>
      </c>
      <c r="E40" s="109" t="e">
        <f>MIN(E33,E39)</f>
        <v>#DIV/0!</v>
      </c>
      <c r="F40" s="65"/>
      <c r="G40" s="66"/>
      <c r="H40" s="67" t="s">
        <v>30</v>
      </c>
      <c r="I40" s="193" t="s">
        <v>512</v>
      </c>
    </row>
    <row r="41" spans="2:9" ht="20.149999999999999" customHeight="1" x14ac:dyDescent="0.2">
      <c r="E41" s="78"/>
      <c r="F41" s="78"/>
      <c r="G41" s="79"/>
      <c r="H41" s="80"/>
    </row>
    <row r="42" spans="2:9" ht="20.149999999999999" customHeight="1" x14ac:dyDescent="0.2">
      <c r="E42" s="78"/>
      <c r="F42" s="78"/>
      <c r="G42" s="79"/>
      <c r="H42" s="80"/>
    </row>
    <row r="43" spans="2:9" ht="20.149999999999999" customHeight="1" x14ac:dyDescent="0.2">
      <c r="E43" s="78"/>
      <c r="F43" s="78"/>
      <c r="G43" s="79"/>
      <c r="H43" s="80"/>
    </row>
    <row r="44" spans="2:9" ht="20.149999999999999" customHeight="1" x14ac:dyDescent="0.2">
      <c r="E44" s="78"/>
      <c r="F44" s="78"/>
      <c r="G44" s="79"/>
      <c r="H44" s="80"/>
    </row>
    <row r="45" spans="2:9" ht="20.149999999999999" customHeight="1" x14ac:dyDescent="0.2">
      <c r="E45" s="78"/>
      <c r="F45" s="78"/>
      <c r="G45" s="79"/>
      <c r="H45" s="80"/>
    </row>
    <row r="46" spans="2:9" ht="20.149999999999999" customHeight="1" x14ac:dyDescent="0.2">
      <c r="E46" s="78"/>
      <c r="F46" s="78"/>
      <c r="G46" s="79"/>
      <c r="H46" s="80"/>
    </row>
    <row r="47" spans="2:9" ht="20.149999999999999" customHeight="1" x14ac:dyDescent="0.2">
      <c r="E47" s="78"/>
      <c r="F47" s="78"/>
      <c r="G47" s="79"/>
      <c r="H47" s="80"/>
    </row>
    <row r="48" spans="2:9" ht="20.149999999999999" customHeight="1" x14ac:dyDescent="0.2">
      <c r="E48" s="78"/>
      <c r="F48" s="78"/>
      <c r="G48" s="79"/>
      <c r="H48" s="80"/>
    </row>
    <row r="49" spans="5:8" ht="20.149999999999999" customHeight="1" x14ac:dyDescent="0.2">
      <c r="E49" s="78"/>
      <c r="F49" s="78"/>
      <c r="G49" s="79"/>
      <c r="H49" s="80"/>
    </row>
    <row r="50" spans="5:8" ht="20.149999999999999" customHeight="1" x14ac:dyDescent="0.2">
      <c r="E50" s="78"/>
      <c r="F50" s="78"/>
      <c r="G50" s="79"/>
      <c r="H50" s="80"/>
    </row>
    <row r="51" spans="5:8" ht="20.149999999999999" customHeight="1" x14ac:dyDescent="0.2">
      <c r="E51" s="78"/>
      <c r="F51" s="78"/>
      <c r="G51" s="79"/>
      <c r="H51" s="80"/>
    </row>
    <row r="52" spans="5:8" ht="20.149999999999999" customHeight="1" x14ac:dyDescent="0.2">
      <c r="E52" s="78"/>
      <c r="F52" s="78"/>
      <c r="G52" s="79"/>
      <c r="H52" s="80"/>
    </row>
    <row r="53" spans="5:8" ht="20.149999999999999" customHeight="1" x14ac:dyDescent="0.2">
      <c r="E53" s="78"/>
      <c r="F53" s="78"/>
      <c r="G53" s="79"/>
      <c r="H53" s="80"/>
    </row>
    <row r="54" spans="5:8" ht="20.149999999999999" customHeight="1" x14ac:dyDescent="0.2">
      <c r="E54" s="78"/>
      <c r="F54" s="78"/>
      <c r="G54" s="79"/>
      <c r="H54" s="80"/>
    </row>
    <row r="55" spans="5:8" ht="20.149999999999999" customHeight="1" x14ac:dyDescent="0.2">
      <c r="E55" s="78"/>
      <c r="F55" s="78"/>
      <c r="G55" s="79"/>
      <c r="H55" s="80"/>
    </row>
    <row r="56" spans="5:8" ht="20.149999999999999" customHeight="1" x14ac:dyDescent="0.2">
      <c r="E56" s="78"/>
      <c r="F56" s="78"/>
      <c r="G56" s="79"/>
      <c r="H56" s="80"/>
    </row>
    <row r="57" spans="5:8" ht="20.149999999999999" customHeight="1" x14ac:dyDescent="0.2">
      <c r="E57" s="78"/>
      <c r="F57" s="78"/>
      <c r="G57" s="79"/>
      <c r="H57" s="80"/>
    </row>
    <row r="58" spans="5:8" ht="20.149999999999999" customHeight="1" x14ac:dyDescent="0.2">
      <c r="E58" s="78"/>
      <c r="F58" s="78"/>
      <c r="G58" s="79"/>
      <c r="H58" s="80"/>
    </row>
    <row r="59" spans="5:8" ht="20.149999999999999" customHeight="1" x14ac:dyDescent="0.2">
      <c r="E59" s="78"/>
      <c r="F59" s="78"/>
      <c r="G59" s="79"/>
      <c r="H59" s="80"/>
    </row>
    <row r="60" spans="5:8" ht="20.149999999999999" customHeight="1" x14ac:dyDescent="0.2">
      <c r="E60" s="78"/>
      <c r="F60" s="78"/>
      <c r="G60" s="79"/>
      <c r="H60" s="80"/>
    </row>
    <row r="61" spans="5:8" ht="20.149999999999999" customHeight="1" x14ac:dyDescent="0.2">
      <c r="E61" s="78"/>
      <c r="F61" s="78"/>
      <c r="G61" s="79"/>
      <c r="H61" s="80"/>
    </row>
    <row r="62" spans="5:8" ht="20.149999999999999" customHeight="1" x14ac:dyDescent="0.2">
      <c r="E62" s="78"/>
      <c r="F62" s="78"/>
      <c r="G62" s="79"/>
      <c r="H62" s="80"/>
    </row>
    <row r="63" spans="5:8" ht="20.149999999999999" customHeight="1" x14ac:dyDescent="0.2">
      <c r="E63" s="78"/>
      <c r="F63" s="78"/>
      <c r="G63" s="79"/>
      <c r="H63" s="80"/>
    </row>
    <row r="64" spans="5:8" ht="20.149999999999999" customHeight="1" x14ac:dyDescent="0.2">
      <c r="E64" s="78"/>
      <c r="F64" s="78"/>
      <c r="G64" s="79"/>
      <c r="H64" s="80"/>
    </row>
    <row r="65" spans="5:8" ht="20.149999999999999" customHeight="1" x14ac:dyDescent="0.2">
      <c r="E65" s="78"/>
      <c r="F65" s="78"/>
      <c r="G65" s="79"/>
      <c r="H65" s="80"/>
    </row>
    <row r="66" spans="5:8" ht="20.149999999999999" customHeight="1" x14ac:dyDescent="0.2">
      <c r="E66" s="78"/>
      <c r="F66" s="78"/>
      <c r="G66" s="79"/>
      <c r="H66" s="80"/>
    </row>
    <row r="67" spans="5:8" ht="20.149999999999999" customHeight="1" x14ac:dyDescent="0.2">
      <c r="E67" s="78"/>
      <c r="F67" s="78"/>
      <c r="G67" s="79"/>
      <c r="H67" s="80"/>
    </row>
    <row r="68" spans="5:8" ht="20.149999999999999" customHeight="1" x14ac:dyDescent="0.2">
      <c r="E68" s="78"/>
      <c r="F68" s="78"/>
      <c r="G68" s="79"/>
      <c r="H68" s="80"/>
    </row>
    <row r="69" spans="5:8" ht="20.149999999999999" customHeight="1" x14ac:dyDescent="0.2">
      <c r="E69" s="78"/>
      <c r="F69" s="78"/>
      <c r="G69" s="79"/>
      <c r="H69" s="80"/>
    </row>
    <row r="70" spans="5:8" ht="20.149999999999999" customHeight="1" x14ac:dyDescent="0.2">
      <c r="E70" s="78"/>
      <c r="F70" s="78"/>
      <c r="G70" s="79"/>
      <c r="H70" s="80"/>
    </row>
    <row r="71" spans="5:8" ht="20.149999999999999" customHeight="1" x14ac:dyDescent="0.2">
      <c r="E71" s="78"/>
      <c r="F71" s="78"/>
      <c r="G71" s="79"/>
      <c r="H71" s="80"/>
    </row>
    <row r="72" spans="5:8" ht="20.149999999999999" customHeight="1" x14ac:dyDescent="0.2">
      <c r="E72" s="78"/>
      <c r="F72" s="78"/>
      <c r="G72" s="79"/>
      <c r="H72" s="80"/>
    </row>
    <row r="73" spans="5:8" ht="20.149999999999999" customHeight="1" x14ac:dyDescent="0.2">
      <c r="E73" s="78"/>
      <c r="F73" s="78"/>
      <c r="G73" s="79"/>
      <c r="H73" s="80"/>
    </row>
    <row r="74" spans="5:8" ht="20.149999999999999" customHeight="1" x14ac:dyDescent="0.2">
      <c r="E74" s="78"/>
      <c r="F74" s="78"/>
      <c r="G74" s="79"/>
      <c r="H74" s="80"/>
    </row>
    <row r="75" spans="5:8" ht="20.149999999999999" customHeight="1" x14ac:dyDescent="0.2">
      <c r="E75" s="78"/>
      <c r="F75" s="78"/>
      <c r="G75" s="79"/>
      <c r="H75" s="80"/>
    </row>
    <row r="76" spans="5:8" ht="20.149999999999999" customHeight="1" x14ac:dyDescent="0.2">
      <c r="E76" s="78"/>
      <c r="F76" s="78"/>
      <c r="G76" s="79"/>
      <c r="H76" s="80"/>
    </row>
    <row r="77" spans="5:8" ht="20.149999999999999" customHeight="1" x14ac:dyDescent="0.2">
      <c r="E77" s="78"/>
      <c r="F77" s="78"/>
      <c r="G77" s="79"/>
      <c r="H77" s="80"/>
    </row>
    <row r="78" spans="5:8" ht="20.149999999999999" customHeight="1" x14ac:dyDescent="0.2">
      <c r="E78" s="78"/>
      <c r="F78" s="78"/>
      <c r="G78" s="79"/>
      <c r="H78" s="80"/>
    </row>
    <row r="79" spans="5:8" ht="20.149999999999999" customHeight="1" x14ac:dyDescent="0.2">
      <c r="E79" s="78"/>
      <c r="F79" s="78"/>
      <c r="G79" s="79"/>
      <c r="H79" s="80"/>
    </row>
    <row r="80" spans="5:8" ht="20.149999999999999" customHeight="1" x14ac:dyDescent="0.2">
      <c r="E80" s="78"/>
      <c r="F80" s="78"/>
      <c r="G80" s="79"/>
      <c r="H80" s="80"/>
    </row>
    <row r="81" spans="5:8" ht="20.149999999999999" customHeight="1" x14ac:dyDescent="0.2">
      <c r="E81" s="78"/>
      <c r="F81" s="78"/>
      <c r="G81" s="79"/>
      <c r="H81" s="80"/>
    </row>
    <row r="82" spans="5:8" ht="20.149999999999999" customHeight="1" x14ac:dyDescent="0.2">
      <c r="E82" s="78"/>
      <c r="F82" s="78"/>
      <c r="G82" s="79"/>
      <c r="H82" s="80"/>
    </row>
    <row r="83" spans="5:8" ht="20.149999999999999" customHeight="1" x14ac:dyDescent="0.2">
      <c r="E83" s="78"/>
      <c r="F83" s="78"/>
      <c r="G83" s="79"/>
      <c r="H83" s="80"/>
    </row>
    <row r="84" spans="5:8" ht="20.149999999999999" customHeight="1" x14ac:dyDescent="0.2">
      <c r="E84" s="78"/>
      <c r="F84" s="78"/>
      <c r="G84" s="79"/>
      <c r="H84" s="80"/>
    </row>
    <row r="85" spans="5:8" ht="20.149999999999999" customHeight="1" x14ac:dyDescent="0.2">
      <c r="E85" s="78"/>
      <c r="F85" s="78"/>
      <c r="G85" s="79"/>
      <c r="H85" s="80"/>
    </row>
  </sheetData>
  <sheetProtection algorithmName="SHA-512" hashValue="Gf9J7bBQ+JPQZDW6cSgEkWKQ4KyBH1PvsqczoJ+cggZnqCb4PZb3o26aCktbsoHHx1ufYP/LUVe7t59dAyZ/dg==" saltValue="23kquyOzHShrlswhB70HOA==" spinCount="100000" sheet="1" objects="1" scenarios="1"/>
  <protectedRanges>
    <protectedRange algorithmName="SHA-512" hashValue="fwj1HtY+vRb2BnHTy0LD35fWogOiAcV/Si/Wzbn7DzHlDHw/QF6fX5aItistyp2pzFaZHlf8E8AvJnf4YU4O9Q==" saltValue="H2UlAznGfHLwbEeOrKGfEQ==" spinCount="100000" sqref="E4:E6 E9 E12 E15:E18 E21:E23 E26:E32" name="範囲1"/>
  </protectedRanges>
  <mergeCells count="5">
    <mergeCell ref="B4:B8"/>
    <mergeCell ref="B9:B14"/>
    <mergeCell ref="B15:B20"/>
    <mergeCell ref="B21:B32"/>
    <mergeCell ref="B33:B40"/>
  </mergeCells>
  <phoneticPr fontId="3"/>
  <dataValidations count="1">
    <dataValidation type="list" allowBlank="1" showInputMessage="1" showErrorMessage="1" sqref="E4" xr:uid="{00000000-0002-0000-0C00-000000000000}">
      <formula1>"365,366"</formula1>
    </dataValidation>
  </dataValidations>
  <pageMargins left="0.70866141732283472" right="0.39370078740157483" top="0.39370078740157483" bottom="0.19685039370078741" header="0.39370078740157483" footer="0.19685039370078741"/>
  <pageSetup paperSize="9" orientation="portrait" r:id="rId1"/>
  <rowBreaks count="1" manualBreakCount="1">
    <brk id="20" max="8"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A1:AO50"/>
  <sheetViews>
    <sheetView view="pageBreakPreview" zoomScaleNormal="100" zoomScaleSheetLayoutView="100" workbookViewId="0">
      <pane ySplit="1" topLeftCell="A2" activePane="bottomLeft" state="frozen"/>
      <selection pane="bottomLeft" activeCell="AX23" sqref="AX23"/>
    </sheetView>
  </sheetViews>
  <sheetFormatPr defaultColWidth="2.453125" defaultRowHeight="15" customHeight="1" x14ac:dyDescent="0.2"/>
  <cols>
    <col min="1" max="1" width="1.36328125" style="1" customWidth="1"/>
    <col min="2" max="37" width="2.453125" style="1"/>
    <col min="38" max="38" width="1.36328125" style="1" customWidth="1"/>
    <col min="39" max="39" width="2.453125" style="37"/>
    <col min="40" max="40" width="20.6328125" style="1" customWidth="1"/>
    <col min="41" max="41" width="69.453125" style="1" customWidth="1"/>
    <col min="42" max="16384" width="2.4531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N2" s="160" t="s">
        <v>409</v>
      </c>
    </row>
    <row r="4" spans="1:41" ht="15" customHeight="1" x14ac:dyDescent="0.2">
      <c r="B4" s="159" t="s">
        <v>405</v>
      </c>
      <c r="AN4" s="143" t="s">
        <v>99</v>
      </c>
      <c r="AO4" s="143"/>
    </row>
    <row r="5" spans="1:41" ht="15" customHeight="1" x14ac:dyDescent="0.2">
      <c r="AN5" s="32" t="s">
        <v>100</v>
      </c>
      <c r="AO5" s="32" t="s">
        <v>101</v>
      </c>
    </row>
    <row r="6" spans="1:41" ht="15" customHeight="1" x14ac:dyDescent="0.2">
      <c r="B6" s="250" t="s">
        <v>374</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N6" s="189"/>
      <c r="AO6" s="188"/>
    </row>
    <row r="7" spans="1:41" ht="15" customHeight="1" x14ac:dyDescent="0.2">
      <c r="B7" s="250" t="s">
        <v>448</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N7" s="43"/>
      <c r="AO7" s="2"/>
    </row>
    <row r="8" spans="1:41" ht="15" customHeight="1" x14ac:dyDescent="0.2">
      <c r="B8" s="250" t="s">
        <v>153</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N8" s="146"/>
      <c r="AO8" s="3"/>
    </row>
    <row r="9" spans="1:41" ht="15" customHeight="1" x14ac:dyDescent="0.2">
      <c r="AC9" s="211" t="s">
        <v>521</v>
      </c>
      <c r="AD9" s="251"/>
      <c r="AE9" s="251"/>
      <c r="AF9" s="251"/>
      <c r="AG9" s="251"/>
      <c r="AH9" s="251"/>
      <c r="AI9" s="251"/>
      <c r="AJ9" s="251"/>
      <c r="AK9" s="251"/>
      <c r="AN9" s="34" t="s">
        <v>283</v>
      </c>
      <c r="AO9" s="34" t="s">
        <v>284</v>
      </c>
    </row>
    <row r="10" spans="1:41" ht="15" customHeight="1" x14ac:dyDescent="0.2">
      <c r="AI10" s="15"/>
      <c r="AN10" s="43"/>
      <c r="AO10" s="2"/>
    </row>
    <row r="11" spans="1:41" ht="15" customHeight="1" x14ac:dyDescent="0.2">
      <c r="B11" s="1" t="s">
        <v>0</v>
      </c>
      <c r="AI11" s="15"/>
      <c r="AN11" s="43"/>
      <c r="AO11" s="2"/>
    </row>
    <row r="12" spans="1:41" ht="15" customHeight="1" x14ac:dyDescent="0.2">
      <c r="B12" s="1" t="s">
        <v>1</v>
      </c>
      <c r="AN12" s="43"/>
      <c r="AO12" s="2"/>
    </row>
    <row r="13" spans="1:41" ht="15" customHeight="1" x14ac:dyDescent="0.2">
      <c r="AN13" s="43"/>
      <c r="AO13" s="2"/>
    </row>
    <row r="14" spans="1:41" ht="18" customHeight="1" x14ac:dyDescent="0.2">
      <c r="B14" s="253" t="str">
        <f>IF(F14="","",U14)</f>
        <v/>
      </c>
      <c r="C14" s="253"/>
      <c r="D14" s="253"/>
      <c r="E14" s="253"/>
      <c r="F14" s="252" t="str">
        <f>IF(第1号!F14="","",第1号!F14)</f>
        <v/>
      </c>
      <c r="G14" s="252"/>
      <c r="H14" s="252"/>
      <c r="I14" s="252"/>
      <c r="J14" s="252"/>
      <c r="K14" s="252"/>
      <c r="L14" s="252"/>
      <c r="M14" s="252"/>
      <c r="N14" s="252"/>
      <c r="O14" s="252"/>
      <c r="P14" s="252"/>
      <c r="Q14" s="252"/>
      <c r="R14" s="252"/>
      <c r="S14" s="252"/>
      <c r="U14" s="253" t="s">
        <v>3</v>
      </c>
      <c r="V14" s="253"/>
      <c r="W14" s="253"/>
      <c r="X14" s="253"/>
      <c r="Y14" s="252" t="str">
        <f>IF(第1号!Y14="","",第1号!Y14)</f>
        <v/>
      </c>
      <c r="Z14" s="252"/>
      <c r="AA14" s="252"/>
      <c r="AB14" s="252"/>
      <c r="AC14" s="252"/>
      <c r="AD14" s="252"/>
      <c r="AE14" s="252"/>
      <c r="AF14" s="252"/>
      <c r="AG14" s="252"/>
      <c r="AH14" s="252"/>
      <c r="AI14" s="252"/>
      <c r="AJ14" s="252"/>
      <c r="AK14" s="252"/>
      <c r="AM14" s="37" t="s">
        <v>328</v>
      </c>
      <c r="AN14" s="34" t="s">
        <v>3</v>
      </c>
      <c r="AO14" s="34" t="s">
        <v>380</v>
      </c>
    </row>
    <row r="15" spans="1:41" ht="18" customHeight="1" x14ac:dyDescent="0.2">
      <c r="B15" s="253" t="str">
        <f>IF(F15="","",U15)</f>
        <v/>
      </c>
      <c r="C15" s="253"/>
      <c r="D15" s="253"/>
      <c r="E15" s="253"/>
      <c r="F15" s="252" t="str">
        <f>IF(第1号!F15="","",第1号!F15)</f>
        <v/>
      </c>
      <c r="G15" s="252"/>
      <c r="H15" s="252"/>
      <c r="I15" s="252"/>
      <c r="J15" s="252"/>
      <c r="K15" s="252"/>
      <c r="L15" s="252"/>
      <c r="M15" s="252"/>
      <c r="N15" s="252"/>
      <c r="O15" s="252"/>
      <c r="P15" s="252"/>
      <c r="Q15" s="252"/>
      <c r="R15" s="252"/>
      <c r="S15" s="252"/>
      <c r="U15" s="253" t="s">
        <v>4</v>
      </c>
      <c r="V15" s="253"/>
      <c r="W15" s="253"/>
      <c r="X15" s="253"/>
      <c r="Y15" s="252" t="str">
        <f>IF(第1号!Y15="","",第1号!Y15)</f>
        <v/>
      </c>
      <c r="Z15" s="252"/>
      <c r="AA15" s="252"/>
      <c r="AB15" s="252"/>
      <c r="AC15" s="252"/>
      <c r="AD15" s="252"/>
      <c r="AE15" s="252"/>
      <c r="AF15" s="252"/>
      <c r="AG15" s="252"/>
      <c r="AH15" s="252"/>
      <c r="AI15" s="252"/>
      <c r="AJ15" s="252"/>
      <c r="AK15" s="252"/>
      <c r="AM15" s="37" t="s">
        <v>328</v>
      </c>
      <c r="AN15" s="34" t="s">
        <v>4</v>
      </c>
      <c r="AO15" s="34" t="s">
        <v>375</v>
      </c>
    </row>
    <row r="16" spans="1:41" ht="15" customHeight="1" x14ac:dyDescent="0.2">
      <c r="F16" s="252" t="str">
        <f>IF(第1号!F16="","",第1号!F16)</f>
        <v/>
      </c>
      <c r="G16" s="252"/>
      <c r="H16" s="252"/>
      <c r="I16" s="252"/>
      <c r="J16" s="252"/>
      <c r="K16" s="252"/>
      <c r="L16" s="252"/>
      <c r="M16" s="252"/>
      <c r="N16" s="252"/>
      <c r="O16" s="252"/>
      <c r="P16" s="252"/>
      <c r="Q16" s="252"/>
      <c r="R16" s="252"/>
      <c r="S16" s="252"/>
      <c r="Y16" s="252" t="str">
        <f>IF(第1号!Y16="","",第1号!Y16)</f>
        <v/>
      </c>
      <c r="Z16" s="252"/>
      <c r="AA16" s="252"/>
      <c r="AB16" s="252"/>
      <c r="AC16" s="252"/>
      <c r="AD16" s="252"/>
      <c r="AE16" s="252"/>
      <c r="AF16" s="252"/>
      <c r="AG16" s="252"/>
      <c r="AH16" s="252"/>
      <c r="AI16" s="252"/>
      <c r="AJ16" s="252"/>
      <c r="AK16" s="252"/>
      <c r="AN16" s="38"/>
      <c r="AO16" s="186"/>
    </row>
    <row r="17" spans="2:41" ht="15" customHeight="1" x14ac:dyDescent="0.2">
      <c r="Q17" s="15"/>
      <c r="AI17" s="15"/>
      <c r="AM17" s="37" t="s">
        <v>328</v>
      </c>
      <c r="AN17" s="34" t="s">
        <v>107</v>
      </c>
      <c r="AO17" s="34" t="s">
        <v>381</v>
      </c>
    </row>
    <row r="18" spans="2:41" ht="15" customHeight="1" x14ac:dyDescent="0.2">
      <c r="Q18" s="15"/>
      <c r="AI18" s="15"/>
      <c r="AM18" s="37" t="s">
        <v>328</v>
      </c>
      <c r="AN18" s="34" t="s">
        <v>108</v>
      </c>
      <c r="AO18" s="34" t="s">
        <v>382</v>
      </c>
    </row>
    <row r="19" spans="2:41" ht="15" customHeight="1" x14ac:dyDescent="0.2">
      <c r="AN19" s="38"/>
      <c r="AO19" s="186"/>
    </row>
    <row r="20" spans="2:41" ht="15" customHeight="1" x14ac:dyDescent="0.3">
      <c r="H20" s="423" t="s">
        <v>76</v>
      </c>
      <c r="I20" s="423"/>
      <c r="J20" s="423"/>
      <c r="K20" s="423"/>
      <c r="L20" s="423"/>
      <c r="M20" s="26"/>
      <c r="N20" s="427" t="str">
        <f>IF(第10号!Z43="","",第10号!Z43)</f>
        <v/>
      </c>
      <c r="O20" s="427"/>
      <c r="P20" s="427"/>
      <c r="Q20" s="427"/>
      <c r="R20" s="427"/>
      <c r="S20" s="427"/>
      <c r="T20" s="427"/>
      <c r="U20" s="427"/>
      <c r="V20" s="427"/>
      <c r="W20" s="427"/>
      <c r="X20" s="427"/>
      <c r="Y20" s="427"/>
      <c r="Z20" s="427"/>
      <c r="AA20" s="427"/>
      <c r="AB20" s="427"/>
      <c r="AC20" s="26"/>
      <c r="AD20" s="425" t="s">
        <v>77</v>
      </c>
      <c r="AE20" s="425"/>
      <c r="AM20" s="37" t="s">
        <v>319</v>
      </c>
      <c r="AN20" s="39" t="s">
        <v>175</v>
      </c>
      <c r="AO20" s="39" t="s">
        <v>406</v>
      </c>
    </row>
    <row r="21" spans="2:41" ht="15" customHeight="1" x14ac:dyDescent="0.3">
      <c r="H21" s="424"/>
      <c r="I21" s="424"/>
      <c r="J21" s="424"/>
      <c r="K21" s="424"/>
      <c r="L21" s="424"/>
      <c r="M21" s="27"/>
      <c r="N21" s="428"/>
      <c r="O21" s="428"/>
      <c r="P21" s="428"/>
      <c r="Q21" s="428"/>
      <c r="R21" s="428"/>
      <c r="S21" s="428"/>
      <c r="T21" s="428"/>
      <c r="U21" s="428"/>
      <c r="V21" s="428"/>
      <c r="W21" s="428"/>
      <c r="X21" s="428"/>
      <c r="Y21" s="428"/>
      <c r="Z21" s="428"/>
      <c r="AA21" s="428"/>
      <c r="AB21" s="428"/>
      <c r="AC21" s="27"/>
      <c r="AD21" s="426"/>
      <c r="AE21" s="426"/>
      <c r="AN21" s="40"/>
      <c r="AO21" s="40" t="s">
        <v>407</v>
      </c>
    </row>
    <row r="22" spans="2:41" ht="1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2:41" ht="15" customHeight="1" x14ac:dyDescent="0.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row>
    <row r="24" spans="2:41" ht="15" customHeight="1" x14ac:dyDescent="0.2">
      <c r="B24" s="265" t="str">
        <f>"　"&amp;TEXT(AO25,"ggg")&amp;IF(TEXT(AO25,"e")="1","元年",TEXT(AO25,"e年"))&amp;TEXT(AO25,"m月d日")&amp;AO26</f>
        <v>　付けで交付決定した事業について、燃料電池自動車用水素供給設備需要創出活動費支援事業における燃料電池自動車用水素供給設備の運営に係る土地賃借料の助成金交付要綱第14条第1項の規定に基づき、上記のとおり請求します。</v>
      </c>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M24" s="37" t="s">
        <v>319</v>
      </c>
      <c r="AN24" s="39" t="s">
        <v>176</v>
      </c>
      <c r="AO24" s="101" t="s">
        <v>201</v>
      </c>
    </row>
    <row r="25" spans="2:41" ht="15" customHeight="1" x14ac:dyDescent="0.2">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N25" s="40"/>
      <c r="AO25" s="133" t="str">
        <f>IF(■交付決定内容入力■!AD9="","",■交付決定内容入力■!AD9)</f>
        <v/>
      </c>
    </row>
    <row r="26" spans="2:41" ht="15" customHeight="1" x14ac:dyDescent="0.2">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N26" s="39" t="s">
        <v>177</v>
      </c>
      <c r="AO26" s="246" t="s">
        <v>410</v>
      </c>
    </row>
    <row r="27" spans="2:41" ht="15" customHeight="1" x14ac:dyDescent="0.2">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N27" s="40"/>
      <c r="AO27" s="247"/>
    </row>
    <row r="28" spans="2:41" ht="15" customHeight="1" x14ac:dyDescent="0.2">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O28" s="16"/>
    </row>
    <row r="29" spans="2:41" ht="15" customHeight="1" x14ac:dyDescent="0.2">
      <c r="AI29" s="15"/>
    </row>
    <row r="30" spans="2:41" ht="30" customHeight="1" x14ac:dyDescent="0.2">
      <c r="B30" s="258" t="s">
        <v>27</v>
      </c>
      <c r="C30" s="259"/>
      <c r="D30" s="259"/>
      <c r="E30" s="259"/>
      <c r="F30" s="259"/>
      <c r="G30" s="259"/>
      <c r="H30" s="259"/>
      <c r="I30" s="259"/>
      <c r="J30" s="259"/>
      <c r="K30" s="259"/>
      <c r="L30" s="259"/>
      <c r="M30" s="259"/>
      <c r="N30" s="260"/>
      <c r="O30" s="12"/>
      <c r="P30" s="319" t="str">
        <f>IF(■交付決定内容入力■!L13="","",■交付決定内容入力■!L13)</f>
        <v/>
      </c>
      <c r="Q30" s="319"/>
      <c r="R30" s="319"/>
      <c r="S30" s="319"/>
      <c r="T30" s="319"/>
      <c r="U30" s="319"/>
      <c r="V30" s="319"/>
      <c r="W30" s="319"/>
      <c r="X30" s="319"/>
      <c r="Y30" s="319"/>
      <c r="Z30" s="319"/>
      <c r="AA30" s="319"/>
      <c r="AB30" s="319"/>
      <c r="AC30" s="319"/>
      <c r="AD30" s="319"/>
      <c r="AE30" s="319"/>
      <c r="AF30" s="319"/>
      <c r="AG30" s="319"/>
      <c r="AH30" s="319"/>
      <c r="AI30" s="319"/>
      <c r="AJ30" s="319"/>
      <c r="AK30" s="5"/>
      <c r="AM30" s="37" t="s">
        <v>319</v>
      </c>
      <c r="AN30" s="34" t="s">
        <v>355</v>
      </c>
      <c r="AO30" s="34" t="s">
        <v>202</v>
      </c>
    </row>
    <row r="31" spans="2:41" ht="30" customHeight="1" x14ac:dyDescent="0.2">
      <c r="B31" s="366" t="s">
        <v>28</v>
      </c>
      <c r="C31" s="311"/>
      <c r="D31" s="311"/>
      <c r="E31" s="311"/>
      <c r="F31" s="311"/>
      <c r="G31" s="311"/>
      <c r="H31" s="311"/>
      <c r="I31" s="311"/>
      <c r="J31" s="311"/>
      <c r="K31" s="311"/>
      <c r="L31" s="311"/>
      <c r="M31" s="311"/>
      <c r="N31" s="312"/>
      <c r="O31" s="150"/>
      <c r="P31" s="429" t="str">
        <f>IF(第1号!P27="","",第1号!P27)</f>
        <v/>
      </c>
      <c r="Q31" s="429"/>
      <c r="R31" s="429"/>
      <c r="S31" s="429"/>
      <c r="T31" s="429"/>
      <c r="U31" s="429"/>
      <c r="V31" s="429"/>
      <c r="W31" s="429"/>
      <c r="X31" s="429"/>
      <c r="Y31" s="429"/>
      <c r="Z31" s="429"/>
      <c r="AA31" s="429"/>
      <c r="AB31" s="429"/>
      <c r="AC31" s="429"/>
      <c r="AD31" s="429"/>
      <c r="AE31" s="429"/>
      <c r="AF31" s="429"/>
      <c r="AG31" s="429"/>
      <c r="AH31" s="429"/>
      <c r="AI31" s="429"/>
      <c r="AJ31" s="429"/>
      <c r="AK31" s="8"/>
      <c r="AM31" s="37" t="s">
        <v>319</v>
      </c>
      <c r="AN31" s="34" t="s">
        <v>356</v>
      </c>
      <c r="AO31" s="34" t="s">
        <v>408</v>
      </c>
    </row>
    <row r="33" spans="2:41" ht="15" customHeight="1" x14ac:dyDescent="0.2">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row>
    <row r="34" spans="2:41" ht="30" customHeight="1" x14ac:dyDescent="0.2">
      <c r="F34" s="281" t="s">
        <v>78</v>
      </c>
      <c r="G34" s="281"/>
      <c r="H34" s="281"/>
      <c r="I34" s="281"/>
      <c r="J34" s="281"/>
      <c r="K34" s="281"/>
      <c r="L34" s="281"/>
      <c r="M34" s="281"/>
      <c r="N34" s="281"/>
      <c r="O34" s="143"/>
      <c r="P34" s="388"/>
      <c r="Q34" s="388"/>
      <c r="R34" s="388"/>
      <c r="S34" s="388"/>
      <c r="T34" s="388"/>
      <c r="U34" s="388"/>
      <c r="V34" s="388"/>
      <c r="W34" s="388"/>
      <c r="X34" s="388"/>
      <c r="Y34" s="388"/>
      <c r="Z34" s="388"/>
      <c r="AA34" s="388"/>
      <c r="AB34" s="143"/>
      <c r="AC34" s="143" t="s">
        <v>357</v>
      </c>
      <c r="AD34" s="422"/>
      <c r="AE34" s="422"/>
      <c r="AF34" s="152" t="s">
        <v>358</v>
      </c>
      <c r="AG34" s="143"/>
      <c r="AH34" s="16"/>
      <c r="AI34" s="16"/>
      <c r="AJ34" s="16"/>
      <c r="AN34" s="34" t="s">
        <v>359</v>
      </c>
      <c r="AO34" s="34" t="s">
        <v>178</v>
      </c>
    </row>
    <row r="35" spans="2:41" ht="30" customHeight="1" x14ac:dyDescent="0.2">
      <c r="F35" s="321" t="s">
        <v>79</v>
      </c>
      <c r="G35" s="321"/>
      <c r="H35" s="321"/>
      <c r="I35" s="321"/>
      <c r="J35" s="321"/>
      <c r="K35" s="321"/>
      <c r="L35" s="321"/>
      <c r="M35" s="321"/>
      <c r="N35" s="321"/>
      <c r="O35" s="154"/>
      <c r="P35" s="388"/>
      <c r="Q35" s="388"/>
      <c r="R35" s="388"/>
      <c r="S35" s="388"/>
      <c r="T35" s="388"/>
      <c r="U35" s="388"/>
      <c r="V35" s="388"/>
      <c r="W35" s="388"/>
      <c r="X35" s="388"/>
      <c r="Y35" s="388"/>
      <c r="Z35" s="388"/>
      <c r="AA35" s="388"/>
      <c r="AB35" s="154"/>
      <c r="AC35" s="143" t="s">
        <v>357</v>
      </c>
      <c r="AD35" s="422"/>
      <c r="AE35" s="422"/>
      <c r="AF35" s="152" t="s">
        <v>358</v>
      </c>
      <c r="AG35" s="143"/>
      <c r="AH35" s="16"/>
      <c r="AI35" s="16"/>
      <c r="AJ35" s="16"/>
      <c r="AN35" s="34" t="s">
        <v>360</v>
      </c>
      <c r="AO35" s="34" t="s">
        <v>179</v>
      </c>
    </row>
    <row r="36" spans="2:41" ht="30" customHeight="1" x14ac:dyDescent="0.2">
      <c r="F36" s="321" t="s">
        <v>80</v>
      </c>
      <c r="G36" s="321"/>
      <c r="H36" s="321"/>
      <c r="I36" s="321"/>
      <c r="J36" s="321"/>
      <c r="K36" s="321"/>
      <c r="L36" s="321"/>
      <c r="M36" s="321"/>
      <c r="N36" s="321"/>
      <c r="O36" s="154"/>
      <c r="P36" s="388"/>
      <c r="Q36" s="388"/>
      <c r="R36" s="388"/>
      <c r="S36" s="388"/>
      <c r="T36" s="388"/>
      <c r="U36" s="388"/>
      <c r="V36" s="388"/>
      <c r="W36" s="388"/>
      <c r="X36" s="388"/>
      <c r="Y36" s="388"/>
      <c r="Z36" s="388"/>
      <c r="AA36" s="388"/>
      <c r="AB36" s="154"/>
      <c r="AC36" s="154"/>
      <c r="AD36" s="154"/>
      <c r="AE36" s="154"/>
      <c r="AF36" s="154"/>
      <c r="AG36" s="154"/>
      <c r="AH36" s="16"/>
      <c r="AI36" s="16"/>
      <c r="AJ36" s="16"/>
      <c r="AN36" s="34" t="s">
        <v>361</v>
      </c>
      <c r="AO36" s="34" t="s">
        <v>180</v>
      </c>
    </row>
    <row r="37" spans="2:41" ht="30" customHeight="1" x14ac:dyDescent="0.2">
      <c r="F37" s="321" t="s">
        <v>81</v>
      </c>
      <c r="G37" s="321"/>
      <c r="H37" s="321"/>
      <c r="I37" s="321"/>
      <c r="J37" s="321"/>
      <c r="K37" s="321"/>
      <c r="L37" s="321"/>
      <c r="M37" s="321"/>
      <c r="N37" s="321"/>
      <c r="O37" s="154"/>
      <c r="P37" s="430"/>
      <c r="Q37" s="430"/>
      <c r="R37" s="430"/>
      <c r="S37" s="430"/>
      <c r="T37" s="430"/>
      <c r="U37" s="430"/>
      <c r="V37" s="430"/>
      <c r="W37" s="430"/>
      <c r="X37" s="430"/>
      <c r="Y37" s="430"/>
      <c r="Z37" s="430"/>
      <c r="AA37" s="430"/>
      <c r="AB37" s="154"/>
      <c r="AC37" s="154"/>
      <c r="AD37" s="154"/>
      <c r="AE37" s="154"/>
      <c r="AF37" s="154"/>
      <c r="AG37" s="154"/>
      <c r="AH37" s="16"/>
      <c r="AI37" s="16"/>
      <c r="AJ37" s="16"/>
      <c r="AN37" s="34" t="s">
        <v>362</v>
      </c>
      <c r="AO37" s="34" t="s">
        <v>181</v>
      </c>
    </row>
    <row r="38" spans="2:41" ht="30" customHeight="1" x14ac:dyDescent="0.2">
      <c r="F38" s="321" t="s">
        <v>82</v>
      </c>
      <c r="G38" s="321"/>
      <c r="H38" s="321"/>
      <c r="I38" s="321"/>
      <c r="J38" s="321"/>
      <c r="K38" s="321"/>
      <c r="L38" s="321"/>
      <c r="M38" s="321"/>
      <c r="N38" s="321"/>
      <c r="O38" s="154"/>
      <c r="P38" s="431"/>
      <c r="Q38" s="431"/>
      <c r="R38" s="431"/>
      <c r="S38" s="431"/>
      <c r="T38" s="431"/>
      <c r="U38" s="431"/>
      <c r="V38" s="431"/>
      <c r="W38" s="431"/>
      <c r="X38" s="431"/>
      <c r="Y38" s="431"/>
      <c r="Z38" s="431"/>
      <c r="AA38" s="431"/>
      <c r="AB38" s="431"/>
      <c r="AC38" s="431"/>
      <c r="AD38" s="431"/>
      <c r="AE38" s="431"/>
      <c r="AF38" s="431"/>
      <c r="AG38" s="431"/>
      <c r="AH38" s="16"/>
      <c r="AI38" s="16"/>
      <c r="AJ38" s="16"/>
      <c r="AN38" s="34" t="s">
        <v>363</v>
      </c>
      <c r="AO38" s="34" t="s">
        <v>182</v>
      </c>
    </row>
    <row r="39" spans="2:41" ht="15" customHeight="1" x14ac:dyDescent="0.2">
      <c r="AI39" s="15"/>
    </row>
    <row r="40" spans="2:41" ht="15" customHeight="1" thickBot="1" x14ac:dyDescent="0.25">
      <c r="B40" s="1" t="s">
        <v>364</v>
      </c>
    </row>
    <row r="41" spans="2:41" ht="15" customHeight="1" x14ac:dyDescent="0.2">
      <c r="D41" s="213" t="s">
        <v>451</v>
      </c>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5"/>
      <c r="AM41" s="1"/>
    </row>
    <row r="42" spans="2:41" ht="15" customHeight="1" x14ac:dyDescent="0.2">
      <c r="D42" s="216" t="s">
        <v>452</v>
      </c>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217"/>
      <c r="AM42" s="1"/>
    </row>
    <row r="43" spans="2:41" ht="15" customHeight="1" x14ac:dyDescent="0.2">
      <c r="D43" s="216" t="s">
        <v>453</v>
      </c>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217"/>
      <c r="AK43" s="16"/>
      <c r="AM43" s="1"/>
    </row>
    <row r="44" spans="2:41" ht="15" customHeight="1" x14ac:dyDescent="0.2">
      <c r="D44" s="216" t="s">
        <v>454</v>
      </c>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217"/>
      <c r="AK44" s="16"/>
      <c r="AM44" s="1"/>
    </row>
    <row r="45" spans="2:41" ht="15" customHeight="1" x14ac:dyDescent="0.2">
      <c r="D45" s="216" t="s">
        <v>455</v>
      </c>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217"/>
      <c r="AK45" s="16"/>
      <c r="AM45" s="1"/>
    </row>
    <row r="46" spans="2:41" ht="15" customHeight="1" x14ac:dyDescent="0.2">
      <c r="D46" s="216"/>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217"/>
      <c r="AK46" s="16"/>
      <c r="AM46" s="1"/>
    </row>
    <row r="47" spans="2:41" ht="15" customHeight="1" x14ac:dyDescent="0.2">
      <c r="D47" s="216" t="s">
        <v>456</v>
      </c>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217"/>
      <c r="AK47" s="16"/>
      <c r="AM47" s="1"/>
    </row>
    <row r="48" spans="2:41" ht="15" customHeight="1" x14ac:dyDescent="0.2">
      <c r="D48" s="216" t="s">
        <v>457</v>
      </c>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217"/>
      <c r="AK48" s="16"/>
      <c r="AM48" s="1"/>
    </row>
    <row r="49" spans="4:37" s="1" customFormat="1" ht="15" customHeight="1" x14ac:dyDescent="0.2">
      <c r="D49" s="216" t="s">
        <v>458</v>
      </c>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217"/>
      <c r="AK49" s="16"/>
    </row>
    <row r="50" spans="4:37" s="1" customFormat="1" ht="15" customHeight="1" thickBot="1" x14ac:dyDescent="0.25">
      <c r="D50" s="218" t="s">
        <v>459</v>
      </c>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20"/>
    </row>
  </sheetData>
  <sheetProtection algorithmName="SHA-512" hashValue="lqNhYd0KJ+ouQT+WWZ+xYqgDnyAVYEZLa85cWA1VDquvqbbEXKNZpPPCXYSIDENa/xPtSgfk1uGRcgRnbfgwOA==" saltValue="J1HMtHEnFNCEm6VaQqOr7A==" spinCount="100000" sheet="1" objects="1" scenarios="1"/>
  <protectedRanges>
    <protectedRange algorithmName="SHA-512" hashValue="I1hR65tbOyeFAw09XaM3Ql51Z/s7pxsGOv7EeJiK1gvJpY/40Dq0juM5uliXOVPNcgLBI1smS59wIIBOGm2/fQ==" saltValue="ix9XxSWTNUuW0daRNBXwEw==" spinCount="100000" sqref="AD9:AK9 F14:S16 Y14:AK16 N20:AB21 P30:AJ31 P34:AA37 AD34:AE35 P38:AG38" name="範囲1"/>
  </protectedRanges>
  <mergeCells count="35">
    <mergeCell ref="B6:AK6"/>
    <mergeCell ref="Y15:AK15"/>
    <mergeCell ref="F16:S16"/>
    <mergeCell ref="B7:AK7"/>
    <mergeCell ref="B8:AK8"/>
    <mergeCell ref="AD9:AK9"/>
    <mergeCell ref="F14:S14"/>
    <mergeCell ref="U14:X14"/>
    <mergeCell ref="Y14:AK14"/>
    <mergeCell ref="Y16:AK16"/>
    <mergeCell ref="P36:AA36"/>
    <mergeCell ref="P37:AA37"/>
    <mergeCell ref="F38:N38"/>
    <mergeCell ref="F34:N34"/>
    <mergeCell ref="F35:N35"/>
    <mergeCell ref="F36:N36"/>
    <mergeCell ref="F37:N37"/>
    <mergeCell ref="P34:AA34"/>
    <mergeCell ref="P38:AG38"/>
    <mergeCell ref="AO26:AO27"/>
    <mergeCell ref="B14:E14"/>
    <mergeCell ref="B15:E15"/>
    <mergeCell ref="B24:AK27"/>
    <mergeCell ref="AD35:AE35"/>
    <mergeCell ref="P35:AA35"/>
    <mergeCell ref="H20:L21"/>
    <mergeCell ref="AD20:AE21"/>
    <mergeCell ref="N20:AB21"/>
    <mergeCell ref="AD34:AE34"/>
    <mergeCell ref="B30:N30"/>
    <mergeCell ref="P30:AJ30"/>
    <mergeCell ref="B31:N31"/>
    <mergeCell ref="P31:AJ31"/>
    <mergeCell ref="F15:S15"/>
    <mergeCell ref="U15:X15"/>
  </mergeCells>
  <phoneticPr fontId="3"/>
  <printOptions horizontalCentered="1"/>
  <pageMargins left="0.70866141732283472" right="0.39370078740157483" top="0.39370078740157483" bottom="0.39370078740157483" header="0.39370078740157483" footer="0.39370078740157483"/>
  <pageSetup paperSize="9" scale="98" orientation="portrait" r:id="rId1"/>
  <colBreaks count="1" manualBreakCount="1">
    <brk id="38" min="1" max="50"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AO50"/>
  <sheetViews>
    <sheetView view="pageBreakPreview" zoomScaleNormal="100" zoomScaleSheetLayoutView="100" workbookViewId="0">
      <pane ySplit="1" topLeftCell="A2" activePane="bottomLeft" state="frozen"/>
      <selection pane="bottomLeft" activeCell="AO14" sqref="AO14"/>
    </sheetView>
  </sheetViews>
  <sheetFormatPr defaultColWidth="2.453125" defaultRowHeight="15" customHeight="1" x14ac:dyDescent="0.2"/>
  <cols>
    <col min="1" max="1" width="1.36328125" style="1" customWidth="1"/>
    <col min="2" max="37" width="2.453125" style="1"/>
    <col min="38" max="38" width="1.36328125" style="1" customWidth="1"/>
    <col min="39" max="39" width="2.453125" style="37"/>
    <col min="40" max="40" width="20.6328125" style="1" customWidth="1"/>
    <col min="41" max="41" width="69.453125" style="1" customWidth="1"/>
    <col min="42" max="16384" width="2.4531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4" spans="1:40" ht="15" customHeight="1" x14ac:dyDescent="0.2">
      <c r="B4" s="159" t="s">
        <v>411</v>
      </c>
      <c r="AN4" s="1" t="s">
        <v>99</v>
      </c>
    </row>
    <row r="6" spans="1:40" ht="15" customHeight="1" x14ac:dyDescent="0.2">
      <c r="B6" s="250" t="s">
        <v>374</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row>
    <row r="7" spans="1:40" ht="15" customHeight="1" x14ac:dyDescent="0.2">
      <c r="B7" s="250" t="s">
        <v>448</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row>
    <row r="8" spans="1:40" ht="15" customHeight="1" x14ac:dyDescent="0.2">
      <c r="B8" s="250" t="s">
        <v>154</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row>
    <row r="9" spans="1:40" ht="15" customHeight="1" x14ac:dyDescent="0.2">
      <c r="AC9" s="211" t="s">
        <v>521</v>
      </c>
      <c r="AD9" s="251"/>
      <c r="AE9" s="251"/>
      <c r="AF9" s="251"/>
      <c r="AG9" s="251"/>
      <c r="AH9" s="251"/>
      <c r="AI9" s="251"/>
      <c r="AJ9" s="251"/>
      <c r="AK9" s="251"/>
    </row>
    <row r="10" spans="1:40" ht="15" customHeight="1" x14ac:dyDescent="0.2">
      <c r="AI10" s="15"/>
    </row>
    <row r="11" spans="1:40" ht="15" customHeight="1" x14ac:dyDescent="0.2">
      <c r="B11" s="1" t="s">
        <v>0</v>
      </c>
      <c r="AI11" s="15"/>
    </row>
    <row r="12" spans="1:40" ht="15" customHeight="1" x14ac:dyDescent="0.2">
      <c r="B12" s="1" t="s">
        <v>1</v>
      </c>
    </row>
    <row r="14" spans="1:40" ht="18" customHeight="1" x14ac:dyDescent="0.2">
      <c r="B14" s="253" t="str">
        <f>IF(F14="","",U14)</f>
        <v/>
      </c>
      <c r="C14" s="253"/>
      <c r="D14" s="253"/>
      <c r="E14" s="253"/>
      <c r="F14" s="252" t="str">
        <f>IF(第1号!F14="","",第1号!F14)</f>
        <v/>
      </c>
      <c r="G14" s="252"/>
      <c r="H14" s="252"/>
      <c r="I14" s="252"/>
      <c r="J14" s="252"/>
      <c r="K14" s="252"/>
      <c r="L14" s="252"/>
      <c r="M14" s="252"/>
      <c r="N14" s="252"/>
      <c r="O14" s="252"/>
      <c r="P14" s="252"/>
      <c r="Q14" s="252"/>
      <c r="R14" s="252"/>
      <c r="S14" s="252"/>
      <c r="U14" s="253" t="s">
        <v>3</v>
      </c>
      <c r="V14" s="253"/>
      <c r="W14" s="253"/>
      <c r="X14" s="253"/>
      <c r="Y14" s="252" t="str">
        <f>IF(第1号!Y14="","",第1号!Y14)</f>
        <v/>
      </c>
      <c r="Z14" s="252"/>
      <c r="AA14" s="252"/>
      <c r="AB14" s="252"/>
      <c r="AC14" s="252"/>
      <c r="AD14" s="252"/>
      <c r="AE14" s="252"/>
      <c r="AF14" s="252"/>
      <c r="AG14" s="252"/>
      <c r="AH14" s="252"/>
      <c r="AI14" s="252"/>
      <c r="AJ14" s="252"/>
      <c r="AK14" s="252"/>
      <c r="AM14" s="37" t="s">
        <v>328</v>
      </c>
    </row>
    <row r="15" spans="1:40" ht="18" customHeight="1" x14ac:dyDescent="0.2">
      <c r="B15" s="253" t="str">
        <f>IF(F15="","",U15)</f>
        <v/>
      </c>
      <c r="C15" s="253"/>
      <c r="D15" s="253"/>
      <c r="E15" s="253"/>
      <c r="F15" s="252" t="str">
        <f>IF(第1号!F15="","",第1号!F15)</f>
        <v/>
      </c>
      <c r="G15" s="252"/>
      <c r="H15" s="252"/>
      <c r="I15" s="252"/>
      <c r="J15" s="252"/>
      <c r="K15" s="252"/>
      <c r="L15" s="252"/>
      <c r="M15" s="252"/>
      <c r="N15" s="252"/>
      <c r="O15" s="252"/>
      <c r="P15" s="252"/>
      <c r="Q15" s="252"/>
      <c r="R15" s="252"/>
      <c r="S15" s="252"/>
      <c r="U15" s="253" t="s">
        <v>4</v>
      </c>
      <c r="V15" s="253"/>
      <c r="W15" s="253"/>
      <c r="X15" s="253"/>
      <c r="Y15" s="252" t="str">
        <f>IF(第1号!Y15="","",第1号!Y15)</f>
        <v/>
      </c>
      <c r="Z15" s="252"/>
      <c r="AA15" s="252"/>
      <c r="AB15" s="252"/>
      <c r="AC15" s="252"/>
      <c r="AD15" s="252"/>
      <c r="AE15" s="252"/>
      <c r="AF15" s="252"/>
      <c r="AG15" s="252"/>
      <c r="AH15" s="252"/>
      <c r="AI15" s="252"/>
      <c r="AJ15" s="252"/>
      <c r="AK15" s="252"/>
      <c r="AM15" s="37" t="s">
        <v>328</v>
      </c>
    </row>
    <row r="16" spans="1:40" ht="15" customHeight="1" x14ac:dyDescent="0.2">
      <c r="F16" s="252" t="str">
        <f>IF(第1号!F16="","",第1号!F16)</f>
        <v/>
      </c>
      <c r="G16" s="252"/>
      <c r="H16" s="252"/>
      <c r="I16" s="252"/>
      <c r="J16" s="252"/>
      <c r="K16" s="252"/>
      <c r="L16" s="252"/>
      <c r="M16" s="252"/>
      <c r="N16" s="252"/>
      <c r="O16" s="252"/>
      <c r="P16" s="252"/>
      <c r="Q16" s="252"/>
      <c r="R16" s="252"/>
      <c r="S16" s="252"/>
      <c r="Y16" s="252" t="str">
        <f>IF(第1号!Y16="","",第1号!Y16)</f>
        <v/>
      </c>
      <c r="Z16" s="252"/>
      <c r="AA16" s="252"/>
      <c r="AB16" s="252"/>
      <c r="AC16" s="252"/>
      <c r="AD16" s="252"/>
      <c r="AE16" s="252"/>
      <c r="AF16" s="252"/>
      <c r="AG16" s="252"/>
      <c r="AH16" s="252"/>
      <c r="AI16" s="252"/>
      <c r="AJ16" s="252"/>
      <c r="AK16" s="252"/>
      <c r="AM16" s="37" t="s">
        <v>328</v>
      </c>
    </row>
    <row r="17" spans="2:41" ht="15" customHeight="1" x14ac:dyDescent="0.2">
      <c r="Q17" s="15"/>
      <c r="AI17" s="15"/>
    </row>
    <row r="18" spans="2:41" ht="15" customHeight="1" x14ac:dyDescent="0.2">
      <c r="B18" s="265" t="str">
        <f>"　"&amp;TEXT(AO19,"ggg")&amp;IF(TEXT(AO19,"e")="1","元年",TEXT(AO19,"e年"))&amp;TEXT(AO19,"m月d日")&amp;AO20</f>
        <v>　付けで交付決定のあった標記助成金について、燃料電池自動車用水素供給設備需要創出活動費支援事業における燃料電池自動車用水素供給設備の運営に係る土地賃借料の助成金交付要綱第17条第3項の規定に基づき、助成金を返還しましたので報告します。</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M18" s="37" t="s">
        <v>328</v>
      </c>
      <c r="AN18" s="39" t="s">
        <v>176</v>
      </c>
      <c r="AO18" s="101" t="s">
        <v>201</v>
      </c>
    </row>
    <row r="19" spans="2:41" ht="15" customHeight="1" x14ac:dyDescent="0.2">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N19" s="40"/>
      <c r="AO19" s="133" t="str">
        <f>IF(■交付決定内容入力■!AD9="","",■交付決定内容入力■!AD9)</f>
        <v/>
      </c>
    </row>
    <row r="20" spans="2:41" ht="15" customHeight="1" x14ac:dyDescent="0.2">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N20" s="39" t="s">
        <v>177</v>
      </c>
      <c r="AO20" s="246" t="s">
        <v>412</v>
      </c>
    </row>
    <row r="21" spans="2:41" ht="15" customHeight="1" x14ac:dyDescent="0.2">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N21" s="40"/>
      <c r="AO21" s="247"/>
    </row>
    <row r="22" spans="2:41" ht="1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2:41" ht="15" customHeight="1" x14ac:dyDescent="0.2">
      <c r="S23" s="254" t="s">
        <v>2</v>
      </c>
      <c r="T23" s="254"/>
      <c r="AI23" s="15"/>
    </row>
    <row r="24" spans="2:41" ht="15" customHeight="1" x14ac:dyDescent="0.2">
      <c r="AI24" s="15"/>
    </row>
    <row r="25" spans="2:41" ht="30" customHeight="1" x14ac:dyDescent="0.2">
      <c r="B25" s="258" t="s">
        <v>27</v>
      </c>
      <c r="C25" s="259"/>
      <c r="D25" s="259"/>
      <c r="E25" s="259"/>
      <c r="F25" s="259"/>
      <c r="G25" s="259"/>
      <c r="H25" s="259"/>
      <c r="I25" s="259"/>
      <c r="J25" s="259"/>
      <c r="K25" s="259"/>
      <c r="L25" s="259"/>
      <c r="M25" s="259"/>
      <c r="N25" s="260"/>
      <c r="O25" s="12"/>
      <c r="P25" s="319" t="str">
        <f>IF(■交付決定内容入力■!L13="","",■交付決定内容入力■!L13)</f>
        <v/>
      </c>
      <c r="Q25" s="319"/>
      <c r="R25" s="319"/>
      <c r="S25" s="319"/>
      <c r="T25" s="319"/>
      <c r="U25" s="319"/>
      <c r="V25" s="319"/>
      <c r="W25" s="319"/>
      <c r="X25" s="319"/>
      <c r="Y25" s="319"/>
      <c r="Z25" s="319"/>
      <c r="AA25" s="319"/>
      <c r="AB25" s="319"/>
      <c r="AC25" s="319"/>
      <c r="AD25" s="319"/>
      <c r="AE25" s="319"/>
      <c r="AF25" s="319"/>
      <c r="AG25" s="319"/>
      <c r="AH25" s="319"/>
      <c r="AI25" s="319"/>
      <c r="AJ25" s="319"/>
      <c r="AK25" s="5"/>
      <c r="AM25" s="37" t="s">
        <v>331</v>
      </c>
    </row>
    <row r="26" spans="2:41" ht="30" customHeight="1" x14ac:dyDescent="0.2">
      <c r="B26" s="261" t="s">
        <v>28</v>
      </c>
      <c r="C26" s="262"/>
      <c r="D26" s="262"/>
      <c r="E26" s="262"/>
      <c r="F26" s="262"/>
      <c r="G26" s="262"/>
      <c r="H26" s="262"/>
      <c r="I26" s="262"/>
      <c r="J26" s="262"/>
      <c r="K26" s="262"/>
      <c r="L26" s="262"/>
      <c r="M26" s="262"/>
      <c r="N26" s="263"/>
      <c r="O26" s="102"/>
      <c r="P26" s="264" t="str">
        <f>IF(第1号!P27="","",第1号!P27)</f>
        <v/>
      </c>
      <c r="Q26" s="264"/>
      <c r="R26" s="264"/>
      <c r="S26" s="264"/>
      <c r="T26" s="264"/>
      <c r="U26" s="264"/>
      <c r="V26" s="264"/>
      <c r="W26" s="264"/>
      <c r="X26" s="264"/>
      <c r="Y26" s="264"/>
      <c r="Z26" s="264"/>
      <c r="AA26" s="264"/>
      <c r="AB26" s="264"/>
      <c r="AC26" s="264"/>
      <c r="AD26" s="264"/>
      <c r="AE26" s="264"/>
      <c r="AF26" s="264"/>
      <c r="AG26" s="264"/>
      <c r="AH26" s="264"/>
      <c r="AI26" s="264"/>
      <c r="AJ26" s="264"/>
      <c r="AK26" s="7"/>
      <c r="AM26" s="37" t="s">
        <v>331</v>
      </c>
    </row>
    <row r="27" spans="2:41" ht="30" customHeight="1" x14ac:dyDescent="0.2">
      <c r="B27" s="366" t="s">
        <v>90</v>
      </c>
      <c r="C27" s="311"/>
      <c r="D27" s="311"/>
      <c r="E27" s="311"/>
      <c r="F27" s="311"/>
      <c r="G27" s="311"/>
      <c r="H27" s="311"/>
      <c r="I27" s="311"/>
      <c r="J27" s="311"/>
      <c r="K27" s="311"/>
      <c r="L27" s="311"/>
      <c r="M27" s="311"/>
      <c r="N27" s="312"/>
      <c r="O27" s="150"/>
      <c r="P27" s="433"/>
      <c r="Q27" s="433"/>
      <c r="R27" s="433"/>
      <c r="S27" s="433"/>
      <c r="T27" s="433"/>
      <c r="U27" s="149" t="s">
        <v>30</v>
      </c>
      <c r="V27" s="149"/>
      <c r="W27" s="149"/>
      <c r="X27" s="149"/>
      <c r="Y27" s="149"/>
      <c r="Z27" s="149"/>
      <c r="AA27" s="149"/>
      <c r="AB27" s="149"/>
      <c r="AC27" s="149"/>
      <c r="AD27" s="149"/>
      <c r="AE27" s="149"/>
      <c r="AF27" s="149"/>
      <c r="AG27" s="149"/>
      <c r="AH27" s="149"/>
      <c r="AI27" s="149"/>
      <c r="AJ27" s="149"/>
      <c r="AK27" s="8"/>
    </row>
    <row r="28" spans="2:41" ht="18" customHeight="1" x14ac:dyDescent="0.2">
      <c r="B28" s="317" t="s">
        <v>91</v>
      </c>
      <c r="C28" s="253"/>
      <c r="D28" s="253"/>
      <c r="E28" s="253"/>
      <c r="F28" s="253"/>
      <c r="G28" s="253"/>
      <c r="H28" s="253"/>
      <c r="I28" s="253"/>
      <c r="J28" s="253"/>
      <c r="K28" s="253"/>
      <c r="L28" s="253"/>
      <c r="M28" s="253"/>
      <c r="N28" s="279"/>
      <c r="O28" s="362" t="s">
        <v>92</v>
      </c>
      <c r="P28" s="363"/>
      <c r="Q28" s="364"/>
      <c r="R28" s="138"/>
      <c r="S28" s="436"/>
      <c r="T28" s="436"/>
      <c r="U28" s="436"/>
      <c r="V28" s="436"/>
      <c r="W28" s="436"/>
      <c r="X28" s="138" t="s">
        <v>30</v>
      </c>
      <c r="Y28" s="138"/>
      <c r="Z28" s="138"/>
      <c r="AA28" s="138"/>
      <c r="AB28" s="437"/>
      <c r="AC28" s="437"/>
      <c r="AD28" s="437"/>
      <c r="AE28" s="437"/>
      <c r="AF28" s="437"/>
      <c r="AG28" s="437"/>
      <c r="AH28" s="437"/>
      <c r="AI28" s="138"/>
      <c r="AJ28" s="138"/>
      <c r="AK28" s="21"/>
    </row>
    <row r="29" spans="2:41" ht="18" customHeight="1" x14ac:dyDescent="0.2">
      <c r="B29" s="317"/>
      <c r="C29" s="253"/>
      <c r="D29" s="253"/>
      <c r="E29" s="253"/>
      <c r="F29" s="253"/>
      <c r="G29" s="253"/>
      <c r="H29" s="253"/>
      <c r="I29" s="253"/>
      <c r="J29" s="253"/>
      <c r="K29" s="253"/>
      <c r="L29" s="253"/>
      <c r="M29" s="253"/>
      <c r="N29" s="279"/>
      <c r="O29" s="304" t="s">
        <v>93</v>
      </c>
      <c r="P29" s="262"/>
      <c r="Q29" s="263"/>
      <c r="R29" s="135"/>
      <c r="S29" s="308"/>
      <c r="T29" s="308"/>
      <c r="U29" s="308"/>
      <c r="V29" s="308"/>
      <c r="W29" s="308"/>
      <c r="X29" s="135" t="s">
        <v>30</v>
      </c>
      <c r="Y29" s="135"/>
      <c r="Z29" s="135"/>
      <c r="AA29" s="135"/>
      <c r="AB29" s="434"/>
      <c r="AC29" s="434"/>
      <c r="AD29" s="434"/>
      <c r="AE29" s="434"/>
      <c r="AF29" s="434"/>
      <c r="AG29" s="434"/>
      <c r="AH29" s="434"/>
      <c r="AI29" s="135"/>
      <c r="AJ29" s="135"/>
      <c r="AK29" s="7"/>
    </row>
    <row r="30" spans="2:41" ht="18" customHeight="1" x14ac:dyDescent="0.2">
      <c r="B30" s="317"/>
      <c r="C30" s="253"/>
      <c r="D30" s="253"/>
      <c r="E30" s="253"/>
      <c r="F30" s="253"/>
      <c r="G30" s="253"/>
      <c r="H30" s="253"/>
      <c r="I30" s="253"/>
      <c r="J30" s="253"/>
      <c r="K30" s="253"/>
      <c r="L30" s="253"/>
      <c r="M30" s="253"/>
      <c r="N30" s="279"/>
      <c r="O30" s="275" t="s">
        <v>94</v>
      </c>
      <c r="P30" s="276"/>
      <c r="Q30" s="277"/>
      <c r="R30" s="140"/>
      <c r="S30" s="438"/>
      <c r="T30" s="438"/>
      <c r="U30" s="438"/>
      <c r="V30" s="438"/>
      <c r="W30" s="438"/>
      <c r="X30" s="140" t="s">
        <v>30</v>
      </c>
      <c r="Y30" s="140"/>
      <c r="Z30" s="140"/>
      <c r="AA30" s="140"/>
      <c r="AB30" s="283"/>
      <c r="AC30" s="283"/>
      <c r="AD30" s="283"/>
      <c r="AE30" s="283"/>
      <c r="AF30" s="283"/>
      <c r="AG30" s="283"/>
      <c r="AH30" s="283"/>
      <c r="AI30" s="140"/>
      <c r="AJ30" s="140"/>
      <c r="AK30" s="20"/>
    </row>
    <row r="31" spans="2:41" ht="18" customHeight="1" x14ac:dyDescent="0.2">
      <c r="B31" s="314" t="s">
        <v>95</v>
      </c>
      <c r="C31" s="315"/>
      <c r="D31" s="315"/>
      <c r="E31" s="315"/>
      <c r="F31" s="315"/>
      <c r="G31" s="315"/>
      <c r="H31" s="315"/>
      <c r="I31" s="315"/>
      <c r="J31" s="315"/>
      <c r="K31" s="315"/>
      <c r="L31" s="315"/>
      <c r="M31" s="315"/>
      <c r="N31" s="316"/>
      <c r="O31" s="273" t="s">
        <v>92</v>
      </c>
      <c r="P31" s="259"/>
      <c r="Q31" s="260"/>
      <c r="R31" s="147"/>
      <c r="S31" s="432"/>
      <c r="T31" s="432"/>
      <c r="U31" s="432"/>
      <c r="V31" s="432"/>
      <c r="W31" s="432"/>
      <c r="X31" s="147" t="s">
        <v>30</v>
      </c>
      <c r="Y31" s="147"/>
      <c r="Z31" s="147"/>
      <c r="AA31" s="147"/>
      <c r="AB31" s="274"/>
      <c r="AC31" s="274"/>
      <c r="AD31" s="274"/>
      <c r="AE31" s="274"/>
      <c r="AF31" s="274"/>
      <c r="AG31" s="274"/>
      <c r="AH31" s="274"/>
      <c r="AI31" s="147"/>
      <c r="AJ31" s="147"/>
      <c r="AK31" s="5"/>
    </row>
    <row r="32" spans="2:41" ht="18" customHeight="1" x14ac:dyDescent="0.2">
      <c r="B32" s="317"/>
      <c r="C32" s="253"/>
      <c r="D32" s="253"/>
      <c r="E32" s="253"/>
      <c r="F32" s="253"/>
      <c r="G32" s="253"/>
      <c r="H32" s="253"/>
      <c r="I32" s="253"/>
      <c r="J32" s="253"/>
      <c r="K32" s="253"/>
      <c r="L32" s="253"/>
      <c r="M32" s="253"/>
      <c r="N32" s="279"/>
      <c r="O32" s="304" t="s">
        <v>93</v>
      </c>
      <c r="P32" s="262"/>
      <c r="Q32" s="263"/>
      <c r="R32" s="135"/>
      <c r="S32" s="308"/>
      <c r="T32" s="308"/>
      <c r="U32" s="308"/>
      <c r="V32" s="308"/>
      <c r="W32" s="308"/>
      <c r="X32" s="135" t="s">
        <v>30</v>
      </c>
      <c r="Y32" s="135"/>
      <c r="Z32" s="135"/>
      <c r="AA32" s="135"/>
      <c r="AB32" s="434"/>
      <c r="AC32" s="434"/>
      <c r="AD32" s="434"/>
      <c r="AE32" s="434"/>
      <c r="AF32" s="434"/>
      <c r="AG32" s="434"/>
      <c r="AH32" s="434"/>
      <c r="AI32" s="135"/>
      <c r="AJ32" s="135"/>
      <c r="AK32" s="7"/>
    </row>
    <row r="33" spans="2:37" ht="18" customHeight="1" x14ac:dyDescent="0.2">
      <c r="B33" s="318"/>
      <c r="C33" s="281"/>
      <c r="D33" s="281"/>
      <c r="E33" s="281"/>
      <c r="F33" s="281"/>
      <c r="G33" s="281"/>
      <c r="H33" s="281"/>
      <c r="I33" s="281"/>
      <c r="J33" s="281"/>
      <c r="K33" s="281"/>
      <c r="L33" s="281"/>
      <c r="M33" s="281"/>
      <c r="N33" s="282"/>
      <c r="O33" s="310" t="s">
        <v>94</v>
      </c>
      <c r="P33" s="311"/>
      <c r="Q33" s="312"/>
      <c r="R33" s="149"/>
      <c r="S33" s="433"/>
      <c r="T33" s="433"/>
      <c r="U33" s="433"/>
      <c r="V33" s="433"/>
      <c r="W33" s="433"/>
      <c r="X33" s="149" t="s">
        <v>30</v>
      </c>
      <c r="Y33" s="149"/>
      <c r="Z33" s="149"/>
      <c r="AA33" s="149"/>
      <c r="AB33" s="435"/>
      <c r="AC33" s="435"/>
      <c r="AD33" s="435"/>
      <c r="AE33" s="435"/>
      <c r="AF33" s="435"/>
      <c r="AG33" s="435"/>
      <c r="AH33" s="435"/>
      <c r="AI33" s="149"/>
      <c r="AJ33" s="149"/>
      <c r="AK33" s="8"/>
    </row>
    <row r="34" spans="2:37" ht="18" customHeight="1" x14ac:dyDescent="0.2">
      <c r="B34" s="314" t="s">
        <v>96</v>
      </c>
      <c r="C34" s="315"/>
      <c r="D34" s="315"/>
      <c r="E34" s="315"/>
      <c r="F34" s="315"/>
      <c r="G34" s="315"/>
      <c r="H34" s="315"/>
      <c r="I34" s="315"/>
      <c r="J34" s="315"/>
      <c r="K34" s="315"/>
      <c r="L34" s="315"/>
      <c r="M34" s="315"/>
      <c r="N34" s="316"/>
      <c r="O34" s="273" t="s">
        <v>92</v>
      </c>
      <c r="P34" s="259"/>
      <c r="Q34" s="260"/>
      <c r="R34" s="147"/>
      <c r="S34" s="432"/>
      <c r="T34" s="432"/>
      <c r="U34" s="432"/>
      <c r="V34" s="432"/>
      <c r="W34" s="432"/>
      <c r="X34" s="147" t="s">
        <v>30</v>
      </c>
      <c r="Y34" s="147"/>
      <c r="Z34" s="147"/>
      <c r="AA34" s="147"/>
      <c r="AB34" s="28"/>
      <c r="AC34" s="28"/>
      <c r="AD34" s="28"/>
      <c r="AE34" s="28"/>
      <c r="AF34" s="28"/>
      <c r="AG34" s="28"/>
      <c r="AH34" s="28"/>
      <c r="AI34" s="147"/>
      <c r="AJ34" s="147"/>
      <c r="AK34" s="5"/>
    </row>
    <row r="35" spans="2:37" ht="18" customHeight="1" x14ac:dyDescent="0.2">
      <c r="B35" s="317"/>
      <c r="C35" s="253"/>
      <c r="D35" s="253"/>
      <c r="E35" s="253"/>
      <c r="F35" s="253"/>
      <c r="G35" s="253"/>
      <c r="H35" s="253"/>
      <c r="I35" s="253"/>
      <c r="J35" s="253"/>
      <c r="K35" s="253"/>
      <c r="L35" s="253"/>
      <c r="M35" s="253"/>
      <c r="N35" s="279"/>
      <c r="O35" s="304" t="s">
        <v>93</v>
      </c>
      <c r="P35" s="262"/>
      <c r="Q35" s="263"/>
      <c r="R35" s="135"/>
      <c r="S35" s="308"/>
      <c r="T35" s="308"/>
      <c r="U35" s="308"/>
      <c r="V35" s="308"/>
      <c r="W35" s="308"/>
      <c r="X35" s="135" t="s">
        <v>30</v>
      </c>
      <c r="Y35" s="135"/>
      <c r="Z35" s="135"/>
      <c r="AA35" s="135"/>
      <c r="AB35" s="29"/>
      <c r="AC35" s="29"/>
      <c r="AD35" s="29"/>
      <c r="AE35" s="29"/>
      <c r="AF35" s="29"/>
      <c r="AG35" s="29"/>
      <c r="AH35" s="29"/>
      <c r="AI35" s="135"/>
      <c r="AJ35" s="135"/>
      <c r="AK35" s="7"/>
    </row>
    <row r="36" spans="2:37" ht="18" customHeight="1" x14ac:dyDescent="0.2">
      <c r="B36" s="318"/>
      <c r="C36" s="281"/>
      <c r="D36" s="281"/>
      <c r="E36" s="281"/>
      <c r="F36" s="281"/>
      <c r="G36" s="281"/>
      <c r="H36" s="281"/>
      <c r="I36" s="281"/>
      <c r="J36" s="281"/>
      <c r="K36" s="281"/>
      <c r="L36" s="281"/>
      <c r="M36" s="281"/>
      <c r="N36" s="282"/>
      <c r="O36" s="310" t="s">
        <v>94</v>
      </c>
      <c r="P36" s="311"/>
      <c r="Q36" s="312"/>
      <c r="R36" s="149"/>
      <c r="S36" s="433"/>
      <c r="T36" s="433"/>
      <c r="U36" s="433"/>
      <c r="V36" s="433"/>
      <c r="W36" s="433"/>
      <c r="X36" s="149" t="s">
        <v>30</v>
      </c>
      <c r="Y36" s="149"/>
      <c r="Z36" s="149"/>
      <c r="AA36" s="149"/>
      <c r="AB36" s="30"/>
      <c r="AC36" s="30"/>
      <c r="AD36" s="30"/>
      <c r="AE36" s="30"/>
      <c r="AF36" s="30"/>
      <c r="AG36" s="30"/>
      <c r="AH36" s="30"/>
      <c r="AI36" s="149"/>
      <c r="AJ36" s="149"/>
      <c r="AK36" s="8"/>
    </row>
    <row r="37" spans="2:37" ht="15" customHeight="1" x14ac:dyDescent="0.2">
      <c r="AB37" s="115"/>
      <c r="AC37" s="115"/>
      <c r="AD37" s="115"/>
      <c r="AE37" s="115"/>
      <c r="AF37" s="115"/>
      <c r="AG37" s="115"/>
      <c r="AH37" s="115"/>
    </row>
    <row r="38" spans="2:37" ht="15" customHeight="1" x14ac:dyDescent="0.2">
      <c r="AB38" s="115"/>
      <c r="AC38" s="115"/>
      <c r="AD38" s="115"/>
      <c r="AE38" s="115"/>
      <c r="AF38" s="115"/>
      <c r="AG38" s="115"/>
      <c r="AH38" s="115"/>
    </row>
    <row r="39" spans="2:37" ht="15" customHeight="1" x14ac:dyDescent="0.2">
      <c r="AB39" s="115"/>
      <c r="AC39" s="115"/>
      <c r="AD39" s="115"/>
      <c r="AE39" s="115"/>
      <c r="AF39" s="115"/>
      <c r="AG39" s="115"/>
      <c r="AH39" s="115"/>
    </row>
    <row r="40" spans="2:37" ht="15" customHeight="1" x14ac:dyDescent="0.2">
      <c r="AB40" s="115"/>
      <c r="AC40" s="115"/>
      <c r="AD40" s="115"/>
      <c r="AE40" s="115"/>
      <c r="AF40" s="115"/>
      <c r="AG40" s="115"/>
      <c r="AH40" s="115"/>
    </row>
    <row r="41" spans="2:37" ht="15" customHeight="1" x14ac:dyDescent="0.2">
      <c r="AB41" s="115"/>
      <c r="AC41" s="115"/>
      <c r="AD41" s="115"/>
      <c r="AE41" s="115"/>
      <c r="AF41" s="115"/>
      <c r="AG41" s="115"/>
      <c r="AH41" s="115"/>
    </row>
    <row r="42" spans="2:37" ht="15" customHeight="1" x14ac:dyDescent="0.2">
      <c r="AB42" s="115"/>
      <c r="AC42" s="115"/>
      <c r="AD42" s="115"/>
      <c r="AE42" s="115"/>
      <c r="AF42" s="115"/>
      <c r="AG42" s="115"/>
      <c r="AH42" s="115"/>
    </row>
    <row r="43" spans="2:37" ht="15" customHeight="1" x14ac:dyDescent="0.2">
      <c r="AB43" s="115"/>
      <c r="AC43" s="115"/>
      <c r="AD43" s="115"/>
      <c r="AE43" s="115"/>
      <c r="AF43" s="115"/>
      <c r="AG43" s="115"/>
      <c r="AH43" s="115"/>
    </row>
    <row r="44" spans="2:37" ht="15" customHeight="1" x14ac:dyDescent="0.2">
      <c r="AB44" s="115"/>
      <c r="AC44" s="115"/>
      <c r="AD44" s="115"/>
      <c r="AE44" s="115"/>
      <c r="AF44" s="115"/>
      <c r="AG44" s="115"/>
      <c r="AH44" s="115"/>
    </row>
    <row r="45" spans="2:37" ht="15" customHeight="1" x14ac:dyDescent="0.2">
      <c r="AB45" s="115"/>
      <c r="AC45" s="115"/>
      <c r="AD45" s="115"/>
      <c r="AE45" s="115"/>
      <c r="AF45" s="115"/>
      <c r="AG45" s="115"/>
      <c r="AH45" s="115"/>
    </row>
    <row r="46" spans="2:37" ht="15" customHeight="1" x14ac:dyDescent="0.2">
      <c r="AB46" s="115"/>
      <c r="AC46" s="115"/>
      <c r="AD46" s="115"/>
      <c r="AE46" s="115"/>
      <c r="AF46" s="115"/>
      <c r="AG46" s="115"/>
      <c r="AH46" s="115"/>
    </row>
    <row r="47" spans="2:37" ht="15" customHeight="1" x14ac:dyDescent="0.2">
      <c r="AB47" s="115"/>
      <c r="AC47" s="115"/>
      <c r="AD47" s="115"/>
      <c r="AE47" s="115"/>
      <c r="AF47" s="115"/>
      <c r="AG47" s="115"/>
      <c r="AH47" s="115"/>
    </row>
    <row r="48" spans="2:37" ht="15" customHeight="1" x14ac:dyDescent="0.2">
      <c r="AB48" s="115"/>
      <c r="AC48" s="115"/>
      <c r="AD48" s="115"/>
      <c r="AE48" s="115"/>
      <c r="AF48" s="115"/>
      <c r="AG48" s="115"/>
      <c r="AH48" s="115"/>
    </row>
    <row r="49" spans="28:34" ht="15" customHeight="1" x14ac:dyDescent="0.2">
      <c r="AB49" s="115"/>
      <c r="AC49" s="115"/>
      <c r="AD49" s="115"/>
      <c r="AE49" s="115"/>
      <c r="AF49" s="115"/>
      <c r="AG49" s="115"/>
      <c r="AH49" s="115"/>
    </row>
    <row r="50" spans="28:34" ht="15" customHeight="1" x14ac:dyDescent="0.2">
      <c r="AB50" s="115"/>
      <c r="AC50" s="115"/>
      <c r="AD50" s="115"/>
      <c r="AE50" s="115"/>
      <c r="AF50" s="115"/>
      <c r="AG50" s="115"/>
      <c r="AH50" s="115"/>
    </row>
  </sheetData>
  <sheetProtection algorithmName="SHA-512" hashValue="Uvp+Q3eZ+GMSpJ0WKIcZdakWXTVju8JJeLi64qsGj6fSffcZ7CAi5ftZj1yHX3GmgD/L3Sh9n82hv5PQ5XBHvQ==" saltValue="WNMEKOKYk6jJc8Oq3rsC3g==" spinCount="100000" sheet="1" objects="1" scenarios="1"/>
  <protectedRanges>
    <protectedRange algorithmName="SHA-512" hashValue="Vp1CQPly4pXN/OvtOm0A2K6hivtnIDYnLa2qiY80fmknt3480dW0z09GN4Mq2ywezj4B4hINFmJMYP1v9cII/g==" saltValue="pfmg0+EJxUsZvuVnQVq2/A==" spinCount="100000" sqref="AD9:AK9 F14:S16 Y14:AK16 P25:AJ26 P27:T27 S28:W36 AB28:AH33" name="範囲1"/>
  </protectedRanges>
  <mergeCells count="50">
    <mergeCell ref="B6:AK6"/>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 ref="B25:N25"/>
    <mergeCell ref="P25:AJ25"/>
    <mergeCell ref="B26:N26"/>
    <mergeCell ref="P26:AJ26"/>
    <mergeCell ref="B27:N27"/>
    <mergeCell ref="P27:T27"/>
    <mergeCell ref="S33:W33"/>
    <mergeCell ref="AB33:AH33"/>
    <mergeCell ref="B28:N30"/>
    <mergeCell ref="O28:Q28"/>
    <mergeCell ref="S28:W28"/>
    <mergeCell ref="AB28:AH28"/>
    <mergeCell ref="O29:Q29"/>
    <mergeCell ref="S29:W29"/>
    <mergeCell ref="AB29:AH29"/>
    <mergeCell ref="O30:Q30"/>
    <mergeCell ref="S30:W30"/>
    <mergeCell ref="AB30:AH30"/>
    <mergeCell ref="AO20:AO21"/>
    <mergeCell ref="B34:N36"/>
    <mergeCell ref="O34:Q34"/>
    <mergeCell ref="S34:W34"/>
    <mergeCell ref="O35:Q35"/>
    <mergeCell ref="S35:W35"/>
    <mergeCell ref="O36:Q36"/>
    <mergeCell ref="S36:W36"/>
    <mergeCell ref="B31:N33"/>
    <mergeCell ref="O31:Q31"/>
    <mergeCell ref="S31:W31"/>
    <mergeCell ref="AB31:AH31"/>
    <mergeCell ref="O32:Q32"/>
    <mergeCell ref="S32:W32"/>
    <mergeCell ref="AB32:AH32"/>
    <mergeCell ref="O33:Q33"/>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1"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O51"/>
  <sheetViews>
    <sheetView view="pageBreakPreview" zoomScaleNormal="100" zoomScaleSheetLayoutView="100" workbookViewId="0">
      <pane ySplit="1" topLeftCell="A2" activePane="bottomLeft" state="frozen"/>
      <selection pane="bottomLeft" activeCell="AU14" sqref="AU14"/>
    </sheetView>
  </sheetViews>
  <sheetFormatPr defaultColWidth="2.453125" defaultRowHeight="15" customHeight="1" x14ac:dyDescent="0.2"/>
  <cols>
    <col min="1" max="1" width="1.36328125" style="1" customWidth="1"/>
    <col min="2" max="17" width="2.453125" style="1"/>
    <col min="18" max="18" width="2.6328125" style="1" bestFit="1" customWidth="1"/>
    <col min="19" max="37" width="2.453125" style="1"/>
    <col min="38" max="38" width="1.36328125" style="1" customWidth="1"/>
    <col min="39" max="39" width="2.453125" style="37"/>
    <col min="40" max="40" width="20.6328125" style="1" customWidth="1"/>
    <col min="41" max="41" width="69.453125" style="1" customWidth="1"/>
    <col min="42" max="16384" width="2.4531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N2" s="160" t="s">
        <v>372</v>
      </c>
    </row>
    <row r="4" spans="1:41" ht="15" customHeight="1" x14ac:dyDescent="0.2">
      <c r="B4" s="159" t="s">
        <v>367</v>
      </c>
      <c r="AN4" s="143" t="s">
        <v>99</v>
      </c>
      <c r="AO4" s="143"/>
    </row>
    <row r="5" spans="1:41" ht="15" customHeight="1" x14ac:dyDescent="0.2">
      <c r="AN5" s="32" t="s">
        <v>100</v>
      </c>
      <c r="AO5" s="32" t="s">
        <v>101</v>
      </c>
    </row>
    <row r="6" spans="1:41" ht="15" customHeight="1" x14ac:dyDescent="0.2">
      <c r="B6" s="250" t="s">
        <v>374</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N6" s="189"/>
      <c r="AO6" s="188"/>
    </row>
    <row r="7" spans="1:41" ht="15" customHeight="1" x14ac:dyDescent="0.2">
      <c r="B7" s="250" t="s">
        <v>448</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N7" s="43"/>
      <c r="AO7" s="2"/>
    </row>
    <row r="8" spans="1:41" ht="15" customHeight="1" x14ac:dyDescent="0.2">
      <c r="B8" s="250" t="s">
        <v>140</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N8" s="146"/>
      <c r="AO8" s="3"/>
    </row>
    <row r="9" spans="1:41" ht="15" customHeight="1" x14ac:dyDescent="0.2">
      <c r="AC9" s="211" t="s">
        <v>521</v>
      </c>
      <c r="AD9" s="251"/>
      <c r="AE9" s="251"/>
      <c r="AF9" s="251"/>
      <c r="AG9" s="251"/>
      <c r="AH9" s="251"/>
      <c r="AI9" s="251"/>
      <c r="AJ9" s="251"/>
      <c r="AK9" s="251"/>
      <c r="AN9" s="34" t="s">
        <v>283</v>
      </c>
      <c r="AO9" s="34" t="s">
        <v>284</v>
      </c>
    </row>
    <row r="10" spans="1:41" ht="15" customHeight="1" x14ac:dyDescent="0.2">
      <c r="AI10" s="15"/>
      <c r="AN10" s="43"/>
      <c r="AO10" s="2"/>
    </row>
    <row r="11" spans="1:41" ht="15" customHeight="1" x14ac:dyDescent="0.2">
      <c r="B11" s="1" t="s">
        <v>0</v>
      </c>
      <c r="AI11" s="15"/>
      <c r="AN11" s="43"/>
      <c r="AO11" s="2"/>
    </row>
    <row r="12" spans="1:41" ht="15" customHeight="1" x14ac:dyDescent="0.2">
      <c r="B12" s="1" t="s">
        <v>1</v>
      </c>
      <c r="AN12" s="43"/>
      <c r="AO12" s="2"/>
    </row>
    <row r="13" spans="1:41" ht="15" customHeight="1" x14ac:dyDescent="0.2">
      <c r="AN13" s="43"/>
      <c r="AO13" s="2"/>
    </row>
    <row r="14" spans="1:41" ht="18" customHeight="1" x14ac:dyDescent="0.2">
      <c r="B14" s="253" t="str">
        <f>IF(F14="","",U14)</f>
        <v/>
      </c>
      <c r="C14" s="253"/>
      <c r="D14" s="253"/>
      <c r="E14" s="253"/>
      <c r="F14" s="252"/>
      <c r="G14" s="252"/>
      <c r="H14" s="252"/>
      <c r="I14" s="252"/>
      <c r="J14" s="252"/>
      <c r="K14" s="252"/>
      <c r="L14" s="252"/>
      <c r="M14" s="252"/>
      <c r="N14" s="252"/>
      <c r="O14" s="252"/>
      <c r="P14" s="252"/>
      <c r="Q14" s="252"/>
      <c r="R14" s="252"/>
      <c r="S14" s="252"/>
      <c r="U14" s="253" t="s">
        <v>3</v>
      </c>
      <c r="V14" s="253"/>
      <c r="W14" s="253"/>
      <c r="X14" s="253"/>
      <c r="Y14" s="252"/>
      <c r="Z14" s="252"/>
      <c r="AA14" s="252"/>
      <c r="AB14" s="252"/>
      <c r="AC14" s="252"/>
      <c r="AD14" s="252"/>
      <c r="AE14" s="252"/>
      <c r="AF14" s="252"/>
      <c r="AG14" s="252"/>
      <c r="AH14" s="252"/>
      <c r="AI14" s="252"/>
      <c r="AJ14" s="252"/>
      <c r="AK14" s="252"/>
      <c r="AN14" s="34" t="s">
        <v>3</v>
      </c>
      <c r="AO14" s="34" t="s">
        <v>105</v>
      </c>
    </row>
    <row r="15" spans="1:41" ht="18" customHeight="1" x14ac:dyDescent="0.2">
      <c r="B15" s="253" t="str">
        <f>IF(F15="","",U15)</f>
        <v/>
      </c>
      <c r="C15" s="253"/>
      <c r="D15" s="253"/>
      <c r="E15" s="253"/>
      <c r="F15" s="252"/>
      <c r="G15" s="252"/>
      <c r="H15" s="252"/>
      <c r="I15" s="252"/>
      <c r="J15" s="252"/>
      <c r="K15" s="252"/>
      <c r="L15" s="252"/>
      <c r="M15" s="252"/>
      <c r="N15" s="252"/>
      <c r="O15" s="252"/>
      <c r="P15" s="252"/>
      <c r="Q15" s="252"/>
      <c r="R15" s="252"/>
      <c r="S15" s="252"/>
      <c r="U15" s="253" t="s">
        <v>4</v>
      </c>
      <c r="V15" s="253"/>
      <c r="W15" s="253"/>
      <c r="X15" s="253"/>
      <c r="Y15" s="252"/>
      <c r="Z15" s="252"/>
      <c r="AA15" s="252"/>
      <c r="AB15" s="252"/>
      <c r="AC15" s="252"/>
      <c r="AD15" s="252"/>
      <c r="AE15" s="252"/>
      <c r="AF15" s="252"/>
      <c r="AG15" s="252"/>
      <c r="AH15" s="252"/>
      <c r="AI15" s="252"/>
      <c r="AJ15" s="252"/>
      <c r="AK15" s="252"/>
      <c r="AN15" s="34" t="s">
        <v>4</v>
      </c>
      <c r="AO15" s="34" t="s">
        <v>106</v>
      </c>
    </row>
    <row r="16" spans="1:41" ht="15" customHeight="1" x14ac:dyDescent="0.2">
      <c r="F16" s="252"/>
      <c r="G16" s="252"/>
      <c r="H16" s="252"/>
      <c r="I16" s="252"/>
      <c r="J16" s="252"/>
      <c r="K16" s="252"/>
      <c r="L16" s="252"/>
      <c r="M16" s="252"/>
      <c r="N16" s="252"/>
      <c r="O16" s="252"/>
      <c r="P16" s="252"/>
      <c r="Q16" s="252"/>
      <c r="R16" s="252"/>
      <c r="S16" s="252"/>
      <c r="Y16" s="266"/>
      <c r="Z16" s="266"/>
      <c r="AA16" s="266"/>
      <c r="AB16" s="266"/>
      <c r="AC16" s="266"/>
      <c r="AD16" s="266"/>
      <c r="AE16" s="266"/>
      <c r="AF16" s="266"/>
      <c r="AG16" s="266"/>
      <c r="AH16" s="266"/>
      <c r="AI16" s="266"/>
      <c r="AJ16" s="266"/>
      <c r="AK16" s="266"/>
      <c r="AN16" s="173"/>
      <c r="AO16" s="187"/>
    </row>
    <row r="17" spans="2:41" ht="15" customHeight="1" x14ac:dyDescent="0.2">
      <c r="Q17" s="15"/>
      <c r="AI17" s="15"/>
      <c r="AN17" s="43" t="s">
        <v>287</v>
      </c>
      <c r="AO17" s="2"/>
    </row>
    <row r="18" spans="2:41" ht="15" customHeight="1" x14ac:dyDescent="0.2">
      <c r="B18" s="265" t="s">
        <v>449</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N18" s="158" t="s">
        <v>365</v>
      </c>
      <c r="AO18" s="2"/>
    </row>
    <row r="19" spans="2:41" ht="15" customHeight="1" x14ac:dyDescent="0.2">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N19" s="158" t="s">
        <v>366</v>
      </c>
      <c r="AO19" s="134"/>
    </row>
    <row r="20" spans="2:41" ht="15" customHeight="1" x14ac:dyDescent="0.2">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N20" s="43"/>
      <c r="AO20" s="2"/>
    </row>
    <row r="21" spans="2:41" ht="15" customHeight="1" x14ac:dyDescent="0.2">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N21" s="43"/>
      <c r="AO21" s="2"/>
    </row>
    <row r="22" spans="2:41" ht="1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N22" s="43"/>
      <c r="AO22" s="2"/>
    </row>
    <row r="23" spans="2:41" ht="15" customHeight="1" x14ac:dyDescent="0.2">
      <c r="S23" s="254" t="s">
        <v>2</v>
      </c>
      <c r="T23" s="254"/>
      <c r="AI23" s="15"/>
      <c r="AN23" s="43"/>
      <c r="AO23" s="2"/>
    </row>
    <row r="24" spans="2:41" ht="15" customHeight="1" x14ac:dyDescent="0.2">
      <c r="AI24" s="15"/>
      <c r="AN24" s="43"/>
      <c r="AO24" s="2"/>
    </row>
    <row r="25" spans="2:41" ht="18" customHeight="1" x14ac:dyDescent="0.2">
      <c r="B25" s="255" t="s">
        <v>525</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7"/>
      <c r="AN25" s="43"/>
      <c r="AO25" s="2"/>
    </row>
    <row r="26" spans="2:41" ht="18" customHeight="1" x14ac:dyDescent="0.2">
      <c r="B26" s="258" t="s">
        <v>303</v>
      </c>
      <c r="C26" s="259"/>
      <c r="D26" s="259"/>
      <c r="E26" s="259"/>
      <c r="F26" s="259"/>
      <c r="G26" s="259"/>
      <c r="H26" s="259"/>
      <c r="I26" s="259"/>
      <c r="J26" s="259"/>
      <c r="K26" s="259"/>
      <c r="L26" s="259"/>
      <c r="M26" s="259"/>
      <c r="N26" s="260"/>
      <c r="O26" s="12"/>
      <c r="P26" s="259" t="s">
        <v>304</v>
      </c>
      <c r="Q26" s="259"/>
      <c r="R26" s="259"/>
      <c r="S26" s="259"/>
      <c r="T26" s="259"/>
      <c r="U26" s="259"/>
      <c r="V26" s="259"/>
      <c r="W26" s="259"/>
      <c r="X26" s="259"/>
      <c r="Y26" s="259"/>
      <c r="Z26" s="259"/>
      <c r="AA26" s="259"/>
      <c r="AB26" s="259"/>
      <c r="AC26" s="259"/>
      <c r="AD26" s="259"/>
      <c r="AE26" s="259"/>
      <c r="AF26" s="259"/>
      <c r="AG26" s="259"/>
      <c r="AH26" s="259"/>
      <c r="AI26" s="259"/>
      <c r="AJ26" s="259"/>
      <c r="AK26" s="5"/>
      <c r="AN26" s="34" t="s">
        <v>304</v>
      </c>
      <c r="AO26" s="34" t="s">
        <v>304</v>
      </c>
    </row>
    <row r="27" spans="2:41" ht="18" customHeight="1" x14ac:dyDescent="0.2">
      <c r="B27" s="261" t="s">
        <v>28</v>
      </c>
      <c r="C27" s="262"/>
      <c r="D27" s="262"/>
      <c r="E27" s="262"/>
      <c r="F27" s="262"/>
      <c r="G27" s="262"/>
      <c r="H27" s="262"/>
      <c r="I27" s="262"/>
      <c r="J27" s="262"/>
      <c r="K27" s="262"/>
      <c r="L27" s="262"/>
      <c r="M27" s="262"/>
      <c r="N27" s="263"/>
      <c r="O27" s="102"/>
      <c r="P27" s="264"/>
      <c r="Q27" s="264"/>
      <c r="R27" s="264"/>
      <c r="S27" s="264"/>
      <c r="T27" s="264"/>
      <c r="U27" s="264"/>
      <c r="V27" s="264"/>
      <c r="W27" s="264"/>
      <c r="X27" s="264"/>
      <c r="Y27" s="264"/>
      <c r="Z27" s="264"/>
      <c r="AA27" s="264"/>
      <c r="AB27" s="264"/>
      <c r="AC27" s="264"/>
      <c r="AD27" s="264"/>
      <c r="AE27" s="264"/>
      <c r="AF27" s="264"/>
      <c r="AG27" s="264"/>
      <c r="AH27" s="264"/>
      <c r="AI27" s="264"/>
      <c r="AJ27" s="264"/>
      <c r="AK27" s="7"/>
      <c r="AN27" s="34" t="s">
        <v>305</v>
      </c>
      <c r="AO27" s="34" t="s">
        <v>109</v>
      </c>
    </row>
    <row r="28" spans="2:41" ht="18" customHeight="1" x14ac:dyDescent="0.2">
      <c r="B28" s="261" t="s">
        <v>6</v>
      </c>
      <c r="C28" s="262"/>
      <c r="D28" s="262"/>
      <c r="E28" s="262"/>
      <c r="F28" s="262"/>
      <c r="G28" s="262"/>
      <c r="H28" s="262"/>
      <c r="I28" s="262"/>
      <c r="J28" s="262"/>
      <c r="K28" s="262"/>
      <c r="L28" s="262"/>
      <c r="M28" s="262"/>
      <c r="N28" s="263"/>
      <c r="O28" s="102"/>
      <c r="P28" s="271"/>
      <c r="Q28" s="272"/>
      <c r="R28" s="272"/>
      <c r="S28" s="272"/>
      <c r="T28" s="272"/>
      <c r="U28" s="272"/>
      <c r="V28" s="272"/>
      <c r="W28" s="272"/>
      <c r="X28" s="272"/>
      <c r="Y28" s="272"/>
      <c r="Z28" s="272"/>
      <c r="AA28" s="272"/>
      <c r="AB28" s="272"/>
      <c r="AC28" s="272"/>
      <c r="AD28" s="272"/>
      <c r="AE28" s="272"/>
      <c r="AF28" s="272"/>
      <c r="AG28" s="272"/>
      <c r="AH28" s="272"/>
      <c r="AI28" s="272"/>
      <c r="AJ28" s="272"/>
      <c r="AK28" s="7"/>
      <c r="AN28" s="34" t="s">
        <v>306</v>
      </c>
      <c r="AO28" s="34" t="s">
        <v>110</v>
      </c>
    </row>
    <row r="29" spans="2:41" ht="18" customHeight="1" x14ac:dyDescent="0.2">
      <c r="B29" s="261" t="s">
        <v>7</v>
      </c>
      <c r="C29" s="262"/>
      <c r="D29" s="262"/>
      <c r="E29" s="262"/>
      <c r="F29" s="262"/>
      <c r="G29" s="262"/>
      <c r="H29" s="262"/>
      <c r="I29" s="262"/>
      <c r="J29" s="262"/>
      <c r="K29" s="262"/>
      <c r="L29" s="262"/>
      <c r="M29" s="262"/>
      <c r="N29" s="263"/>
      <c r="O29" s="102"/>
      <c r="P29" s="135"/>
      <c r="Q29" s="135"/>
      <c r="R29" s="222" t="s">
        <v>103</v>
      </c>
      <c r="S29" s="135" t="s">
        <v>294</v>
      </c>
      <c r="T29" s="135"/>
      <c r="U29" s="135"/>
      <c r="V29" s="135"/>
      <c r="W29" s="135"/>
      <c r="X29" s="222" t="s">
        <v>103</v>
      </c>
      <c r="Y29" s="135" t="s">
        <v>295</v>
      </c>
      <c r="Z29" s="135"/>
      <c r="AA29" s="135"/>
      <c r="AB29" s="135"/>
      <c r="AC29" s="135"/>
      <c r="AD29" s="222" t="s">
        <v>103</v>
      </c>
      <c r="AE29" s="135" t="s">
        <v>296</v>
      </c>
      <c r="AF29" s="135"/>
      <c r="AG29" s="135"/>
      <c r="AH29" s="135"/>
      <c r="AI29" s="135"/>
      <c r="AJ29" s="135"/>
      <c r="AK29" s="7"/>
      <c r="AN29" s="34" t="s">
        <v>307</v>
      </c>
      <c r="AO29" s="34" t="s">
        <v>371</v>
      </c>
    </row>
    <row r="30" spans="2:41" ht="18" customHeight="1" x14ac:dyDescent="0.2">
      <c r="B30" s="284" t="s">
        <v>8</v>
      </c>
      <c r="C30" s="285"/>
      <c r="D30" s="286"/>
      <c r="E30" s="292" t="s">
        <v>308</v>
      </c>
      <c r="F30" s="292"/>
      <c r="G30" s="292"/>
      <c r="H30" s="292"/>
      <c r="I30" s="292"/>
      <c r="J30" s="292"/>
      <c r="K30" s="292"/>
      <c r="L30" s="292"/>
      <c r="M30" s="292"/>
      <c r="N30" s="292"/>
      <c r="O30" s="12"/>
      <c r="P30" s="293" t="s">
        <v>309</v>
      </c>
      <c r="Q30" s="293"/>
      <c r="R30" s="293"/>
      <c r="S30" s="293"/>
      <c r="T30" s="148"/>
      <c r="U30" s="273" t="s">
        <v>10</v>
      </c>
      <c r="V30" s="259"/>
      <c r="W30" s="259"/>
      <c r="X30" s="259"/>
      <c r="Y30" s="259"/>
      <c r="Z30" s="260"/>
      <c r="AA30" s="147"/>
      <c r="AB30" s="274"/>
      <c r="AC30" s="274"/>
      <c r="AD30" s="274"/>
      <c r="AE30" s="274"/>
      <c r="AF30" s="274"/>
      <c r="AG30" s="274"/>
      <c r="AH30" s="274"/>
      <c r="AI30" s="6"/>
      <c r="AJ30" s="147"/>
      <c r="AK30" s="5"/>
      <c r="AN30" s="34" t="s">
        <v>164</v>
      </c>
      <c r="AO30" s="35" t="s">
        <v>216</v>
      </c>
    </row>
    <row r="31" spans="2:41" ht="18" customHeight="1" x14ac:dyDescent="0.2">
      <c r="B31" s="287"/>
      <c r="C31" s="265"/>
      <c r="D31" s="288"/>
      <c r="E31" s="268" t="s">
        <v>125</v>
      </c>
      <c r="F31" s="268"/>
      <c r="G31" s="268"/>
      <c r="H31" s="268"/>
      <c r="I31" s="268"/>
      <c r="J31" s="268"/>
      <c r="K31" s="268"/>
      <c r="L31" s="268"/>
      <c r="M31" s="268"/>
      <c r="N31" s="268"/>
      <c r="O31" s="269" t="str">
        <f>IF(交付申請助成金算出シート!E15="","",交付申請助成金算出シート!E15)</f>
        <v/>
      </c>
      <c r="P31" s="270"/>
      <c r="Q31" s="270"/>
      <c r="R31" s="270"/>
      <c r="S31" s="270"/>
      <c r="T31" s="136" t="s">
        <v>302</v>
      </c>
      <c r="U31" s="275" t="s">
        <v>310</v>
      </c>
      <c r="V31" s="276"/>
      <c r="W31" s="276"/>
      <c r="X31" s="276"/>
      <c r="Y31" s="276"/>
      <c r="Z31" s="277"/>
      <c r="AA31" s="13"/>
      <c r="AB31" s="283" t="str">
        <f>IF(交付申請助成金算出シート!E5="","",交付申請助成金算出シート!E5)</f>
        <v/>
      </c>
      <c r="AC31" s="283"/>
      <c r="AD31" s="283"/>
      <c r="AE31" s="283"/>
      <c r="AF31" s="283"/>
      <c r="AG31" s="283"/>
      <c r="AH31" s="283"/>
      <c r="AI31" s="267" t="s">
        <v>311</v>
      </c>
      <c r="AJ31" s="267"/>
      <c r="AK31" s="2"/>
      <c r="AM31" s="37" t="s">
        <v>312</v>
      </c>
      <c r="AN31" s="144" t="s">
        <v>165</v>
      </c>
      <c r="AO31" s="248" t="s">
        <v>220</v>
      </c>
    </row>
    <row r="32" spans="2:41" ht="18" customHeight="1" x14ac:dyDescent="0.2">
      <c r="B32" s="287"/>
      <c r="C32" s="265"/>
      <c r="D32" s="288"/>
      <c r="E32" s="268" t="s">
        <v>11</v>
      </c>
      <c r="F32" s="268"/>
      <c r="G32" s="268"/>
      <c r="H32" s="268"/>
      <c r="I32" s="268"/>
      <c r="J32" s="268"/>
      <c r="K32" s="268"/>
      <c r="L32" s="268"/>
      <c r="M32" s="268"/>
      <c r="N32" s="268"/>
      <c r="O32" s="269" t="str">
        <f>IF(交付申請助成金算出シート!E19=0,"",交付申請助成金算出シート!E19)</f>
        <v/>
      </c>
      <c r="P32" s="270"/>
      <c r="Q32" s="270"/>
      <c r="R32" s="270"/>
      <c r="S32" s="270"/>
      <c r="T32" s="136" t="s">
        <v>302</v>
      </c>
      <c r="U32" s="278"/>
      <c r="V32" s="253"/>
      <c r="W32" s="253"/>
      <c r="X32" s="253"/>
      <c r="Y32" s="253"/>
      <c r="Z32" s="279"/>
      <c r="AA32" s="14"/>
      <c r="AB32" s="294" t="str">
        <f>IF(交付申請助成金算出シート!E6="","",交付申請助成金算出シート!E6)</f>
        <v/>
      </c>
      <c r="AC32" s="294"/>
      <c r="AD32" s="294"/>
      <c r="AE32" s="294"/>
      <c r="AF32" s="294"/>
      <c r="AG32" s="294"/>
      <c r="AH32" s="294"/>
      <c r="AI32" s="254" t="s">
        <v>313</v>
      </c>
      <c r="AJ32" s="254"/>
      <c r="AK32" s="2"/>
      <c r="AM32" s="37" t="s">
        <v>312</v>
      </c>
      <c r="AN32" s="144"/>
      <c r="AO32" s="249"/>
    </row>
    <row r="33" spans="2:41" ht="18" customHeight="1" x14ac:dyDescent="0.2">
      <c r="B33" s="287"/>
      <c r="C33" s="265"/>
      <c r="D33" s="288"/>
      <c r="E33" s="268" t="s">
        <v>126</v>
      </c>
      <c r="F33" s="268"/>
      <c r="G33" s="268"/>
      <c r="H33" s="268"/>
      <c r="I33" s="268"/>
      <c r="J33" s="268"/>
      <c r="K33" s="268"/>
      <c r="L33" s="268"/>
      <c r="M33" s="268"/>
      <c r="N33" s="268"/>
      <c r="O33" s="42"/>
      <c r="P33" s="222" t="str">
        <f>IF(交付申請助成金算出シート!E17+交付申請助成金算出シート!E18&gt;0,"■","□")</f>
        <v>□</v>
      </c>
      <c r="Q33" s="56" t="s">
        <v>102</v>
      </c>
      <c r="R33" s="110" t="str">
        <f>IF(交付申請助成金算出シート!E17+交付申請助成金算出シート!E18&gt;0,"□","■")</f>
        <v>■</v>
      </c>
      <c r="S33" s="56" t="s">
        <v>104</v>
      </c>
      <c r="T33" s="136"/>
      <c r="U33" s="278"/>
      <c r="V33" s="253"/>
      <c r="W33" s="253"/>
      <c r="X33" s="253"/>
      <c r="Y33" s="253"/>
      <c r="Z33" s="279"/>
      <c r="AB33" s="253" t="s">
        <v>314</v>
      </c>
      <c r="AC33" s="297" t="str">
        <f>IF(交付申請助成金算出シート!E7=1,"",交付申請助成金算出シート!E7)</f>
        <v/>
      </c>
      <c r="AD33" s="297"/>
      <c r="AE33" s="297"/>
      <c r="AF33" s="299" t="s">
        <v>12</v>
      </c>
      <c r="AG33" s="299"/>
      <c r="AH33" s="299"/>
      <c r="AI33" s="15"/>
      <c r="AK33" s="2"/>
      <c r="AM33" s="37" t="s">
        <v>315</v>
      </c>
      <c r="AN33" s="39" t="s">
        <v>166</v>
      </c>
      <c r="AO33" s="246" t="s">
        <v>224</v>
      </c>
    </row>
    <row r="34" spans="2:41" ht="18" customHeight="1" x14ac:dyDescent="0.2">
      <c r="B34" s="289"/>
      <c r="C34" s="290"/>
      <c r="D34" s="291"/>
      <c r="E34" s="295" t="s">
        <v>127</v>
      </c>
      <c r="F34" s="295"/>
      <c r="G34" s="295"/>
      <c r="H34" s="295"/>
      <c r="I34" s="295"/>
      <c r="J34" s="295"/>
      <c r="K34" s="295"/>
      <c r="L34" s="295"/>
      <c r="M34" s="295"/>
      <c r="N34" s="295"/>
      <c r="O34" s="269" t="str">
        <f>IF(交付申請助成金算出シート!E20=0,"",交付申請助成金算出シート!E20)</f>
        <v/>
      </c>
      <c r="P34" s="270"/>
      <c r="Q34" s="270"/>
      <c r="R34" s="270"/>
      <c r="S34" s="270"/>
      <c r="T34" s="136" t="s">
        <v>316</v>
      </c>
      <c r="U34" s="280"/>
      <c r="V34" s="281"/>
      <c r="W34" s="281"/>
      <c r="X34" s="281"/>
      <c r="Y34" s="281"/>
      <c r="Z34" s="282"/>
      <c r="AA34" s="143"/>
      <c r="AB34" s="281"/>
      <c r="AC34" s="298"/>
      <c r="AD34" s="298"/>
      <c r="AE34" s="298"/>
      <c r="AF34" s="300"/>
      <c r="AG34" s="300"/>
      <c r="AH34" s="300"/>
      <c r="AI34" s="152"/>
      <c r="AJ34" s="143"/>
      <c r="AK34" s="3"/>
      <c r="AM34" s="37" t="s">
        <v>315</v>
      </c>
      <c r="AN34" s="40"/>
      <c r="AO34" s="247"/>
    </row>
    <row r="35" spans="2:41" ht="18" customHeight="1" x14ac:dyDescent="0.2">
      <c r="B35" s="301" t="s">
        <v>34</v>
      </c>
      <c r="C35" s="302"/>
      <c r="D35" s="302"/>
      <c r="E35" s="302"/>
      <c r="F35" s="302"/>
      <c r="G35" s="302"/>
      <c r="H35" s="302"/>
      <c r="I35" s="302"/>
      <c r="J35" s="302"/>
      <c r="K35" s="292" t="s">
        <v>14</v>
      </c>
      <c r="L35" s="292"/>
      <c r="M35" s="292"/>
      <c r="N35" s="292"/>
      <c r="O35" s="292"/>
      <c r="P35" s="292"/>
      <c r="Q35" s="292"/>
      <c r="R35" s="292"/>
      <c r="S35" s="292"/>
      <c r="T35" s="292"/>
      <c r="U35" s="12"/>
      <c r="V35" s="147"/>
      <c r="W35" s="147"/>
      <c r="X35" s="147"/>
      <c r="Y35" s="155"/>
      <c r="Z35" s="303" t="str">
        <f>IF(交付申請助成金算出シート!E9="","",交付申請助成金算出シート!E9)</f>
        <v/>
      </c>
      <c r="AA35" s="303"/>
      <c r="AB35" s="303"/>
      <c r="AC35" s="303"/>
      <c r="AD35" s="303"/>
      <c r="AE35" s="303"/>
      <c r="AF35" s="147" t="s">
        <v>17</v>
      </c>
      <c r="AG35" s="147"/>
      <c r="AH35" s="147"/>
      <c r="AI35" s="6"/>
      <c r="AJ35" s="147"/>
      <c r="AK35" s="5"/>
      <c r="AM35" s="37" t="s">
        <v>317</v>
      </c>
      <c r="AN35" s="34" t="s">
        <v>167</v>
      </c>
      <c r="AO35" s="34" t="s">
        <v>225</v>
      </c>
    </row>
    <row r="36" spans="2:41" ht="18" customHeight="1" x14ac:dyDescent="0.2">
      <c r="B36" s="301"/>
      <c r="C36" s="302"/>
      <c r="D36" s="302"/>
      <c r="E36" s="302"/>
      <c r="F36" s="302"/>
      <c r="G36" s="302"/>
      <c r="H36" s="302"/>
      <c r="I36" s="302"/>
      <c r="J36" s="302"/>
      <c r="K36" s="268" t="s">
        <v>15</v>
      </c>
      <c r="L36" s="268"/>
      <c r="M36" s="268"/>
      <c r="N36" s="268"/>
      <c r="O36" s="268"/>
      <c r="P36" s="268"/>
      <c r="Q36" s="268"/>
      <c r="R36" s="268"/>
      <c r="S36" s="268"/>
      <c r="T36" s="268"/>
      <c r="U36" s="304" t="s">
        <v>16</v>
      </c>
      <c r="V36" s="262"/>
      <c r="W36" s="262"/>
      <c r="X36" s="262"/>
      <c r="Y36" s="305" t="str">
        <f>IF(交付申請助成金算出シート!E10="","",交付申請助成金算出シート!E10)</f>
        <v/>
      </c>
      <c r="Z36" s="305"/>
      <c r="AA36" s="135" t="s">
        <v>17</v>
      </c>
      <c r="AB36" s="136"/>
      <c r="AC36" s="304" t="s">
        <v>18</v>
      </c>
      <c r="AD36" s="262"/>
      <c r="AE36" s="262"/>
      <c r="AF36" s="262"/>
      <c r="AG36" s="262"/>
      <c r="AH36" s="305">
        <f>IF(交付申請助成金算出シート!E11="","",交付申請助成金算出シート!E11)</f>
        <v>4</v>
      </c>
      <c r="AI36" s="305"/>
      <c r="AJ36" s="135" t="s">
        <v>17</v>
      </c>
      <c r="AK36" s="7"/>
      <c r="AM36" s="37" t="s">
        <v>317</v>
      </c>
      <c r="AN36" s="34" t="s">
        <v>163</v>
      </c>
      <c r="AO36" s="34" t="s">
        <v>221</v>
      </c>
    </row>
    <row r="37" spans="2:41" ht="18" customHeight="1" x14ac:dyDescent="0.2">
      <c r="B37" s="301"/>
      <c r="C37" s="302"/>
      <c r="D37" s="302"/>
      <c r="E37" s="302"/>
      <c r="F37" s="302"/>
      <c r="G37" s="302"/>
      <c r="H37" s="302"/>
      <c r="I37" s="302"/>
      <c r="J37" s="302"/>
      <c r="K37" s="268"/>
      <c r="L37" s="268"/>
      <c r="M37" s="268"/>
      <c r="N37" s="268"/>
      <c r="O37" s="268"/>
      <c r="P37" s="268"/>
      <c r="Q37" s="268"/>
      <c r="R37" s="268"/>
      <c r="S37" s="268"/>
      <c r="T37" s="268"/>
      <c r="U37" s="304" t="s">
        <v>29</v>
      </c>
      <c r="V37" s="262"/>
      <c r="W37" s="262"/>
      <c r="X37" s="262"/>
      <c r="Y37" s="262"/>
      <c r="Z37" s="262"/>
      <c r="AA37" s="262"/>
      <c r="AB37" s="262"/>
      <c r="AC37" s="262"/>
      <c r="AD37" s="262"/>
      <c r="AE37" s="262"/>
      <c r="AF37" s="262"/>
      <c r="AG37" s="262"/>
      <c r="AH37" s="305" t="str">
        <f>IF(交付申請助成金算出シート!E12="","",交付申請助成金算出シート!E12)</f>
        <v/>
      </c>
      <c r="AI37" s="305"/>
      <c r="AJ37" s="135" t="s">
        <v>17</v>
      </c>
      <c r="AK37" s="7"/>
      <c r="AM37" s="37" t="s">
        <v>317</v>
      </c>
      <c r="AN37" s="35" t="s">
        <v>168</v>
      </c>
      <c r="AO37" s="34" t="s">
        <v>226</v>
      </c>
    </row>
    <row r="38" spans="2:41" ht="18" customHeight="1" x14ac:dyDescent="0.2">
      <c r="B38" s="301"/>
      <c r="C38" s="302"/>
      <c r="D38" s="302"/>
      <c r="E38" s="302"/>
      <c r="F38" s="302"/>
      <c r="G38" s="302"/>
      <c r="H38" s="302"/>
      <c r="I38" s="302"/>
      <c r="J38" s="302"/>
      <c r="K38" s="295" t="s">
        <v>19</v>
      </c>
      <c r="L38" s="295"/>
      <c r="M38" s="295"/>
      <c r="N38" s="295"/>
      <c r="O38" s="295"/>
      <c r="P38" s="295"/>
      <c r="Q38" s="295"/>
      <c r="R38" s="295"/>
      <c r="S38" s="295"/>
      <c r="T38" s="295"/>
      <c r="U38" s="150"/>
      <c r="V38" s="149"/>
      <c r="W38" s="149"/>
      <c r="X38" s="149"/>
      <c r="Y38" s="156"/>
      <c r="Z38" s="296" t="str">
        <f>IF(交付申請助成金算出シート!E14=0,"",交付申請助成金算出シート!E14)</f>
        <v/>
      </c>
      <c r="AA38" s="296"/>
      <c r="AB38" s="296"/>
      <c r="AC38" s="296"/>
      <c r="AD38" s="296"/>
      <c r="AE38" s="296"/>
      <c r="AF38" s="149"/>
      <c r="AG38" s="149"/>
      <c r="AH38" s="149"/>
      <c r="AI38" s="9"/>
      <c r="AJ38" s="149"/>
      <c r="AK38" s="8"/>
      <c r="AM38" s="37" t="s">
        <v>317</v>
      </c>
      <c r="AN38" s="34" t="s">
        <v>169</v>
      </c>
      <c r="AO38" s="34" t="s">
        <v>318</v>
      </c>
    </row>
    <row r="39" spans="2:41" ht="18" customHeight="1" x14ac:dyDescent="0.2">
      <c r="B39" s="306" t="s">
        <v>5</v>
      </c>
      <c r="C39" s="302"/>
      <c r="D39" s="302"/>
      <c r="E39" s="302"/>
      <c r="F39" s="302"/>
      <c r="G39" s="302"/>
      <c r="H39" s="302"/>
      <c r="I39" s="302"/>
      <c r="J39" s="302"/>
      <c r="K39" s="292" t="s">
        <v>20</v>
      </c>
      <c r="L39" s="292"/>
      <c r="M39" s="292"/>
      <c r="N39" s="292"/>
      <c r="O39" s="292"/>
      <c r="P39" s="292"/>
      <c r="Q39" s="292"/>
      <c r="R39" s="292"/>
      <c r="S39" s="292"/>
      <c r="T39" s="292"/>
      <c r="U39" s="12"/>
      <c r="V39" s="147"/>
      <c r="W39" s="147"/>
      <c r="X39" s="147"/>
      <c r="Y39" s="155"/>
      <c r="Z39" s="307" t="str">
        <f>IF(ISERROR(交付申請助成金算出シート!E25)=TRUE,"",交付申請助成金算出シート!E25)</f>
        <v/>
      </c>
      <c r="AA39" s="307"/>
      <c r="AB39" s="307"/>
      <c r="AC39" s="307"/>
      <c r="AD39" s="307"/>
      <c r="AE39" s="307"/>
      <c r="AF39" s="147" t="s">
        <v>30</v>
      </c>
      <c r="AG39" s="147"/>
      <c r="AH39" s="147"/>
      <c r="AI39" s="6"/>
      <c r="AJ39" s="147"/>
      <c r="AK39" s="5"/>
      <c r="AM39" s="37" t="s">
        <v>319</v>
      </c>
      <c r="AN39" s="34" t="s">
        <v>320</v>
      </c>
      <c r="AO39" s="34" t="s">
        <v>222</v>
      </c>
    </row>
    <row r="40" spans="2:41" ht="18" customHeight="1" x14ac:dyDescent="0.2">
      <c r="B40" s="301"/>
      <c r="C40" s="302"/>
      <c r="D40" s="302"/>
      <c r="E40" s="302"/>
      <c r="F40" s="302"/>
      <c r="G40" s="302"/>
      <c r="H40" s="302"/>
      <c r="I40" s="302"/>
      <c r="J40" s="302"/>
      <c r="K40" s="268" t="s">
        <v>21</v>
      </c>
      <c r="L40" s="268"/>
      <c r="M40" s="268"/>
      <c r="N40" s="268"/>
      <c r="O40" s="268"/>
      <c r="P40" s="268"/>
      <c r="Q40" s="268"/>
      <c r="R40" s="268"/>
      <c r="S40" s="268"/>
      <c r="T40" s="268"/>
      <c r="U40" s="102" t="s">
        <v>35</v>
      </c>
      <c r="V40" s="135"/>
      <c r="W40" s="135"/>
      <c r="X40" s="135"/>
      <c r="Y40" s="153"/>
      <c r="Z40" s="308"/>
      <c r="AA40" s="308"/>
      <c r="AB40" s="308"/>
      <c r="AC40" s="308"/>
      <c r="AD40" s="308"/>
      <c r="AE40" s="308"/>
      <c r="AF40" s="135" t="s">
        <v>30</v>
      </c>
      <c r="AG40" s="135"/>
      <c r="AH40" s="135"/>
      <c r="AI40" s="103"/>
      <c r="AJ40" s="135"/>
      <c r="AK40" s="7"/>
      <c r="AN40" s="35" t="s">
        <v>321</v>
      </c>
      <c r="AO40" s="34" t="s">
        <v>214</v>
      </c>
    </row>
    <row r="41" spans="2:41" ht="18" customHeight="1" x14ac:dyDescent="0.2">
      <c r="B41" s="301"/>
      <c r="C41" s="302"/>
      <c r="D41" s="302"/>
      <c r="E41" s="302"/>
      <c r="F41" s="302"/>
      <c r="G41" s="302"/>
      <c r="H41" s="302"/>
      <c r="I41" s="302"/>
      <c r="J41" s="302"/>
      <c r="K41" s="295" t="s">
        <v>162</v>
      </c>
      <c r="L41" s="295"/>
      <c r="M41" s="295"/>
      <c r="N41" s="295"/>
      <c r="O41" s="295"/>
      <c r="P41" s="295"/>
      <c r="Q41" s="295"/>
      <c r="R41" s="295"/>
      <c r="S41" s="295"/>
      <c r="T41" s="295"/>
      <c r="U41" s="150" t="s">
        <v>35</v>
      </c>
      <c r="V41" s="149"/>
      <c r="W41" s="149"/>
      <c r="X41" s="149"/>
      <c r="Y41" s="156"/>
      <c r="Z41" s="309" t="str">
        <f>IF(ISERROR(交付申請助成金算出シート!E32)=TRUE,"",交付申請助成金算出シート!E32)</f>
        <v/>
      </c>
      <c r="AA41" s="309"/>
      <c r="AB41" s="309"/>
      <c r="AC41" s="309"/>
      <c r="AD41" s="309"/>
      <c r="AE41" s="309"/>
      <c r="AF41" s="149" t="s">
        <v>30</v>
      </c>
      <c r="AG41" s="149"/>
      <c r="AH41" s="149"/>
      <c r="AI41" s="9"/>
      <c r="AJ41" s="149"/>
      <c r="AK41" s="8"/>
      <c r="AM41" s="37" t="s">
        <v>319</v>
      </c>
      <c r="AN41" s="34" t="s">
        <v>322</v>
      </c>
      <c r="AO41" s="34" t="s">
        <v>223</v>
      </c>
    </row>
    <row r="42" spans="2:41" ht="18" customHeight="1" x14ac:dyDescent="0.2">
      <c r="B42" s="306" t="s">
        <v>22</v>
      </c>
      <c r="C42" s="302"/>
      <c r="D42" s="302"/>
      <c r="E42" s="302"/>
      <c r="F42" s="302"/>
      <c r="G42" s="302"/>
      <c r="H42" s="302"/>
      <c r="I42" s="302"/>
      <c r="J42" s="302"/>
      <c r="K42" s="292" t="s">
        <v>323</v>
      </c>
      <c r="L42" s="292"/>
      <c r="M42" s="292"/>
      <c r="N42" s="292"/>
      <c r="O42" s="292"/>
      <c r="P42" s="292"/>
      <c r="Q42" s="292"/>
      <c r="R42" s="292"/>
      <c r="S42" s="292"/>
      <c r="T42" s="292"/>
      <c r="U42" s="12"/>
      <c r="V42" s="147"/>
      <c r="W42" s="147"/>
      <c r="X42" s="147"/>
      <c r="Y42" s="155"/>
      <c r="Z42" s="307" t="s">
        <v>324</v>
      </c>
      <c r="AA42" s="307"/>
      <c r="AB42" s="307"/>
      <c r="AC42" s="307"/>
      <c r="AD42" s="307"/>
      <c r="AE42" s="307"/>
      <c r="AF42" s="147"/>
      <c r="AG42" s="147"/>
      <c r="AH42" s="147"/>
      <c r="AI42" s="6"/>
      <c r="AJ42" s="147"/>
      <c r="AK42" s="5"/>
      <c r="AN42" s="34" t="s">
        <v>324</v>
      </c>
      <c r="AO42" s="34" t="s">
        <v>324</v>
      </c>
    </row>
    <row r="43" spans="2:41" ht="18" customHeight="1" x14ac:dyDescent="0.2">
      <c r="B43" s="301"/>
      <c r="C43" s="302"/>
      <c r="D43" s="302"/>
      <c r="E43" s="302"/>
      <c r="F43" s="302"/>
      <c r="G43" s="302"/>
      <c r="H43" s="302"/>
      <c r="I43" s="302"/>
      <c r="J43" s="302"/>
      <c r="K43" s="295" t="s">
        <v>325</v>
      </c>
      <c r="L43" s="295"/>
      <c r="M43" s="295"/>
      <c r="N43" s="295"/>
      <c r="O43" s="295"/>
      <c r="P43" s="295"/>
      <c r="Q43" s="295"/>
      <c r="R43" s="295"/>
      <c r="S43" s="295"/>
      <c r="T43" s="295"/>
      <c r="U43" s="150"/>
      <c r="V43" s="149"/>
      <c r="W43" s="149"/>
      <c r="X43" s="149"/>
      <c r="Y43" s="156"/>
      <c r="Z43" s="309" t="str">
        <f>IF(ISERROR(交付申請助成金算出シート!E40)=TRUE,"",交付申請助成金算出シート!E40)</f>
        <v/>
      </c>
      <c r="AA43" s="309"/>
      <c r="AB43" s="309"/>
      <c r="AC43" s="309"/>
      <c r="AD43" s="309"/>
      <c r="AE43" s="309"/>
      <c r="AF43" s="149" t="s">
        <v>30</v>
      </c>
      <c r="AG43" s="149"/>
      <c r="AH43" s="149"/>
      <c r="AI43" s="9"/>
      <c r="AJ43" s="149"/>
      <c r="AK43" s="8"/>
      <c r="AM43" s="37" t="s">
        <v>319</v>
      </c>
      <c r="AN43" s="34" t="s">
        <v>326</v>
      </c>
      <c r="AO43" s="34" t="s">
        <v>227</v>
      </c>
    </row>
    <row r="44" spans="2:41" ht="18" customHeight="1" x14ac:dyDescent="0.2">
      <c r="B44" s="244" t="s">
        <v>460</v>
      </c>
      <c r="C44" s="245"/>
      <c r="D44" s="245"/>
      <c r="E44" s="245"/>
      <c r="F44" s="245"/>
      <c r="G44" s="245"/>
      <c r="H44" s="245"/>
      <c r="I44" s="245"/>
      <c r="J44" s="245"/>
      <c r="K44" s="142"/>
      <c r="L44" s="138"/>
      <c r="M44" s="138"/>
      <c r="N44" s="138"/>
      <c r="O44" s="138"/>
      <c r="P44" s="138"/>
      <c r="Q44" s="138"/>
      <c r="R44" s="143"/>
      <c r="S44" s="138"/>
      <c r="T44" s="138"/>
      <c r="U44" s="138"/>
      <c r="V44" s="223" t="s">
        <v>103</v>
      </c>
      <c r="W44" s="174" t="s">
        <v>462</v>
      </c>
      <c r="X44" s="138"/>
      <c r="Y44" s="138"/>
      <c r="Z44" s="138"/>
      <c r="AA44" s="138"/>
      <c r="AB44" s="138"/>
      <c r="AC44" s="223" t="s">
        <v>103</v>
      </c>
      <c r="AD44" s="174" t="s">
        <v>461</v>
      </c>
      <c r="AE44" s="138"/>
      <c r="AF44" s="138"/>
      <c r="AG44" s="138"/>
      <c r="AH44" s="138"/>
      <c r="AI44" s="138"/>
      <c r="AJ44" s="138"/>
      <c r="AK44" s="21"/>
      <c r="AN44" s="157" t="s">
        <v>463</v>
      </c>
      <c r="AO44" s="34" t="s">
        <v>112</v>
      </c>
    </row>
    <row r="45" spans="2:41" ht="18" customHeight="1" x14ac:dyDescent="0.2">
      <c r="B45" s="301" t="s">
        <v>23</v>
      </c>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10"/>
      <c r="AB45" s="154"/>
      <c r="AC45" s="154"/>
      <c r="AD45" s="224" t="s">
        <v>103</v>
      </c>
      <c r="AE45" s="33" t="s">
        <v>102</v>
      </c>
      <c r="AF45" s="154"/>
      <c r="AG45" s="224" t="s">
        <v>103</v>
      </c>
      <c r="AH45" s="154" t="s">
        <v>104</v>
      </c>
      <c r="AI45" s="154"/>
      <c r="AJ45" s="154"/>
      <c r="AK45" s="4"/>
      <c r="AN45" s="34" t="s">
        <v>111</v>
      </c>
      <c r="AO45" s="34" t="s">
        <v>112</v>
      </c>
    </row>
    <row r="46" spans="2:41" ht="18" customHeight="1" x14ac:dyDescent="0.2">
      <c r="AI46" s="15"/>
      <c r="AN46" s="43"/>
      <c r="AO46" s="2"/>
    </row>
    <row r="47" spans="2:41" ht="18" customHeight="1" x14ac:dyDescent="0.2">
      <c r="B47" s="314" t="s">
        <v>24</v>
      </c>
      <c r="C47" s="315"/>
      <c r="D47" s="315"/>
      <c r="E47" s="316"/>
      <c r="F47" s="273" t="s">
        <v>25</v>
      </c>
      <c r="G47" s="259"/>
      <c r="H47" s="260"/>
      <c r="I47" s="12"/>
      <c r="J47" s="319"/>
      <c r="K47" s="319"/>
      <c r="L47" s="319"/>
      <c r="M47" s="319"/>
      <c r="N47" s="319"/>
      <c r="O47" s="319"/>
      <c r="P47" s="319"/>
      <c r="Q47" s="148"/>
      <c r="R47" s="273" t="s">
        <v>327</v>
      </c>
      <c r="S47" s="259"/>
      <c r="T47" s="260"/>
      <c r="U47" s="147"/>
      <c r="V47" s="319"/>
      <c r="W47" s="319"/>
      <c r="X47" s="319"/>
      <c r="Y47" s="319"/>
      <c r="Z47" s="319"/>
      <c r="AA47" s="319"/>
      <c r="AB47" s="319"/>
      <c r="AC47" s="319"/>
      <c r="AD47" s="319"/>
      <c r="AE47" s="319"/>
      <c r="AF47" s="319"/>
      <c r="AG47" s="319"/>
      <c r="AH47" s="319"/>
      <c r="AI47" s="319"/>
      <c r="AJ47" s="319"/>
      <c r="AK47" s="5"/>
      <c r="AN47" s="34" t="s">
        <v>113</v>
      </c>
      <c r="AO47" s="34" t="s">
        <v>114</v>
      </c>
    </row>
    <row r="48" spans="2:41" ht="18" customHeight="1" x14ac:dyDescent="0.2">
      <c r="B48" s="317"/>
      <c r="C48" s="253"/>
      <c r="D48" s="253"/>
      <c r="E48" s="279"/>
      <c r="F48" s="304" t="s">
        <v>31</v>
      </c>
      <c r="G48" s="262"/>
      <c r="H48" s="263"/>
      <c r="I48" s="10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7"/>
      <c r="AN48" s="34" t="s">
        <v>115</v>
      </c>
      <c r="AO48" s="34" t="s">
        <v>116</v>
      </c>
    </row>
    <row r="49" spans="2:41" ht="18" customHeight="1" x14ac:dyDescent="0.2">
      <c r="B49" s="317"/>
      <c r="C49" s="253"/>
      <c r="D49" s="253"/>
      <c r="E49" s="279"/>
      <c r="F49" s="304" t="s">
        <v>26</v>
      </c>
      <c r="G49" s="262"/>
      <c r="H49" s="263"/>
      <c r="I49" s="135"/>
      <c r="J49" s="135" t="s">
        <v>297</v>
      </c>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7"/>
      <c r="AN49" s="34" t="s">
        <v>117</v>
      </c>
      <c r="AO49" s="34" t="s">
        <v>118</v>
      </c>
    </row>
    <row r="50" spans="2:41" ht="18" customHeight="1" x14ac:dyDescent="0.2">
      <c r="B50" s="318"/>
      <c r="C50" s="281"/>
      <c r="D50" s="281"/>
      <c r="E50" s="282"/>
      <c r="F50" s="310" t="s">
        <v>298</v>
      </c>
      <c r="G50" s="311"/>
      <c r="H50" s="312"/>
      <c r="I50" s="150"/>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8"/>
      <c r="AN50" s="34" t="s">
        <v>299</v>
      </c>
      <c r="AO50" s="34" t="s">
        <v>119</v>
      </c>
    </row>
    <row r="51" spans="2:41" ht="15" customHeight="1" x14ac:dyDescent="0.2">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row>
  </sheetData>
  <sheetProtection algorithmName="SHA-512" hashValue="8geCuhcyrCAGaZOjw2VN17au+JJ8aM0bJHuEnDAXbXiu/rfzasx+4LP4L3WPF/0+wm6wxGnjtYcYnQob/OAJCw==" saltValue="bvYSnoT7gCdzaHBK/tJ4Fw==" spinCount="100000" sheet="1" objects="1" scenarios="1"/>
  <protectedRanges>
    <protectedRange algorithmName="SHA-512" hashValue="oRK8I/yQn7Kbs4+4fsWtKByoDdwG0ByHUWdD6l7KJgL/ZkTFxH/KfwJzx22T5FROySJ22d6x8EV9t3D8AsZjRw==" saltValue="vJutHu0Rr7HPCVaDhb4llg==" spinCount="100000" sqref="AD9:AK9 F14:S16 Y14:AK16 P27:AJ27 P28:AJ28 R29 X29 AD29 AB30:AH30 O31:S32 P33 O34:S34 AB31:AH32 AC33:AE34 Z40:AE40 V44 AC44 AD45 AG45 V47:AJ47 J47:P47 J48:AJ48 O49:AJ49" name="範囲1"/>
  </protectedRanges>
  <mergeCells count="84">
    <mergeCell ref="B6:AK6"/>
    <mergeCell ref="K49:N49"/>
    <mergeCell ref="O49:AJ49"/>
    <mergeCell ref="F50:H50"/>
    <mergeCell ref="J50:AJ50"/>
    <mergeCell ref="B45:Z45"/>
    <mergeCell ref="B47:E50"/>
    <mergeCell ref="F47:H47"/>
    <mergeCell ref="J47:P47"/>
    <mergeCell ref="R47:T47"/>
    <mergeCell ref="V47:AJ47"/>
    <mergeCell ref="F48:H48"/>
    <mergeCell ref="J48:AJ48"/>
    <mergeCell ref="F49:H49"/>
    <mergeCell ref="B42:J43"/>
    <mergeCell ref="K42:T42"/>
    <mergeCell ref="Z42:AE42"/>
    <mergeCell ref="K43:T43"/>
    <mergeCell ref="Z43:AE43"/>
    <mergeCell ref="AH36:AI36"/>
    <mergeCell ref="U37:AG37"/>
    <mergeCell ref="AH37:AI37"/>
    <mergeCell ref="B39:J41"/>
    <mergeCell ref="K39:T39"/>
    <mergeCell ref="Z39:AE39"/>
    <mergeCell ref="K40:T40"/>
    <mergeCell ref="Z40:AE40"/>
    <mergeCell ref="K41:T41"/>
    <mergeCell ref="Z41:AE41"/>
    <mergeCell ref="AI32:AJ32"/>
    <mergeCell ref="E33:N33"/>
    <mergeCell ref="K38:T38"/>
    <mergeCell ref="Z38:AE38"/>
    <mergeCell ref="AB33:AB34"/>
    <mergeCell ref="AC33:AE34"/>
    <mergeCell ref="AF33:AH34"/>
    <mergeCell ref="E34:N34"/>
    <mergeCell ref="O34:S34"/>
    <mergeCell ref="B35:J38"/>
    <mergeCell ref="K35:T35"/>
    <mergeCell ref="Z35:AE35"/>
    <mergeCell ref="K36:T37"/>
    <mergeCell ref="U36:X36"/>
    <mergeCell ref="Y36:Z36"/>
    <mergeCell ref="AC36:AG36"/>
    <mergeCell ref="AI31:AJ31"/>
    <mergeCell ref="E32:N32"/>
    <mergeCell ref="O32:S32"/>
    <mergeCell ref="B28:N28"/>
    <mergeCell ref="P28:AJ28"/>
    <mergeCell ref="U30:Z30"/>
    <mergeCell ref="AB30:AH30"/>
    <mergeCell ref="E31:N31"/>
    <mergeCell ref="O31:S31"/>
    <mergeCell ref="U31:Z34"/>
    <mergeCell ref="AB31:AH31"/>
    <mergeCell ref="B29:N29"/>
    <mergeCell ref="B30:D34"/>
    <mergeCell ref="E30:N30"/>
    <mergeCell ref="P30:S30"/>
    <mergeCell ref="AB32:AH32"/>
    <mergeCell ref="F15:S15"/>
    <mergeCell ref="U15:X15"/>
    <mergeCell ref="Y15:AK15"/>
    <mergeCell ref="F16:S16"/>
    <mergeCell ref="B18:AK21"/>
    <mergeCell ref="B15:E15"/>
    <mergeCell ref="Y16:AK16"/>
    <mergeCell ref="B44:J44"/>
    <mergeCell ref="AO33:AO34"/>
    <mergeCell ref="AO31:AO32"/>
    <mergeCell ref="B7:AK7"/>
    <mergeCell ref="B8:AK8"/>
    <mergeCell ref="AD9:AK9"/>
    <mergeCell ref="F14:S14"/>
    <mergeCell ref="U14:X14"/>
    <mergeCell ref="Y14:AK14"/>
    <mergeCell ref="B14:E14"/>
    <mergeCell ref="S23:T23"/>
    <mergeCell ref="B25:AK25"/>
    <mergeCell ref="B26:N26"/>
    <mergeCell ref="P26:AJ26"/>
    <mergeCell ref="B27:N27"/>
    <mergeCell ref="P27:AJ27"/>
  </mergeCells>
  <phoneticPr fontId="3"/>
  <dataValidations count="1">
    <dataValidation type="list" allowBlank="1" showInputMessage="1" showErrorMessage="1" sqref="AD45 AG45 AD29 R29 X29 V44 AC44" xr:uid="{00000000-0002-0000-0100-000000000000}">
      <formula1>"□,■"</formula1>
    </dataValidation>
  </dataValidations>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O44"/>
  <sheetViews>
    <sheetView view="pageBreakPreview" zoomScaleNormal="100" zoomScaleSheetLayoutView="100" workbookViewId="0">
      <pane ySplit="1" topLeftCell="A2" activePane="bottomLeft" state="frozen"/>
      <selection activeCell="V44" sqref="V44"/>
      <selection pane="bottomLeft" activeCell="AM17" sqref="AM17"/>
    </sheetView>
  </sheetViews>
  <sheetFormatPr defaultColWidth="2.453125" defaultRowHeight="15" customHeight="1" x14ac:dyDescent="0.2"/>
  <cols>
    <col min="1" max="1" width="1.36328125" style="1" customWidth="1"/>
    <col min="2" max="3" width="2.453125" style="1"/>
    <col min="4" max="4" width="2.6328125" style="1" bestFit="1" customWidth="1"/>
    <col min="5" max="37" width="2.453125" style="1"/>
    <col min="38" max="38" width="1.36328125" style="1" customWidth="1"/>
    <col min="39" max="39" width="2.453125" style="37"/>
    <col min="40" max="40" width="20.6328125" style="1" customWidth="1"/>
    <col min="41" max="41" width="69.453125" style="1" customWidth="1"/>
    <col min="42" max="16384" width="2.4531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N2" s="160" t="s">
        <v>373</v>
      </c>
    </row>
    <row r="3" spans="1:41" ht="15" customHeight="1" x14ac:dyDescent="0.2">
      <c r="AN3" s="1" t="s">
        <v>120</v>
      </c>
    </row>
    <row r="4" spans="1:41" ht="15" customHeight="1" x14ac:dyDescent="0.2">
      <c r="B4" s="159" t="s">
        <v>368</v>
      </c>
      <c r="AN4" s="143" t="s">
        <v>99</v>
      </c>
      <c r="AO4" s="143"/>
    </row>
    <row r="5" spans="1:41" ht="15" customHeight="1" x14ac:dyDescent="0.2">
      <c r="AN5" s="32" t="s">
        <v>100</v>
      </c>
      <c r="AO5" s="32" t="s">
        <v>101</v>
      </c>
    </row>
    <row r="6" spans="1:41" ht="15" customHeight="1" x14ac:dyDescent="0.2">
      <c r="B6" s="254" t="s">
        <v>32</v>
      </c>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N6" s="43"/>
      <c r="AO6" s="2"/>
    </row>
    <row r="7" spans="1:41" ht="15" customHeight="1" x14ac:dyDescent="0.2">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N7" s="43"/>
      <c r="AO7" s="2"/>
    </row>
    <row r="8" spans="1:41" ht="18" customHeight="1" x14ac:dyDescent="0.2">
      <c r="B8" s="325"/>
      <c r="C8" s="326"/>
      <c r="D8" s="326"/>
      <c r="E8" s="326"/>
      <c r="F8" s="326"/>
      <c r="G8" s="326"/>
      <c r="H8" s="326" t="s">
        <v>33</v>
      </c>
      <c r="I8" s="326"/>
      <c r="J8" s="326"/>
      <c r="K8" s="326"/>
      <c r="L8" s="326"/>
      <c r="M8" s="326"/>
      <c r="N8" s="326"/>
      <c r="O8" s="326"/>
      <c r="P8" s="326"/>
      <c r="Q8" s="326"/>
      <c r="R8" s="326"/>
      <c r="S8" s="326"/>
      <c r="T8" s="326"/>
      <c r="U8" s="326"/>
      <c r="V8" s="329"/>
      <c r="W8" s="17"/>
      <c r="X8" s="331" t="s">
        <v>300</v>
      </c>
      <c r="Y8" s="331"/>
      <c r="Z8" s="331"/>
      <c r="AA8" s="331"/>
      <c r="AB8" s="331"/>
      <c r="AC8" s="331"/>
      <c r="AD8" s="331"/>
      <c r="AE8" s="331"/>
      <c r="AF8" s="331"/>
      <c r="AG8" s="331"/>
      <c r="AH8" s="331"/>
      <c r="AI8" s="331"/>
      <c r="AJ8" s="331"/>
      <c r="AK8" s="19"/>
      <c r="AN8" s="43"/>
      <c r="AO8" s="2"/>
    </row>
    <row r="9" spans="1:41" ht="18" customHeight="1" x14ac:dyDescent="0.2">
      <c r="B9" s="327"/>
      <c r="C9" s="328"/>
      <c r="D9" s="328"/>
      <c r="E9" s="328"/>
      <c r="F9" s="328"/>
      <c r="G9" s="328"/>
      <c r="H9" s="328"/>
      <c r="I9" s="328"/>
      <c r="J9" s="328"/>
      <c r="K9" s="328"/>
      <c r="L9" s="328"/>
      <c r="M9" s="328"/>
      <c r="N9" s="328"/>
      <c r="O9" s="328"/>
      <c r="P9" s="328"/>
      <c r="Q9" s="328"/>
      <c r="R9" s="328"/>
      <c r="S9" s="328"/>
      <c r="T9" s="328"/>
      <c r="U9" s="328"/>
      <c r="V9" s="330"/>
      <c r="W9" s="18"/>
      <c r="X9" s="332"/>
      <c r="Y9" s="332"/>
      <c r="Z9" s="332"/>
      <c r="AA9" s="332"/>
      <c r="AB9" s="332"/>
      <c r="AC9" s="332"/>
      <c r="AD9" s="332"/>
      <c r="AE9" s="332"/>
      <c r="AF9" s="332"/>
      <c r="AG9" s="332"/>
      <c r="AH9" s="332"/>
      <c r="AI9" s="332"/>
      <c r="AJ9" s="332"/>
      <c r="AK9" s="3"/>
      <c r="AN9" s="146"/>
      <c r="AO9" s="3"/>
    </row>
    <row r="10" spans="1:41" ht="54" customHeight="1" x14ac:dyDescent="0.2">
      <c r="B10" s="320" t="s">
        <v>121</v>
      </c>
      <c r="C10" s="321"/>
      <c r="D10" s="321"/>
      <c r="E10" s="321"/>
      <c r="F10" s="321"/>
      <c r="G10" s="322"/>
      <c r="H10" s="23"/>
      <c r="I10" s="323" t="str">
        <f>IF(第1号!P28="","",第1号!P28)</f>
        <v/>
      </c>
      <c r="J10" s="323"/>
      <c r="K10" s="323"/>
      <c r="L10" s="323"/>
      <c r="M10" s="323"/>
      <c r="N10" s="323"/>
      <c r="O10" s="323"/>
      <c r="P10" s="323"/>
      <c r="Q10" s="323"/>
      <c r="R10" s="323"/>
      <c r="S10" s="323"/>
      <c r="T10" s="323"/>
      <c r="U10" s="323"/>
      <c r="V10" s="323"/>
      <c r="W10" s="22"/>
      <c r="X10" s="24"/>
      <c r="Y10" s="324" t="s">
        <v>301</v>
      </c>
      <c r="Z10" s="324"/>
      <c r="AA10" s="324"/>
      <c r="AB10" s="324"/>
      <c r="AC10" s="324"/>
      <c r="AD10" s="324"/>
      <c r="AE10" s="324"/>
      <c r="AF10" s="324"/>
      <c r="AG10" s="324"/>
      <c r="AH10" s="324"/>
      <c r="AI10" s="324"/>
      <c r="AJ10" s="324"/>
      <c r="AK10" s="19"/>
      <c r="AM10" s="37" t="s">
        <v>328</v>
      </c>
      <c r="AN10" s="34" t="s">
        <v>121</v>
      </c>
      <c r="AO10" s="157" t="s">
        <v>369</v>
      </c>
    </row>
    <row r="11" spans="1:41" ht="54" customHeight="1" x14ac:dyDescent="0.2">
      <c r="B11" s="320" t="s">
        <v>47</v>
      </c>
      <c r="C11" s="321"/>
      <c r="D11" s="321"/>
      <c r="E11" s="321"/>
      <c r="F11" s="321"/>
      <c r="G11" s="322"/>
      <c r="H11" s="23"/>
      <c r="I11" s="323"/>
      <c r="J11" s="323"/>
      <c r="K11" s="323"/>
      <c r="L11" s="323"/>
      <c r="M11" s="323"/>
      <c r="N11" s="323"/>
      <c r="O11" s="323"/>
      <c r="P11" s="323"/>
      <c r="Q11" s="323"/>
      <c r="R11" s="323"/>
      <c r="S11" s="323"/>
      <c r="T11" s="323"/>
      <c r="U11" s="323"/>
      <c r="V11" s="323"/>
      <c r="W11" s="22"/>
      <c r="X11" s="24"/>
      <c r="Y11" s="333"/>
      <c r="Z11" s="333"/>
      <c r="AA11" s="333"/>
      <c r="AB11" s="333"/>
      <c r="AC11" s="333"/>
      <c r="AD11" s="333"/>
      <c r="AE11" s="333"/>
      <c r="AF11" s="333"/>
      <c r="AG11" s="333"/>
      <c r="AH11" s="333"/>
      <c r="AI11" s="333"/>
      <c r="AJ11" s="333"/>
      <c r="AK11" s="19"/>
      <c r="AN11" s="36" t="s">
        <v>122</v>
      </c>
      <c r="AO11" s="36" t="s">
        <v>173</v>
      </c>
    </row>
    <row r="12" spans="1:41" ht="54" customHeight="1" x14ac:dyDescent="0.2">
      <c r="B12" s="320" t="s">
        <v>48</v>
      </c>
      <c r="C12" s="321"/>
      <c r="D12" s="321"/>
      <c r="E12" s="321"/>
      <c r="F12" s="321"/>
      <c r="G12" s="322"/>
      <c r="H12" s="23"/>
      <c r="I12" s="323"/>
      <c r="J12" s="323"/>
      <c r="K12" s="323"/>
      <c r="L12" s="323"/>
      <c r="M12" s="323"/>
      <c r="N12" s="323"/>
      <c r="O12" s="323"/>
      <c r="P12" s="323"/>
      <c r="Q12" s="323"/>
      <c r="R12" s="323"/>
      <c r="S12" s="323"/>
      <c r="T12" s="323"/>
      <c r="U12" s="323"/>
      <c r="V12" s="323"/>
      <c r="W12" s="22"/>
      <c r="X12" s="24"/>
      <c r="Y12" s="333"/>
      <c r="Z12" s="333"/>
      <c r="AA12" s="333"/>
      <c r="AB12" s="333"/>
      <c r="AC12" s="333"/>
      <c r="AD12" s="333"/>
      <c r="AE12" s="333"/>
      <c r="AF12" s="333"/>
      <c r="AG12" s="333"/>
      <c r="AH12" s="333"/>
      <c r="AI12" s="333"/>
      <c r="AJ12" s="333"/>
      <c r="AK12" s="19"/>
      <c r="AN12" s="36" t="s">
        <v>123</v>
      </c>
      <c r="AO12" s="36" t="s">
        <v>174</v>
      </c>
    </row>
    <row r="13" spans="1:41" ht="54" customHeight="1" x14ac:dyDescent="0.2">
      <c r="B13" s="320" t="s">
        <v>49</v>
      </c>
      <c r="C13" s="321"/>
      <c r="D13" s="321"/>
      <c r="E13" s="321"/>
      <c r="F13" s="321"/>
      <c r="G13" s="322"/>
      <c r="H13" s="10"/>
      <c r="I13" s="323"/>
      <c r="J13" s="323"/>
      <c r="K13" s="323"/>
      <c r="L13" s="323"/>
      <c r="M13" s="323"/>
      <c r="N13" s="323"/>
      <c r="O13" s="323"/>
      <c r="P13" s="323"/>
      <c r="Q13" s="323"/>
      <c r="R13" s="323"/>
      <c r="S13" s="323"/>
      <c r="T13" s="323"/>
      <c r="U13" s="323"/>
      <c r="V13" s="323"/>
      <c r="W13" s="151"/>
      <c r="X13" s="25"/>
      <c r="Y13" s="333"/>
      <c r="Z13" s="333"/>
      <c r="AA13" s="333"/>
      <c r="AB13" s="333"/>
      <c r="AC13" s="333"/>
      <c r="AD13" s="333"/>
      <c r="AE13" s="333"/>
      <c r="AF13" s="333"/>
      <c r="AG13" s="333"/>
      <c r="AH13" s="333"/>
      <c r="AI13" s="333"/>
      <c r="AJ13" s="333"/>
      <c r="AK13" s="4"/>
      <c r="AN13" s="34" t="s">
        <v>97</v>
      </c>
      <c r="AO13" s="34" t="s">
        <v>97</v>
      </c>
    </row>
    <row r="14" spans="1:41" ht="15" customHeight="1" x14ac:dyDescent="0.2">
      <c r="AI14" s="15"/>
    </row>
    <row r="21" spans="2:35" ht="15" customHeight="1" x14ac:dyDescent="0.2">
      <c r="B21" s="16"/>
      <c r="C21" s="16"/>
      <c r="D21" s="16"/>
      <c r="AI21" s="15"/>
    </row>
    <row r="22" spans="2:35" ht="15" customHeight="1" x14ac:dyDescent="0.2">
      <c r="B22" s="16"/>
      <c r="C22" s="16"/>
      <c r="D22" s="16"/>
    </row>
    <row r="23" spans="2:35" ht="15" customHeight="1" x14ac:dyDescent="0.2">
      <c r="B23" s="16"/>
      <c r="C23" s="16"/>
      <c r="D23" s="16"/>
    </row>
    <row r="24" spans="2:35" ht="15" customHeight="1" x14ac:dyDescent="0.2">
      <c r="B24" s="16"/>
      <c r="C24" s="16"/>
      <c r="D24" s="16"/>
      <c r="AI24" s="15"/>
    </row>
    <row r="25" spans="2:35" ht="15" customHeight="1" x14ac:dyDescent="0.2">
      <c r="B25" s="16"/>
      <c r="C25" s="16"/>
      <c r="D25" s="16"/>
      <c r="AI25" s="15"/>
    </row>
    <row r="26" spans="2:35" ht="15" customHeight="1" x14ac:dyDescent="0.2">
      <c r="AI26" s="15"/>
    </row>
    <row r="34" spans="2:37" ht="15" customHeight="1" x14ac:dyDescent="0.2">
      <c r="AI34" s="15"/>
    </row>
    <row r="35" spans="2:37" ht="15" customHeight="1" x14ac:dyDescent="0.2">
      <c r="B35" s="16"/>
      <c r="AI35" s="15"/>
    </row>
    <row r="36" spans="2:37" ht="15" customHeight="1" x14ac:dyDescent="0.2">
      <c r="AI36" s="15"/>
    </row>
    <row r="37" spans="2:37" ht="15" customHeight="1" x14ac:dyDescent="0.2">
      <c r="AI37" s="15"/>
    </row>
    <row r="38" spans="2:37" ht="15" customHeight="1" x14ac:dyDescent="0.2">
      <c r="B38" s="16"/>
      <c r="AI38" s="15"/>
    </row>
    <row r="39" spans="2:37" ht="15" customHeight="1" x14ac:dyDescent="0.2">
      <c r="AI39" s="15"/>
    </row>
    <row r="40" spans="2:37" ht="15" customHeight="1" x14ac:dyDescent="0.2">
      <c r="AI40" s="15"/>
    </row>
    <row r="42" spans="2:37" ht="15" customHeight="1" x14ac:dyDescent="0.2">
      <c r="AI42" s="15"/>
    </row>
    <row r="44" spans="2:37" ht="15" customHeight="1" x14ac:dyDescent="0.2">
      <c r="B44" s="168"/>
      <c r="C44" s="169"/>
      <c r="D44" s="170"/>
      <c r="E44" s="81"/>
      <c r="F44" s="81"/>
      <c r="G44" s="81"/>
      <c r="H44" s="171"/>
      <c r="I44" s="31"/>
      <c r="J44" s="172"/>
      <c r="K44" s="31"/>
      <c r="L44" s="31"/>
      <c r="M44" s="111"/>
      <c r="N44" s="31"/>
      <c r="O44" s="31"/>
      <c r="P44" s="31"/>
      <c r="Q44" s="31"/>
      <c r="R44" s="31"/>
      <c r="S44" s="31"/>
      <c r="T44" s="31"/>
      <c r="U44" s="31"/>
      <c r="V44" s="31"/>
      <c r="W44" s="31"/>
      <c r="X44" s="31"/>
      <c r="Y44" s="31"/>
      <c r="Z44" s="31"/>
      <c r="AA44" s="31"/>
      <c r="AB44" s="31"/>
      <c r="AC44" s="31"/>
      <c r="AD44" s="31"/>
      <c r="AE44" s="31"/>
      <c r="AF44" s="31"/>
      <c r="AG44" s="31"/>
      <c r="AH44" s="31"/>
      <c r="AI44" s="31"/>
      <c r="AJ44" s="31"/>
      <c r="AK44" s="31"/>
    </row>
  </sheetData>
  <sheetProtection algorithmName="SHA-512" hashValue="hgFvKso2CcN5pFJtIvQKG1BkB3Q+QvMGw9pLsHDqGbEP9fzW28JJBY/YeadP+cRkxNBE1s5moqkMeR687gRihw==" saltValue="v4BMSRLv1FW7p2Kan8i0jg==" spinCount="100000" sheet="1" objects="1" scenarios="1"/>
  <protectedRanges>
    <protectedRange algorithmName="SHA-512" hashValue="GXXc72XrVQ2aPe0xnMT0Efz2YquKIUgprVJuDIqHJZOp9bmyoEGDoqG8uIVtVCTPPsCdWT8q3O1qmH5WpBGWqQ==" saltValue="twq1WAm3TJec09binhmxWg==" spinCount="100000" sqref="I10:V13 Y11:AJ13" name="範囲1"/>
  </protectedRanges>
  <mergeCells count="17">
    <mergeCell ref="Y13:AJ13"/>
    <mergeCell ref="B11:G11"/>
    <mergeCell ref="I11:V11"/>
    <mergeCell ref="Y11:AJ11"/>
    <mergeCell ref="B12:G12"/>
    <mergeCell ref="I12:V12"/>
    <mergeCell ref="Y12:AJ12"/>
    <mergeCell ref="B13:G13"/>
    <mergeCell ref="I13:V13"/>
    <mergeCell ref="B10:G10"/>
    <mergeCell ref="I10:V10"/>
    <mergeCell ref="Y10:AJ10"/>
    <mergeCell ref="B6:AK6"/>
    <mergeCell ref="B7:AK7"/>
    <mergeCell ref="B8:G9"/>
    <mergeCell ref="H8:V9"/>
    <mergeCell ref="X8:AJ9"/>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4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K85"/>
  <sheetViews>
    <sheetView view="pageBreakPreview" zoomScaleNormal="100" zoomScaleSheetLayoutView="100" workbookViewId="0">
      <pane ySplit="1" topLeftCell="A2" activePane="bottomLeft" state="frozen"/>
      <selection activeCell="V44" sqref="V44"/>
      <selection pane="bottomLeft" activeCell="E10" sqref="E10"/>
    </sheetView>
  </sheetViews>
  <sheetFormatPr defaultColWidth="9" defaultRowHeight="20.149999999999999" customHeight="1" x14ac:dyDescent="0.2"/>
  <cols>
    <col min="1" max="1" width="1.36328125" style="81" customWidth="1"/>
    <col min="2" max="3" width="4.08984375" style="81" customWidth="1"/>
    <col min="4" max="4" width="61" style="81" customWidth="1"/>
    <col min="5" max="5" width="20.36328125" style="81" customWidth="1"/>
    <col min="6" max="6" width="1.36328125" style="81" customWidth="1"/>
    <col min="7" max="7" width="2.453125" style="82" customWidth="1"/>
    <col min="8" max="8" width="20.6328125" style="81" customWidth="1"/>
    <col min="9" max="9" width="69.453125" style="81" customWidth="1"/>
    <col min="10" max="16384" width="9" style="81"/>
  </cols>
  <sheetData>
    <row r="1" spans="2:9" s="57" customFormat="1" ht="15" customHeight="1" x14ac:dyDescent="0.2">
      <c r="B1" s="57">
        <v>2</v>
      </c>
      <c r="C1" s="57">
        <v>3</v>
      </c>
      <c r="D1" s="57">
        <v>4</v>
      </c>
      <c r="E1" s="57">
        <v>5</v>
      </c>
      <c r="H1" s="58"/>
    </row>
    <row r="2" spans="2:9" ht="20.149999999999999" customHeight="1" x14ac:dyDescent="0.2">
      <c r="B2" s="111" t="s">
        <v>240</v>
      </c>
      <c r="C2" s="111"/>
      <c r="D2" s="111"/>
      <c r="E2" s="112"/>
      <c r="F2" s="111"/>
      <c r="H2" s="112" t="s">
        <v>240</v>
      </c>
      <c r="I2" s="111"/>
    </row>
    <row r="3" spans="2:9" ht="14" x14ac:dyDescent="0.2">
      <c r="B3" s="60"/>
      <c r="C3" s="61"/>
      <c r="D3" s="62" t="s">
        <v>158</v>
      </c>
      <c r="E3" s="63" t="s">
        <v>159</v>
      </c>
      <c r="F3" s="64"/>
      <c r="G3" s="59"/>
      <c r="H3" s="32" t="s">
        <v>515</v>
      </c>
      <c r="I3" s="32" t="s">
        <v>101</v>
      </c>
    </row>
    <row r="4" spans="2:9" ht="20.149999999999999" customHeight="1" x14ac:dyDescent="0.2">
      <c r="B4" s="334" t="s">
        <v>329</v>
      </c>
      <c r="C4" s="116"/>
      <c r="D4" s="117" t="s">
        <v>522</v>
      </c>
      <c r="E4" s="199">
        <v>365</v>
      </c>
      <c r="F4" s="65"/>
      <c r="G4" s="66"/>
      <c r="H4" s="67" t="s">
        <v>17</v>
      </c>
      <c r="I4" s="192" t="s">
        <v>518</v>
      </c>
    </row>
    <row r="5" spans="2:9" ht="80.25" customHeight="1" x14ac:dyDescent="0.2">
      <c r="B5" s="335"/>
      <c r="C5" s="118"/>
      <c r="D5" s="191" t="s">
        <v>513</v>
      </c>
      <c r="E5" s="200"/>
      <c r="F5" s="65"/>
      <c r="G5" s="66"/>
      <c r="H5" s="192" t="s">
        <v>97</v>
      </c>
      <c r="I5" s="193" t="s">
        <v>466</v>
      </c>
    </row>
    <row r="6" spans="2:9" ht="34.5" customHeight="1" x14ac:dyDescent="0.2">
      <c r="B6" s="335"/>
      <c r="C6" s="120"/>
      <c r="D6" s="121" t="s">
        <v>242</v>
      </c>
      <c r="E6" s="201"/>
      <c r="F6" s="65"/>
      <c r="G6" s="66"/>
      <c r="H6" s="192" t="s">
        <v>97</v>
      </c>
      <c r="I6" s="193" t="s">
        <v>467</v>
      </c>
    </row>
    <row r="7" spans="2:9" ht="34.5" customHeight="1" x14ac:dyDescent="0.2">
      <c r="B7" s="335"/>
      <c r="C7" s="122"/>
      <c r="D7" s="123" t="s">
        <v>243</v>
      </c>
      <c r="E7" s="84">
        <f>E6-E5+1</f>
        <v>1</v>
      </c>
      <c r="F7" s="65"/>
      <c r="G7" s="66"/>
      <c r="H7" s="67" t="s">
        <v>17</v>
      </c>
      <c r="I7" s="194" t="s">
        <v>468</v>
      </c>
    </row>
    <row r="8" spans="2:9" ht="19.5" customHeight="1" x14ac:dyDescent="0.2">
      <c r="B8" s="336"/>
      <c r="C8" s="124"/>
      <c r="D8" s="125" t="s">
        <v>244</v>
      </c>
      <c r="E8" s="104">
        <f>ROUNDDOWN(E7/E4,10)</f>
        <v>2.7397260000000001E-3</v>
      </c>
      <c r="F8" s="68"/>
      <c r="G8" s="69"/>
      <c r="H8" s="192" t="s">
        <v>97</v>
      </c>
      <c r="I8" s="194" t="s">
        <v>469</v>
      </c>
    </row>
    <row r="9" spans="2:9" ht="48" customHeight="1" x14ac:dyDescent="0.2">
      <c r="B9" s="337" t="s">
        <v>245</v>
      </c>
      <c r="C9" s="116"/>
      <c r="D9" s="117" t="s">
        <v>246</v>
      </c>
      <c r="E9" s="202"/>
      <c r="F9" s="70"/>
      <c r="G9" s="71"/>
      <c r="H9" s="72" t="s">
        <v>17</v>
      </c>
      <c r="I9" s="193" t="s">
        <v>470</v>
      </c>
    </row>
    <row r="10" spans="2:9" ht="48" customHeight="1" x14ac:dyDescent="0.2">
      <c r="B10" s="338"/>
      <c r="C10" s="122"/>
      <c r="D10" s="126" t="s">
        <v>247</v>
      </c>
      <c r="E10" s="203"/>
      <c r="F10" s="65"/>
      <c r="G10" s="66"/>
      <c r="H10" s="67" t="s">
        <v>17</v>
      </c>
      <c r="I10" s="241" t="s">
        <v>526</v>
      </c>
    </row>
    <row r="11" spans="2:9" ht="34.5" customHeight="1" x14ac:dyDescent="0.2">
      <c r="B11" s="338"/>
      <c r="C11" s="122"/>
      <c r="D11" s="119" t="s">
        <v>248</v>
      </c>
      <c r="E11" s="84">
        <v>4</v>
      </c>
      <c r="F11" s="65"/>
      <c r="G11" s="66"/>
      <c r="H11" s="67" t="s">
        <v>17</v>
      </c>
      <c r="I11" s="193" t="s">
        <v>471</v>
      </c>
    </row>
    <row r="12" spans="2:9" ht="48" customHeight="1" x14ac:dyDescent="0.2">
      <c r="B12" s="338"/>
      <c r="C12" s="122"/>
      <c r="D12" s="119" t="s">
        <v>249</v>
      </c>
      <c r="E12" s="204"/>
      <c r="F12" s="65"/>
      <c r="G12" s="66"/>
      <c r="H12" s="67" t="s">
        <v>17</v>
      </c>
      <c r="I12" s="193" t="s">
        <v>472</v>
      </c>
    </row>
    <row r="13" spans="2:9" ht="20.149999999999999" customHeight="1" x14ac:dyDescent="0.2">
      <c r="B13" s="338"/>
      <c r="C13" s="122"/>
      <c r="D13" s="119" t="s">
        <v>250</v>
      </c>
      <c r="E13" s="105">
        <f>SUM(E10:E12)</f>
        <v>4</v>
      </c>
      <c r="F13" s="65"/>
      <c r="G13" s="66"/>
      <c r="H13" s="67" t="s">
        <v>17</v>
      </c>
      <c r="I13" s="195" t="s">
        <v>473</v>
      </c>
    </row>
    <row r="14" spans="2:9" ht="65.25" customHeight="1" x14ac:dyDescent="0.2">
      <c r="B14" s="339"/>
      <c r="C14" s="124"/>
      <c r="D14" s="125" t="s">
        <v>251</v>
      </c>
      <c r="E14" s="106">
        <f>ROUNDDOWN(IF(E9/(E7-E13)&gt;1,1,E9/(E7-E13)),10)</f>
        <v>0</v>
      </c>
      <c r="F14" s="73"/>
      <c r="G14" s="74"/>
      <c r="H14" s="192" t="s">
        <v>97</v>
      </c>
      <c r="I14" s="194" t="s">
        <v>474</v>
      </c>
    </row>
    <row r="15" spans="2:9" ht="34.5" customHeight="1" x14ac:dyDescent="0.2">
      <c r="B15" s="341" t="s">
        <v>252</v>
      </c>
      <c r="C15" s="127"/>
      <c r="D15" s="117" t="s">
        <v>253</v>
      </c>
      <c r="E15" s="205"/>
      <c r="F15" s="75"/>
      <c r="G15" s="76"/>
      <c r="H15" s="77" t="s">
        <v>98</v>
      </c>
      <c r="I15" s="193" t="s">
        <v>475</v>
      </c>
    </row>
    <row r="16" spans="2:9" ht="19.5" customHeight="1" x14ac:dyDescent="0.2">
      <c r="B16" s="341"/>
      <c r="C16" s="128"/>
      <c r="D16" s="119" t="s">
        <v>254</v>
      </c>
      <c r="E16" s="206"/>
      <c r="F16" s="75"/>
      <c r="G16" s="76"/>
      <c r="H16" s="77" t="s">
        <v>98</v>
      </c>
      <c r="I16" s="192" t="s">
        <v>476</v>
      </c>
    </row>
    <row r="17" spans="2:9" ht="48" customHeight="1" x14ac:dyDescent="0.2">
      <c r="B17" s="341"/>
      <c r="C17" s="128"/>
      <c r="D17" s="119" t="s">
        <v>255</v>
      </c>
      <c r="E17" s="206"/>
      <c r="F17" s="75"/>
      <c r="G17" s="76"/>
      <c r="H17" s="77" t="s">
        <v>98</v>
      </c>
      <c r="I17" s="193" t="s">
        <v>477</v>
      </c>
    </row>
    <row r="18" spans="2:9" ht="48" customHeight="1" x14ac:dyDescent="0.2">
      <c r="B18" s="341"/>
      <c r="C18" s="128"/>
      <c r="D18" s="119" t="s">
        <v>256</v>
      </c>
      <c r="E18" s="206"/>
      <c r="F18" s="75"/>
      <c r="G18" s="76"/>
      <c r="H18" s="77" t="s">
        <v>98</v>
      </c>
      <c r="I18" s="193" t="s">
        <v>478</v>
      </c>
    </row>
    <row r="19" spans="2:9" ht="48" customHeight="1" x14ac:dyDescent="0.2">
      <c r="B19" s="341"/>
      <c r="C19" s="129"/>
      <c r="D19" s="191" t="s">
        <v>464</v>
      </c>
      <c r="E19" s="107">
        <f>E15-E16-E17-E18</f>
        <v>0</v>
      </c>
      <c r="F19" s="75"/>
      <c r="G19" s="76"/>
      <c r="H19" s="77" t="s">
        <v>98</v>
      </c>
      <c r="I19" s="194" t="s">
        <v>479</v>
      </c>
    </row>
    <row r="20" spans="2:9" ht="50.25" customHeight="1" x14ac:dyDescent="0.2">
      <c r="B20" s="341"/>
      <c r="C20" s="130"/>
      <c r="D20" s="190" t="s">
        <v>465</v>
      </c>
      <c r="E20" s="108">
        <f>E19</f>
        <v>0</v>
      </c>
      <c r="F20" s="75"/>
      <c r="G20" s="76"/>
      <c r="H20" s="77" t="s">
        <v>98</v>
      </c>
      <c r="I20" s="194" t="s">
        <v>480</v>
      </c>
    </row>
    <row r="21" spans="2:9" ht="20.149999999999999" customHeight="1" x14ac:dyDescent="0.2">
      <c r="B21" s="340" t="s">
        <v>259</v>
      </c>
      <c r="C21" s="127"/>
      <c r="D21" s="117" t="s">
        <v>260</v>
      </c>
      <c r="E21" s="207"/>
      <c r="F21" s="65"/>
      <c r="G21" s="66"/>
      <c r="H21" s="67" t="s">
        <v>30</v>
      </c>
      <c r="I21" s="209" t="s">
        <v>516</v>
      </c>
    </row>
    <row r="22" spans="2:9" ht="19.5" customHeight="1" x14ac:dyDescent="0.2">
      <c r="B22" s="340"/>
      <c r="C22" s="128"/>
      <c r="D22" s="119" t="s">
        <v>261</v>
      </c>
      <c r="E22" s="208"/>
      <c r="F22" s="65"/>
      <c r="G22" s="66"/>
      <c r="H22" s="67" t="s">
        <v>30</v>
      </c>
      <c r="I22" s="210" t="s">
        <v>517</v>
      </c>
    </row>
    <row r="23" spans="2:9" ht="20.149999999999999" customHeight="1" x14ac:dyDescent="0.2">
      <c r="B23" s="340"/>
      <c r="C23" s="128"/>
      <c r="D23" s="119" t="s">
        <v>262</v>
      </c>
      <c r="E23" s="208"/>
      <c r="F23" s="65"/>
      <c r="G23" s="66"/>
      <c r="H23" s="67" t="s">
        <v>30</v>
      </c>
      <c r="I23" s="212" t="s">
        <v>523</v>
      </c>
    </row>
    <row r="24" spans="2:9" ht="19.5" customHeight="1" x14ac:dyDescent="0.2">
      <c r="B24" s="340"/>
      <c r="C24" s="128"/>
      <c r="D24" s="119" t="s">
        <v>263</v>
      </c>
      <c r="E24" s="85">
        <f>SUM(E21:E23)*12</f>
        <v>0</v>
      </c>
      <c r="F24" s="65"/>
      <c r="G24" s="66"/>
      <c r="H24" s="67" t="s">
        <v>30</v>
      </c>
      <c r="I24" s="195" t="s">
        <v>481</v>
      </c>
    </row>
    <row r="25" spans="2:9" ht="48" customHeight="1" x14ac:dyDescent="0.2">
      <c r="B25" s="340"/>
      <c r="C25" s="128"/>
      <c r="D25" s="119" t="s">
        <v>264</v>
      </c>
      <c r="E25" s="85" t="e">
        <f>ROUNDDOWN(E24*(E20/E15),0)</f>
        <v>#DIV/0!</v>
      </c>
      <c r="F25" s="65"/>
      <c r="G25" s="66"/>
      <c r="H25" s="67" t="s">
        <v>30</v>
      </c>
      <c r="I25" s="194" t="s">
        <v>482</v>
      </c>
    </row>
    <row r="26" spans="2:9" ht="19.5" customHeight="1" x14ac:dyDescent="0.2">
      <c r="B26" s="340"/>
      <c r="C26" s="128"/>
      <c r="D26" s="119" t="s">
        <v>265</v>
      </c>
      <c r="E26" s="208"/>
      <c r="F26" s="65"/>
      <c r="G26" s="66"/>
      <c r="H26" s="67" t="s">
        <v>30</v>
      </c>
      <c r="I26" s="197" t="s">
        <v>483</v>
      </c>
    </row>
    <row r="27" spans="2:9" ht="20.149999999999999" customHeight="1" x14ac:dyDescent="0.2">
      <c r="B27" s="340"/>
      <c r="C27" s="128"/>
      <c r="D27" s="119" t="s">
        <v>266</v>
      </c>
      <c r="E27" s="208"/>
      <c r="F27" s="65"/>
      <c r="G27" s="66"/>
      <c r="H27" s="67" t="s">
        <v>30</v>
      </c>
      <c r="I27" s="196" t="s">
        <v>484</v>
      </c>
    </row>
    <row r="28" spans="2:9" ht="19.5" customHeight="1" x14ac:dyDescent="0.2">
      <c r="B28" s="340"/>
      <c r="C28" s="128"/>
      <c r="D28" s="119" t="s">
        <v>267</v>
      </c>
      <c r="E28" s="208"/>
      <c r="F28" s="65"/>
      <c r="G28" s="66"/>
      <c r="H28" s="67" t="s">
        <v>30</v>
      </c>
      <c r="I28" s="196" t="s">
        <v>485</v>
      </c>
    </row>
    <row r="29" spans="2:9" ht="19.5" customHeight="1" x14ac:dyDescent="0.2">
      <c r="B29" s="340"/>
      <c r="C29" s="128"/>
      <c r="D29" s="119" t="s">
        <v>268</v>
      </c>
      <c r="E29" s="239">
        <f>SUM(E26:E28)</f>
        <v>0</v>
      </c>
      <c r="F29" s="65"/>
      <c r="G29" s="66"/>
      <c r="H29" s="67" t="s">
        <v>30</v>
      </c>
      <c r="I29" s="195" t="s">
        <v>486</v>
      </c>
    </row>
    <row r="30" spans="2:9" ht="65.25" customHeight="1" x14ac:dyDescent="0.2">
      <c r="B30" s="340"/>
      <c r="C30" s="128"/>
      <c r="D30" s="119" t="s">
        <v>269</v>
      </c>
      <c r="E30" s="206"/>
      <c r="F30" s="75"/>
      <c r="G30" s="76"/>
      <c r="H30" s="67" t="s">
        <v>30</v>
      </c>
      <c r="I30" s="193" t="s">
        <v>487</v>
      </c>
    </row>
    <row r="31" spans="2:9" ht="34.5" customHeight="1" x14ac:dyDescent="0.2">
      <c r="B31" s="340"/>
      <c r="C31" s="128"/>
      <c r="D31" s="119" t="s">
        <v>270</v>
      </c>
      <c r="E31" s="239" t="e">
        <f>ROUNDDOWN(E29*(E20/E30),0)</f>
        <v>#DIV/0!</v>
      </c>
      <c r="F31" s="65"/>
      <c r="G31" s="66"/>
      <c r="H31" s="67" t="s">
        <v>30</v>
      </c>
      <c r="I31" s="194" t="s">
        <v>488</v>
      </c>
    </row>
    <row r="32" spans="2:9" ht="34.5" customHeight="1" x14ac:dyDescent="0.2">
      <c r="B32" s="340"/>
      <c r="C32" s="130"/>
      <c r="D32" s="125" t="s">
        <v>271</v>
      </c>
      <c r="E32" s="240" t="e">
        <f>ROUNDDOWN(E31*0.06,0)</f>
        <v>#DIV/0!</v>
      </c>
      <c r="F32" s="65"/>
      <c r="G32" s="66"/>
      <c r="H32" s="67" t="s">
        <v>30</v>
      </c>
      <c r="I32" s="194" t="s">
        <v>489</v>
      </c>
    </row>
    <row r="33" spans="2:37" ht="20.149999999999999" customHeight="1" x14ac:dyDescent="0.2">
      <c r="B33" s="338" t="s">
        <v>272</v>
      </c>
      <c r="C33" s="131"/>
      <c r="D33" s="126" t="s">
        <v>273</v>
      </c>
      <c r="E33" s="83" t="s">
        <v>97</v>
      </c>
      <c r="F33" s="65"/>
      <c r="G33" s="66"/>
      <c r="H33" s="67" t="s">
        <v>97</v>
      </c>
      <c r="I33" s="192" t="s">
        <v>97</v>
      </c>
    </row>
    <row r="34" spans="2:37" ht="34.5" customHeight="1" x14ac:dyDescent="0.2">
      <c r="B34" s="338"/>
      <c r="C34" s="128"/>
      <c r="D34" s="119" t="s">
        <v>274</v>
      </c>
      <c r="E34" s="84" t="e">
        <f>IF(ISERROR(E32),E25,MIN(E25,E32))</f>
        <v>#DIV/0!</v>
      </c>
      <c r="F34" s="65"/>
      <c r="G34" s="66"/>
      <c r="H34" s="67" t="s">
        <v>30</v>
      </c>
      <c r="I34" s="193" t="s">
        <v>490</v>
      </c>
    </row>
    <row r="35" spans="2:37" ht="53" x14ac:dyDescent="0.2">
      <c r="B35" s="338"/>
      <c r="C35" s="128"/>
      <c r="D35" s="119" t="s">
        <v>491</v>
      </c>
      <c r="E35" s="198">
        <f>IF(第1号!AB30&lt;DATE(2022,4,1),4,IF(第1号!V44="■",5/4,1))</f>
        <v>4</v>
      </c>
      <c r="F35" s="65"/>
      <c r="G35" s="66"/>
      <c r="H35" s="67" t="s">
        <v>97</v>
      </c>
      <c r="I35" s="193" t="s">
        <v>514</v>
      </c>
    </row>
    <row r="36" spans="2:37" ht="19.5" customHeight="1" x14ac:dyDescent="0.2">
      <c r="B36" s="338"/>
      <c r="C36" s="128"/>
      <c r="D36" s="119" t="s">
        <v>275</v>
      </c>
      <c r="E36" s="84" t="e">
        <f>ROUNDDOWN(E34/E35,0)</f>
        <v>#DIV/0!</v>
      </c>
      <c r="F36" s="65"/>
      <c r="G36" s="66"/>
      <c r="H36" s="67" t="s">
        <v>30</v>
      </c>
      <c r="I36" s="195" t="s">
        <v>492</v>
      </c>
    </row>
    <row r="37" spans="2:37" ht="34.5" customHeight="1" x14ac:dyDescent="0.2">
      <c r="B37" s="338"/>
      <c r="C37" s="128"/>
      <c r="D37" s="119" t="s">
        <v>276</v>
      </c>
      <c r="E37" s="84" t="e">
        <f>ROUNDDOWN(E36*E8,0)</f>
        <v>#DIV/0!</v>
      </c>
      <c r="F37" s="65"/>
      <c r="G37" s="66"/>
      <c r="H37" s="67" t="s">
        <v>30</v>
      </c>
      <c r="I37" s="194" t="s">
        <v>493</v>
      </c>
    </row>
    <row r="38" spans="2:37" ht="34.5" customHeight="1" x14ac:dyDescent="0.2">
      <c r="B38" s="338"/>
      <c r="C38" s="128"/>
      <c r="D38" s="119" t="s">
        <v>277</v>
      </c>
      <c r="E38" s="84" t="e">
        <f>ROUNDDOWN(E37*E14,0)</f>
        <v>#DIV/0!</v>
      </c>
      <c r="F38" s="65"/>
      <c r="G38" s="66"/>
      <c r="H38" s="67" t="s">
        <v>30</v>
      </c>
      <c r="I38" s="194" t="s">
        <v>494</v>
      </c>
    </row>
    <row r="39" spans="2:37" ht="34.5" customHeight="1" x14ac:dyDescent="0.2">
      <c r="B39" s="338"/>
      <c r="C39" s="128"/>
      <c r="D39" s="119" t="s">
        <v>278</v>
      </c>
      <c r="E39" s="84" t="e">
        <f>ROUNDDOWN(E38,-3)</f>
        <v>#DIV/0!</v>
      </c>
      <c r="F39" s="65"/>
      <c r="G39" s="66"/>
      <c r="H39" s="67" t="s">
        <v>30</v>
      </c>
      <c r="I39" s="193" t="s">
        <v>495</v>
      </c>
    </row>
    <row r="40" spans="2:37" ht="34.5" customHeight="1" x14ac:dyDescent="0.2">
      <c r="B40" s="339"/>
      <c r="C40" s="130"/>
      <c r="D40" s="132" t="s">
        <v>279</v>
      </c>
      <c r="E40" s="109" t="e">
        <f>MIN(E33,E39)</f>
        <v>#DIV/0!</v>
      </c>
      <c r="F40" s="65"/>
      <c r="G40" s="66"/>
      <c r="H40" s="67" t="s">
        <v>30</v>
      </c>
      <c r="I40" s="193" t="s">
        <v>496</v>
      </c>
    </row>
    <row r="41" spans="2:37" ht="20.149999999999999" customHeight="1" x14ac:dyDescent="0.2">
      <c r="E41" s="78"/>
      <c r="F41" s="78"/>
      <c r="G41" s="79"/>
      <c r="H41" s="80"/>
    </row>
    <row r="42" spans="2:37" ht="20.149999999999999" customHeight="1" x14ac:dyDescent="0.2">
      <c r="E42" s="78"/>
      <c r="F42" s="78"/>
      <c r="G42" s="79"/>
      <c r="H42" s="80"/>
    </row>
    <row r="43" spans="2:37" ht="20.149999999999999" customHeight="1" x14ac:dyDescent="0.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5"/>
      <c r="AJ43" s="1"/>
      <c r="AK43" s="1"/>
    </row>
    <row r="44" spans="2:37" ht="20.149999999999999" customHeight="1" x14ac:dyDescent="0.2">
      <c r="E44" s="78"/>
      <c r="F44" s="78"/>
      <c r="G44" s="79"/>
      <c r="H44" s="80"/>
    </row>
    <row r="45" spans="2:37" ht="20.149999999999999" customHeight="1" x14ac:dyDescent="0.2">
      <c r="E45" s="78"/>
      <c r="F45" s="78"/>
      <c r="G45" s="79"/>
      <c r="H45" s="80"/>
    </row>
    <row r="46" spans="2:37" ht="20.149999999999999" customHeight="1" x14ac:dyDescent="0.2">
      <c r="E46" s="78"/>
      <c r="F46" s="78"/>
      <c r="G46" s="79"/>
      <c r="H46" s="80"/>
    </row>
    <row r="47" spans="2:37" ht="20.149999999999999" customHeight="1" x14ac:dyDescent="0.2">
      <c r="E47" s="78"/>
      <c r="F47" s="78"/>
      <c r="G47" s="79"/>
      <c r="H47" s="80"/>
    </row>
    <row r="48" spans="2:37" ht="20.149999999999999" customHeight="1" x14ac:dyDescent="0.2">
      <c r="E48" s="78"/>
      <c r="F48" s="78"/>
      <c r="G48" s="79"/>
      <c r="H48" s="80"/>
    </row>
    <row r="49" spans="5:8" ht="20.149999999999999" customHeight="1" x14ac:dyDescent="0.2">
      <c r="E49" s="78"/>
      <c r="F49" s="78"/>
      <c r="G49" s="79"/>
      <c r="H49" s="80"/>
    </row>
    <row r="50" spans="5:8" ht="20.149999999999999" customHeight="1" x14ac:dyDescent="0.2">
      <c r="E50" s="78"/>
      <c r="F50" s="78"/>
      <c r="G50" s="79"/>
      <c r="H50" s="80"/>
    </row>
    <row r="51" spans="5:8" ht="20.149999999999999" customHeight="1" x14ac:dyDescent="0.2">
      <c r="E51" s="78"/>
      <c r="F51" s="78"/>
      <c r="G51" s="79"/>
      <c r="H51" s="80"/>
    </row>
    <row r="52" spans="5:8" ht="20.149999999999999" customHeight="1" x14ac:dyDescent="0.2">
      <c r="E52" s="78"/>
      <c r="F52" s="78"/>
      <c r="G52" s="79"/>
      <c r="H52" s="80"/>
    </row>
    <row r="53" spans="5:8" ht="20.149999999999999" customHeight="1" x14ac:dyDescent="0.2">
      <c r="E53" s="78"/>
      <c r="F53" s="78"/>
      <c r="G53" s="79"/>
      <c r="H53" s="80"/>
    </row>
    <row r="54" spans="5:8" ht="20.149999999999999" customHeight="1" x14ac:dyDescent="0.2">
      <c r="E54" s="78"/>
      <c r="F54" s="78"/>
      <c r="G54" s="79"/>
      <c r="H54" s="80"/>
    </row>
    <row r="55" spans="5:8" ht="20.149999999999999" customHeight="1" x14ac:dyDescent="0.2">
      <c r="E55" s="78"/>
      <c r="F55" s="78"/>
      <c r="G55" s="79"/>
      <c r="H55" s="80"/>
    </row>
    <row r="56" spans="5:8" ht="20.149999999999999" customHeight="1" x14ac:dyDescent="0.2">
      <c r="E56" s="78"/>
      <c r="F56" s="78"/>
      <c r="G56" s="79"/>
      <c r="H56" s="80"/>
    </row>
    <row r="57" spans="5:8" ht="20.149999999999999" customHeight="1" x14ac:dyDescent="0.2">
      <c r="E57" s="78"/>
      <c r="F57" s="78"/>
      <c r="G57" s="79"/>
      <c r="H57" s="80"/>
    </row>
    <row r="58" spans="5:8" ht="20.149999999999999" customHeight="1" x14ac:dyDescent="0.2">
      <c r="E58" s="78"/>
      <c r="F58" s="78"/>
      <c r="G58" s="79"/>
      <c r="H58" s="80"/>
    </row>
    <row r="59" spans="5:8" ht="20.149999999999999" customHeight="1" x14ac:dyDescent="0.2">
      <c r="E59" s="78"/>
      <c r="F59" s="78"/>
      <c r="G59" s="79"/>
      <c r="H59" s="80"/>
    </row>
    <row r="60" spans="5:8" ht="20.149999999999999" customHeight="1" x14ac:dyDescent="0.2">
      <c r="E60" s="78"/>
      <c r="F60" s="78"/>
      <c r="G60" s="79"/>
      <c r="H60" s="80"/>
    </row>
    <row r="61" spans="5:8" ht="20.149999999999999" customHeight="1" x14ac:dyDescent="0.2">
      <c r="E61" s="78"/>
      <c r="F61" s="78"/>
      <c r="G61" s="79"/>
      <c r="H61" s="80"/>
    </row>
    <row r="62" spans="5:8" ht="20.149999999999999" customHeight="1" x14ac:dyDescent="0.2">
      <c r="E62" s="78"/>
      <c r="F62" s="78"/>
      <c r="G62" s="79"/>
      <c r="H62" s="80"/>
    </row>
    <row r="63" spans="5:8" ht="20.149999999999999" customHeight="1" x14ac:dyDescent="0.2">
      <c r="E63" s="78"/>
      <c r="F63" s="78"/>
      <c r="G63" s="79"/>
      <c r="H63" s="80"/>
    </row>
    <row r="64" spans="5:8" ht="20.149999999999999" customHeight="1" x14ac:dyDescent="0.2">
      <c r="E64" s="78"/>
      <c r="F64" s="78"/>
      <c r="G64" s="79"/>
      <c r="H64" s="80"/>
    </row>
    <row r="65" spans="5:8" ht="20.149999999999999" customHeight="1" x14ac:dyDescent="0.2">
      <c r="E65" s="78"/>
      <c r="F65" s="78"/>
      <c r="G65" s="79"/>
      <c r="H65" s="80"/>
    </row>
    <row r="66" spans="5:8" ht="20.149999999999999" customHeight="1" x14ac:dyDescent="0.2">
      <c r="E66" s="78"/>
      <c r="F66" s="78"/>
      <c r="G66" s="79"/>
      <c r="H66" s="80"/>
    </row>
    <row r="67" spans="5:8" ht="20.149999999999999" customHeight="1" x14ac:dyDescent="0.2">
      <c r="E67" s="78"/>
      <c r="F67" s="78"/>
      <c r="G67" s="79"/>
      <c r="H67" s="80"/>
    </row>
    <row r="68" spans="5:8" ht="20.149999999999999" customHeight="1" x14ac:dyDescent="0.2">
      <c r="E68" s="78"/>
      <c r="F68" s="78"/>
      <c r="G68" s="79"/>
      <c r="H68" s="80"/>
    </row>
    <row r="69" spans="5:8" ht="20.149999999999999" customHeight="1" x14ac:dyDescent="0.2">
      <c r="E69" s="78"/>
      <c r="F69" s="78"/>
      <c r="G69" s="79"/>
      <c r="H69" s="80"/>
    </row>
    <row r="70" spans="5:8" ht="20.149999999999999" customHeight="1" x14ac:dyDescent="0.2">
      <c r="E70" s="78"/>
      <c r="F70" s="78"/>
      <c r="G70" s="79"/>
      <c r="H70" s="80"/>
    </row>
    <row r="71" spans="5:8" ht="20.149999999999999" customHeight="1" x14ac:dyDescent="0.2">
      <c r="E71" s="78"/>
      <c r="F71" s="78"/>
      <c r="G71" s="79"/>
      <c r="H71" s="80"/>
    </row>
    <row r="72" spans="5:8" ht="20.149999999999999" customHeight="1" x14ac:dyDescent="0.2">
      <c r="E72" s="78"/>
      <c r="F72" s="78"/>
      <c r="G72" s="79"/>
      <c r="H72" s="80"/>
    </row>
    <row r="73" spans="5:8" ht="20.149999999999999" customHeight="1" x14ac:dyDescent="0.2">
      <c r="E73" s="78"/>
      <c r="F73" s="78"/>
      <c r="G73" s="79"/>
      <c r="H73" s="80"/>
    </row>
    <row r="74" spans="5:8" ht="20.149999999999999" customHeight="1" x14ac:dyDescent="0.2">
      <c r="E74" s="78"/>
      <c r="F74" s="78"/>
      <c r="G74" s="79"/>
      <c r="H74" s="80"/>
    </row>
    <row r="75" spans="5:8" ht="20.149999999999999" customHeight="1" x14ac:dyDescent="0.2">
      <c r="E75" s="78"/>
      <c r="F75" s="78"/>
      <c r="G75" s="79"/>
      <c r="H75" s="80"/>
    </row>
    <row r="76" spans="5:8" ht="20.149999999999999" customHeight="1" x14ac:dyDescent="0.2">
      <c r="E76" s="78"/>
      <c r="F76" s="78"/>
      <c r="G76" s="79"/>
      <c r="H76" s="80"/>
    </row>
    <row r="77" spans="5:8" ht="20.149999999999999" customHeight="1" x14ac:dyDescent="0.2">
      <c r="E77" s="78"/>
      <c r="F77" s="78"/>
      <c r="G77" s="79"/>
      <c r="H77" s="80"/>
    </row>
    <row r="78" spans="5:8" ht="20.149999999999999" customHeight="1" x14ac:dyDescent="0.2">
      <c r="E78" s="78"/>
      <c r="F78" s="78"/>
      <c r="G78" s="79"/>
      <c r="H78" s="80"/>
    </row>
    <row r="79" spans="5:8" ht="20.149999999999999" customHeight="1" x14ac:dyDescent="0.2">
      <c r="E79" s="78"/>
      <c r="F79" s="78"/>
      <c r="G79" s="79"/>
      <c r="H79" s="80"/>
    </row>
    <row r="80" spans="5:8" ht="20.149999999999999" customHeight="1" x14ac:dyDescent="0.2">
      <c r="E80" s="78"/>
      <c r="F80" s="78"/>
      <c r="G80" s="79"/>
      <c r="H80" s="80"/>
    </row>
    <row r="81" spans="5:8" ht="20.149999999999999" customHeight="1" x14ac:dyDescent="0.2">
      <c r="E81" s="78"/>
      <c r="F81" s="78"/>
      <c r="G81" s="79"/>
      <c r="H81" s="80"/>
    </row>
    <row r="82" spans="5:8" ht="20.149999999999999" customHeight="1" x14ac:dyDescent="0.2">
      <c r="E82" s="78"/>
      <c r="F82" s="78"/>
      <c r="G82" s="79"/>
      <c r="H82" s="80"/>
    </row>
    <row r="83" spans="5:8" ht="20.149999999999999" customHeight="1" x14ac:dyDescent="0.2">
      <c r="E83" s="78"/>
      <c r="F83" s="78"/>
      <c r="G83" s="79"/>
      <c r="H83" s="80"/>
    </row>
    <row r="84" spans="5:8" ht="20.149999999999999" customHeight="1" x14ac:dyDescent="0.2">
      <c r="E84" s="78"/>
      <c r="F84" s="78"/>
      <c r="G84" s="79"/>
      <c r="H84" s="80"/>
    </row>
    <row r="85" spans="5:8" ht="20.149999999999999" customHeight="1" x14ac:dyDescent="0.2">
      <c r="E85" s="78"/>
      <c r="F85" s="78"/>
      <c r="G85" s="79"/>
      <c r="H85" s="80"/>
    </row>
  </sheetData>
  <sheetProtection algorithmName="SHA-512" hashValue="ucluc+Ns7Mf8LgBhe54OejzN69eUtyWMOMRSyD6RVrxZ4LndsLYEoy6PUo4+1NIuCTvTXtOE9KjmBm8r8yQu3Q==" saltValue="aKP+WJR6f/BvQZpmHiRgag==" spinCount="100000" sheet="1" objects="1" scenarios="1"/>
  <protectedRanges>
    <protectedRange algorithmName="SHA-512" hashValue="Xi5AkdUKDPHSpCsHd8g3OAe3VEe7VCCJwSPSYnNRHWhh3MgLOgXWfQOK7XvVZQB+hGSdRtPx5Iq+hLEuQo0+ww==" saltValue="HkHwiC6B6Rj50AeDjhhO5A==" spinCount="100000" sqref="E4:E6 E9:E10 E12 E15:E18 E21:E23 E26:E32" name="範囲1"/>
  </protectedRanges>
  <mergeCells count="5">
    <mergeCell ref="B4:B8"/>
    <mergeCell ref="B9:B14"/>
    <mergeCell ref="B21:B32"/>
    <mergeCell ref="B33:B40"/>
    <mergeCell ref="B15:B20"/>
  </mergeCells>
  <phoneticPr fontId="3"/>
  <dataValidations count="1">
    <dataValidation type="list" allowBlank="1" showInputMessage="1" showErrorMessage="1" sqref="E4" xr:uid="{00000000-0002-0000-0300-000000000000}">
      <formula1>"365,366"</formula1>
    </dataValidation>
  </dataValidations>
  <pageMargins left="0.70866141732283472" right="0.39370078740157483" top="0.39370078740157483" bottom="0.19685039370078741" header="0.39370078740157483" footer="0.19685039370078741"/>
  <pageSetup paperSize="9" scale="98" orientation="portrait" r:id="rId1"/>
  <rowBreaks count="1" manualBreakCount="1">
    <brk id="20" max="8" man="1"/>
  </rowBreaks>
  <colBreaks count="1" manualBreakCount="1">
    <brk id="6" min="1" max="40"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O59"/>
  <sheetViews>
    <sheetView view="pageBreakPreview" zoomScaleNormal="100" zoomScaleSheetLayoutView="175" workbookViewId="0">
      <pane ySplit="1" topLeftCell="A2" activePane="bottomLeft" state="frozen"/>
      <selection activeCell="V44" sqref="V44"/>
      <selection pane="bottomLeft" activeCell="U33" sqref="U33"/>
    </sheetView>
  </sheetViews>
  <sheetFormatPr defaultColWidth="2.453125" defaultRowHeight="15" customHeight="1" x14ac:dyDescent="0.2"/>
  <cols>
    <col min="1" max="1" width="1.36328125" style="1" customWidth="1"/>
    <col min="2" max="9" width="2.54296875" style="1" bestFit="1" customWidth="1"/>
    <col min="10" max="37" width="2.6328125" style="1" bestFit="1" customWidth="1"/>
    <col min="38" max="38" width="1.36328125" style="1" customWidth="1"/>
    <col min="39" max="39" width="2.453125" style="1"/>
    <col min="40" max="40" width="20.6328125" style="1" customWidth="1"/>
    <col min="41" max="41" width="69.453125" style="1" customWidth="1"/>
    <col min="42" max="16384" width="2.453125" style="1"/>
  </cols>
  <sheetData>
    <row r="1" spans="1:41" ht="15" customHeight="1" x14ac:dyDescent="0.2">
      <c r="A1" s="225"/>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N2" s="160" t="s">
        <v>391</v>
      </c>
    </row>
    <row r="4" spans="1:41" ht="15" customHeight="1" x14ac:dyDescent="0.2">
      <c r="B4" s="1" t="s">
        <v>419</v>
      </c>
      <c r="AN4" s="143"/>
      <c r="AO4" s="143"/>
    </row>
    <row r="5" spans="1:41" ht="15" customHeight="1" x14ac:dyDescent="0.2">
      <c r="AN5" s="32" t="s">
        <v>100</v>
      </c>
      <c r="AO5" s="32" t="s">
        <v>101</v>
      </c>
    </row>
    <row r="6" spans="1:41" ht="15" customHeight="1" x14ac:dyDescent="0.2">
      <c r="B6" s="350" t="s">
        <v>160</v>
      </c>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N6" s="173"/>
      <c r="AO6" s="185"/>
    </row>
    <row r="7" spans="1:41" ht="13.5" customHeight="1" x14ac:dyDescent="0.2">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N7" s="43"/>
      <c r="AO7" s="2"/>
    </row>
    <row r="8" spans="1:41" ht="15" customHeight="1" x14ac:dyDescent="0.2">
      <c r="AI8" s="15"/>
      <c r="AN8" s="43"/>
      <c r="AO8" s="2"/>
    </row>
    <row r="9" spans="1:41" ht="15" customHeight="1" x14ac:dyDescent="0.2">
      <c r="B9" s="1" t="s">
        <v>0</v>
      </c>
      <c r="AI9" s="15"/>
      <c r="AN9" s="43"/>
      <c r="AO9" s="2"/>
    </row>
    <row r="10" spans="1:41" ht="15" customHeight="1" x14ac:dyDescent="0.2">
      <c r="B10" s="1" t="s">
        <v>1</v>
      </c>
      <c r="AN10" s="43"/>
      <c r="AO10" s="2"/>
    </row>
    <row r="11" spans="1:41" ht="18.649999999999999" customHeight="1" x14ac:dyDescent="0.2">
      <c r="B11" s="351" t="s">
        <v>420</v>
      </c>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N11" s="43"/>
      <c r="AO11" s="2"/>
    </row>
    <row r="12" spans="1:41" ht="10.5" customHeight="1" x14ac:dyDescent="0.2">
      <c r="AN12" s="43"/>
      <c r="AO12" s="2"/>
    </row>
    <row r="13" spans="1:41" ht="15" customHeight="1" x14ac:dyDescent="0.2">
      <c r="B13" s="353" t="s">
        <v>446</v>
      </c>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N13" s="43"/>
      <c r="AO13" s="2"/>
    </row>
    <row r="14" spans="1:41" ht="15" customHeight="1" x14ac:dyDescent="0.2">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N14" s="43"/>
      <c r="AO14" s="2"/>
    </row>
    <row r="15" spans="1:41" ht="15" customHeight="1" x14ac:dyDescent="0.2">
      <c r="B15" s="353"/>
      <c r="C15" s="353"/>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N15" s="43"/>
      <c r="AO15" s="2"/>
    </row>
    <row r="16" spans="1:41" ht="15" customHeight="1" x14ac:dyDescent="0.2">
      <c r="B16" s="353"/>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N16" s="43"/>
      <c r="AO16" s="2"/>
    </row>
    <row r="17" spans="2:41" ht="15" customHeight="1" x14ac:dyDescent="0.2">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N17" s="43"/>
      <c r="AO17" s="2"/>
    </row>
    <row r="18" spans="2:41" ht="15" customHeight="1" x14ac:dyDescent="0.2">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N18" s="43"/>
      <c r="AO18" s="2"/>
    </row>
    <row r="19" spans="2:41" ht="15" customHeight="1" x14ac:dyDescent="0.2">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N19" s="43"/>
      <c r="AO19" s="2"/>
    </row>
    <row r="20" spans="2:41" ht="15" customHeight="1" x14ac:dyDescent="0.2">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N20" s="43"/>
      <c r="AO20" s="2"/>
    </row>
    <row r="21" spans="2:41" ht="15" customHeight="1" x14ac:dyDescent="0.2">
      <c r="B21" s="353"/>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N21" s="43"/>
      <c r="AO21" s="2"/>
    </row>
    <row r="22" spans="2:41" ht="15" customHeight="1" x14ac:dyDescent="0.2">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N22" s="43"/>
      <c r="AO22" s="2"/>
    </row>
    <row r="23" spans="2:41" ht="15" customHeight="1" x14ac:dyDescent="0.2">
      <c r="B23" s="353"/>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N23" s="43"/>
      <c r="AO23" s="2"/>
    </row>
    <row r="24" spans="2:41" ht="9" customHeight="1" x14ac:dyDescent="0.2">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N24" s="43"/>
      <c r="AO24" s="2"/>
    </row>
    <row r="25" spans="2:41" ht="15" customHeight="1" x14ac:dyDescent="0.2">
      <c r="B25" s="345" t="s">
        <v>447</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N25" s="43"/>
      <c r="AO25" s="2"/>
    </row>
    <row r="26" spans="2:41" ht="15" customHeight="1" x14ac:dyDescent="0.2">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N26" s="43"/>
      <c r="AO26" s="2"/>
    </row>
    <row r="27" spans="2:41" ht="15" customHeight="1" x14ac:dyDescent="0.2">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N27" s="43"/>
      <c r="AO27" s="2"/>
    </row>
    <row r="28" spans="2:41" ht="15" customHeight="1" x14ac:dyDescent="0.2">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N28" s="43"/>
      <c r="AO28" s="2"/>
    </row>
    <row r="29" spans="2:41" ht="15" customHeight="1" x14ac:dyDescent="0.2">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N29" s="43"/>
      <c r="AO29" s="2"/>
    </row>
    <row r="30" spans="2:41" ht="15" customHeight="1" x14ac:dyDescent="0.2">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N30" s="43"/>
      <c r="AO30" s="2"/>
    </row>
    <row r="31" spans="2:41" ht="15" customHeight="1" x14ac:dyDescent="0.2">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N31" s="43"/>
      <c r="AO31" s="2"/>
    </row>
    <row r="32" spans="2:41" ht="15" customHeight="1" x14ac:dyDescent="0.2">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t="b">
        <v>0</v>
      </c>
      <c r="AK32" s="346"/>
      <c r="AN32" s="43"/>
      <c r="AO32" s="2"/>
    </row>
    <row r="33" spans="2:41" ht="9.65" customHeight="1" x14ac:dyDescent="0.2">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N33" s="43"/>
      <c r="AO33" s="2"/>
    </row>
    <row r="34" spans="2:41" ht="15" customHeight="1" x14ac:dyDescent="0.2">
      <c r="B34" s="163"/>
      <c r="C34" s="354" t="s">
        <v>421</v>
      </c>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N34" s="43"/>
      <c r="AO34" s="2"/>
    </row>
    <row r="35" spans="2:41" ht="15" customHeight="1" x14ac:dyDescent="0.2">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N35" s="43"/>
      <c r="AO35" s="2"/>
    </row>
    <row r="36" spans="2:41" ht="19.5" customHeight="1" x14ac:dyDescent="0.2">
      <c r="B36" s="348" t="s">
        <v>422</v>
      </c>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N36" s="43"/>
      <c r="AO36" s="2"/>
    </row>
    <row r="37" spans="2:41" ht="15" customHeight="1" x14ac:dyDescent="0.2">
      <c r="B37" s="163"/>
      <c r="C37" s="343" t="s">
        <v>423</v>
      </c>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N37" s="43"/>
      <c r="AO37" s="2"/>
    </row>
    <row r="38" spans="2:41" ht="15" customHeight="1" x14ac:dyDescent="0.2">
      <c r="B38" s="162"/>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N38" s="43"/>
      <c r="AO38" s="2"/>
    </row>
    <row r="39" spans="2:41" ht="15" customHeight="1" x14ac:dyDescent="0.2">
      <c r="B39" s="163"/>
      <c r="C39" s="343" t="s">
        <v>424</v>
      </c>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N39" s="43"/>
      <c r="AO39" s="2"/>
    </row>
    <row r="40" spans="2:41" ht="15" customHeight="1" x14ac:dyDescent="0.2">
      <c r="B40" s="162"/>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N40" s="43"/>
      <c r="AO40" s="2"/>
    </row>
    <row r="41" spans="2:41" ht="15" customHeight="1" x14ac:dyDescent="0.2">
      <c r="B41" s="163"/>
      <c r="C41" s="343" t="s">
        <v>425</v>
      </c>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N41" s="43"/>
      <c r="AO41" s="2"/>
    </row>
    <row r="42" spans="2:41" ht="15" customHeight="1" x14ac:dyDescent="0.2">
      <c r="B42" s="162"/>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N42" s="43"/>
      <c r="AO42" s="2"/>
    </row>
    <row r="43" spans="2:41" ht="15" customHeight="1" x14ac:dyDescent="0.2">
      <c r="B43" s="163"/>
      <c r="C43" s="164" t="s">
        <v>426</v>
      </c>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N43" s="43"/>
      <c r="AO43" s="2"/>
    </row>
    <row r="44" spans="2:41" ht="15" customHeight="1" x14ac:dyDescent="0.2">
      <c r="B44" s="163"/>
      <c r="C44" s="164" t="s">
        <v>426</v>
      </c>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N44" s="43"/>
      <c r="AO44" s="2"/>
    </row>
    <row r="45" spans="2:41" ht="15" customHeight="1" x14ac:dyDescent="0.2">
      <c r="B45" s="345" t="s">
        <v>427</v>
      </c>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N45" s="43"/>
      <c r="AO45" s="2"/>
    </row>
    <row r="46" spans="2:41" ht="15" customHeight="1" x14ac:dyDescent="0.2">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N46" s="146"/>
      <c r="AO46" s="3"/>
    </row>
    <row r="47" spans="2:41" ht="15" customHeight="1" x14ac:dyDescent="0.2">
      <c r="B47" s="347" t="s">
        <v>428</v>
      </c>
      <c r="C47" s="251"/>
      <c r="D47" s="251"/>
      <c r="E47" s="251"/>
      <c r="F47" s="251"/>
      <c r="G47" s="251"/>
      <c r="H47" s="251"/>
      <c r="I47" s="251"/>
      <c r="AN47" s="34" t="s">
        <v>283</v>
      </c>
      <c r="AO47" s="34" t="s">
        <v>429</v>
      </c>
    </row>
    <row r="48" spans="2:41" ht="15" customHeight="1" x14ac:dyDescent="0.2">
      <c r="AI48" s="15"/>
      <c r="AN48" s="38"/>
      <c r="AO48" s="4"/>
    </row>
    <row r="49" spans="3:41" ht="18" customHeight="1" x14ac:dyDescent="0.2">
      <c r="C49" s="253" t="s">
        <v>124</v>
      </c>
      <c r="D49" s="253"/>
      <c r="E49" s="253"/>
      <c r="F49" s="253"/>
      <c r="G49" s="37" t="s">
        <v>297</v>
      </c>
      <c r="H49" s="266"/>
      <c r="I49" s="266"/>
      <c r="J49" s="266"/>
      <c r="K49" s="266"/>
      <c r="AI49" s="15"/>
      <c r="AN49" s="34" t="s">
        <v>430</v>
      </c>
      <c r="AO49" s="157" t="s">
        <v>431</v>
      </c>
    </row>
    <row r="50" spans="3:41" ht="18" customHeight="1" x14ac:dyDescent="0.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N50" s="34" t="s">
        <v>432</v>
      </c>
      <c r="AO50" s="157" t="s">
        <v>433</v>
      </c>
    </row>
    <row r="51" spans="3:41" ht="18" customHeight="1" x14ac:dyDescent="0.2">
      <c r="C51" s="253" t="s">
        <v>3</v>
      </c>
      <c r="D51" s="253"/>
      <c r="E51" s="253"/>
      <c r="F51" s="253"/>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N51" s="34" t="s">
        <v>434</v>
      </c>
      <c r="AO51" s="157" t="s">
        <v>435</v>
      </c>
    </row>
    <row r="52" spans="3:41" ht="18" customHeight="1" x14ac:dyDescent="0.2">
      <c r="C52" s="253" t="s">
        <v>4</v>
      </c>
      <c r="D52" s="253"/>
      <c r="E52" s="253"/>
      <c r="F52" s="253"/>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N52" s="39" t="s">
        <v>436</v>
      </c>
      <c r="AO52" s="157" t="s">
        <v>437</v>
      </c>
    </row>
    <row r="53" spans="3:41" ht="18" customHeight="1" x14ac:dyDescent="0.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N53" s="173"/>
      <c r="AO53" s="185"/>
    </row>
    <row r="54" spans="3:41" ht="15" customHeight="1" x14ac:dyDescent="0.2">
      <c r="AN54" s="146"/>
      <c r="AO54" s="184"/>
    </row>
    <row r="55" spans="3:41" ht="18" customHeight="1" x14ac:dyDescent="0.2">
      <c r="C55" s="253" t="str">
        <f>IF(H55="","",C49)</f>
        <v/>
      </c>
      <c r="D55" s="253"/>
      <c r="E55" s="253"/>
      <c r="F55" s="253"/>
      <c r="G55" s="37" t="str">
        <f>IF(H55="","",G49)</f>
        <v/>
      </c>
      <c r="H55" s="266"/>
      <c r="I55" s="266"/>
      <c r="J55" s="266"/>
      <c r="K55" s="266"/>
      <c r="AI55" s="15"/>
      <c r="AN55" s="157" t="s">
        <v>438</v>
      </c>
      <c r="AO55" s="157" t="s">
        <v>439</v>
      </c>
    </row>
    <row r="56" spans="3:41" ht="18" customHeight="1" x14ac:dyDescent="0.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N56" s="157" t="s">
        <v>440</v>
      </c>
      <c r="AO56" s="157" t="s">
        <v>441</v>
      </c>
    </row>
    <row r="57" spans="3:41" ht="18" customHeight="1" x14ac:dyDescent="0.2">
      <c r="C57" s="253" t="str">
        <f>IF(G57="","",C51)</f>
        <v/>
      </c>
      <c r="D57" s="253"/>
      <c r="E57" s="253"/>
      <c r="F57" s="253"/>
      <c r="G57" s="34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N57" s="157" t="s">
        <v>442</v>
      </c>
      <c r="AO57" s="157" t="s">
        <v>443</v>
      </c>
    </row>
    <row r="58" spans="3:41" ht="18" customHeight="1" x14ac:dyDescent="0.2">
      <c r="C58" s="253" t="str">
        <f>IF(G58="","",C52)</f>
        <v/>
      </c>
      <c r="D58" s="253"/>
      <c r="E58" s="253"/>
      <c r="F58" s="253"/>
      <c r="G58" s="34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N58" s="166" t="s">
        <v>444</v>
      </c>
      <c r="AO58" s="157" t="s">
        <v>445</v>
      </c>
    </row>
    <row r="59" spans="3:41" ht="15" customHeight="1" x14ac:dyDescent="0.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row>
  </sheetData>
  <sheetProtection algorithmName="SHA-512" hashValue="p6X0nP65Nhp4HzDRPiiacZukMXR/JK1vmfVVXuTluUoKF2bYjzT2WhmsE0+UO9HXEN7Qmxs6/KFJKy/A1Unb2w==" saltValue="Ab+iJFN5EPOWHNJF2uGqkQ==" spinCount="100000" sheet="1" objects="1" scenarios="1"/>
  <protectedRanges>
    <protectedRange algorithmName="SHA-512" hashValue="moo3WJrnx0TPNrJT6CKgkmDpzHDno9wKhrZrpUNgbrAiXStFRPKJxPwfo1zj7cExlbhSosfN0tFFQ0GqwTq0Iw==" saltValue="mnuwDSOOtUzAyeOx4qXYKA==" spinCount="100000" sqref="B34 B37 B39 B41 B43 B44 B47:I47 H49:K49 G50:AK50 G51:AK51 G52:AK52 G53:AK53 H55:K55 G56:AK56 G57:AK57 G58:AK58 G59:AK59" name="範囲1"/>
  </protectedRanges>
  <mergeCells count="27">
    <mergeCell ref="B36:AK36"/>
    <mergeCell ref="B6:AK7"/>
    <mergeCell ref="B11:AK11"/>
    <mergeCell ref="B13:AK23"/>
    <mergeCell ref="B25:AK32"/>
    <mergeCell ref="C34:AK34"/>
    <mergeCell ref="G53:AK53"/>
    <mergeCell ref="C37:AK38"/>
    <mergeCell ref="C39:AK40"/>
    <mergeCell ref="C41:AK42"/>
    <mergeCell ref="B45:AK45"/>
    <mergeCell ref="B47:I47"/>
    <mergeCell ref="C49:F49"/>
    <mergeCell ref="H49:K49"/>
    <mergeCell ref="G50:AK50"/>
    <mergeCell ref="C51:F51"/>
    <mergeCell ref="G51:AK51"/>
    <mergeCell ref="C52:F52"/>
    <mergeCell ref="G52:AK52"/>
    <mergeCell ref="G59:AK59"/>
    <mergeCell ref="C55:F55"/>
    <mergeCell ref="H55:K55"/>
    <mergeCell ref="G56:AK56"/>
    <mergeCell ref="C57:F57"/>
    <mergeCell ref="G57:AK57"/>
    <mergeCell ref="C58:F58"/>
    <mergeCell ref="G58:AK58"/>
  </mergeCells>
  <phoneticPr fontId="3"/>
  <printOptions horizontalCentered="1"/>
  <pageMargins left="0.70866141732283472" right="0.39370078740157483" top="0.39370078740157483" bottom="0.39370078740157483" header="0.39370078740157483" footer="0.39370078740157483"/>
  <pageSetup paperSize="9" scale="95" orientation="portrait" blackAndWhite="1" r:id="rId1"/>
  <colBreaks count="1" manualBreakCount="1">
    <brk id="38" min="1" max="58" man="1"/>
  </col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25400</xdr:colOff>
                    <xdr:row>32</xdr:row>
                    <xdr:rowOff>76200</xdr:rowOff>
                  </from>
                  <to>
                    <xdr:col>2</xdr:col>
                    <xdr:colOff>50800</xdr:colOff>
                    <xdr:row>34</xdr:row>
                    <xdr:rowOff>31750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25400</xdr:colOff>
                    <xdr:row>35</xdr:row>
                    <xdr:rowOff>222250</xdr:rowOff>
                  </from>
                  <to>
                    <xdr:col>2</xdr:col>
                    <xdr:colOff>50800</xdr:colOff>
                    <xdr:row>37</xdr:row>
                    <xdr:rowOff>38100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31750</xdr:colOff>
                    <xdr:row>37</xdr:row>
                    <xdr:rowOff>146050</xdr:rowOff>
                  </from>
                  <to>
                    <xdr:col>2</xdr:col>
                    <xdr:colOff>63500</xdr:colOff>
                    <xdr:row>39</xdr:row>
                    <xdr:rowOff>31750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31750</xdr:colOff>
                    <xdr:row>39</xdr:row>
                    <xdr:rowOff>146050</xdr:rowOff>
                  </from>
                  <to>
                    <xdr:col>2</xdr:col>
                    <xdr:colOff>63500</xdr:colOff>
                    <xdr:row>41</xdr:row>
                    <xdr:rowOff>31750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xdr:col>
                    <xdr:colOff>31750</xdr:colOff>
                    <xdr:row>41</xdr:row>
                    <xdr:rowOff>177800</xdr:rowOff>
                  </from>
                  <to>
                    <xdr:col>2</xdr:col>
                    <xdr:colOff>63500</xdr:colOff>
                    <xdr:row>43</xdr:row>
                    <xdr:rowOff>44450</xdr:rowOff>
                  </to>
                </anchor>
              </controlPr>
            </control>
          </mc:Choice>
        </mc:AlternateContent>
        <mc:AlternateContent xmlns:mc="http://schemas.openxmlformats.org/markup-compatibility/2006">
          <mc:Choice Requires="x14">
            <control shapeId="32783" r:id="rId9" name="Check Box 15">
              <controlPr defaultSize="0" autoFill="0" autoLine="0" autoPict="0">
                <anchor moveWithCells="1">
                  <from>
                    <xdr:col>1</xdr:col>
                    <xdr:colOff>31750</xdr:colOff>
                    <xdr:row>42</xdr:row>
                    <xdr:rowOff>177800</xdr:rowOff>
                  </from>
                  <to>
                    <xdr:col>2</xdr:col>
                    <xdr:colOff>63500</xdr:colOff>
                    <xdr:row>44</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O85"/>
  <sheetViews>
    <sheetView view="pageBreakPreview" zoomScaleNormal="100" zoomScaleSheetLayoutView="100" workbookViewId="0">
      <pane ySplit="1" topLeftCell="A2" activePane="bottomLeft" state="frozen"/>
      <selection pane="bottomLeft" activeCell="S25" sqref="S25:AJ25"/>
    </sheetView>
  </sheetViews>
  <sheetFormatPr defaultColWidth="2.453125" defaultRowHeight="15" customHeight="1" x14ac:dyDescent="0.2"/>
  <cols>
    <col min="1" max="1" width="1.36328125" style="1" customWidth="1"/>
    <col min="2" max="37" width="2.453125" style="1"/>
    <col min="38" max="38" width="1.36328125" style="1" customWidth="1"/>
    <col min="39" max="39" width="2.453125" style="37"/>
    <col min="40" max="40" width="20.6328125" style="1" customWidth="1"/>
    <col min="41" max="41" width="69.453125" style="1" customWidth="1"/>
    <col min="42" max="16384" width="2.4531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N2" s="160" t="s">
        <v>390</v>
      </c>
    </row>
    <row r="4" spans="1:41" ht="15" customHeight="1" x14ac:dyDescent="0.2">
      <c r="B4" s="159" t="s">
        <v>370</v>
      </c>
      <c r="AN4" s="143" t="s">
        <v>99</v>
      </c>
      <c r="AO4" s="143"/>
    </row>
    <row r="5" spans="1:41" ht="15" customHeight="1" x14ac:dyDescent="0.2">
      <c r="AN5" s="32" t="s">
        <v>100</v>
      </c>
      <c r="AO5" s="32" t="s">
        <v>101</v>
      </c>
    </row>
    <row r="6" spans="1:41" ht="15" customHeight="1" x14ac:dyDescent="0.2">
      <c r="B6" s="250" t="s">
        <v>374</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N6" s="189"/>
      <c r="AO6" s="188"/>
    </row>
    <row r="7" spans="1:41" ht="15" customHeight="1" x14ac:dyDescent="0.2">
      <c r="B7" s="250" t="s">
        <v>448</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N7" s="43"/>
      <c r="AO7" s="2"/>
    </row>
    <row r="8" spans="1:41" ht="15" customHeight="1" x14ac:dyDescent="0.2">
      <c r="B8" s="250" t="s">
        <v>143</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N8" s="146"/>
      <c r="AO8" s="3"/>
    </row>
    <row r="9" spans="1:41" ht="15" customHeight="1" x14ac:dyDescent="0.2">
      <c r="AC9" s="211" t="s">
        <v>521</v>
      </c>
      <c r="AD9" s="251" t="str">
        <f>IF(第1号!AD9="","",第1号!AD9)</f>
        <v/>
      </c>
      <c r="AE9" s="251"/>
      <c r="AF9" s="251"/>
      <c r="AG9" s="251"/>
      <c r="AH9" s="251"/>
      <c r="AI9" s="251"/>
      <c r="AJ9" s="251"/>
      <c r="AK9" s="251"/>
      <c r="AM9" s="37" t="s">
        <v>330</v>
      </c>
      <c r="AN9" s="34" t="s">
        <v>285</v>
      </c>
      <c r="AO9" s="34" t="s">
        <v>389</v>
      </c>
    </row>
    <row r="10" spans="1:41" ht="15" customHeight="1" x14ac:dyDescent="0.2">
      <c r="B10" s="1" t="s">
        <v>0</v>
      </c>
      <c r="AI10" s="15"/>
      <c r="AN10" s="43"/>
      <c r="AO10" s="2"/>
    </row>
    <row r="11" spans="1:41" ht="15" customHeight="1" x14ac:dyDescent="0.2">
      <c r="B11" s="1" t="s">
        <v>1</v>
      </c>
      <c r="AN11" s="43"/>
      <c r="AO11" s="2"/>
    </row>
    <row r="12" spans="1:41" ht="15" customHeight="1" x14ac:dyDescent="0.2">
      <c r="AG12" s="226"/>
      <c r="AN12" s="43"/>
      <c r="AO12" s="2"/>
    </row>
    <row r="13" spans="1:41" ht="18" customHeight="1" x14ac:dyDescent="0.2">
      <c r="B13" s="253" t="str">
        <f>IF(F13="","",U13)</f>
        <v/>
      </c>
      <c r="C13" s="253"/>
      <c r="D13" s="253"/>
      <c r="E13" s="253"/>
      <c r="F13" s="252" t="str">
        <f>IF(第1号!F14="","",第1号!F14)</f>
        <v/>
      </c>
      <c r="G13" s="252"/>
      <c r="H13" s="252"/>
      <c r="I13" s="252"/>
      <c r="J13" s="252"/>
      <c r="K13" s="252"/>
      <c r="L13" s="252"/>
      <c r="M13" s="252"/>
      <c r="N13" s="252"/>
      <c r="O13" s="252"/>
      <c r="P13" s="252"/>
      <c r="Q13" s="252"/>
      <c r="R13" s="252"/>
      <c r="S13" s="252"/>
      <c r="U13" s="253" t="s">
        <v>3</v>
      </c>
      <c r="V13" s="253"/>
      <c r="W13" s="253"/>
      <c r="X13" s="253"/>
      <c r="Y13" s="252" t="str">
        <f>IF(第1号!Y14="","",第1号!Y14)</f>
        <v/>
      </c>
      <c r="Z13" s="252"/>
      <c r="AA13" s="252"/>
      <c r="AB13" s="252"/>
      <c r="AC13" s="252"/>
      <c r="AD13" s="252"/>
      <c r="AE13" s="252"/>
      <c r="AF13" s="252"/>
      <c r="AG13" s="252"/>
      <c r="AH13" s="252"/>
      <c r="AI13" s="252"/>
      <c r="AJ13" s="252"/>
      <c r="AK13" s="252"/>
      <c r="AM13" s="37" t="s">
        <v>330</v>
      </c>
      <c r="AN13" s="34" t="s">
        <v>3</v>
      </c>
      <c r="AO13" s="34" t="s">
        <v>380</v>
      </c>
    </row>
    <row r="14" spans="1:41" ht="18" customHeight="1" x14ac:dyDescent="0.2">
      <c r="B14" s="253" t="str">
        <f>IF(F14="","",U14)</f>
        <v/>
      </c>
      <c r="C14" s="253"/>
      <c r="D14" s="253"/>
      <c r="E14" s="253"/>
      <c r="F14" s="252" t="str">
        <f>IF(第1号!F15="","",第1号!F15)</f>
        <v/>
      </c>
      <c r="G14" s="252"/>
      <c r="H14" s="252"/>
      <c r="I14" s="252"/>
      <c r="J14" s="252"/>
      <c r="K14" s="252"/>
      <c r="L14" s="252"/>
      <c r="M14" s="252"/>
      <c r="N14" s="252"/>
      <c r="O14" s="252"/>
      <c r="P14" s="252"/>
      <c r="Q14" s="252"/>
      <c r="R14" s="252"/>
      <c r="S14" s="252"/>
      <c r="U14" s="253" t="s">
        <v>4</v>
      </c>
      <c r="V14" s="253"/>
      <c r="W14" s="253"/>
      <c r="X14" s="253"/>
      <c r="Y14" s="252" t="str">
        <f>IF(第1号!Y15="","",第1号!Y15)</f>
        <v/>
      </c>
      <c r="Z14" s="252"/>
      <c r="AA14" s="252"/>
      <c r="AB14" s="252"/>
      <c r="AC14" s="252"/>
      <c r="AD14" s="252"/>
      <c r="AE14" s="252"/>
      <c r="AF14" s="252"/>
      <c r="AG14" s="252"/>
      <c r="AH14" s="252"/>
      <c r="AI14" s="252"/>
      <c r="AJ14" s="252"/>
      <c r="AK14" s="252"/>
      <c r="AM14" s="37" t="s">
        <v>330</v>
      </c>
      <c r="AN14" s="34" t="s">
        <v>4</v>
      </c>
      <c r="AO14" s="34" t="s">
        <v>375</v>
      </c>
    </row>
    <row r="15" spans="1:41" ht="15" customHeight="1" x14ac:dyDescent="0.2">
      <c r="F15" s="252" t="str">
        <f>IF(第1号!F16="","",第1号!F16)</f>
        <v/>
      </c>
      <c r="G15" s="252"/>
      <c r="H15" s="252"/>
      <c r="I15" s="252"/>
      <c r="J15" s="252"/>
      <c r="K15" s="252"/>
      <c r="L15" s="252"/>
      <c r="M15" s="252"/>
      <c r="N15" s="252"/>
      <c r="O15" s="252"/>
      <c r="P15" s="252"/>
      <c r="Q15" s="252"/>
      <c r="R15" s="252"/>
      <c r="S15" s="252"/>
      <c r="Y15" s="252" t="str">
        <f>IF(第1号!Y16="","",第1号!Y16)</f>
        <v/>
      </c>
      <c r="Z15" s="252"/>
      <c r="AA15" s="252"/>
      <c r="AB15" s="252"/>
      <c r="AC15" s="252"/>
      <c r="AD15" s="252"/>
      <c r="AE15" s="252"/>
      <c r="AF15" s="252"/>
      <c r="AG15" s="252"/>
      <c r="AH15" s="252"/>
      <c r="AI15" s="252"/>
      <c r="AJ15" s="252"/>
      <c r="AK15" s="252"/>
      <c r="AN15" s="38"/>
      <c r="AO15" s="186"/>
    </row>
    <row r="16" spans="1:41" ht="15" customHeight="1" x14ac:dyDescent="0.2">
      <c r="Q16" s="15"/>
      <c r="AI16" s="15"/>
      <c r="AM16" s="37" t="s">
        <v>330</v>
      </c>
      <c r="AN16" s="34" t="s">
        <v>107</v>
      </c>
      <c r="AO16" s="34" t="s">
        <v>381</v>
      </c>
    </row>
    <row r="17" spans="2:41" ht="15" customHeight="1" x14ac:dyDescent="0.2">
      <c r="B17" s="265" t="s">
        <v>376</v>
      </c>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M17" s="37" t="s">
        <v>330</v>
      </c>
      <c r="AN17" s="34" t="s">
        <v>108</v>
      </c>
      <c r="AO17" s="34" t="s">
        <v>382</v>
      </c>
    </row>
    <row r="18" spans="2:41" ht="15" customHeight="1" x14ac:dyDescent="0.2">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N18" s="173"/>
      <c r="AO18" s="185"/>
    </row>
    <row r="19" spans="2:41" ht="15" customHeight="1" x14ac:dyDescent="0.2">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N19" s="43"/>
      <c r="AO19" s="2"/>
    </row>
    <row r="20" spans="2:41" ht="15" customHeight="1" x14ac:dyDescent="0.2">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N20" s="43"/>
      <c r="AO20" s="2"/>
    </row>
    <row r="21" spans="2:41" ht="15" customHeight="1" x14ac:dyDescent="0.2">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N21" s="43"/>
      <c r="AO21" s="2"/>
    </row>
    <row r="22" spans="2:41" ht="15" customHeight="1" x14ac:dyDescent="0.2">
      <c r="S22" s="254" t="s">
        <v>2</v>
      </c>
      <c r="T22" s="254"/>
      <c r="AI22" s="15"/>
      <c r="AN22" s="43"/>
      <c r="AO22" s="2"/>
    </row>
    <row r="23" spans="2:41" ht="15" customHeight="1" x14ac:dyDescent="0.2">
      <c r="AI23" s="15"/>
      <c r="AN23" s="43"/>
      <c r="AO23" s="2"/>
    </row>
    <row r="24" spans="2:41" ht="18" customHeight="1" x14ac:dyDescent="0.2">
      <c r="B24" s="359" t="s">
        <v>54</v>
      </c>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7"/>
      <c r="AN24" s="43"/>
      <c r="AO24" s="2"/>
    </row>
    <row r="25" spans="2:41" ht="18" customHeight="1" x14ac:dyDescent="0.2">
      <c r="B25" s="258" t="s">
        <v>42</v>
      </c>
      <c r="C25" s="259"/>
      <c r="D25" s="259"/>
      <c r="E25" s="259"/>
      <c r="F25" s="259"/>
      <c r="G25" s="259"/>
      <c r="H25" s="259"/>
      <c r="I25" s="259"/>
      <c r="J25" s="260"/>
      <c r="K25" s="273" t="s">
        <v>55</v>
      </c>
      <c r="L25" s="259"/>
      <c r="M25" s="259"/>
      <c r="N25" s="259"/>
      <c r="O25" s="259"/>
      <c r="P25" s="259"/>
      <c r="Q25" s="260"/>
      <c r="R25" s="147"/>
      <c r="S25" s="360" t="str">
        <f>IF(第1号!P27="","",第1号!P27)</f>
        <v/>
      </c>
      <c r="T25" s="360"/>
      <c r="U25" s="360"/>
      <c r="V25" s="360"/>
      <c r="W25" s="360"/>
      <c r="X25" s="360"/>
      <c r="Y25" s="360"/>
      <c r="Z25" s="360"/>
      <c r="AA25" s="360"/>
      <c r="AB25" s="360"/>
      <c r="AC25" s="360"/>
      <c r="AD25" s="360"/>
      <c r="AE25" s="360"/>
      <c r="AF25" s="360"/>
      <c r="AG25" s="360"/>
      <c r="AH25" s="360"/>
      <c r="AI25" s="360"/>
      <c r="AJ25" s="360"/>
      <c r="AK25" s="5"/>
      <c r="AM25" s="37" t="s">
        <v>331</v>
      </c>
      <c r="AN25" s="34" t="s">
        <v>332</v>
      </c>
      <c r="AO25" s="34" t="s">
        <v>379</v>
      </c>
    </row>
    <row r="26" spans="2:41" ht="18" customHeight="1" x14ac:dyDescent="0.2">
      <c r="B26" s="366"/>
      <c r="C26" s="311"/>
      <c r="D26" s="311"/>
      <c r="E26" s="311"/>
      <c r="F26" s="311"/>
      <c r="G26" s="311"/>
      <c r="H26" s="311"/>
      <c r="I26" s="311"/>
      <c r="J26" s="312"/>
      <c r="K26" s="310" t="s">
        <v>26</v>
      </c>
      <c r="L26" s="311"/>
      <c r="M26" s="311"/>
      <c r="N26" s="311"/>
      <c r="O26" s="311"/>
      <c r="P26" s="311"/>
      <c r="Q26" s="312"/>
      <c r="R26" s="149"/>
      <c r="S26" s="313" t="str">
        <f>IF(第1号!P28="","",第1号!P28)</f>
        <v/>
      </c>
      <c r="T26" s="313"/>
      <c r="U26" s="313"/>
      <c r="V26" s="313"/>
      <c r="W26" s="313"/>
      <c r="X26" s="313"/>
      <c r="Y26" s="313"/>
      <c r="Z26" s="313"/>
      <c r="AA26" s="313"/>
      <c r="AB26" s="313"/>
      <c r="AC26" s="313"/>
      <c r="AD26" s="313"/>
      <c r="AE26" s="313"/>
      <c r="AF26" s="313"/>
      <c r="AG26" s="313"/>
      <c r="AH26" s="313"/>
      <c r="AI26" s="313"/>
      <c r="AJ26" s="313"/>
      <c r="AK26" s="8"/>
      <c r="AM26" s="37" t="s">
        <v>331</v>
      </c>
      <c r="AN26" s="34" t="s">
        <v>333</v>
      </c>
      <c r="AO26" s="34" t="s">
        <v>383</v>
      </c>
    </row>
    <row r="27" spans="2:41" ht="18" customHeight="1" x14ac:dyDescent="0.2">
      <c r="B27" s="258" t="s">
        <v>44</v>
      </c>
      <c r="C27" s="259"/>
      <c r="D27" s="259"/>
      <c r="E27" s="259"/>
      <c r="F27" s="259"/>
      <c r="G27" s="259"/>
      <c r="H27" s="259"/>
      <c r="I27" s="259"/>
      <c r="J27" s="260"/>
      <c r="K27" s="361" t="s">
        <v>56</v>
      </c>
      <c r="L27" s="315"/>
      <c r="M27" s="315"/>
      <c r="N27" s="315"/>
      <c r="O27" s="315"/>
      <c r="P27" s="315"/>
      <c r="Q27" s="316"/>
      <c r="R27" s="23"/>
      <c r="S27" s="227" t="s">
        <v>103</v>
      </c>
      <c r="T27" s="145" t="s">
        <v>288</v>
      </c>
      <c r="U27" s="145"/>
      <c r="V27" s="145"/>
      <c r="W27" s="145"/>
      <c r="X27" s="145"/>
      <c r="Y27" s="145"/>
      <c r="Z27" s="227" t="s">
        <v>103</v>
      </c>
      <c r="AA27" s="145" t="s">
        <v>289</v>
      </c>
      <c r="AB27" s="145"/>
      <c r="AC27" s="145"/>
      <c r="AD27" s="145"/>
      <c r="AE27" s="227" t="s">
        <v>103</v>
      </c>
      <c r="AF27" s="145" t="s">
        <v>290</v>
      </c>
      <c r="AG27" s="145"/>
      <c r="AH27" s="145"/>
      <c r="AI27" s="145"/>
      <c r="AJ27" s="145"/>
      <c r="AK27" s="19"/>
      <c r="AN27" s="39" t="s">
        <v>128</v>
      </c>
      <c r="AO27" s="39" t="s">
        <v>129</v>
      </c>
    </row>
    <row r="28" spans="2:41" ht="18" customHeight="1" x14ac:dyDescent="0.2">
      <c r="B28" s="317"/>
      <c r="C28" s="253"/>
      <c r="D28" s="253"/>
      <c r="E28" s="253"/>
      <c r="F28" s="253"/>
      <c r="G28" s="253"/>
      <c r="H28" s="253"/>
      <c r="I28" s="253"/>
      <c r="J28" s="279"/>
      <c r="K28" s="362"/>
      <c r="L28" s="363"/>
      <c r="M28" s="363"/>
      <c r="N28" s="363"/>
      <c r="O28" s="363"/>
      <c r="P28" s="363"/>
      <c r="Q28" s="364"/>
      <c r="R28" s="137"/>
      <c r="S28" s="223" t="s">
        <v>103</v>
      </c>
      <c r="T28" s="41" t="s">
        <v>291</v>
      </c>
      <c r="U28" s="138"/>
      <c r="V28" s="138"/>
      <c r="W28" s="138"/>
      <c r="X28" s="138"/>
      <c r="Y28" s="138"/>
      <c r="Z28" s="223" t="s">
        <v>103</v>
      </c>
      <c r="AA28" s="41" t="s">
        <v>292</v>
      </c>
      <c r="AB28" s="138"/>
      <c r="AC28" s="138"/>
      <c r="AD28" s="138"/>
      <c r="AE28" s="223" t="s">
        <v>103</v>
      </c>
      <c r="AF28" s="41" t="s">
        <v>293</v>
      </c>
      <c r="AG28" s="138"/>
      <c r="AH28" s="138"/>
      <c r="AI28" s="138"/>
      <c r="AJ28" s="138"/>
      <c r="AK28" s="21"/>
      <c r="AN28" s="40"/>
      <c r="AO28" s="40"/>
    </row>
    <row r="29" spans="2:41" ht="18" customHeight="1" x14ac:dyDescent="0.2">
      <c r="B29" s="366"/>
      <c r="C29" s="311"/>
      <c r="D29" s="311"/>
      <c r="E29" s="311"/>
      <c r="F29" s="311"/>
      <c r="G29" s="311"/>
      <c r="H29" s="311"/>
      <c r="I29" s="311"/>
      <c r="J29" s="312"/>
      <c r="K29" s="310" t="s">
        <v>57</v>
      </c>
      <c r="L29" s="311"/>
      <c r="M29" s="311"/>
      <c r="N29" s="311"/>
      <c r="O29" s="311"/>
      <c r="P29" s="311"/>
      <c r="Q29" s="312"/>
      <c r="R29" s="149"/>
      <c r="S29" s="313"/>
      <c r="T29" s="313"/>
      <c r="U29" s="313"/>
      <c r="V29" s="369" t="s">
        <v>334</v>
      </c>
      <c r="W29" s="369"/>
      <c r="X29" s="369"/>
      <c r="Y29" s="313"/>
      <c r="Z29" s="313"/>
      <c r="AA29" s="313"/>
      <c r="AB29" s="313"/>
      <c r="AC29" s="313"/>
      <c r="AD29" s="313"/>
      <c r="AE29" s="313"/>
      <c r="AF29" s="313"/>
      <c r="AG29" s="149"/>
      <c r="AH29" s="149"/>
      <c r="AI29" s="149"/>
      <c r="AJ29" s="149"/>
      <c r="AK29" s="8"/>
      <c r="AN29" s="34" t="s">
        <v>130</v>
      </c>
      <c r="AO29" s="34" t="s">
        <v>282</v>
      </c>
    </row>
    <row r="30" spans="2:41" ht="18" customHeight="1" x14ac:dyDescent="0.2">
      <c r="B30" s="314" t="s">
        <v>43</v>
      </c>
      <c r="C30" s="315"/>
      <c r="D30" s="315"/>
      <c r="E30" s="315"/>
      <c r="F30" s="315"/>
      <c r="G30" s="315"/>
      <c r="H30" s="315"/>
      <c r="I30" s="315"/>
      <c r="J30" s="316"/>
      <c r="K30" s="23"/>
      <c r="L30" s="365" t="str">
        <f>IF(交付申請助成金算出シート!E5="","",交付申請助成金算出シート!E5)</f>
        <v/>
      </c>
      <c r="M30" s="365"/>
      <c r="N30" s="365"/>
      <c r="O30" s="365"/>
      <c r="P30" s="365"/>
      <c r="Q30" s="365"/>
      <c r="R30" s="365"/>
      <c r="S30" s="254" t="s">
        <v>311</v>
      </c>
      <c r="T30" s="254" t="s">
        <v>311</v>
      </c>
      <c r="AK30" s="2"/>
      <c r="AM30" s="37" t="s">
        <v>312</v>
      </c>
      <c r="AN30" s="39" t="s">
        <v>166</v>
      </c>
      <c r="AO30" s="246" t="s">
        <v>384</v>
      </c>
    </row>
    <row r="31" spans="2:41" ht="18" customHeight="1" x14ac:dyDescent="0.2">
      <c r="B31" s="318"/>
      <c r="C31" s="281"/>
      <c r="D31" s="281"/>
      <c r="E31" s="281"/>
      <c r="F31" s="281"/>
      <c r="G31" s="281"/>
      <c r="H31" s="281"/>
      <c r="I31" s="281"/>
      <c r="J31" s="282"/>
      <c r="K31" s="142"/>
      <c r="L31" s="367" t="str">
        <f>IF(交付申請助成金算出シート!E6="","",交付申請助成金算出シート!E6)</f>
        <v/>
      </c>
      <c r="M31" s="367"/>
      <c r="N31" s="367"/>
      <c r="O31" s="367"/>
      <c r="P31" s="367"/>
      <c r="Q31" s="367"/>
      <c r="R31" s="367"/>
      <c r="S31" s="368" t="s">
        <v>335</v>
      </c>
      <c r="T31" s="368"/>
      <c r="U31" s="143"/>
      <c r="V31" s="143" t="s">
        <v>336</v>
      </c>
      <c r="W31" s="368" t="str">
        <f>IF(交付申請助成金算出シート!E7=1,"",交付申請助成金算出シート!E7)</f>
        <v/>
      </c>
      <c r="X31" s="368"/>
      <c r="Y31" s="143" t="s">
        <v>58</v>
      </c>
      <c r="Z31" s="143"/>
      <c r="AA31" s="143" t="s">
        <v>337</v>
      </c>
      <c r="AB31" s="143"/>
      <c r="AC31" s="143"/>
      <c r="AD31" s="143"/>
      <c r="AE31" s="143"/>
      <c r="AF31" s="143"/>
      <c r="AG31" s="143"/>
      <c r="AH31" s="143"/>
      <c r="AI31" s="143"/>
      <c r="AJ31" s="143"/>
      <c r="AK31" s="3"/>
      <c r="AM31" s="37" t="s">
        <v>330</v>
      </c>
      <c r="AN31" s="40"/>
      <c r="AO31" s="247"/>
    </row>
    <row r="32" spans="2:41" ht="18" customHeight="1" x14ac:dyDescent="0.2">
      <c r="B32" s="370" t="s">
        <v>45</v>
      </c>
      <c r="C32" s="285"/>
      <c r="D32" s="285"/>
      <c r="E32" s="285"/>
      <c r="F32" s="285"/>
      <c r="G32" s="285"/>
      <c r="H32" s="285"/>
      <c r="I32" s="285"/>
      <c r="J32" s="286"/>
      <c r="K32" s="23"/>
      <c r="L32" s="378"/>
      <c r="M32" s="378"/>
      <c r="N32" s="389" t="s">
        <v>59</v>
      </c>
      <c r="O32" s="389"/>
      <c r="P32" s="389"/>
      <c r="Q32" s="389"/>
      <c r="R32" s="389"/>
      <c r="S32" s="389"/>
      <c r="T32" s="389"/>
      <c r="U32" s="378"/>
      <c r="V32" s="378"/>
      <c r="W32" s="389" t="s">
        <v>60</v>
      </c>
      <c r="X32" s="389"/>
      <c r="Y32" s="145"/>
      <c r="Z32" s="145"/>
      <c r="AA32" s="145"/>
      <c r="AB32" s="145"/>
      <c r="AC32" s="145"/>
      <c r="AD32" s="145"/>
      <c r="AE32" s="145"/>
      <c r="AF32" s="145"/>
      <c r="AG32" s="145"/>
      <c r="AH32" s="145"/>
      <c r="AI32" s="145"/>
      <c r="AJ32" s="145"/>
      <c r="AK32" s="19"/>
      <c r="AN32" s="246" t="s">
        <v>338</v>
      </c>
      <c r="AO32" s="39"/>
    </row>
    <row r="33" spans="2:41" ht="18" customHeight="1" x14ac:dyDescent="0.2">
      <c r="B33" s="287"/>
      <c r="C33" s="265"/>
      <c r="D33" s="265"/>
      <c r="E33" s="265"/>
      <c r="F33" s="265"/>
      <c r="G33" s="265"/>
      <c r="H33" s="265"/>
      <c r="I33" s="265"/>
      <c r="J33" s="288"/>
      <c r="K33" s="142"/>
      <c r="L33" s="388"/>
      <c r="M33" s="388"/>
      <c r="N33" s="368"/>
      <c r="O33" s="368"/>
      <c r="P33" s="368"/>
      <c r="Q33" s="368"/>
      <c r="R33" s="368"/>
      <c r="S33" s="368"/>
      <c r="T33" s="368"/>
      <c r="U33" s="388"/>
      <c r="V33" s="388"/>
      <c r="W33" s="368"/>
      <c r="X33" s="368"/>
      <c r="Y33" s="143"/>
      <c r="Z33" s="143"/>
      <c r="AA33" s="143"/>
      <c r="AB33" s="143"/>
      <c r="AC33" s="143"/>
      <c r="AD33" s="143"/>
      <c r="AE33" s="143"/>
      <c r="AF33" s="143"/>
      <c r="AG33" s="143"/>
      <c r="AH33" s="143"/>
      <c r="AI33" s="143"/>
      <c r="AJ33" s="143"/>
      <c r="AK33" s="3"/>
      <c r="AN33" s="247"/>
      <c r="AO33" s="40"/>
    </row>
    <row r="34" spans="2:41" ht="18" customHeight="1" x14ac:dyDescent="0.2">
      <c r="B34" s="314" t="s">
        <v>61</v>
      </c>
      <c r="C34" s="315"/>
      <c r="D34" s="315"/>
      <c r="E34" s="315"/>
      <c r="F34" s="315"/>
      <c r="G34" s="315"/>
      <c r="H34" s="315"/>
      <c r="I34" s="315"/>
      <c r="J34" s="316"/>
      <c r="K34" s="361" t="s">
        <v>62</v>
      </c>
      <c r="L34" s="315"/>
      <c r="M34" s="315"/>
      <c r="N34" s="315"/>
      <c r="O34" s="315"/>
      <c r="P34" s="315"/>
      <c r="Q34" s="316"/>
      <c r="R34" s="23"/>
      <c r="S34" s="378"/>
      <c r="T34" s="378"/>
      <c r="U34" s="378"/>
      <c r="V34" s="378"/>
      <c r="W34" s="378"/>
      <c r="X34" s="378"/>
      <c r="Y34" s="378"/>
      <c r="Z34" s="378"/>
      <c r="AA34" s="378"/>
      <c r="AB34" s="378"/>
      <c r="AC34" s="378"/>
      <c r="AD34" s="378"/>
      <c r="AE34" s="378"/>
      <c r="AF34" s="378"/>
      <c r="AG34" s="378"/>
      <c r="AH34" s="378"/>
      <c r="AI34" s="378"/>
      <c r="AJ34" s="378"/>
      <c r="AK34" s="19"/>
      <c r="AN34" s="34" t="s">
        <v>206</v>
      </c>
      <c r="AO34" s="34"/>
    </row>
    <row r="35" spans="2:41" ht="18" customHeight="1" x14ac:dyDescent="0.2">
      <c r="B35" s="317"/>
      <c r="C35" s="253"/>
      <c r="D35" s="253"/>
      <c r="E35" s="253"/>
      <c r="F35" s="253"/>
      <c r="G35" s="253"/>
      <c r="H35" s="253"/>
      <c r="I35" s="253"/>
      <c r="J35" s="279"/>
      <c r="K35" s="362"/>
      <c r="L35" s="363"/>
      <c r="M35" s="363"/>
      <c r="N35" s="363"/>
      <c r="O35" s="363"/>
      <c r="P35" s="363"/>
      <c r="Q35" s="364"/>
      <c r="R35" s="137"/>
      <c r="S35" s="371"/>
      <c r="T35" s="371"/>
      <c r="U35" s="371"/>
      <c r="V35" s="371"/>
      <c r="W35" s="371"/>
      <c r="X35" s="371"/>
      <c r="Y35" s="371"/>
      <c r="Z35" s="371"/>
      <c r="AA35" s="371"/>
      <c r="AB35" s="371"/>
      <c r="AC35" s="371"/>
      <c r="AD35" s="371"/>
      <c r="AE35" s="371"/>
      <c r="AF35" s="371"/>
      <c r="AG35" s="371"/>
      <c r="AH35" s="371"/>
      <c r="AI35" s="371"/>
      <c r="AJ35" s="371"/>
      <c r="AK35" s="21"/>
      <c r="AN35" s="34"/>
      <c r="AO35" s="34"/>
    </row>
    <row r="36" spans="2:41" ht="18" customHeight="1" x14ac:dyDescent="0.2">
      <c r="B36" s="317"/>
      <c r="C36" s="253"/>
      <c r="D36" s="253"/>
      <c r="E36" s="253"/>
      <c r="F36" s="253"/>
      <c r="G36" s="253"/>
      <c r="H36" s="253"/>
      <c r="I36" s="253"/>
      <c r="J36" s="279"/>
      <c r="K36" s="304" t="s">
        <v>63</v>
      </c>
      <c r="L36" s="262"/>
      <c r="M36" s="262"/>
      <c r="N36" s="262"/>
      <c r="O36" s="262"/>
      <c r="P36" s="262"/>
      <c r="Q36" s="263"/>
      <c r="R36" s="135"/>
      <c r="S36" s="272"/>
      <c r="T36" s="272"/>
      <c r="U36" s="272"/>
      <c r="V36" s="272"/>
      <c r="W36" s="272"/>
      <c r="X36" s="272"/>
      <c r="Y36" s="272"/>
      <c r="Z36" s="272"/>
      <c r="AA36" s="272"/>
      <c r="AB36" s="272"/>
      <c r="AC36" s="272"/>
      <c r="AD36" s="272"/>
      <c r="AE36" s="272"/>
      <c r="AF36" s="272"/>
      <c r="AG36" s="272"/>
      <c r="AH36" s="272"/>
      <c r="AI36" s="272"/>
      <c r="AJ36" s="272"/>
      <c r="AK36" s="7"/>
      <c r="AN36" s="34" t="s">
        <v>207</v>
      </c>
      <c r="AO36" s="34"/>
    </row>
    <row r="37" spans="2:41" ht="18" customHeight="1" x14ac:dyDescent="0.2">
      <c r="B37" s="317"/>
      <c r="C37" s="253"/>
      <c r="D37" s="253"/>
      <c r="E37" s="253"/>
      <c r="F37" s="253"/>
      <c r="G37" s="253"/>
      <c r="H37" s="253"/>
      <c r="I37" s="253"/>
      <c r="J37" s="279"/>
      <c r="K37" s="304" t="s">
        <v>64</v>
      </c>
      <c r="L37" s="262"/>
      <c r="M37" s="262"/>
      <c r="N37" s="262"/>
      <c r="O37" s="262"/>
      <c r="P37" s="262"/>
      <c r="Q37" s="263"/>
      <c r="R37" s="135"/>
      <c r="S37" s="272"/>
      <c r="T37" s="272"/>
      <c r="U37" s="272"/>
      <c r="V37" s="272"/>
      <c r="W37" s="272"/>
      <c r="X37" s="272"/>
      <c r="Y37" s="272"/>
      <c r="Z37" s="272"/>
      <c r="AA37" s="272"/>
      <c r="AB37" s="272"/>
      <c r="AC37" s="272"/>
      <c r="AD37" s="272"/>
      <c r="AE37" s="272"/>
      <c r="AF37" s="272"/>
      <c r="AG37" s="272"/>
      <c r="AH37" s="272"/>
      <c r="AI37" s="272"/>
      <c r="AJ37" s="272"/>
      <c r="AK37" s="7"/>
      <c r="AN37" s="34" t="s">
        <v>208</v>
      </c>
      <c r="AO37" s="34"/>
    </row>
    <row r="38" spans="2:41" ht="18" customHeight="1" x14ac:dyDescent="0.2">
      <c r="B38" s="317"/>
      <c r="C38" s="253"/>
      <c r="D38" s="253"/>
      <c r="E38" s="253"/>
      <c r="F38" s="253"/>
      <c r="G38" s="253"/>
      <c r="H38" s="253"/>
      <c r="I38" s="253"/>
      <c r="J38" s="279"/>
      <c r="K38" s="372" t="s">
        <v>339</v>
      </c>
      <c r="L38" s="373"/>
      <c r="M38" s="373"/>
      <c r="N38" s="373"/>
      <c r="O38" s="373"/>
      <c r="P38" s="373"/>
      <c r="Q38" s="374"/>
      <c r="R38" s="140"/>
      <c r="S38" s="271"/>
      <c r="T38" s="271"/>
      <c r="U38" s="271"/>
      <c r="V38" s="271"/>
      <c r="W38" s="271"/>
      <c r="X38" s="271"/>
      <c r="Y38" s="271"/>
      <c r="Z38" s="271"/>
      <c r="AA38" s="271"/>
      <c r="AB38" s="271"/>
      <c r="AC38" s="271"/>
      <c r="AD38" s="271"/>
      <c r="AE38" s="271"/>
      <c r="AF38" s="271"/>
      <c r="AG38" s="271"/>
      <c r="AH38" s="271"/>
      <c r="AI38" s="271"/>
      <c r="AJ38" s="271"/>
      <c r="AK38" s="20"/>
      <c r="AN38" s="246" t="s">
        <v>340</v>
      </c>
      <c r="AO38" s="39"/>
    </row>
    <row r="39" spans="2:41" ht="18" customHeight="1" x14ac:dyDescent="0.2">
      <c r="B39" s="317"/>
      <c r="C39" s="253"/>
      <c r="D39" s="253"/>
      <c r="E39" s="253"/>
      <c r="F39" s="253"/>
      <c r="G39" s="253"/>
      <c r="H39" s="253"/>
      <c r="I39" s="253"/>
      <c r="J39" s="279"/>
      <c r="K39" s="375"/>
      <c r="L39" s="376"/>
      <c r="M39" s="376"/>
      <c r="N39" s="376"/>
      <c r="O39" s="376"/>
      <c r="P39" s="376"/>
      <c r="Q39" s="377"/>
      <c r="R39" s="138"/>
      <c r="S39" s="371"/>
      <c r="T39" s="371"/>
      <c r="U39" s="371"/>
      <c r="V39" s="371"/>
      <c r="W39" s="371"/>
      <c r="X39" s="371"/>
      <c r="Y39" s="371"/>
      <c r="Z39" s="371"/>
      <c r="AA39" s="371"/>
      <c r="AB39" s="371"/>
      <c r="AC39" s="371"/>
      <c r="AD39" s="371"/>
      <c r="AE39" s="371"/>
      <c r="AF39" s="371"/>
      <c r="AG39" s="371"/>
      <c r="AH39" s="371"/>
      <c r="AI39" s="371"/>
      <c r="AJ39" s="371"/>
      <c r="AK39" s="21"/>
      <c r="AN39" s="247"/>
      <c r="AO39" s="144"/>
    </row>
    <row r="40" spans="2:41" ht="18" customHeight="1" x14ac:dyDescent="0.2">
      <c r="B40" s="317"/>
      <c r="C40" s="253"/>
      <c r="D40" s="253"/>
      <c r="E40" s="253"/>
      <c r="F40" s="253"/>
      <c r="G40" s="253"/>
      <c r="H40" s="253"/>
      <c r="I40" s="253"/>
      <c r="J40" s="279"/>
      <c r="K40" s="362" t="s">
        <v>65</v>
      </c>
      <c r="L40" s="363"/>
      <c r="M40" s="363"/>
      <c r="N40" s="363"/>
      <c r="O40" s="363"/>
      <c r="P40" s="363"/>
      <c r="Q40" s="364"/>
      <c r="R40" s="135"/>
      <c r="S40" s="272"/>
      <c r="T40" s="272"/>
      <c r="U40" s="272"/>
      <c r="V40" s="272"/>
      <c r="W40" s="272"/>
      <c r="X40" s="272"/>
      <c r="Y40" s="272"/>
      <c r="Z40" s="272"/>
      <c r="AA40" s="272"/>
      <c r="AB40" s="272"/>
      <c r="AC40" s="272"/>
      <c r="AD40" s="272"/>
      <c r="AE40" s="272"/>
      <c r="AF40" s="272"/>
      <c r="AG40" s="272"/>
      <c r="AH40" s="272"/>
      <c r="AI40" s="272"/>
      <c r="AJ40" s="272"/>
      <c r="AK40" s="7"/>
      <c r="AN40" s="34" t="s">
        <v>341</v>
      </c>
      <c r="AO40" s="34"/>
    </row>
    <row r="41" spans="2:41" ht="18" customHeight="1" x14ac:dyDescent="0.2">
      <c r="B41" s="317"/>
      <c r="C41" s="253"/>
      <c r="D41" s="253"/>
      <c r="E41" s="253"/>
      <c r="F41" s="253"/>
      <c r="G41" s="253"/>
      <c r="H41" s="253"/>
      <c r="I41" s="253"/>
      <c r="J41" s="279"/>
      <c r="K41" s="275" t="s">
        <v>66</v>
      </c>
      <c r="L41" s="276"/>
      <c r="M41" s="276"/>
      <c r="N41" s="276"/>
      <c r="O41" s="276"/>
      <c r="P41" s="276"/>
      <c r="Q41" s="277"/>
      <c r="S41" s="228"/>
      <c r="T41" s="228"/>
      <c r="U41" s="228"/>
      <c r="V41" s="228"/>
      <c r="W41" s="228"/>
      <c r="X41" s="228"/>
      <c r="Y41" s="228"/>
      <c r="Z41" s="228"/>
      <c r="AA41" s="228"/>
      <c r="AB41" s="228"/>
      <c r="AC41" s="228"/>
      <c r="AD41" s="228"/>
      <c r="AE41" s="228"/>
      <c r="AF41" s="228"/>
      <c r="AG41" s="228"/>
      <c r="AH41" s="228"/>
      <c r="AI41" s="228"/>
      <c r="AJ41" s="228"/>
      <c r="AK41" s="2"/>
      <c r="AN41" s="358" t="s">
        <v>209</v>
      </c>
      <c r="AO41" s="144"/>
    </row>
    <row r="42" spans="2:41" ht="18" customHeight="1" x14ac:dyDescent="0.2">
      <c r="B42" s="317"/>
      <c r="C42" s="253"/>
      <c r="D42" s="253"/>
      <c r="E42" s="253"/>
      <c r="F42" s="253"/>
      <c r="G42" s="253"/>
      <c r="H42" s="253"/>
      <c r="I42" s="253"/>
      <c r="J42" s="279"/>
      <c r="K42" s="278"/>
      <c r="L42" s="253"/>
      <c r="M42" s="253"/>
      <c r="N42" s="253"/>
      <c r="O42" s="253"/>
      <c r="P42" s="253"/>
      <c r="Q42" s="279"/>
      <c r="S42" s="221"/>
      <c r="T42" s="221"/>
      <c r="U42" s="221"/>
      <c r="V42" s="221"/>
      <c r="W42" s="221"/>
      <c r="X42" s="221"/>
      <c r="Y42" s="221"/>
      <c r="Z42" s="221"/>
      <c r="AA42" s="221"/>
      <c r="AB42" s="221"/>
      <c r="AC42" s="221"/>
      <c r="AD42" s="221"/>
      <c r="AE42" s="221"/>
      <c r="AF42" s="221"/>
      <c r="AG42" s="221"/>
      <c r="AH42" s="221"/>
      <c r="AI42" s="221"/>
      <c r="AJ42" s="221"/>
      <c r="AK42" s="2"/>
      <c r="AN42" s="356"/>
      <c r="AO42" s="144"/>
    </row>
    <row r="43" spans="2:41" ht="18" customHeight="1" x14ac:dyDescent="0.2">
      <c r="B43" s="317"/>
      <c r="C43" s="253"/>
      <c r="D43" s="253"/>
      <c r="E43" s="253"/>
      <c r="F43" s="253"/>
      <c r="G43" s="253"/>
      <c r="H43" s="253"/>
      <c r="I43" s="253"/>
      <c r="J43" s="279"/>
      <c r="K43" s="278"/>
      <c r="L43" s="253"/>
      <c r="M43" s="253"/>
      <c r="N43" s="253"/>
      <c r="O43" s="253"/>
      <c r="P43" s="253"/>
      <c r="Q43" s="279"/>
      <c r="S43" s="221"/>
      <c r="T43" s="221"/>
      <c r="U43" s="221"/>
      <c r="V43" s="221"/>
      <c r="W43" s="221"/>
      <c r="X43" s="221"/>
      <c r="Y43" s="221"/>
      <c r="Z43" s="221"/>
      <c r="AA43" s="221"/>
      <c r="AB43" s="221"/>
      <c r="AC43" s="221"/>
      <c r="AD43" s="221"/>
      <c r="AE43" s="221"/>
      <c r="AF43" s="221"/>
      <c r="AG43" s="221"/>
      <c r="AH43" s="221"/>
      <c r="AI43" s="221"/>
      <c r="AJ43" s="221"/>
      <c r="AK43" s="2"/>
      <c r="AN43" s="356"/>
      <c r="AO43" s="144"/>
    </row>
    <row r="44" spans="2:41" ht="18" customHeight="1" x14ac:dyDescent="0.2">
      <c r="B44" s="318"/>
      <c r="C44" s="281"/>
      <c r="D44" s="281"/>
      <c r="E44" s="281"/>
      <c r="F44" s="281"/>
      <c r="G44" s="281"/>
      <c r="H44" s="281"/>
      <c r="I44" s="281"/>
      <c r="J44" s="282"/>
      <c r="K44" s="280"/>
      <c r="L44" s="281"/>
      <c r="M44" s="281"/>
      <c r="N44" s="281"/>
      <c r="O44" s="281"/>
      <c r="P44" s="281"/>
      <c r="Q44" s="282"/>
      <c r="R44" s="143"/>
      <c r="S44" s="229"/>
      <c r="T44" s="229"/>
      <c r="U44" s="229"/>
      <c r="V44" s="229"/>
      <c r="W44" s="229"/>
      <c r="X44" s="229"/>
      <c r="Y44" s="229"/>
      <c r="Z44" s="229"/>
      <c r="AA44" s="229"/>
      <c r="AB44" s="229"/>
      <c r="AC44" s="229"/>
      <c r="AD44" s="229"/>
      <c r="AE44" s="229"/>
      <c r="AF44" s="229"/>
      <c r="AG44" s="229"/>
      <c r="AH44" s="229"/>
      <c r="AI44" s="229"/>
      <c r="AJ44" s="229"/>
      <c r="AK44" s="3"/>
      <c r="AN44" s="357"/>
      <c r="AO44" s="144"/>
    </row>
    <row r="45" spans="2:41" ht="18" customHeight="1" x14ac:dyDescent="0.2">
      <c r="B45" s="314" t="s">
        <v>50</v>
      </c>
      <c r="C45" s="315"/>
      <c r="D45" s="315"/>
      <c r="E45" s="315"/>
      <c r="F45" s="315"/>
      <c r="G45" s="315"/>
      <c r="H45" s="315"/>
      <c r="I45" s="315"/>
      <c r="J45" s="316"/>
      <c r="K45" s="273" t="s">
        <v>67</v>
      </c>
      <c r="L45" s="259"/>
      <c r="M45" s="259"/>
      <c r="N45" s="259"/>
      <c r="O45" s="259"/>
      <c r="P45" s="259"/>
      <c r="Q45" s="260"/>
      <c r="R45" s="147"/>
      <c r="S45" s="319"/>
      <c r="T45" s="319"/>
      <c r="U45" s="319"/>
      <c r="V45" s="319"/>
      <c r="W45" s="319"/>
      <c r="X45" s="319"/>
      <c r="Y45" s="319"/>
      <c r="Z45" s="319"/>
      <c r="AA45" s="319"/>
      <c r="AB45" s="319"/>
      <c r="AC45" s="319"/>
      <c r="AD45" s="319"/>
      <c r="AE45" s="319"/>
      <c r="AF45" s="319"/>
      <c r="AG45" s="319"/>
      <c r="AH45" s="319"/>
      <c r="AI45" s="319"/>
      <c r="AJ45" s="319"/>
      <c r="AK45" s="5"/>
      <c r="AN45" s="34" t="s">
        <v>210</v>
      </c>
      <c r="AO45" s="34"/>
    </row>
    <row r="46" spans="2:41" ht="18" customHeight="1" x14ac:dyDescent="0.2">
      <c r="B46" s="317"/>
      <c r="C46" s="253"/>
      <c r="D46" s="253"/>
      <c r="E46" s="253"/>
      <c r="F46" s="253"/>
      <c r="G46" s="253"/>
      <c r="H46" s="253"/>
      <c r="I46" s="253"/>
      <c r="J46" s="279"/>
      <c r="K46" s="304" t="s">
        <v>68</v>
      </c>
      <c r="L46" s="262"/>
      <c r="M46" s="262"/>
      <c r="N46" s="262"/>
      <c r="O46" s="262"/>
      <c r="P46" s="262"/>
      <c r="Q46" s="263"/>
      <c r="R46" s="135"/>
      <c r="S46" s="272"/>
      <c r="T46" s="272"/>
      <c r="U46" s="272"/>
      <c r="V46" s="272"/>
      <c r="W46" s="272"/>
      <c r="X46" s="272"/>
      <c r="Y46" s="272"/>
      <c r="Z46" s="272"/>
      <c r="AA46" s="272"/>
      <c r="AB46" s="272"/>
      <c r="AC46" s="272"/>
      <c r="AD46" s="272"/>
      <c r="AE46" s="272"/>
      <c r="AF46" s="272"/>
      <c r="AG46" s="272"/>
      <c r="AH46" s="272"/>
      <c r="AI46" s="272"/>
      <c r="AJ46" s="272"/>
      <c r="AK46" s="7"/>
      <c r="AN46" s="34" t="s">
        <v>211</v>
      </c>
      <c r="AO46" s="34"/>
    </row>
    <row r="47" spans="2:41" ht="18" customHeight="1" x14ac:dyDescent="0.2">
      <c r="B47" s="317"/>
      <c r="C47" s="253"/>
      <c r="D47" s="253"/>
      <c r="E47" s="253"/>
      <c r="F47" s="253"/>
      <c r="G47" s="253"/>
      <c r="H47" s="253"/>
      <c r="I47" s="253"/>
      <c r="J47" s="279"/>
      <c r="K47" s="304" t="s">
        <v>69</v>
      </c>
      <c r="L47" s="262"/>
      <c r="M47" s="262"/>
      <c r="N47" s="262"/>
      <c r="O47" s="262"/>
      <c r="P47" s="262"/>
      <c r="Q47" s="263"/>
      <c r="R47" s="135"/>
      <c r="S47" s="272"/>
      <c r="T47" s="272"/>
      <c r="U47" s="272"/>
      <c r="V47" s="272"/>
      <c r="W47" s="272"/>
      <c r="X47" s="272"/>
      <c r="Y47" s="272"/>
      <c r="Z47" s="272"/>
      <c r="AA47" s="272"/>
      <c r="AB47" s="272"/>
      <c r="AC47" s="272"/>
      <c r="AD47" s="272"/>
      <c r="AE47" s="272"/>
      <c r="AF47" s="272"/>
      <c r="AG47" s="272"/>
      <c r="AH47" s="272"/>
      <c r="AI47" s="272"/>
      <c r="AJ47" s="272"/>
      <c r="AK47" s="7"/>
      <c r="AN47" s="34" t="s">
        <v>212</v>
      </c>
      <c r="AO47" s="34"/>
    </row>
    <row r="48" spans="2:41" ht="18" customHeight="1" x14ac:dyDescent="0.2">
      <c r="B48" s="317"/>
      <c r="C48" s="253"/>
      <c r="D48" s="253"/>
      <c r="E48" s="253"/>
      <c r="F48" s="253"/>
      <c r="G48" s="253"/>
      <c r="H48" s="253"/>
      <c r="I48" s="253"/>
      <c r="J48" s="279"/>
      <c r="K48" s="304" t="s">
        <v>70</v>
      </c>
      <c r="L48" s="262"/>
      <c r="M48" s="262"/>
      <c r="N48" s="262"/>
      <c r="O48" s="262"/>
      <c r="P48" s="262"/>
      <c r="Q48" s="263"/>
      <c r="R48" s="135"/>
      <c r="S48" s="262"/>
      <c r="T48" s="262"/>
      <c r="U48" s="262"/>
      <c r="V48" s="262"/>
      <c r="W48" s="262"/>
      <c r="X48" s="262"/>
      <c r="Y48" s="262"/>
      <c r="Z48" s="262"/>
      <c r="AA48" s="262"/>
      <c r="AB48" s="262"/>
      <c r="AC48" s="262"/>
      <c r="AD48" s="262"/>
      <c r="AE48" s="262"/>
      <c r="AF48" s="262"/>
      <c r="AG48" s="262"/>
      <c r="AH48" s="262"/>
      <c r="AI48" s="262"/>
      <c r="AJ48" s="262"/>
      <c r="AK48" s="7"/>
      <c r="AN48" s="34" t="s">
        <v>213</v>
      </c>
      <c r="AO48" s="34"/>
    </row>
    <row r="49" spans="2:41" ht="18" customHeight="1" x14ac:dyDescent="0.2">
      <c r="B49" s="317"/>
      <c r="C49" s="253"/>
      <c r="D49" s="253"/>
      <c r="E49" s="253"/>
      <c r="F49" s="253"/>
      <c r="G49" s="253"/>
      <c r="H49" s="253"/>
      <c r="I49" s="253"/>
      <c r="J49" s="279"/>
      <c r="K49" s="372" t="s">
        <v>71</v>
      </c>
      <c r="L49" s="373"/>
      <c r="M49" s="373"/>
      <c r="N49" s="373"/>
      <c r="O49" s="373"/>
      <c r="P49" s="373"/>
      <c r="Q49" s="374"/>
      <c r="R49" s="139"/>
      <c r="S49" s="228"/>
      <c r="T49" s="228"/>
      <c r="U49" s="228"/>
      <c r="V49" s="228"/>
      <c r="W49" s="228"/>
      <c r="X49" s="228"/>
      <c r="Y49" s="228"/>
      <c r="Z49" s="228"/>
      <c r="AA49" s="228"/>
      <c r="AB49" s="228"/>
      <c r="AC49" s="228"/>
      <c r="AD49" s="228"/>
      <c r="AE49" s="228"/>
      <c r="AF49" s="228"/>
      <c r="AG49" s="228"/>
      <c r="AH49" s="228"/>
      <c r="AI49" s="228"/>
      <c r="AJ49" s="228"/>
      <c r="AK49" s="20"/>
      <c r="AN49" s="246" t="s">
        <v>342</v>
      </c>
      <c r="AO49" s="144"/>
    </row>
    <row r="50" spans="2:41" ht="18" customHeight="1" x14ac:dyDescent="0.2">
      <c r="B50" s="317"/>
      <c r="C50" s="253"/>
      <c r="D50" s="253"/>
      <c r="E50" s="253"/>
      <c r="F50" s="253"/>
      <c r="G50" s="253"/>
      <c r="H50" s="253"/>
      <c r="I50" s="253"/>
      <c r="J50" s="279"/>
      <c r="K50" s="386"/>
      <c r="L50" s="265"/>
      <c r="M50" s="265"/>
      <c r="N50" s="265"/>
      <c r="O50" s="265"/>
      <c r="P50" s="265"/>
      <c r="Q50" s="288"/>
      <c r="R50" s="141"/>
      <c r="S50" s="221"/>
      <c r="T50" s="221"/>
      <c r="U50" s="221"/>
      <c r="V50" s="221"/>
      <c r="W50" s="221"/>
      <c r="X50" s="221"/>
      <c r="Y50" s="221"/>
      <c r="Z50" s="221"/>
      <c r="AA50" s="221"/>
      <c r="AB50" s="221"/>
      <c r="AC50" s="221"/>
      <c r="AD50" s="221"/>
      <c r="AE50" s="221"/>
      <c r="AF50" s="221"/>
      <c r="AG50" s="221"/>
      <c r="AH50" s="221"/>
      <c r="AI50" s="221"/>
      <c r="AJ50" s="221"/>
      <c r="AK50" s="2"/>
      <c r="AN50" s="355"/>
      <c r="AO50" s="144"/>
    </row>
    <row r="51" spans="2:41" ht="18" customHeight="1" x14ac:dyDescent="0.2">
      <c r="B51" s="318"/>
      <c r="C51" s="281"/>
      <c r="D51" s="281"/>
      <c r="E51" s="281"/>
      <c r="F51" s="281"/>
      <c r="G51" s="281"/>
      <c r="H51" s="281"/>
      <c r="I51" s="281"/>
      <c r="J51" s="282"/>
      <c r="K51" s="387"/>
      <c r="L51" s="290"/>
      <c r="M51" s="290"/>
      <c r="N51" s="290"/>
      <c r="O51" s="290"/>
      <c r="P51" s="290"/>
      <c r="Q51" s="291"/>
      <c r="R51" s="142"/>
      <c r="S51" s="229"/>
      <c r="T51" s="229"/>
      <c r="U51" s="229"/>
      <c r="V51" s="229"/>
      <c r="W51" s="229"/>
      <c r="X51" s="229"/>
      <c r="Y51" s="229"/>
      <c r="Z51" s="229"/>
      <c r="AA51" s="229"/>
      <c r="AB51" s="229"/>
      <c r="AC51" s="229"/>
      <c r="AD51" s="229"/>
      <c r="AE51" s="229"/>
      <c r="AF51" s="229"/>
      <c r="AG51" s="229"/>
      <c r="AH51" s="229"/>
      <c r="AI51" s="229"/>
      <c r="AJ51" s="229"/>
      <c r="AK51" s="3"/>
      <c r="AN51" s="247"/>
      <c r="AO51" s="40"/>
    </row>
    <row r="52" spans="2:41" ht="15" customHeight="1" x14ac:dyDescent="0.2">
      <c r="AN52" s="43"/>
      <c r="AO52" s="2"/>
    </row>
    <row r="53" spans="2:41" ht="15" customHeight="1" x14ac:dyDescent="0.2">
      <c r="AN53" s="43"/>
      <c r="AO53" s="2"/>
    </row>
    <row r="54" spans="2:41" ht="25.5" customHeight="1" x14ac:dyDescent="0.2">
      <c r="B54" s="370" t="s">
        <v>51</v>
      </c>
      <c r="C54" s="315"/>
      <c r="D54" s="315"/>
      <c r="E54" s="315"/>
      <c r="F54" s="315"/>
      <c r="G54" s="315"/>
      <c r="H54" s="315"/>
      <c r="I54" s="315"/>
      <c r="J54" s="316"/>
      <c r="K54" s="385" t="s">
        <v>72</v>
      </c>
      <c r="L54" s="385"/>
      <c r="M54" s="385"/>
      <c r="N54" s="385"/>
      <c r="O54" s="385"/>
      <c r="P54" s="385"/>
      <c r="Q54" s="385" t="s">
        <v>73</v>
      </c>
      <c r="R54" s="385"/>
      <c r="S54" s="385"/>
      <c r="T54" s="385"/>
      <c r="U54" s="385"/>
      <c r="V54" s="385"/>
      <c r="W54" s="385"/>
      <c r="X54" s="385" t="s">
        <v>74</v>
      </c>
      <c r="Y54" s="385"/>
      <c r="Z54" s="385"/>
      <c r="AA54" s="385"/>
      <c r="AB54" s="385"/>
      <c r="AC54" s="385"/>
      <c r="AD54" s="385"/>
      <c r="AE54" s="385" t="s">
        <v>75</v>
      </c>
      <c r="AF54" s="385"/>
      <c r="AG54" s="385"/>
      <c r="AH54" s="385"/>
      <c r="AI54" s="385"/>
      <c r="AJ54" s="385"/>
      <c r="AK54" s="390"/>
      <c r="AN54" s="246" t="s">
        <v>343</v>
      </c>
      <c r="AO54" s="39"/>
    </row>
    <row r="55" spans="2:41" ht="25.5" customHeight="1" x14ac:dyDescent="0.2">
      <c r="B55" s="318"/>
      <c r="C55" s="281"/>
      <c r="D55" s="281"/>
      <c r="E55" s="281"/>
      <c r="F55" s="281"/>
      <c r="G55" s="281"/>
      <c r="H55" s="281"/>
      <c r="I55" s="281"/>
      <c r="J55" s="282"/>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2"/>
      <c r="AN55" s="247"/>
      <c r="AO55" s="40"/>
    </row>
    <row r="56" spans="2:41" ht="18" customHeight="1" x14ac:dyDescent="0.2">
      <c r="B56" s="284" t="s">
        <v>52</v>
      </c>
      <c r="C56" s="379"/>
      <c r="D56" s="379"/>
      <c r="E56" s="379"/>
      <c r="F56" s="379"/>
      <c r="G56" s="379"/>
      <c r="H56" s="379"/>
      <c r="I56" s="379"/>
      <c r="J56" s="379"/>
      <c r="K56" s="230"/>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c r="AN56" s="246" t="s">
        <v>344</v>
      </c>
      <c r="AO56" s="144"/>
    </row>
    <row r="57" spans="2:41" ht="18" customHeight="1" x14ac:dyDescent="0.2">
      <c r="B57" s="380"/>
      <c r="C57" s="381"/>
      <c r="D57" s="381"/>
      <c r="E57" s="381"/>
      <c r="F57" s="381"/>
      <c r="G57" s="381"/>
      <c r="H57" s="381"/>
      <c r="I57" s="381"/>
      <c r="J57" s="381"/>
      <c r="K57" s="233"/>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34"/>
      <c r="AN57" s="355"/>
      <c r="AO57" s="144"/>
    </row>
    <row r="58" spans="2:41" ht="18" customHeight="1" x14ac:dyDescent="0.2">
      <c r="B58" s="380"/>
      <c r="C58" s="381"/>
      <c r="D58" s="381"/>
      <c r="E58" s="381"/>
      <c r="F58" s="381"/>
      <c r="G58" s="381"/>
      <c r="H58" s="381"/>
      <c r="I58" s="381"/>
      <c r="J58" s="381"/>
      <c r="K58" s="233"/>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34"/>
      <c r="AN58" s="355"/>
      <c r="AO58" s="144"/>
    </row>
    <row r="59" spans="2:41" ht="18" customHeight="1" x14ac:dyDescent="0.2">
      <c r="B59" s="380"/>
      <c r="C59" s="381"/>
      <c r="D59" s="381"/>
      <c r="E59" s="381"/>
      <c r="F59" s="381"/>
      <c r="G59" s="381"/>
      <c r="H59" s="381"/>
      <c r="I59" s="381"/>
      <c r="J59" s="381"/>
      <c r="K59" s="233"/>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34"/>
      <c r="AN59" s="355"/>
      <c r="AO59" s="144"/>
    </row>
    <row r="60" spans="2:41" ht="18" customHeight="1" x14ac:dyDescent="0.2">
      <c r="B60" s="380"/>
      <c r="C60" s="381"/>
      <c r="D60" s="381"/>
      <c r="E60" s="381"/>
      <c r="F60" s="381"/>
      <c r="G60" s="381"/>
      <c r="H60" s="381"/>
      <c r="I60" s="381"/>
      <c r="J60" s="381"/>
      <c r="K60" s="233"/>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34"/>
      <c r="AN60" s="355"/>
      <c r="AO60" s="144"/>
    </row>
    <row r="61" spans="2:41" ht="18" customHeight="1" x14ac:dyDescent="0.2">
      <c r="B61" s="380"/>
      <c r="C61" s="381"/>
      <c r="D61" s="381"/>
      <c r="E61" s="381"/>
      <c r="F61" s="381"/>
      <c r="G61" s="381"/>
      <c r="H61" s="381"/>
      <c r="I61" s="381"/>
      <c r="J61" s="381"/>
      <c r="K61" s="233"/>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34"/>
      <c r="AN61" s="355"/>
      <c r="AO61" s="144"/>
    </row>
    <row r="62" spans="2:41" ht="18" customHeight="1" x14ac:dyDescent="0.2">
      <c r="B62" s="380"/>
      <c r="C62" s="381"/>
      <c r="D62" s="381"/>
      <c r="E62" s="381"/>
      <c r="F62" s="381"/>
      <c r="G62" s="381"/>
      <c r="H62" s="381"/>
      <c r="I62" s="381"/>
      <c r="J62" s="381"/>
      <c r="K62" s="233"/>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34"/>
      <c r="AN62" s="355"/>
      <c r="AO62" s="144"/>
    </row>
    <row r="63" spans="2:41" ht="18" customHeight="1" x14ac:dyDescent="0.2">
      <c r="B63" s="380"/>
      <c r="C63" s="381"/>
      <c r="D63" s="381"/>
      <c r="E63" s="381"/>
      <c r="F63" s="381"/>
      <c r="G63" s="381"/>
      <c r="H63" s="381"/>
      <c r="I63" s="381"/>
      <c r="J63" s="381"/>
      <c r="K63" s="233"/>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34"/>
      <c r="AN63" s="355"/>
      <c r="AO63" s="144"/>
    </row>
    <row r="64" spans="2:41" ht="18" customHeight="1" x14ac:dyDescent="0.2">
      <c r="B64" s="380"/>
      <c r="C64" s="381"/>
      <c r="D64" s="381"/>
      <c r="E64" s="381"/>
      <c r="F64" s="381"/>
      <c r="G64" s="381"/>
      <c r="H64" s="381"/>
      <c r="I64" s="381"/>
      <c r="J64" s="381"/>
      <c r="K64" s="233"/>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34"/>
      <c r="AN64" s="355"/>
      <c r="AO64" s="144"/>
    </row>
    <row r="65" spans="2:41" ht="18" customHeight="1" x14ac:dyDescent="0.2">
      <c r="B65" s="380"/>
      <c r="C65" s="381"/>
      <c r="D65" s="381"/>
      <c r="E65" s="381"/>
      <c r="F65" s="381"/>
      <c r="G65" s="381"/>
      <c r="H65" s="381"/>
      <c r="I65" s="381"/>
      <c r="J65" s="381"/>
      <c r="K65" s="233"/>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34"/>
      <c r="AN65" s="355"/>
      <c r="AO65" s="144"/>
    </row>
    <row r="66" spans="2:41" ht="18" customHeight="1" x14ac:dyDescent="0.2">
      <c r="B66" s="380"/>
      <c r="C66" s="381"/>
      <c r="D66" s="381"/>
      <c r="E66" s="381"/>
      <c r="F66" s="381"/>
      <c r="G66" s="381"/>
      <c r="H66" s="381"/>
      <c r="I66" s="381"/>
      <c r="J66" s="381"/>
      <c r="K66" s="233"/>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34"/>
      <c r="AN66" s="355"/>
      <c r="AO66" s="144"/>
    </row>
    <row r="67" spans="2:41" ht="18" customHeight="1" x14ac:dyDescent="0.2">
      <c r="B67" s="382"/>
      <c r="C67" s="381"/>
      <c r="D67" s="381"/>
      <c r="E67" s="381"/>
      <c r="F67" s="381"/>
      <c r="G67" s="381"/>
      <c r="H67" s="381"/>
      <c r="I67" s="381"/>
      <c r="J67" s="381"/>
      <c r="K67" s="233"/>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34"/>
      <c r="AN67" s="355"/>
      <c r="AO67" s="144"/>
    </row>
    <row r="68" spans="2:41" ht="18" customHeight="1" x14ac:dyDescent="0.2">
      <c r="B68" s="382"/>
      <c r="C68" s="381"/>
      <c r="D68" s="381"/>
      <c r="E68" s="381"/>
      <c r="F68" s="381"/>
      <c r="G68" s="381"/>
      <c r="H68" s="381"/>
      <c r="I68" s="381"/>
      <c r="J68" s="381"/>
      <c r="K68" s="233"/>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34"/>
      <c r="AN68" s="355"/>
      <c r="AO68" s="144"/>
    </row>
    <row r="69" spans="2:41" ht="18" customHeight="1" x14ac:dyDescent="0.2">
      <c r="B69" s="382"/>
      <c r="C69" s="381"/>
      <c r="D69" s="381"/>
      <c r="E69" s="381"/>
      <c r="F69" s="381"/>
      <c r="G69" s="381"/>
      <c r="H69" s="381"/>
      <c r="I69" s="381"/>
      <c r="J69" s="381"/>
      <c r="K69" s="233"/>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34"/>
      <c r="AN69" s="355"/>
      <c r="AO69" s="144"/>
    </row>
    <row r="70" spans="2:41" ht="18" customHeight="1" x14ac:dyDescent="0.2">
      <c r="B70" s="383"/>
      <c r="C70" s="384"/>
      <c r="D70" s="384"/>
      <c r="E70" s="384"/>
      <c r="F70" s="384"/>
      <c r="G70" s="384"/>
      <c r="H70" s="384"/>
      <c r="I70" s="384"/>
      <c r="J70" s="384"/>
      <c r="K70" s="235"/>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36"/>
      <c r="AN70" s="247"/>
      <c r="AO70" s="40"/>
    </row>
    <row r="71" spans="2:41" ht="18" customHeight="1" x14ac:dyDescent="0.2">
      <c r="B71" s="287" t="s">
        <v>53</v>
      </c>
      <c r="C71" s="265"/>
      <c r="D71" s="265"/>
      <c r="E71" s="265"/>
      <c r="F71" s="265"/>
      <c r="G71" s="265"/>
      <c r="H71" s="265"/>
      <c r="I71" s="265"/>
      <c r="J71" s="288"/>
      <c r="K71" s="230"/>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34"/>
      <c r="AN71" s="246" t="s">
        <v>345</v>
      </c>
      <c r="AO71" s="39"/>
    </row>
    <row r="72" spans="2:41" ht="18" customHeight="1" x14ac:dyDescent="0.2">
      <c r="B72" s="287"/>
      <c r="C72" s="265"/>
      <c r="D72" s="265"/>
      <c r="E72" s="265"/>
      <c r="F72" s="265"/>
      <c r="G72" s="265"/>
      <c r="H72" s="265"/>
      <c r="I72" s="265"/>
      <c r="J72" s="288"/>
      <c r="K72" s="233"/>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34"/>
      <c r="AN72" s="356"/>
      <c r="AO72" s="144"/>
    </row>
    <row r="73" spans="2:41" ht="18" customHeight="1" x14ac:dyDescent="0.2">
      <c r="B73" s="287"/>
      <c r="C73" s="265"/>
      <c r="D73" s="265"/>
      <c r="E73" s="265"/>
      <c r="F73" s="265"/>
      <c r="G73" s="265"/>
      <c r="H73" s="265"/>
      <c r="I73" s="265"/>
      <c r="J73" s="288"/>
      <c r="K73" s="233"/>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34"/>
      <c r="AN73" s="356"/>
      <c r="AO73" s="144"/>
    </row>
    <row r="74" spans="2:41" ht="18" customHeight="1" x14ac:dyDescent="0.2">
      <c r="B74" s="287"/>
      <c r="C74" s="265"/>
      <c r="D74" s="265"/>
      <c r="E74" s="265"/>
      <c r="F74" s="265"/>
      <c r="G74" s="265"/>
      <c r="H74" s="265"/>
      <c r="I74" s="265"/>
      <c r="J74" s="288"/>
      <c r="K74" s="233"/>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34"/>
      <c r="AN74" s="356"/>
      <c r="AO74" s="144"/>
    </row>
    <row r="75" spans="2:41" ht="18" customHeight="1" x14ac:dyDescent="0.2">
      <c r="B75" s="287"/>
      <c r="C75" s="265"/>
      <c r="D75" s="265"/>
      <c r="E75" s="265"/>
      <c r="F75" s="265"/>
      <c r="G75" s="265"/>
      <c r="H75" s="265"/>
      <c r="I75" s="265"/>
      <c r="J75" s="288"/>
      <c r="K75" s="233"/>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34"/>
      <c r="AN75" s="356"/>
      <c r="AO75" s="144"/>
    </row>
    <row r="76" spans="2:41" ht="18" customHeight="1" x14ac:dyDescent="0.2">
      <c r="B76" s="287"/>
      <c r="C76" s="265"/>
      <c r="D76" s="265"/>
      <c r="E76" s="265"/>
      <c r="F76" s="265"/>
      <c r="G76" s="265"/>
      <c r="H76" s="265"/>
      <c r="I76" s="265"/>
      <c r="J76" s="288"/>
      <c r="K76" s="233"/>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34"/>
      <c r="AN76" s="356"/>
      <c r="AO76" s="144"/>
    </row>
    <row r="77" spans="2:41" ht="18" customHeight="1" x14ac:dyDescent="0.2">
      <c r="B77" s="287"/>
      <c r="C77" s="265"/>
      <c r="D77" s="265"/>
      <c r="E77" s="265"/>
      <c r="F77" s="265"/>
      <c r="G77" s="265"/>
      <c r="H77" s="265"/>
      <c r="I77" s="265"/>
      <c r="J77" s="288"/>
      <c r="K77" s="233"/>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34"/>
      <c r="AN77" s="356"/>
      <c r="AO77" s="144"/>
    </row>
    <row r="78" spans="2:41" ht="18" customHeight="1" x14ac:dyDescent="0.2">
      <c r="B78" s="287"/>
      <c r="C78" s="265"/>
      <c r="D78" s="265"/>
      <c r="E78" s="265"/>
      <c r="F78" s="265"/>
      <c r="G78" s="265"/>
      <c r="H78" s="265"/>
      <c r="I78" s="265"/>
      <c r="J78" s="288"/>
      <c r="K78" s="233"/>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34"/>
      <c r="AN78" s="356"/>
      <c r="AO78" s="144"/>
    </row>
    <row r="79" spans="2:41" ht="18" customHeight="1" x14ac:dyDescent="0.2">
      <c r="B79" s="287"/>
      <c r="C79" s="265"/>
      <c r="D79" s="265"/>
      <c r="E79" s="265"/>
      <c r="F79" s="265"/>
      <c r="G79" s="265"/>
      <c r="H79" s="265"/>
      <c r="I79" s="265"/>
      <c r="J79" s="288"/>
      <c r="K79" s="233"/>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34"/>
      <c r="AN79" s="356"/>
      <c r="AO79" s="144"/>
    </row>
    <row r="80" spans="2:41" ht="18" customHeight="1" x14ac:dyDescent="0.2">
      <c r="B80" s="287"/>
      <c r="C80" s="265"/>
      <c r="D80" s="265"/>
      <c r="E80" s="265"/>
      <c r="F80" s="265"/>
      <c r="G80" s="265"/>
      <c r="H80" s="265"/>
      <c r="I80" s="265"/>
      <c r="J80" s="288"/>
      <c r="K80" s="233"/>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34"/>
      <c r="AN80" s="356"/>
      <c r="AO80" s="144"/>
    </row>
    <row r="81" spans="2:41" ht="18" customHeight="1" x14ac:dyDescent="0.2">
      <c r="B81" s="287"/>
      <c r="C81" s="265"/>
      <c r="D81" s="265"/>
      <c r="E81" s="265"/>
      <c r="F81" s="265"/>
      <c r="G81" s="265"/>
      <c r="H81" s="265"/>
      <c r="I81" s="265"/>
      <c r="J81" s="288"/>
      <c r="K81" s="233"/>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34"/>
      <c r="AN81" s="356"/>
      <c r="AO81" s="144"/>
    </row>
    <row r="82" spans="2:41" ht="18" customHeight="1" x14ac:dyDescent="0.2">
      <c r="B82" s="287"/>
      <c r="C82" s="265"/>
      <c r="D82" s="265"/>
      <c r="E82" s="265"/>
      <c r="F82" s="265"/>
      <c r="G82" s="265"/>
      <c r="H82" s="265"/>
      <c r="I82" s="265"/>
      <c r="J82" s="288"/>
      <c r="K82" s="233"/>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34"/>
      <c r="AN82" s="356"/>
      <c r="AO82" s="144"/>
    </row>
    <row r="83" spans="2:41" ht="18" customHeight="1" x14ac:dyDescent="0.2">
      <c r="B83" s="287"/>
      <c r="C83" s="265"/>
      <c r="D83" s="265"/>
      <c r="E83" s="265"/>
      <c r="F83" s="265"/>
      <c r="G83" s="265"/>
      <c r="H83" s="265"/>
      <c r="I83" s="265"/>
      <c r="J83" s="288"/>
      <c r="K83" s="233"/>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34"/>
      <c r="AN83" s="356"/>
      <c r="AO83" s="144"/>
    </row>
    <row r="84" spans="2:41" ht="18" customHeight="1" x14ac:dyDescent="0.2">
      <c r="B84" s="287"/>
      <c r="C84" s="265"/>
      <c r="D84" s="265"/>
      <c r="E84" s="265"/>
      <c r="F84" s="265"/>
      <c r="G84" s="265"/>
      <c r="H84" s="265"/>
      <c r="I84" s="265"/>
      <c r="J84" s="288"/>
      <c r="K84" s="233"/>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34"/>
      <c r="AN84" s="356"/>
      <c r="AO84" s="144"/>
    </row>
    <row r="85" spans="2:41" ht="18" customHeight="1" x14ac:dyDescent="0.2">
      <c r="B85" s="289"/>
      <c r="C85" s="290"/>
      <c r="D85" s="290"/>
      <c r="E85" s="290"/>
      <c r="F85" s="290"/>
      <c r="G85" s="290"/>
      <c r="H85" s="290"/>
      <c r="I85" s="290"/>
      <c r="J85" s="291"/>
      <c r="K85" s="235"/>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36"/>
      <c r="AN85" s="357"/>
      <c r="AO85" s="40"/>
    </row>
  </sheetData>
  <mergeCells count="80">
    <mergeCell ref="B6:AK6"/>
    <mergeCell ref="B54:J55"/>
    <mergeCell ref="L32:M33"/>
    <mergeCell ref="N32:T33"/>
    <mergeCell ref="U32:V33"/>
    <mergeCell ref="W32:X33"/>
    <mergeCell ref="K41:Q44"/>
    <mergeCell ref="K40:Q40"/>
    <mergeCell ref="S40:AJ40"/>
    <mergeCell ref="X54:AD54"/>
    <mergeCell ref="AE54:AK54"/>
    <mergeCell ref="K55:P55"/>
    <mergeCell ref="Q55:W55"/>
    <mergeCell ref="X55:AD55"/>
    <mergeCell ref="AE55:AK55"/>
    <mergeCell ref="S36:AJ36"/>
    <mergeCell ref="B56:J70"/>
    <mergeCell ref="B71:J85"/>
    <mergeCell ref="S29:U29"/>
    <mergeCell ref="K54:P54"/>
    <mergeCell ref="Q54:W54"/>
    <mergeCell ref="K47:Q47"/>
    <mergeCell ref="S47:AJ47"/>
    <mergeCell ref="K48:Q48"/>
    <mergeCell ref="S48:AJ48"/>
    <mergeCell ref="K49:Q51"/>
    <mergeCell ref="B34:J44"/>
    <mergeCell ref="K45:Q45"/>
    <mergeCell ref="S45:AJ45"/>
    <mergeCell ref="K46:Q46"/>
    <mergeCell ref="S46:AJ46"/>
    <mergeCell ref="B45:J51"/>
    <mergeCell ref="B32:J33"/>
    <mergeCell ref="S38:AJ39"/>
    <mergeCell ref="K38:Q39"/>
    <mergeCell ref="K36:Q36"/>
    <mergeCell ref="K37:Q37"/>
    <mergeCell ref="K34:Q35"/>
    <mergeCell ref="S34:AJ35"/>
    <mergeCell ref="S37:AJ37"/>
    <mergeCell ref="Y29:AF29"/>
    <mergeCell ref="K27:Q28"/>
    <mergeCell ref="L30:R30"/>
    <mergeCell ref="B25:J26"/>
    <mergeCell ref="B27:J29"/>
    <mergeCell ref="B30:J31"/>
    <mergeCell ref="K29:Q29"/>
    <mergeCell ref="L31:R31"/>
    <mergeCell ref="S31:T31"/>
    <mergeCell ref="S30:T30"/>
    <mergeCell ref="W31:X31"/>
    <mergeCell ref="V29:X29"/>
    <mergeCell ref="Y14:AK14"/>
    <mergeCell ref="F15:S15"/>
    <mergeCell ref="B17:AK20"/>
    <mergeCell ref="S25:AJ25"/>
    <mergeCell ref="S26:AJ26"/>
    <mergeCell ref="Y15:AK15"/>
    <mergeCell ref="AO30:AO31"/>
    <mergeCell ref="AN32:AN33"/>
    <mergeCell ref="B7:AK7"/>
    <mergeCell ref="B8:AK8"/>
    <mergeCell ref="AD9:AK9"/>
    <mergeCell ref="F13:S13"/>
    <mergeCell ref="U13:X13"/>
    <mergeCell ref="Y13:AK13"/>
    <mergeCell ref="B13:E13"/>
    <mergeCell ref="B14:E14"/>
    <mergeCell ref="S22:T22"/>
    <mergeCell ref="K25:Q25"/>
    <mergeCell ref="K26:Q26"/>
    <mergeCell ref="B24:AK24"/>
    <mergeCell ref="F14:S14"/>
    <mergeCell ref="U14:X14"/>
    <mergeCell ref="AN49:AN51"/>
    <mergeCell ref="AN54:AN55"/>
    <mergeCell ref="AN56:AN70"/>
    <mergeCell ref="AN71:AN85"/>
    <mergeCell ref="AN38:AN39"/>
    <mergeCell ref="AN41:AN44"/>
  </mergeCells>
  <phoneticPr fontId="3"/>
  <dataValidations count="1">
    <dataValidation type="list" allowBlank="1" showInputMessage="1" showErrorMessage="1" sqref="S27:S28 AE27:AE28 Z27:Z28" xr:uid="{00000000-0002-0000-0500-000000000000}">
      <formula1>"□,■"</formula1>
    </dataValidation>
  </dataValidations>
  <printOptions horizontalCentered="1"/>
  <pageMargins left="0.70866141732283472" right="0.39370078740157483" top="0.39370078740157483" bottom="0.39370078740157483" header="0.39370078740157483" footer="0.39370078740157483"/>
  <pageSetup paperSize="9" scale="98" orientation="portrait" r:id="rId1"/>
  <rowBreaks count="1" manualBreakCount="1">
    <brk id="52" max="40" man="1"/>
  </rowBreaks>
  <colBreaks count="1" manualBreakCount="1">
    <brk id="38" min="1" max="100"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AL15"/>
  <sheetViews>
    <sheetView view="pageBreakPreview" zoomScaleNormal="100" zoomScaleSheetLayoutView="100" workbookViewId="0">
      <pane ySplit="1" topLeftCell="A2" activePane="bottomLeft" state="frozen"/>
      <selection pane="bottomLeft" activeCell="AX15" sqref="AX15"/>
    </sheetView>
  </sheetViews>
  <sheetFormatPr defaultColWidth="2.453125" defaultRowHeight="15" customHeight="1" x14ac:dyDescent="0.2"/>
  <cols>
    <col min="1" max="1" width="1.36328125" style="1" customWidth="1"/>
    <col min="2" max="37" width="2.453125" style="1"/>
    <col min="38" max="38" width="1.36328125" style="1" customWidth="1"/>
    <col min="39" max="16384" width="2.453125" style="1"/>
  </cols>
  <sheetData>
    <row r="1" spans="1:38"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4" spans="1:38" ht="15" customHeight="1" x14ac:dyDescent="0.2">
      <c r="B4" s="1" t="s">
        <v>346</v>
      </c>
    </row>
    <row r="6" spans="1:38" ht="15" customHeight="1" x14ac:dyDescent="0.2">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row>
    <row r="7" spans="1:38" ht="15" customHeight="1" x14ac:dyDescent="0.2">
      <c r="B7" s="254" t="s">
        <v>205</v>
      </c>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row>
    <row r="8" spans="1:38" ht="15" customHeight="1" thickBot="1" x14ac:dyDescent="0.25">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row>
    <row r="9" spans="1:38" ht="30" customHeight="1" thickBot="1" x14ac:dyDescent="0.25">
      <c r="AC9" s="87" t="s">
        <v>183</v>
      </c>
      <c r="AD9" s="399"/>
      <c r="AE9" s="400"/>
      <c r="AF9" s="400"/>
      <c r="AG9" s="400"/>
      <c r="AH9" s="400"/>
      <c r="AI9" s="400"/>
      <c r="AJ9" s="400"/>
      <c r="AK9" s="401"/>
    </row>
    <row r="12" spans="1:38" ht="15" customHeight="1" thickBot="1" x14ac:dyDescent="0.25"/>
    <row r="13" spans="1:38" ht="30" customHeight="1" thickBot="1" x14ac:dyDescent="0.25">
      <c r="B13" s="402" t="s">
        <v>184</v>
      </c>
      <c r="C13" s="403"/>
      <c r="D13" s="403"/>
      <c r="E13" s="403"/>
      <c r="F13" s="403"/>
      <c r="G13" s="403"/>
      <c r="H13" s="403"/>
      <c r="I13" s="403"/>
      <c r="J13" s="403"/>
      <c r="K13" s="12"/>
      <c r="L13" s="404"/>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6"/>
      <c r="AK13" s="5"/>
    </row>
    <row r="14" spans="1:38" ht="30" customHeight="1" thickBot="1" x14ac:dyDescent="0.25">
      <c r="B14" s="407" t="s">
        <v>28</v>
      </c>
      <c r="C14" s="268"/>
      <c r="D14" s="268"/>
      <c r="E14" s="268"/>
      <c r="F14" s="268"/>
      <c r="G14" s="268"/>
      <c r="H14" s="268"/>
      <c r="I14" s="268"/>
      <c r="J14" s="268"/>
      <c r="K14" s="102"/>
      <c r="L14" s="408" t="str">
        <f>IF(第1号!P27="","",第1号!P27)</f>
        <v/>
      </c>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7"/>
    </row>
    <row r="15" spans="1:38" ht="30" customHeight="1" thickBot="1" x14ac:dyDescent="0.25">
      <c r="B15" s="393" t="s">
        <v>185</v>
      </c>
      <c r="C15" s="394"/>
      <c r="D15" s="394"/>
      <c r="E15" s="394"/>
      <c r="F15" s="394"/>
      <c r="G15" s="394"/>
      <c r="H15" s="394"/>
      <c r="I15" s="394"/>
      <c r="J15" s="395"/>
      <c r="K15" s="150"/>
      <c r="L15" s="396"/>
      <c r="M15" s="397"/>
      <c r="N15" s="397"/>
      <c r="O15" s="397"/>
      <c r="P15" s="398"/>
      <c r="Q15" s="149" t="s">
        <v>30</v>
      </c>
      <c r="R15" s="149"/>
      <c r="S15" s="149"/>
      <c r="T15" s="149"/>
      <c r="U15" s="149"/>
      <c r="V15" s="149"/>
      <c r="W15" s="149"/>
      <c r="X15" s="149"/>
      <c r="Y15" s="149"/>
      <c r="Z15" s="149"/>
      <c r="AA15" s="149"/>
      <c r="AB15" s="149"/>
      <c r="AC15" s="149"/>
      <c r="AD15" s="149"/>
      <c r="AE15" s="149"/>
      <c r="AF15" s="149"/>
      <c r="AG15" s="149"/>
      <c r="AH15" s="149"/>
      <c r="AI15" s="149"/>
      <c r="AJ15" s="149"/>
      <c r="AK15" s="8"/>
    </row>
  </sheetData>
  <sheetProtection algorithmName="SHA-512" hashValue="sBGbUyJLT/vL0dewB6VcD3GOfKoKdIrSyVyLb7VNXUj+t0d9htPVI2nfRuiIBEl/F6NYdpsmNogupZIaKCNomA==" saltValue="Mb8uAAb3ms2mbt7dCW8Arw==" spinCount="100000" sheet="1" objects="1" scenarios="1"/>
  <protectedRanges>
    <protectedRange algorithmName="SHA-512" hashValue="sjbnVkRIzco3e4b9IWzEckEy1Gd7IPlehV/DPE95EjntBYSRsBNco7s59rxe1avWFQyMiMFdfbLStSDhH67vnQ==" saltValue="XSgdgSymQJO7pBGiIxmhbg==" spinCount="100000" sqref="AD9:AK9 L13:AJ13 L15:P15" name="範囲1"/>
  </protectedRanges>
  <mergeCells count="9">
    <mergeCell ref="B15:J15"/>
    <mergeCell ref="L15:P15"/>
    <mergeCell ref="B6:AK6"/>
    <mergeCell ref="B7:AK7"/>
    <mergeCell ref="AD9:AK9"/>
    <mergeCell ref="B13:J13"/>
    <mergeCell ref="L13:AJ13"/>
    <mergeCell ref="B14:J14"/>
    <mergeCell ref="L14:AJ14"/>
  </mergeCells>
  <phoneticPr fontId="3"/>
  <printOptions horizontalCentered="1"/>
  <pageMargins left="0.70866141732283472" right="0.39370078740157483" top="0.39370078740157483" bottom="0.39370078740157483" header="0.39370078740157483" footer="0.3937007874015748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O43"/>
  <sheetViews>
    <sheetView view="pageBreakPreview" zoomScaleNormal="100" zoomScaleSheetLayoutView="100" workbookViewId="0">
      <pane ySplit="1" topLeftCell="A2" activePane="bottomLeft" state="frozen"/>
      <selection pane="bottomLeft" activeCell="P26" sqref="P26:AJ26"/>
    </sheetView>
  </sheetViews>
  <sheetFormatPr defaultColWidth="2.453125" defaultRowHeight="15" customHeight="1" x14ac:dyDescent="0.2"/>
  <cols>
    <col min="1" max="1" width="1.36328125" style="1" customWidth="1"/>
    <col min="2" max="37" width="2.453125" style="1"/>
    <col min="38" max="38" width="1.36328125" style="1" customWidth="1"/>
    <col min="39" max="39" width="2.453125" style="37"/>
    <col min="40" max="40" width="20.6328125" style="1" customWidth="1"/>
    <col min="41" max="41" width="69.453125" style="1" customWidth="1"/>
    <col min="42" max="16384" width="2.4531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4" spans="1:40" ht="15" customHeight="1" x14ac:dyDescent="0.2">
      <c r="B4" s="159" t="s">
        <v>377</v>
      </c>
      <c r="AN4" s="1" t="s">
        <v>99</v>
      </c>
    </row>
    <row r="6" spans="1:40" ht="15" customHeight="1" x14ac:dyDescent="0.2">
      <c r="B6" s="250" t="s">
        <v>374</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row>
    <row r="7" spans="1:40" ht="15" customHeight="1" x14ac:dyDescent="0.2">
      <c r="B7" s="250" t="s">
        <v>448</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row>
    <row r="8" spans="1:40" ht="15" customHeight="1" x14ac:dyDescent="0.2">
      <c r="B8" s="250" t="s">
        <v>145</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row>
    <row r="9" spans="1:40" ht="15" customHeight="1" x14ac:dyDescent="0.2">
      <c r="AC9" s="211" t="s">
        <v>521</v>
      </c>
      <c r="AD9" s="412"/>
      <c r="AE9" s="412"/>
      <c r="AF9" s="412"/>
      <c r="AG9" s="412"/>
      <c r="AH9" s="412"/>
      <c r="AI9" s="412"/>
      <c r="AJ9" s="412"/>
      <c r="AK9" s="412"/>
    </row>
    <row r="10" spans="1:40" ht="15" customHeight="1" x14ac:dyDescent="0.2">
      <c r="AI10" s="15"/>
    </row>
    <row r="11" spans="1:40" ht="15" customHeight="1" x14ac:dyDescent="0.2">
      <c r="B11" s="1" t="s">
        <v>0</v>
      </c>
      <c r="AI11" s="15"/>
    </row>
    <row r="12" spans="1:40" ht="15" customHeight="1" x14ac:dyDescent="0.2">
      <c r="B12" s="1" t="s">
        <v>1</v>
      </c>
    </row>
    <row r="14" spans="1:40" ht="18" customHeight="1" x14ac:dyDescent="0.2">
      <c r="B14" s="253" t="str">
        <f>IF(F14="","",U14)</f>
        <v/>
      </c>
      <c r="C14" s="253"/>
      <c r="D14" s="253"/>
      <c r="E14" s="253"/>
      <c r="F14" s="409" t="str">
        <f>IF(第1号!F14="","",第1号!F14)</f>
        <v/>
      </c>
      <c r="G14" s="409"/>
      <c r="H14" s="409"/>
      <c r="I14" s="409"/>
      <c r="J14" s="409"/>
      <c r="K14" s="409"/>
      <c r="L14" s="409"/>
      <c r="M14" s="409"/>
      <c r="N14" s="409"/>
      <c r="O14" s="409"/>
      <c r="P14" s="409"/>
      <c r="Q14" s="409"/>
      <c r="R14" s="409"/>
      <c r="S14" s="409"/>
      <c r="U14" s="253" t="s">
        <v>3</v>
      </c>
      <c r="V14" s="253"/>
      <c r="W14" s="253"/>
      <c r="X14" s="253"/>
      <c r="Y14" s="409" t="str">
        <f>IF(第1号!Y14="","",第1号!Y14)</f>
        <v/>
      </c>
      <c r="Z14" s="409"/>
      <c r="AA14" s="409"/>
      <c r="AB14" s="409"/>
      <c r="AC14" s="409"/>
      <c r="AD14" s="409"/>
      <c r="AE14" s="409"/>
      <c r="AF14" s="409"/>
      <c r="AG14" s="409"/>
      <c r="AH14" s="409"/>
      <c r="AI14" s="409"/>
      <c r="AJ14" s="409"/>
      <c r="AK14" s="409"/>
      <c r="AM14" s="37" t="s">
        <v>328</v>
      </c>
    </row>
    <row r="15" spans="1:40" ht="18" customHeight="1" x14ac:dyDescent="0.2">
      <c r="B15" s="253" t="str">
        <f>IF(F15="","",U15)</f>
        <v/>
      </c>
      <c r="C15" s="253"/>
      <c r="D15" s="253"/>
      <c r="E15" s="253"/>
      <c r="F15" s="409" t="str">
        <f>IF(第1号!F15="","",第1号!F15)</f>
        <v/>
      </c>
      <c r="G15" s="409"/>
      <c r="H15" s="409"/>
      <c r="I15" s="409"/>
      <c r="J15" s="409"/>
      <c r="K15" s="409"/>
      <c r="L15" s="409"/>
      <c r="M15" s="409"/>
      <c r="N15" s="409"/>
      <c r="O15" s="409"/>
      <c r="P15" s="409"/>
      <c r="Q15" s="409"/>
      <c r="R15" s="409"/>
      <c r="S15" s="409"/>
      <c r="U15" s="253" t="s">
        <v>4</v>
      </c>
      <c r="V15" s="253"/>
      <c r="W15" s="253"/>
      <c r="X15" s="253"/>
      <c r="Y15" s="409" t="str">
        <f>IF(第1号!Y15="","",第1号!Y15)</f>
        <v/>
      </c>
      <c r="Z15" s="409"/>
      <c r="AA15" s="409"/>
      <c r="AB15" s="409"/>
      <c r="AC15" s="409"/>
      <c r="AD15" s="409"/>
      <c r="AE15" s="409"/>
      <c r="AF15" s="409"/>
      <c r="AG15" s="409"/>
      <c r="AH15" s="409"/>
      <c r="AI15" s="409"/>
      <c r="AJ15" s="409"/>
      <c r="AK15" s="409"/>
      <c r="AM15" s="37" t="s">
        <v>328</v>
      </c>
    </row>
    <row r="16" spans="1:40" ht="15" customHeight="1" x14ac:dyDescent="0.2">
      <c r="F16" s="409" t="str">
        <f>IF(第1号!F16="","",第1号!F16)</f>
        <v/>
      </c>
      <c r="G16" s="409"/>
      <c r="H16" s="409"/>
      <c r="I16" s="409"/>
      <c r="J16" s="409"/>
      <c r="K16" s="409"/>
      <c r="L16" s="409"/>
      <c r="M16" s="409"/>
      <c r="N16" s="409"/>
      <c r="O16" s="409"/>
      <c r="P16" s="409"/>
      <c r="Q16" s="409"/>
      <c r="R16" s="409"/>
      <c r="S16" s="409"/>
      <c r="Y16" s="409" t="str">
        <f>IF(第1号!Y16="","",第1号!Y16)</f>
        <v/>
      </c>
      <c r="Z16" s="409"/>
      <c r="AA16" s="409"/>
      <c r="AB16" s="409"/>
      <c r="AC16" s="409"/>
      <c r="AD16" s="409"/>
      <c r="AE16" s="409"/>
      <c r="AF16" s="409"/>
      <c r="AG16" s="409"/>
      <c r="AH16" s="409"/>
      <c r="AI16" s="409"/>
      <c r="AJ16" s="409"/>
      <c r="AK16" s="409"/>
      <c r="AM16" s="37" t="s">
        <v>328</v>
      </c>
    </row>
    <row r="17" spans="2:41" ht="15" customHeight="1" x14ac:dyDescent="0.2">
      <c r="Q17" s="15"/>
      <c r="AI17" s="15"/>
    </row>
    <row r="18" spans="2:41" ht="15" customHeight="1" x14ac:dyDescent="0.2">
      <c r="B18" s="265" t="str">
        <f>"　"&amp;TEXT(AO19,"ggg")&amp;IF(TEXT(AO19,"e")="1","元年",TEXT(AO19,"e年"))&amp;TEXT(AO19,"m月d日")&amp;AO20</f>
        <v>　付けで交付決定のあった標記助成金の交付申請を下記の理由により撤回したいので、燃料電池自動車用水素供給設備需要創出活動費支援事業における燃料電池自動車用水素供給設備の運営に係る土地賃借料の助成金交付要綱第10条第1項の規定に基づき、届出します。</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M18" s="37" t="s">
        <v>328</v>
      </c>
      <c r="AN18" s="39" t="s">
        <v>176</v>
      </c>
      <c r="AO18" s="101" t="s">
        <v>201</v>
      </c>
    </row>
    <row r="19" spans="2:41" ht="15" customHeight="1" x14ac:dyDescent="0.2">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N19" s="40"/>
      <c r="AO19" s="133" t="str">
        <f>IF(■交付決定内容入力■!AD9="","",■交付決定内容入力■!AD9)</f>
        <v/>
      </c>
    </row>
    <row r="20" spans="2:41" ht="15" customHeight="1" x14ac:dyDescent="0.2">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N20" s="39" t="s">
        <v>177</v>
      </c>
      <c r="AO20" s="246" t="s">
        <v>378</v>
      </c>
    </row>
    <row r="21" spans="2:41" ht="15" customHeight="1" x14ac:dyDescent="0.2">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N21" s="40"/>
      <c r="AO21" s="247"/>
    </row>
    <row r="22" spans="2:41" ht="1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2:41" ht="15" customHeight="1" x14ac:dyDescent="0.2">
      <c r="S23" s="254" t="s">
        <v>2</v>
      </c>
      <c r="T23" s="254"/>
      <c r="AI23" s="15"/>
    </row>
    <row r="24" spans="2:41" ht="15" customHeight="1" x14ac:dyDescent="0.2">
      <c r="AI24" s="15"/>
    </row>
    <row r="25" spans="2:41" ht="30" customHeight="1" x14ac:dyDescent="0.2">
      <c r="B25" s="258" t="s">
        <v>27</v>
      </c>
      <c r="C25" s="259"/>
      <c r="D25" s="259"/>
      <c r="E25" s="259"/>
      <c r="F25" s="259"/>
      <c r="G25" s="259"/>
      <c r="H25" s="259"/>
      <c r="I25" s="259"/>
      <c r="J25" s="259"/>
      <c r="K25" s="259"/>
      <c r="L25" s="259"/>
      <c r="M25" s="259"/>
      <c r="N25" s="260"/>
      <c r="O25" s="12"/>
      <c r="P25" s="410" t="str">
        <f>IF(■交付決定内容入力■!L13="","",■交付決定内容入力■!L13)</f>
        <v/>
      </c>
      <c r="Q25" s="410"/>
      <c r="R25" s="410"/>
      <c r="S25" s="410"/>
      <c r="T25" s="410"/>
      <c r="U25" s="410"/>
      <c r="V25" s="410"/>
      <c r="W25" s="410"/>
      <c r="X25" s="410"/>
      <c r="Y25" s="410"/>
      <c r="Z25" s="410"/>
      <c r="AA25" s="410"/>
      <c r="AB25" s="410"/>
      <c r="AC25" s="410"/>
      <c r="AD25" s="410"/>
      <c r="AE25" s="410"/>
      <c r="AF25" s="410"/>
      <c r="AG25" s="410"/>
      <c r="AH25" s="410"/>
      <c r="AI25" s="410"/>
      <c r="AJ25" s="410"/>
      <c r="AK25" s="5"/>
      <c r="AM25" s="37" t="s">
        <v>331</v>
      </c>
    </row>
    <row r="26" spans="2:41" ht="30" customHeight="1" x14ac:dyDescent="0.2">
      <c r="B26" s="366" t="s">
        <v>28</v>
      </c>
      <c r="C26" s="311"/>
      <c r="D26" s="311"/>
      <c r="E26" s="311"/>
      <c r="F26" s="311"/>
      <c r="G26" s="311"/>
      <c r="H26" s="311"/>
      <c r="I26" s="311"/>
      <c r="J26" s="311"/>
      <c r="K26" s="311"/>
      <c r="L26" s="311"/>
      <c r="M26" s="311"/>
      <c r="N26" s="312"/>
      <c r="O26" s="150"/>
      <c r="P26" s="411" t="str">
        <f>IF(第1号!P27="","",第1号!P27)</f>
        <v/>
      </c>
      <c r="Q26" s="411"/>
      <c r="R26" s="411"/>
      <c r="S26" s="411"/>
      <c r="T26" s="411"/>
      <c r="U26" s="411"/>
      <c r="V26" s="411"/>
      <c r="W26" s="411"/>
      <c r="X26" s="411"/>
      <c r="Y26" s="411"/>
      <c r="Z26" s="411"/>
      <c r="AA26" s="411"/>
      <c r="AB26" s="411"/>
      <c r="AC26" s="411"/>
      <c r="AD26" s="411"/>
      <c r="AE26" s="411"/>
      <c r="AF26" s="411"/>
      <c r="AG26" s="411"/>
      <c r="AH26" s="411"/>
      <c r="AI26" s="411"/>
      <c r="AJ26" s="411"/>
      <c r="AK26" s="8"/>
      <c r="AM26" s="37" t="s">
        <v>331</v>
      </c>
    </row>
    <row r="27" spans="2:41" ht="15" customHeight="1" x14ac:dyDescent="0.2">
      <c r="AI27" s="15"/>
    </row>
    <row r="28" spans="2:41" ht="18" customHeight="1" x14ac:dyDescent="0.2">
      <c r="B28" s="359" t="s">
        <v>89</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7"/>
    </row>
    <row r="29" spans="2:41" ht="18" customHeight="1" x14ac:dyDescent="0.2">
      <c r="B29" s="181"/>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8"/>
    </row>
    <row r="30" spans="2:41" ht="18" customHeight="1" x14ac:dyDescent="0.2">
      <c r="B30" s="182"/>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9"/>
    </row>
    <row r="31" spans="2:41" ht="18" customHeight="1" x14ac:dyDescent="0.2">
      <c r="B31" s="182"/>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9"/>
    </row>
    <row r="32" spans="2:41" ht="18" customHeight="1" x14ac:dyDescent="0.2">
      <c r="B32" s="182"/>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9"/>
    </row>
    <row r="33" spans="2:37" ht="18" customHeight="1" x14ac:dyDescent="0.2">
      <c r="B33" s="182"/>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9"/>
    </row>
    <row r="34" spans="2:37" ht="18" customHeight="1" x14ac:dyDescent="0.2">
      <c r="B34" s="182"/>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9"/>
    </row>
    <row r="35" spans="2:37" ht="18" customHeight="1" x14ac:dyDescent="0.2">
      <c r="B35" s="182"/>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9"/>
    </row>
    <row r="36" spans="2:37" ht="18" customHeight="1" x14ac:dyDescent="0.2">
      <c r="B36" s="182"/>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9"/>
    </row>
    <row r="37" spans="2:37" ht="18" customHeight="1" x14ac:dyDescent="0.2">
      <c r="B37" s="182"/>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9"/>
    </row>
    <row r="38" spans="2:37" ht="18" customHeight="1" x14ac:dyDescent="0.2">
      <c r="B38" s="182"/>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9"/>
    </row>
    <row r="39" spans="2:37" ht="18" customHeight="1" x14ac:dyDescent="0.2">
      <c r="B39" s="182"/>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9"/>
    </row>
    <row r="40" spans="2:37" ht="18" customHeight="1" x14ac:dyDescent="0.2">
      <c r="B40" s="182"/>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9"/>
    </row>
    <row r="41" spans="2:37" ht="18" customHeight="1" x14ac:dyDescent="0.2">
      <c r="B41" s="182"/>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9"/>
    </row>
    <row r="42" spans="2:37" ht="18" customHeight="1" x14ac:dyDescent="0.2">
      <c r="B42" s="182"/>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9"/>
    </row>
    <row r="43" spans="2:37" ht="18" customHeight="1" x14ac:dyDescent="0.2">
      <c r="B43" s="183"/>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80"/>
    </row>
  </sheetData>
  <mergeCells count="22">
    <mergeCell ref="B6:AK6"/>
    <mergeCell ref="B28:AK28"/>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 ref="AO20:AO21"/>
    <mergeCell ref="B25:N25"/>
    <mergeCell ref="P25:AJ25"/>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AO33"/>
  <sheetViews>
    <sheetView view="pageBreakPreview" zoomScaleNormal="100" zoomScaleSheetLayoutView="100" workbookViewId="0">
      <pane ySplit="1" topLeftCell="A26" activePane="bottomLeft" state="frozen"/>
      <selection pane="bottomLeft" activeCell="P32" sqref="P32:AJ32"/>
    </sheetView>
  </sheetViews>
  <sheetFormatPr defaultColWidth="2.453125" defaultRowHeight="15" customHeight="1" x14ac:dyDescent="0.2"/>
  <cols>
    <col min="1" max="1" width="1.36328125" style="1" customWidth="1"/>
    <col min="2" max="37" width="2.453125" style="1"/>
    <col min="38" max="38" width="1.36328125" style="1" customWidth="1"/>
    <col min="39" max="39" width="2.453125" style="37"/>
    <col min="40" max="40" width="20.6328125" style="1" customWidth="1"/>
    <col min="41" max="41" width="69.453125" style="1" customWidth="1"/>
    <col min="42" max="16384" width="2.4531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4" spans="1:40" ht="15" customHeight="1" x14ac:dyDescent="0.2">
      <c r="B4" s="159" t="s">
        <v>385</v>
      </c>
      <c r="AN4" s="1" t="s">
        <v>99</v>
      </c>
    </row>
    <row r="6" spans="1:40" ht="15" customHeight="1" x14ac:dyDescent="0.2">
      <c r="B6" s="250" t="s">
        <v>374</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row>
    <row r="7" spans="1:40" ht="15" customHeight="1" x14ac:dyDescent="0.2">
      <c r="B7" s="250" t="s">
        <v>448</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row>
    <row r="8" spans="1:40" ht="15" customHeight="1" x14ac:dyDescent="0.2">
      <c r="B8" s="250" t="s">
        <v>146</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row>
    <row r="9" spans="1:40" ht="15" customHeight="1" x14ac:dyDescent="0.2">
      <c r="AC9" s="211" t="s">
        <v>521</v>
      </c>
      <c r="AD9" s="412"/>
      <c r="AE9" s="412"/>
      <c r="AF9" s="412"/>
      <c r="AG9" s="412"/>
      <c r="AH9" s="412"/>
      <c r="AI9" s="412"/>
      <c r="AJ9" s="412"/>
      <c r="AK9" s="412"/>
    </row>
    <row r="10" spans="1:40" ht="15" customHeight="1" x14ac:dyDescent="0.2">
      <c r="AI10" s="15"/>
    </row>
    <row r="11" spans="1:40" ht="15" customHeight="1" x14ac:dyDescent="0.2">
      <c r="B11" s="1" t="s">
        <v>0</v>
      </c>
      <c r="AI11" s="15"/>
    </row>
    <row r="12" spans="1:40" ht="15" customHeight="1" x14ac:dyDescent="0.2">
      <c r="B12" s="1" t="s">
        <v>1</v>
      </c>
    </row>
    <row r="14" spans="1:40" ht="18" customHeight="1" x14ac:dyDescent="0.2">
      <c r="B14" s="253" t="str">
        <f>IF(F14="","",U14)</f>
        <v/>
      </c>
      <c r="C14" s="253"/>
      <c r="D14" s="253"/>
      <c r="E14" s="253"/>
      <c r="F14" s="409" t="str">
        <f>IF(第1号!F14="","",第1号!F14)</f>
        <v/>
      </c>
      <c r="G14" s="409"/>
      <c r="H14" s="409"/>
      <c r="I14" s="409"/>
      <c r="J14" s="409"/>
      <c r="K14" s="409"/>
      <c r="L14" s="409"/>
      <c r="M14" s="409"/>
      <c r="N14" s="409"/>
      <c r="O14" s="409"/>
      <c r="P14" s="409"/>
      <c r="Q14" s="409"/>
      <c r="R14" s="409"/>
      <c r="S14" s="409"/>
      <c r="U14" s="253" t="s">
        <v>3</v>
      </c>
      <c r="V14" s="253"/>
      <c r="W14" s="253"/>
      <c r="X14" s="253"/>
      <c r="Y14" s="409" t="str">
        <f>IF(第1号!Y14="","",第1号!Y14)</f>
        <v/>
      </c>
      <c r="Z14" s="409"/>
      <c r="AA14" s="409"/>
      <c r="AB14" s="409"/>
      <c r="AC14" s="409"/>
      <c r="AD14" s="409"/>
      <c r="AE14" s="409"/>
      <c r="AF14" s="409"/>
      <c r="AG14" s="409"/>
      <c r="AH14" s="409"/>
      <c r="AI14" s="409"/>
      <c r="AJ14" s="409"/>
      <c r="AK14" s="409"/>
      <c r="AM14" s="37" t="s">
        <v>330</v>
      </c>
    </row>
    <row r="15" spans="1:40" ht="18" customHeight="1" x14ac:dyDescent="0.2">
      <c r="B15" s="253" t="str">
        <f>IF(F15="","",U15)</f>
        <v/>
      </c>
      <c r="C15" s="253"/>
      <c r="D15" s="253"/>
      <c r="E15" s="253"/>
      <c r="F15" s="409" t="str">
        <f>IF(第1号!F15="","",第1号!F15)</f>
        <v/>
      </c>
      <c r="G15" s="409"/>
      <c r="H15" s="409"/>
      <c r="I15" s="409"/>
      <c r="J15" s="409"/>
      <c r="K15" s="409"/>
      <c r="L15" s="409"/>
      <c r="M15" s="409"/>
      <c r="N15" s="409"/>
      <c r="O15" s="409"/>
      <c r="P15" s="409"/>
      <c r="Q15" s="409"/>
      <c r="R15" s="409"/>
      <c r="S15" s="409"/>
      <c r="U15" s="253" t="s">
        <v>4</v>
      </c>
      <c r="V15" s="253"/>
      <c r="W15" s="253"/>
      <c r="X15" s="253"/>
      <c r="Y15" s="409" t="str">
        <f>IF(第1号!Y15="","",第1号!Y15)</f>
        <v/>
      </c>
      <c r="Z15" s="409"/>
      <c r="AA15" s="409"/>
      <c r="AB15" s="409"/>
      <c r="AC15" s="409"/>
      <c r="AD15" s="409"/>
      <c r="AE15" s="409"/>
      <c r="AF15" s="409"/>
      <c r="AG15" s="409"/>
      <c r="AH15" s="409"/>
      <c r="AI15" s="409"/>
      <c r="AJ15" s="409"/>
      <c r="AK15" s="409"/>
      <c r="AM15" s="37" t="s">
        <v>330</v>
      </c>
    </row>
    <row r="16" spans="1:40" ht="15" customHeight="1" x14ac:dyDescent="0.2">
      <c r="F16" s="409" t="str">
        <f>IF(第1号!F16="","",第1号!F16)</f>
        <v/>
      </c>
      <c r="G16" s="409"/>
      <c r="H16" s="409"/>
      <c r="I16" s="409"/>
      <c r="J16" s="409"/>
      <c r="K16" s="409"/>
      <c r="L16" s="409"/>
      <c r="M16" s="409"/>
      <c r="N16" s="409"/>
      <c r="O16" s="409"/>
      <c r="P16" s="409"/>
      <c r="Q16" s="409"/>
      <c r="R16" s="409"/>
      <c r="S16" s="409"/>
      <c r="Y16" s="409" t="str">
        <f>IF(第1号!Y16="","",第1号!Y16)</f>
        <v/>
      </c>
      <c r="Z16" s="409"/>
      <c r="AA16" s="409"/>
      <c r="AB16" s="409"/>
      <c r="AC16" s="409"/>
      <c r="AD16" s="409"/>
      <c r="AE16" s="409"/>
      <c r="AF16" s="409"/>
      <c r="AG16" s="409"/>
      <c r="AH16" s="409"/>
      <c r="AI16" s="409"/>
      <c r="AJ16" s="409"/>
      <c r="AK16" s="409"/>
      <c r="AM16" s="37" t="s">
        <v>330</v>
      </c>
    </row>
    <row r="17" spans="2:41" ht="15" customHeight="1" x14ac:dyDescent="0.2">
      <c r="Q17" s="15"/>
      <c r="AI17" s="15"/>
    </row>
    <row r="18" spans="2:41" ht="15" customHeight="1" x14ac:dyDescent="0.2">
      <c r="B18" s="265" t="str">
        <f>"　"&amp;TEXT(AO19,"ggg")&amp;IF(TEXT(AO19,"e")="1","元年",TEXT(AO19,"e年"))&amp;TEXT(AO19,"m月d日")&amp;AO20</f>
        <v>　付けで交付決定のあった標記助成金に係る事業について、燃料電池自動車用水素供給設備需要創出活動費支援事業における燃料電池自動車用水素供給設備の運営に係る土地賃借料の助成金交付要綱第11条第1項の規定に基づき、下記のとおり助成事業内容の変更を申請します。</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M18" s="37" t="s">
        <v>330</v>
      </c>
      <c r="AN18" s="39" t="s">
        <v>176</v>
      </c>
      <c r="AO18" s="101" t="s">
        <v>201</v>
      </c>
    </row>
    <row r="19" spans="2:41" ht="15" customHeight="1" x14ac:dyDescent="0.2">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N19" s="40"/>
      <c r="AO19" s="133" t="str">
        <f>IF(■交付決定内容入力■!AD9="","",■交付決定内容入力■!AD9)</f>
        <v/>
      </c>
    </row>
    <row r="20" spans="2:41" ht="15" customHeight="1" x14ac:dyDescent="0.2">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N20" s="39" t="s">
        <v>177</v>
      </c>
      <c r="AO20" s="246" t="s">
        <v>386</v>
      </c>
    </row>
    <row r="21" spans="2:41" ht="15" customHeight="1" x14ac:dyDescent="0.2">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N21" s="40"/>
      <c r="AO21" s="247"/>
    </row>
    <row r="22" spans="2:41" ht="1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2:41" ht="15" customHeight="1" x14ac:dyDescent="0.2">
      <c r="S23" s="254" t="s">
        <v>2</v>
      </c>
      <c r="T23" s="254"/>
      <c r="AI23" s="15"/>
    </row>
    <row r="24" spans="2:41" ht="15" customHeight="1" x14ac:dyDescent="0.2">
      <c r="AI24" s="15"/>
    </row>
    <row r="25" spans="2:41" ht="30" customHeight="1" x14ac:dyDescent="0.2">
      <c r="B25" s="258" t="s">
        <v>27</v>
      </c>
      <c r="C25" s="259"/>
      <c r="D25" s="259"/>
      <c r="E25" s="259"/>
      <c r="F25" s="259"/>
      <c r="G25" s="259"/>
      <c r="H25" s="259"/>
      <c r="I25" s="259"/>
      <c r="J25" s="259"/>
      <c r="K25" s="259"/>
      <c r="L25" s="259"/>
      <c r="M25" s="259"/>
      <c r="N25" s="260"/>
      <c r="O25" s="12"/>
      <c r="P25" s="410" t="str">
        <f>IF(■交付決定内容入力■!L13="","",■交付決定内容入力■!L13)</f>
        <v/>
      </c>
      <c r="Q25" s="410"/>
      <c r="R25" s="410"/>
      <c r="S25" s="410"/>
      <c r="T25" s="410"/>
      <c r="U25" s="410"/>
      <c r="V25" s="410"/>
      <c r="W25" s="410"/>
      <c r="X25" s="410"/>
      <c r="Y25" s="410"/>
      <c r="Z25" s="410"/>
      <c r="AA25" s="410"/>
      <c r="AB25" s="410"/>
      <c r="AC25" s="410"/>
      <c r="AD25" s="410"/>
      <c r="AE25" s="410"/>
      <c r="AF25" s="410"/>
      <c r="AG25" s="410"/>
      <c r="AH25" s="410"/>
      <c r="AI25" s="410"/>
      <c r="AJ25" s="410"/>
      <c r="AK25" s="5"/>
      <c r="AM25" s="37" t="s">
        <v>331</v>
      </c>
    </row>
    <row r="26" spans="2:41" ht="30" customHeight="1" x14ac:dyDescent="0.2">
      <c r="B26" s="261" t="s">
        <v>28</v>
      </c>
      <c r="C26" s="262"/>
      <c r="D26" s="262"/>
      <c r="E26" s="262"/>
      <c r="F26" s="262"/>
      <c r="G26" s="262"/>
      <c r="H26" s="262"/>
      <c r="I26" s="262"/>
      <c r="J26" s="262"/>
      <c r="K26" s="262"/>
      <c r="L26" s="262"/>
      <c r="M26" s="262"/>
      <c r="N26" s="263"/>
      <c r="O26" s="102"/>
      <c r="P26" s="415" t="str">
        <f>IF(第1号!P27="","",第1号!P27)</f>
        <v/>
      </c>
      <c r="Q26" s="415"/>
      <c r="R26" s="415"/>
      <c r="S26" s="415"/>
      <c r="T26" s="415"/>
      <c r="U26" s="415"/>
      <c r="V26" s="415"/>
      <c r="W26" s="415"/>
      <c r="X26" s="415"/>
      <c r="Y26" s="415"/>
      <c r="Z26" s="415"/>
      <c r="AA26" s="415"/>
      <c r="AB26" s="415"/>
      <c r="AC26" s="415"/>
      <c r="AD26" s="415"/>
      <c r="AE26" s="415"/>
      <c r="AF26" s="415"/>
      <c r="AG26" s="415"/>
      <c r="AH26" s="415"/>
      <c r="AI26" s="415"/>
      <c r="AJ26" s="415"/>
      <c r="AK26" s="7"/>
      <c r="AM26" s="37" t="s">
        <v>331</v>
      </c>
    </row>
    <row r="27" spans="2:41" ht="30" customHeight="1" x14ac:dyDescent="0.2">
      <c r="B27" s="261" t="s">
        <v>39</v>
      </c>
      <c r="C27" s="262"/>
      <c r="D27" s="262"/>
      <c r="E27" s="262"/>
      <c r="F27" s="262"/>
      <c r="G27" s="262"/>
      <c r="H27" s="262"/>
      <c r="I27" s="262"/>
      <c r="J27" s="262"/>
      <c r="K27" s="262"/>
      <c r="L27" s="262"/>
      <c r="M27" s="262"/>
      <c r="N27" s="263"/>
      <c r="O27" s="102"/>
      <c r="P27" s="416"/>
      <c r="Q27" s="416"/>
      <c r="R27" s="416"/>
      <c r="S27" s="416"/>
      <c r="T27" s="416"/>
      <c r="U27" s="416"/>
      <c r="V27" s="416"/>
      <c r="W27" s="135"/>
      <c r="X27" s="135"/>
      <c r="Y27" s="135"/>
      <c r="Z27" s="135"/>
      <c r="AA27" s="135"/>
      <c r="AB27" s="135"/>
      <c r="AC27" s="135"/>
      <c r="AD27" s="135"/>
      <c r="AE27" s="135"/>
      <c r="AF27" s="135"/>
      <c r="AG27" s="135"/>
      <c r="AH27" s="135"/>
      <c r="AI27" s="135"/>
      <c r="AJ27" s="135"/>
      <c r="AK27" s="7"/>
    </row>
    <row r="28" spans="2:41" ht="30" customHeight="1" x14ac:dyDescent="0.2">
      <c r="B28" s="261" t="s">
        <v>36</v>
      </c>
      <c r="C28" s="262"/>
      <c r="D28" s="262"/>
      <c r="E28" s="262"/>
      <c r="F28" s="262"/>
      <c r="G28" s="262"/>
      <c r="H28" s="262"/>
      <c r="I28" s="262"/>
      <c r="J28" s="262"/>
      <c r="K28" s="262"/>
      <c r="L28" s="262"/>
      <c r="M28" s="262"/>
      <c r="N28" s="263"/>
      <c r="O28" s="102"/>
      <c r="P28" s="417"/>
      <c r="Q28" s="417"/>
      <c r="R28" s="417"/>
      <c r="S28" s="417"/>
      <c r="T28" s="417"/>
      <c r="U28" s="135" t="s">
        <v>30</v>
      </c>
      <c r="V28" s="135"/>
      <c r="W28" s="135"/>
      <c r="X28" s="135"/>
      <c r="Y28" s="135"/>
      <c r="Z28" s="135"/>
      <c r="AA28" s="135"/>
      <c r="AB28" s="135"/>
      <c r="AC28" s="135"/>
      <c r="AD28" s="135"/>
      <c r="AE28" s="135"/>
      <c r="AF28" s="135"/>
      <c r="AG28" s="135"/>
      <c r="AH28" s="135"/>
      <c r="AI28" s="135"/>
      <c r="AJ28" s="135"/>
      <c r="AK28" s="7"/>
    </row>
    <row r="29" spans="2:41" ht="30" customHeight="1" x14ac:dyDescent="0.2">
      <c r="B29" s="261" t="s">
        <v>37</v>
      </c>
      <c r="C29" s="262"/>
      <c r="D29" s="262"/>
      <c r="E29" s="262"/>
      <c r="F29" s="262"/>
      <c r="G29" s="262"/>
      <c r="H29" s="262"/>
      <c r="I29" s="262"/>
      <c r="J29" s="262"/>
      <c r="K29" s="262"/>
      <c r="L29" s="262"/>
      <c r="M29" s="262"/>
      <c r="N29" s="263"/>
      <c r="O29" s="102"/>
      <c r="P29" s="417"/>
      <c r="Q29" s="417"/>
      <c r="R29" s="417"/>
      <c r="S29" s="417"/>
      <c r="T29" s="417"/>
      <c r="U29" s="135" t="s">
        <v>30</v>
      </c>
      <c r="V29" s="135"/>
      <c r="W29" s="135"/>
      <c r="X29" s="135"/>
      <c r="Y29" s="135"/>
      <c r="Z29" s="135"/>
      <c r="AA29" s="135"/>
      <c r="AB29" s="135"/>
      <c r="AC29" s="135"/>
      <c r="AD29" s="135"/>
      <c r="AE29" s="135"/>
      <c r="AF29" s="135"/>
      <c r="AG29" s="135"/>
      <c r="AH29" s="135"/>
      <c r="AI29" s="135"/>
      <c r="AJ29" s="135"/>
      <c r="AK29" s="7"/>
    </row>
    <row r="30" spans="2:41" ht="100.5" customHeight="1" x14ac:dyDescent="0.2">
      <c r="B30" s="261" t="s">
        <v>40</v>
      </c>
      <c r="C30" s="262"/>
      <c r="D30" s="262"/>
      <c r="E30" s="262"/>
      <c r="F30" s="262"/>
      <c r="G30" s="262"/>
      <c r="H30" s="262"/>
      <c r="I30" s="262"/>
      <c r="J30" s="262"/>
      <c r="K30" s="262"/>
      <c r="L30" s="262"/>
      <c r="M30" s="262"/>
      <c r="N30" s="263"/>
      <c r="O30" s="102"/>
      <c r="P30" s="413"/>
      <c r="Q30" s="413"/>
      <c r="R30" s="413"/>
      <c r="S30" s="413"/>
      <c r="T30" s="413"/>
      <c r="U30" s="413"/>
      <c r="V30" s="413"/>
      <c r="W30" s="413"/>
      <c r="X30" s="413"/>
      <c r="Y30" s="413"/>
      <c r="Z30" s="413"/>
      <c r="AA30" s="413"/>
      <c r="AB30" s="413"/>
      <c r="AC30" s="413"/>
      <c r="AD30" s="413"/>
      <c r="AE30" s="413"/>
      <c r="AF30" s="413"/>
      <c r="AG30" s="413"/>
      <c r="AH30" s="413"/>
      <c r="AI30" s="413"/>
      <c r="AJ30" s="413"/>
      <c r="AK30" s="7"/>
    </row>
    <row r="31" spans="2:41" ht="100.5" customHeight="1" x14ac:dyDescent="0.2">
      <c r="B31" s="261" t="s">
        <v>41</v>
      </c>
      <c r="C31" s="262"/>
      <c r="D31" s="262"/>
      <c r="E31" s="262"/>
      <c r="F31" s="262"/>
      <c r="G31" s="262"/>
      <c r="H31" s="262"/>
      <c r="I31" s="262"/>
      <c r="J31" s="262"/>
      <c r="K31" s="262"/>
      <c r="L31" s="262"/>
      <c r="M31" s="262"/>
      <c r="N31" s="263"/>
      <c r="O31" s="102"/>
      <c r="P31" s="413"/>
      <c r="Q31" s="413"/>
      <c r="R31" s="413"/>
      <c r="S31" s="413"/>
      <c r="T31" s="413"/>
      <c r="U31" s="413"/>
      <c r="V31" s="413"/>
      <c r="W31" s="413"/>
      <c r="X31" s="413"/>
      <c r="Y31" s="413"/>
      <c r="Z31" s="413"/>
      <c r="AA31" s="413"/>
      <c r="AB31" s="413"/>
      <c r="AC31" s="413"/>
      <c r="AD31" s="413"/>
      <c r="AE31" s="413"/>
      <c r="AF31" s="413"/>
      <c r="AG31" s="413"/>
      <c r="AH31" s="413"/>
      <c r="AI31" s="413"/>
      <c r="AJ31" s="413"/>
      <c r="AK31" s="7"/>
    </row>
    <row r="32" spans="2:41" ht="100.5" customHeight="1" x14ac:dyDescent="0.2">
      <c r="B32" s="366" t="s">
        <v>38</v>
      </c>
      <c r="C32" s="311"/>
      <c r="D32" s="311"/>
      <c r="E32" s="311"/>
      <c r="F32" s="311"/>
      <c r="G32" s="311"/>
      <c r="H32" s="311"/>
      <c r="I32" s="311"/>
      <c r="J32" s="311"/>
      <c r="K32" s="311"/>
      <c r="L32" s="311"/>
      <c r="M32" s="311"/>
      <c r="N32" s="312"/>
      <c r="O32" s="150"/>
      <c r="P32" s="414"/>
      <c r="Q32" s="414"/>
      <c r="R32" s="414"/>
      <c r="S32" s="414"/>
      <c r="T32" s="414"/>
      <c r="U32" s="414"/>
      <c r="V32" s="414"/>
      <c r="W32" s="414"/>
      <c r="X32" s="414"/>
      <c r="Y32" s="414"/>
      <c r="Z32" s="414"/>
      <c r="AA32" s="414"/>
      <c r="AB32" s="414"/>
      <c r="AC32" s="414"/>
      <c r="AD32" s="414"/>
      <c r="AE32" s="414"/>
      <c r="AF32" s="414"/>
      <c r="AG32" s="414"/>
      <c r="AH32" s="414"/>
      <c r="AI32" s="414"/>
      <c r="AJ32" s="414"/>
      <c r="AK32" s="8"/>
    </row>
    <row r="33" spans="35:35" ht="15" customHeight="1" x14ac:dyDescent="0.2">
      <c r="AI33" s="15"/>
    </row>
  </sheetData>
  <mergeCells count="33">
    <mergeCell ref="B31:N31"/>
    <mergeCell ref="B15:E15"/>
    <mergeCell ref="B6:AK6"/>
    <mergeCell ref="B32:N32"/>
    <mergeCell ref="P32:AJ32"/>
    <mergeCell ref="B28:N28"/>
    <mergeCell ref="B29:N29"/>
    <mergeCell ref="B25:N25"/>
    <mergeCell ref="P25:AJ25"/>
    <mergeCell ref="B26:N26"/>
    <mergeCell ref="P26:AJ26"/>
    <mergeCell ref="B27:N27"/>
    <mergeCell ref="P27:V27"/>
    <mergeCell ref="P29:T29"/>
    <mergeCell ref="P28:T28"/>
    <mergeCell ref="B30:N30"/>
    <mergeCell ref="P30:AJ30"/>
    <mergeCell ref="Y16:AK16"/>
    <mergeCell ref="P31:AJ31"/>
    <mergeCell ref="AO20:AO21"/>
    <mergeCell ref="S23:T23"/>
    <mergeCell ref="B7:AK7"/>
    <mergeCell ref="B8:AK8"/>
    <mergeCell ref="AD9:AK9"/>
    <mergeCell ref="F14:S14"/>
    <mergeCell ref="U14:X14"/>
    <mergeCell ref="Y14:AK14"/>
    <mergeCell ref="B14:E14"/>
    <mergeCell ref="F15:S15"/>
    <mergeCell ref="U15:X15"/>
    <mergeCell ref="Y15:AK15"/>
    <mergeCell ref="F16:S16"/>
    <mergeCell ref="B18:AK21"/>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3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Index</vt:lpstr>
      <vt:lpstr>第1号</vt:lpstr>
      <vt:lpstr>第1号付表1</vt:lpstr>
      <vt:lpstr>交付申請助成金算出シート</vt:lpstr>
      <vt:lpstr>第2号 </vt:lpstr>
      <vt:lpstr>第3号</vt:lpstr>
      <vt:lpstr>■交付決定内容入力■</vt:lpstr>
      <vt:lpstr>第6号</vt:lpstr>
      <vt:lpstr>第7号</vt:lpstr>
      <vt:lpstr>第9号</vt:lpstr>
      <vt:lpstr>第10号</vt:lpstr>
      <vt:lpstr>第10号付表1</vt:lpstr>
      <vt:lpstr>実績報告助成金算出シート</vt:lpstr>
      <vt:lpstr>第12号</vt:lpstr>
      <vt:lpstr>第13号</vt:lpstr>
      <vt:lpstr>■交付決定内容入力■!Print_Area</vt:lpstr>
      <vt:lpstr>Index!Print_Area</vt:lpstr>
      <vt:lpstr>交付申請助成金算出シート!Print_Area</vt:lpstr>
      <vt:lpstr>実績報告助成金算出シート!Print_Area</vt:lpstr>
      <vt:lpstr>第10号!Print_Area</vt:lpstr>
      <vt:lpstr>第10号付表1!Print_Area</vt:lpstr>
      <vt:lpstr>第12号!Print_Area</vt:lpstr>
      <vt:lpstr>第13号!Print_Area</vt:lpstr>
      <vt:lpstr>第1号!Print_Area</vt:lpstr>
      <vt:lpstr>第1号付表1!Print_Area</vt:lpstr>
      <vt:lpstr>'第2号 '!Print_Area</vt:lpstr>
      <vt:lpstr>第3号!Print_Area</vt:lpstr>
      <vt:lpstr>第6号!Print_Area</vt:lpstr>
      <vt:lpstr>第7号!Print_Area</vt:lpstr>
      <vt:lpstr>第9号!Print_Area</vt:lpstr>
      <vt:lpstr>交付申請助成金算出シート!Print_Titles</vt:lpstr>
      <vt:lpstr>実績報告助成金算出シート!Print_Titles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2024-06-24T00:23:18Z</dcterms:created>
  <dcterms:modified xsi:type="dcterms:W3CDTF">2024-07-18T07:06:43Z</dcterms:modified>
</cp:coreProperties>
</file>