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4D2C16EB-6039-4549-A435-2D0ACD951B59}" xr6:coauthVersionLast="47" xr6:coauthVersionMax="47" xr10:uidLastSave="{00000000-0000-0000-0000-000000000000}"/>
  <bookViews>
    <workbookView xWindow="-110" yWindow="-110" windowWidth="19420" windowHeight="11500" xr2:uid="{00000000-000D-0000-FFFF-FFFF00000000}"/>
  </bookViews>
  <sheets>
    <sheet name="資金計画" sheetId="11" r:id="rId1"/>
    <sheet name="燃料等購入費" sheetId="2" r:id="rId2"/>
    <sheet name="外注・委託費" sheetId="9" r:id="rId3"/>
    <sheet name="不動産賃借料" sheetId="4" r:id="rId4"/>
    <sheet name="設備導入費" sheetId="5" r:id="rId5"/>
    <sheet name="工事費" sheetId="6" r:id="rId6"/>
    <sheet name="プロモーション費" sheetId="10" r:id="rId7"/>
  </sheets>
  <definedNames>
    <definedName name="_xlnm.Print_Area" localSheetId="2">外注・委託費!$A$1:$I$17</definedName>
    <definedName name="_xlnm.Print_Area" localSheetId="0">資金計画!$A$1:$G$19</definedName>
    <definedName name="_xlnm.Print_Area" localSheetId="4">設備導入費!$A$1:$M$17</definedName>
    <definedName name="_xlnm.Print_Area" localSheetId="1">燃料等購入費!$A$1:$I$17</definedName>
    <definedName name="_xlnm.Print_Area" localSheetId="3">不動産賃借料!$A$1:$K$17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 i="11" l="1"/>
  <c r="F14" i="11"/>
  <c r="F13" i="11"/>
  <c r="E13" i="11"/>
  <c r="D8" i="11"/>
  <c r="E8" i="11"/>
  <c r="F8" i="11"/>
  <c r="D9" i="11"/>
  <c r="E9" i="11"/>
  <c r="F9" i="11"/>
  <c r="D10" i="11"/>
  <c r="E10" i="11"/>
  <c r="F10" i="11"/>
  <c r="D11" i="11"/>
  <c r="E11" i="11"/>
  <c r="F11" i="11"/>
  <c r="D12" i="11"/>
  <c r="E12" i="11"/>
  <c r="F12" i="11"/>
  <c r="C12" i="11"/>
  <c r="C11" i="11"/>
  <c r="C9" i="11"/>
  <c r="C8" i="11"/>
  <c r="C10" i="11"/>
  <c r="J8" i="4"/>
  <c r="K8" i="4"/>
  <c r="J9" i="4"/>
  <c r="K9" i="4"/>
  <c r="J10" i="4"/>
  <c r="K10" i="4"/>
  <c r="J11" i="4"/>
  <c r="K11" i="4"/>
  <c r="J12" i="4"/>
  <c r="K12" i="4"/>
  <c r="J13" i="4"/>
  <c r="K13" i="4"/>
  <c r="J14" i="4"/>
  <c r="K14" i="4"/>
  <c r="J15" i="4"/>
  <c r="K15" i="4"/>
  <c r="J16" i="4"/>
  <c r="K16" i="4"/>
  <c r="J17" i="4"/>
  <c r="K17" i="4"/>
  <c r="K7" i="4"/>
  <c r="J7" i="4"/>
  <c r="H8" i="9"/>
  <c r="I8" i="9"/>
  <c r="H9" i="9"/>
  <c r="I9" i="9"/>
  <c r="H10" i="9"/>
  <c r="I10" i="9"/>
  <c r="H11" i="9"/>
  <c r="I11" i="9"/>
  <c r="H12" i="9"/>
  <c r="I12" i="9"/>
  <c r="H13" i="9"/>
  <c r="I13" i="9"/>
  <c r="H14" i="9"/>
  <c r="I14" i="9"/>
  <c r="H15" i="9"/>
  <c r="I15" i="9"/>
  <c r="H16" i="9"/>
  <c r="I16" i="9"/>
  <c r="H17" i="9"/>
  <c r="I17" i="9"/>
  <c r="I7" i="9"/>
  <c r="H7" i="9"/>
  <c r="H8" i="2"/>
  <c r="I8" i="2"/>
  <c r="H9" i="2"/>
  <c r="I9" i="2"/>
  <c r="H10" i="2"/>
  <c r="I10" i="2"/>
  <c r="H11" i="2"/>
  <c r="I11" i="2"/>
  <c r="H12" i="2"/>
  <c r="I12" i="2"/>
  <c r="H13" i="2"/>
  <c r="I13" i="2"/>
  <c r="H14" i="2"/>
  <c r="I14" i="2"/>
  <c r="H15" i="2"/>
  <c r="I15" i="2"/>
  <c r="H16" i="2"/>
  <c r="I16" i="2"/>
  <c r="I7" i="2"/>
  <c r="H7" i="2"/>
  <c r="I8" i="10"/>
  <c r="J8" i="10"/>
  <c r="I9" i="10"/>
  <c r="J9" i="10"/>
  <c r="I10" i="10"/>
  <c r="J10" i="10"/>
  <c r="I11" i="10"/>
  <c r="J11" i="10"/>
  <c r="I12" i="10"/>
  <c r="J12" i="10"/>
  <c r="I13" i="10"/>
  <c r="J13" i="10"/>
  <c r="I14" i="10"/>
  <c r="J14" i="10"/>
  <c r="I15" i="10"/>
  <c r="J15" i="10"/>
  <c r="I16" i="10"/>
  <c r="J16" i="10"/>
  <c r="I17" i="10"/>
  <c r="J17" i="10"/>
  <c r="J7" i="10"/>
  <c r="I7" i="10"/>
  <c r="G8" i="6"/>
  <c r="H8" i="6"/>
  <c r="G9" i="6"/>
  <c r="H9" i="6"/>
  <c r="G10" i="6"/>
  <c r="H10" i="6"/>
  <c r="G11" i="6"/>
  <c r="H11" i="6"/>
  <c r="G12" i="6"/>
  <c r="H12" i="6"/>
  <c r="G13" i="6"/>
  <c r="H13" i="6"/>
  <c r="G14" i="6"/>
  <c r="H14" i="6"/>
  <c r="G15" i="6"/>
  <c r="H15" i="6"/>
  <c r="G16" i="6"/>
  <c r="H16" i="6"/>
  <c r="G17" i="6"/>
  <c r="H17" i="6"/>
  <c r="H7" i="6"/>
  <c r="G7" i="6"/>
  <c r="M8" i="5"/>
  <c r="M9" i="5"/>
  <c r="M10" i="5"/>
  <c r="M11" i="5"/>
  <c r="M12" i="5"/>
  <c r="M13" i="5"/>
  <c r="M14" i="5"/>
  <c r="M15" i="5"/>
  <c r="M16" i="5"/>
  <c r="M17" i="5"/>
  <c r="M7" i="5"/>
  <c r="L10" i="5"/>
  <c r="L11" i="5"/>
  <c r="L12" i="5"/>
  <c r="L13" i="5"/>
  <c r="L14" i="5"/>
  <c r="L15" i="5"/>
  <c r="L16" i="5"/>
  <c r="L17" i="5"/>
  <c r="L8" i="5"/>
  <c r="L9" i="5"/>
  <c r="L7" i="5"/>
  <c r="H17" i="10" l="1"/>
  <c r="G17" i="10"/>
  <c r="G17" i="9"/>
  <c r="F17" i="9"/>
  <c r="E17" i="6" l="1"/>
  <c r="F17" i="6"/>
  <c r="J17" i="5"/>
  <c r="K17" i="5"/>
  <c r="H17" i="4"/>
  <c r="I17" i="4"/>
  <c r="F17" i="2"/>
  <c r="G17" i="2"/>
  <c r="I17" i="2" l="1"/>
  <c r="F7" i="11" s="1"/>
  <c r="D7" i="11"/>
  <c r="C7" i="11"/>
  <c r="H17" i="2"/>
  <c r="E7" i="11" s="1"/>
</calcChain>
</file>

<file path=xl/sharedStrings.xml><?xml version="1.0" encoding="utf-8"?>
<sst xmlns="http://schemas.openxmlformats.org/spreadsheetml/2006/main" count="198" uniqueCount="96">
  <si>
    <t>注１：「助成対象経費」は「助成事業に要する経費」から「消費税等」の助成対象外経費を除いた金額を記載してください。</t>
  </si>
  <si>
    <t>バイオ燃料</t>
    <rPh sb="3" eb="5">
      <t>ネンリョウ</t>
    </rPh>
    <phoneticPr fontId="2"/>
  </si>
  <si>
    <t>６.プロモーション費</t>
    <rPh sb="9" eb="10">
      <t>ヒ</t>
    </rPh>
    <phoneticPr fontId="6"/>
  </si>
  <si>
    <t>５.工事費</t>
    <rPh sb="2" eb="5">
      <t>コウジヒ</t>
    </rPh>
    <phoneticPr fontId="6"/>
  </si>
  <si>
    <t>４.設備導入費</t>
    <rPh sb="2" eb="4">
      <t>セツビ</t>
    </rPh>
    <rPh sb="4" eb="6">
      <t>ドウニュウ</t>
    </rPh>
    <rPh sb="6" eb="7">
      <t>ヒ</t>
    </rPh>
    <phoneticPr fontId="6"/>
  </si>
  <si>
    <t>３.不動産賃借料</t>
    <rPh sb="2" eb="5">
      <t>フドウサン</t>
    </rPh>
    <rPh sb="5" eb="8">
      <t>チンシャクリョウ</t>
    </rPh>
    <phoneticPr fontId="6"/>
  </si>
  <si>
    <t>２.外注・委託費</t>
    <rPh sb="2" eb="4">
      <t>ガイチュウ</t>
    </rPh>
    <rPh sb="5" eb="7">
      <t>イタク</t>
    </rPh>
    <rPh sb="7" eb="8">
      <t>ヒ</t>
    </rPh>
    <phoneticPr fontId="6"/>
  </si>
  <si>
    <t>１.燃料等購入費</t>
    <rPh sb="2" eb="4">
      <t>ネンリョウ</t>
    </rPh>
    <rPh sb="4" eb="5">
      <t>トウ</t>
    </rPh>
    <rPh sb="5" eb="8">
      <t>コウニュウヒ</t>
    </rPh>
    <rPh sb="7" eb="8">
      <t>ヒ</t>
    </rPh>
    <phoneticPr fontId="6"/>
  </si>
  <si>
    <t>合計</t>
    <rPh sb="0" eb="2">
      <t>ゴウケイ</t>
    </rPh>
    <phoneticPr fontId="6"/>
  </si>
  <si>
    <t>B=A-消費税等</t>
  </si>
  <si>
    <t>A</t>
  </si>
  <si>
    <t>助成対象経費
（税抜）</t>
    <rPh sb="2" eb="4">
      <t>タイショウ</t>
    </rPh>
    <rPh sb="4" eb="6">
      <t>ケイヒ</t>
    </rPh>
    <rPh sb="8" eb="10">
      <t>ゼイヌキ</t>
    </rPh>
    <phoneticPr fontId="6"/>
  </si>
  <si>
    <t>助成事業に要する経費
（税込）</t>
  </si>
  <si>
    <t>経費区分</t>
    <rPh sb="2" eb="4">
      <t>クブン</t>
    </rPh>
    <phoneticPr fontId="6"/>
  </si>
  <si>
    <t>（単位：円）</t>
    <phoneticPr fontId="6"/>
  </si>
  <si>
    <t>別紙（資金計画）</t>
    <rPh sb="0" eb="2">
      <t>ベッシ</t>
    </rPh>
    <rPh sb="3" eb="7">
      <t>シキンケイカク</t>
    </rPh>
    <phoneticPr fontId="2"/>
  </si>
  <si>
    <t>計</t>
    <phoneticPr fontId="6"/>
  </si>
  <si>
    <t>通期合計</t>
    <rPh sb="0" eb="2">
      <t>ツウキ</t>
    </rPh>
    <rPh sb="2" eb="4">
      <t>ゴウケイ</t>
    </rPh>
    <phoneticPr fontId="6"/>
  </si>
  <si>
    <t>助成対象経費（税抜）</t>
    <rPh sb="2" eb="4">
      <t>タイショウ</t>
    </rPh>
    <rPh sb="4" eb="6">
      <t>ケイヒ</t>
    </rPh>
    <rPh sb="7" eb="9">
      <t>ゼイヌキ</t>
    </rPh>
    <phoneticPr fontId="6"/>
  </si>
  <si>
    <t>数量</t>
    <rPh sb="0" eb="2">
      <t>スウリョウ</t>
    </rPh>
    <phoneticPr fontId="6"/>
  </si>
  <si>
    <t>内容及び仕様</t>
    <rPh sb="0" eb="2">
      <t>ナイヨウ</t>
    </rPh>
    <rPh sb="2" eb="3">
      <t>オヨ</t>
    </rPh>
    <rPh sb="4" eb="6">
      <t>シヨウ</t>
    </rPh>
    <phoneticPr fontId="6"/>
  </si>
  <si>
    <t>品名</t>
    <rPh sb="0" eb="2">
      <t>ヒンメイ</t>
    </rPh>
    <phoneticPr fontId="6"/>
  </si>
  <si>
    <t>番号</t>
    <phoneticPr fontId="6"/>
  </si>
  <si>
    <t>各経費区分の内訳</t>
    <rPh sb="0" eb="1">
      <t>カク</t>
    </rPh>
    <rPh sb="1" eb="3">
      <t>ケイヒ</t>
    </rPh>
    <rPh sb="3" eb="5">
      <t>クブン</t>
    </rPh>
    <rPh sb="6" eb="8">
      <t>ウチワケ</t>
    </rPh>
    <phoneticPr fontId="6"/>
  </si>
  <si>
    <t>単価</t>
    <rPh sb="0" eb="2">
      <t>タンカ</t>
    </rPh>
    <phoneticPr fontId="6"/>
  </si>
  <si>
    <t>仕様</t>
    <rPh sb="0" eb="2">
      <t>シヨウ</t>
    </rPh>
    <phoneticPr fontId="6"/>
  </si>
  <si>
    <t>内容</t>
    <rPh sb="0" eb="2">
      <t>ナイヨウ</t>
    </rPh>
    <phoneticPr fontId="6"/>
  </si>
  <si>
    <t>契約予定先</t>
    <rPh sb="0" eb="5">
      <t>ケイヤクヨテイサキ</t>
    </rPh>
    <phoneticPr fontId="2"/>
  </si>
  <si>
    <t>用途</t>
    <rPh sb="0" eb="2">
      <t>ヨウト</t>
    </rPh>
    <phoneticPr fontId="6"/>
  </si>
  <si>
    <t>月額</t>
    <rPh sb="0" eb="2">
      <t>ゲツガク</t>
    </rPh>
    <phoneticPr fontId="2"/>
  </si>
  <si>
    <t>月数</t>
    <rPh sb="0" eb="2">
      <t>ツキスウ</t>
    </rPh>
    <phoneticPr fontId="2"/>
  </si>
  <si>
    <t>場所
延床面積</t>
    <rPh sb="0" eb="2">
      <t>バショ</t>
    </rPh>
    <rPh sb="3" eb="4">
      <t>ノ</t>
    </rPh>
    <rPh sb="4" eb="7">
      <t>ユカメンセキ</t>
    </rPh>
    <phoneticPr fontId="6"/>
  </si>
  <si>
    <t>貸借物</t>
    <rPh sb="0" eb="3">
      <t>タイシャクブツ</t>
    </rPh>
    <phoneticPr fontId="6"/>
  </si>
  <si>
    <t>数量</t>
    <rPh sb="0" eb="2">
      <t>スウリョウ</t>
    </rPh>
    <phoneticPr fontId="2"/>
  </si>
  <si>
    <t>購入
リース等</t>
    <rPh sb="0" eb="2">
      <t>コウニュウ</t>
    </rPh>
    <rPh sb="6" eb="7">
      <t>トウ</t>
    </rPh>
    <phoneticPr fontId="2"/>
  </si>
  <si>
    <t>内容及び仕様</t>
    <rPh sb="0" eb="3">
      <t>ナイヨウオヨ</t>
    </rPh>
    <rPh sb="4" eb="6">
      <t>シヨウ</t>
    </rPh>
    <phoneticPr fontId="6"/>
  </si>
  <si>
    <t>品名
設置場所</t>
    <rPh sb="0" eb="2">
      <t>ヒンメイ</t>
    </rPh>
    <rPh sb="3" eb="7">
      <t>セッチバショ</t>
    </rPh>
    <phoneticPr fontId="6"/>
  </si>
  <si>
    <t>工事場所</t>
    <rPh sb="0" eb="4">
      <t>コウジバショ</t>
    </rPh>
    <phoneticPr fontId="6"/>
  </si>
  <si>
    <t>〇L</t>
    <phoneticPr fontId="2"/>
  </si>
  <si>
    <t>株式会社○○</t>
    <rPh sb="0" eb="4">
      <t>カブシキガイシャ</t>
    </rPh>
    <phoneticPr fontId="2"/>
  </si>
  <si>
    <t>バイオ燃料混合用</t>
    <rPh sb="3" eb="5">
      <t>ネンリョウ</t>
    </rPh>
    <rPh sb="5" eb="8">
      <t>コンゴウヨウ</t>
    </rPh>
    <phoneticPr fontId="2"/>
  </si>
  <si>
    <t>使用済み食用油由来</t>
    <rPh sb="0" eb="3">
      <t>シヨウズ</t>
    </rPh>
    <rPh sb="4" eb="7">
      <t>ショクヨウアブラ</t>
    </rPh>
    <rPh sb="7" eb="9">
      <t>ユライ</t>
    </rPh>
    <phoneticPr fontId="2"/>
  </si>
  <si>
    <t>○○委託費</t>
    <rPh sb="2" eb="5">
      <t>イタクヒ</t>
    </rPh>
    <phoneticPr fontId="2"/>
  </si>
  <si>
    <t>○○開発・構築</t>
    <rPh sb="2" eb="4">
      <t>カイハツ</t>
    </rPh>
    <rPh sb="5" eb="7">
      <t>コウチク</t>
    </rPh>
    <phoneticPr fontId="2"/>
  </si>
  <si>
    <t>購入</t>
  </si>
  <si>
    <t>○○試作用</t>
    <rPh sb="2" eb="5">
      <t>シサクヨウ</t>
    </rPh>
    <phoneticPr fontId="2"/>
  </si>
  <si>
    <t>○○製作所</t>
    <rPh sb="2" eb="5">
      <t>セイサクジョ</t>
    </rPh>
    <phoneticPr fontId="2"/>
  </si>
  <si>
    <t>○○運搬船</t>
    <rPh sb="2" eb="5">
      <t>ウンパンセン</t>
    </rPh>
    <phoneticPr fontId="2"/>
  </si>
  <si>
    <t>船長：○○m
船幅：○○m
載荷重量トン数：○○MT</t>
    <phoneticPr fontId="2"/>
  </si>
  <si>
    <t>○○運搬用</t>
    <rPh sb="2" eb="5">
      <t>ウンパンヨウ</t>
    </rPh>
    <phoneticPr fontId="2"/>
  </si>
  <si>
    <t>○○機能測定用</t>
    <rPh sb="2" eb="4">
      <t>キノウ</t>
    </rPh>
    <rPh sb="4" eb="7">
      <t>ソクテイヨウ</t>
    </rPh>
    <phoneticPr fontId="2"/>
  </si>
  <si>
    <t>○○建設株式会社</t>
    <rPh sb="2" eb="8">
      <t>ケンセツカブシキガイシャ</t>
    </rPh>
    <phoneticPr fontId="2"/>
  </si>
  <si>
    <t>株式会社○○　本社</t>
    <rPh sb="0" eb="6">
      <t>カブシキガイシャマルマル</t>
    </rPh>
    <rPh sb="7" eb="9">
      <t>ホンシャ</t>
    </rPh>
    <phoneticPr fontId="2"/>
  </si>
  <si>
    <t>○○測定装置
（株式会社○○　本社）</t>
    <rPh sb="2" eb="6">
      <t>ソクテイソウチ</t>
    </rPh>
    <rPh sb="8" eb="14">
      <t>カブシキガイシャマルマル</t>
    </rPh>
    <rPh sb="15" eb="17">
      <t>ホンシャ</t>
    </rPh>
    <phoneticPr fontId="2"/>
  </si>
  <si>
    <t>バイオ燃料保管</t>
    <rPh sb="3" eb="5">
      <t>ネンリョウ</t>
    </rPh>
    <rPh sb="5" eb="7">
      <t>ホカン</t>
    </rPh>
    <phoneticPr fontId="2"/>
  </si>
  <si>
    <t>〇/〇に都内で運行イベント開催予定</t>
    <rPh sb="4" eb="6">
      <t>トナイ</t>
    </rPh>
    <rPh sb="7" eb="9">
      <t>ウンコウ</t>
    </rPh>
    <rPh sb="13" eb="17">
      <t>カイサイヨテイ</t>
    </rPh>
    <phoneticPr fontId="2"/>
  </si>
  <si>
    <t>○○株式会社</t>
    <rPh sb="2" eb="6">
      <t>カブシキガイシャ</t>
    </rPh>
    <phoneticPr fontId="2"/>
  </si>
  <si>
    <t>ー</t>
    <phoneticPr fontId="2"/>
  </si>
  <si>
    <t>機</t>
    <rPh sb="0" eb="1">
      <t>キ</t>
    </rPh>
    <phoneticPr fontId="2"/>
  </si>
  <si>
    <t>隻</t>
    <rPh sb="0" eb="1">
      <t>セキ</t>
    </rPh>
    <phoneticPr fontId="2"/>
  </si>
  <si>
    <t>リース</t>
  </si>
  <si>
    <t>○○機能分析用</t>
    <rPh sb="2" eb="4">
      <t>キノウ</t>
    </rPh>
    <rPh sb="4" eb="6">
      <t>ブンセキ</t>
    </rPh>
    <rPh sb="6" eb="7">
      <t>ヨウ</t>
    </rPh>
    <phoneticPr fontId="2"/>
  </si>
  <si>
    <t>○○造船所</t>
    <rPh sb="2" eb="4">
      <t>ゾウセン</t>
    </rPh>
    <rPh sb="4" eb="5">
      <t>ジョ</t>
    </rPh>
    <phoneticPr fontId="2"/>
  </si>
  <si>
    <t>○○分析装置
（株式会社○○　本社）</t>
    <rPh sb="2" eb="4">
      <t>ブンセキ</t>
    </rPh>
    <rPh sb="4" eb="6">
      <t>ソウチ</t>
    </rPh>
    <rPh sb="8" eb="12">
      <t>カブシキガイシャ</t>
    </rPh>
    <rPh sb="15" eb="17">
      <t>ホンシャ</t>
    </rPh>
    <phoneticPr fontId="2"/>
  </si>
  <si>
    <t>A4裏表</t>
    <rPh sb="2" eb="4">
      <t>ウラオモテ</t>
    </rPh>
    <phoneticPr fontId="2"/>
  </si>
  <si>
    <t>株式会社▲▲</t>
    <rPh sb="0" eb="4">
      <t>カブシキガイシャ</t>
    </rPh>
    <phoneticPr fontId="2"/>
  </si>
  <si>
    <t>運行イベント用リーフレットのデザイン・印刷</t>
    <rPh sb="0" eb="2">
      <t>ウンコウ</t>
    </rPh>
    <rPh sb="6" eb="7">
      <t>ヨウ</t>
    </rPh>
    <rPh sb="19" eb="21">
      <t>インサツ</t>
    </rPh>
    <phoneticPr fontId="2"/>
  </si>
  <si>
    <t>HPドメイン費用</t>
    <rPh sb="6" eb="8">
      <t>ヒヨウ</t>
    </rPh>
    <phoneticPr fontId="2"/>
  </si>
  <si>
    <t>事業普及用HP作成予定</t>
    <rPh sb="4" eb="5">
      <t>ヨウ</t>
    </rPh>
    <rPh sb="7" eb="9">
      <t>サクセイ</t>
    </rPh>
    <rPh sb="9" eb="11">
      <t>ヨテイ</t>
    </rPh>
    <phoneticPr fontId="2"/>
  </si>
  <si>
    <t>令和６年度</t>
    <rPh sb="0" eb="2">
      <t>レイワ</t>
    </rPh>
    <rPh sb="3" eb="4">
      <t>ネン</t>
    </rPh>
    <rPh sb="4" eb="5">
      <t>ド</t>
    </rPh>
    <phoneticPr fontId="2"/>
  </si>
  <si>
    <t>２．外注・委託費</t>
    <rPh sb="2" eb="4">
      <t>ガイチュウ</t>
    </rPh>
    <rPh sb="5" eb="7">
      <t>イタク</t>
    </rPh>
    <rPh sb="7" eb="8">
      <t>ヒ</t>
    </rPh>
    <phoneticPr fontId="6"/>
  </si>
  <si>
    <t>３．不動産賃借料</t>
    <phoneticPr fontId="6"/>
  </si>
  <si>
    <t>４．設備導入費</t>
    <rPh sb="2" eb="7">
      <t>セツビドウニュウヒ</t>
    </rPh>
    <phoneticPr fontId="6"/>
  </si>
  <si>
    <t>５．工事費</t>
    <rPh sb="2" eb="5">
      <t>コウジヒ</t>
    </rPh>
    <phoneticPr fontId="6"/>
  </si>
  <si>
    <t>６．プロモーション費</t>
    <rPh sb="9" eb="10">
      <t>ヒ</t>
    </rPh>
    <phoneticPr fontId="6"/>
  </si>
  <si>
    <t>軽油</t>
    <rPh sb="0" eb="2">
      <t>ケイユ</t>
    </rPh>
    <phoneticPr fontId="2"/>
  </si>
  <si>
    <t>運行イベント用会場使用料</t>
    <rPh sb="0" eb="2">
      <t>ウンコウ</t>
    </rPh>
    <rPh sb="6" eb="7">
      <t>ヨウ</t>
    </rPh>
    <rPh sb="7" eb="9">
      <t>カイジョウ</t>
    </rPh>
    <rPh sb="9" eb="12">
      <t>シヨウリョウ</t>
    </rPh>
    <phoneticPr fontId="2"/>
  </si>
  <si>
    <t>購入予定先</t>
    <rPh sb="0" eb="2">
      <t>コウニュウ</t>
    </rPh>
    <rPh sb="2" eb="4">
      <t>ヨテイ</t>
    </rPh>
    <rPh sb="4" eb="5">
      <t>サキ</t>
    </rPh>
    <phoneticPr fontId="6"/>
  </si>
  <si>
    <t>購入・依頼予定先</t>
    <rPh sb="0" eb="2">
      <t>コウニュウ</t>
    </rPh>
    <rPh sb="3" eb="5">
      <t>イライ</t>
    </rPh>
    <rPh sb="5" eb="7">
      <t>ヨテイ</t>
    </rPh>
    <rPh sb="7" eb="8">
      <t>サキ</t>
    </rPh>
    <phoneticPr fontId="2"/>
  </si>
  <si>
    <t>依頼予定先</t>
    <rPh sb="0" eb="2">
      <t>イライ</t>
    </rPh>
    <rPh sb="2" eb="4">
      <t>ヨテイ</t>
    </rPh>
    <rPh sb="4" eb="5">
      <t>サキ</t>
    </rPh>
    <phoneticPr fontId="2"/>
  </si>
  <si>
    <t>●●ビル</t>
    <phoneticPr fontId="2"/>
  </si>
  <si>
    <t>助成事業資金計画書</t>
    <rPh sb="0" eb="2">
      <t>ジョセイ</t>
    </rPh>
    <rPh sb="2" eb="4">
      <t>ジギョウ</t>
    </rPh>
    <rPh sb="4" eb="6">
      <t>シキン</t>
    </rPh>
    <rPh sb="6" eb="8">
      <t>ケイカク</t>
    </rPh>
    <rPh sb="8" eb="9">
      <t>ショ</t>
    </rPh>
    <phoneticPr fontId="8"/>
  </si>
  <si>
    <t>合　　計</t>
    <rPh sb="0" eb="1">
      <t>ゴウ</t>
    </rPh>
    <rPh sb="3" eb="4">
      <t>ケイ</t>
    </rPh>
    <phoneticPr fontId="2"/>
  </si>
  <si>
    <t>助成対象経費×助成率</t>
    <rPh sb="0" eb="6">
      <t>ジョセイタイショウケイヒ</t>
    </rPh>
    <rPh sb="7" eb="10">
      <t>ジョセイリツ</t>
    </rPh>
    <phoneticPr fontId="2"/>
  </si>
  <si>
    <t>助成金申請額</t>
    <rPh sb="0" eb="6">
      <t>ジョセイキンシンセイガク</t>
    </rPh>
    <phoneticPr fontId="2"/>
  </si>
  <si>
    <r>
      <t>１.燃料等購入費</t>
    </r>
    <r>
      <rPr>
        <sz val="12"/>
        <rFont val="游ゴシック"/>
        <family val="3"/>
        <charset val="128"/>
        <scheme val="minor"/>
      </rPr>
      <t>（※「軽油取引税」は、助成対象の経費に含まれます。）</t>
    </r>
    <rPh sb="2" eb="4">
      <t>ネンリョウ</t>
    </rPh>
    <rPh sb="4" eb="5">
      <t>トウ</t>
    </rPh>
    <rPh sb="5" eb="8">
      <t>コウニュウヒ</t>
    </rPh>
    <rPh sb="7" eb="8">
      <t>ヒ</t>
    </rPh>
    <rPh sb="11" eb="13">
      <t>ケイユ</t>
    </rPh>
    <rPh sb="13" eb="15">
      <t>トリヒキ</t>
    </rPh>
    <rPh sb="15" eb="16">
      <t>ゼイ</t>
    </rPh>
    <rPh sb="19" eb="21">
      <t>ジョセイ</t>
    </rPh>
    <rPh sb="21" eb="23">
      <t>タイショウ</t>
    </rPh>
    <rPh sb="24" eb="26">
      <t>ケイヒ</t>
    </rPh>
    <rPh sb="27" eb="28">
      <t>フク</t>
    </rPh>
    <phoneticPr fontId="6"/>
  </si>
  <si>
    <t>契約予定先</t>
    <rPh sb="0" eb="2">
      <t>ケイヤク</t>
    </rPh>
    <rPh sb="2" eb="4">
      <t>ヨテイ</t>
    </rPh>
    <rPh sb="4" eb="5">
      <t>サキ</t>
    </rPh>
    <phoneticPr fontId="6"/>
  </si>
  <si>
    <t>令和7年度</t>
    <rPh sb="0" eb="2">
      <t>レイワ</t>
    </rPh>
    <rPh sb="3" eb="4">
      <t>ネン</t>
    </rPh>
    <rPh sb="4" eb="5">
      <t>ド</t>
    </rPh>
    <phoneticPr fontId="2"/>
  </si>
  <si>
    <t>令和７年度</t>
    <rPh sb="0" eb="2">
      <t>レイワ</t>
    </rPh>
    <rPh sb="3" eb="4">
      <t>ネン</t>
    </rPh>
    <rPh sb="4" eb="5">
      <t>ド</t>
    </rPh>
    <phoneticPr fontId="2"/>
  </si>
  <si>
    <t>－</t>
    <phoneticPr fontId="2"/>
  </si>
  <si>
    <t>燃料油価格激変緩和補助金（資源・エネルギー庁）</t>
    <rPh sb="0" eb="3">
      <t>ネンリョウアブラ</t>
    </rPh>
    <rPh sb="3" eb="5">
      <t>カカク</t>
    </rPh>
    <rPh sb="5" eb="7">
      <t>ゲキヘン</t>
    </rPh>
    <rPh sb="7" eb="9">
      <t>カンワ</t>
    </rPh>
    <rPh sb="9" eb="12">
      <t>ホジョキン</t>
    </rPh>
    <rPh sb="13" eb="15">
      <t>シゲン</t>
    </rPh>
    <rPh sb="21" eb="22">
      <t>チョウ</t>
    </rPh>
    <phoneticPr fontId="2"/>
  </si>
  <si>
    <t>補助金</t>
    <rPh sb="0" eb="3">
      <t>ホジョキン</t>
    </rPh>
    <phoneticPr fontId="2"/>
  </si>
  <si>
    <t>注２：｢助成金申請額｣とは、｢助成対象経費｣の合計に助成率（4/5）を乗じた額で、助成金交付限度額（交付決定金額）以内となります。千円未満は切り捨てて記載してください。</t>
    <rPh sb="50" eb="52">
      <t>コウフ</t>
    </rPh>
    <rPh sb="52" eb="54">
      <t>ケッテイ</t>
    </rPh>
    <rPh sb="54" eb="56">
      <t>キンガク</t>
    </rPh>
    <phoneticPr fontId="6"/>
  </si>
  <si>
    <t>単位</t>
    <rPh sb="0" eb="2">
      <t>タンイ</t>
    </rPh>
    <phoneticPr fontId="2"/>
  </si>
  <si>
    <t>用途</t>
    <rPh sb="0" eb="2">
      <t>ヨウト</t>
    </rPh>
    <phoneticPr fontId="2"/>
  </si>
  <si>
    <t>依頼予定先</t>
    <rPh sb="0" eb="2">
      <t>イライ</t>
    </rPh>
    <rPh sb="2" eb="5">
      <t>ヨテイサキ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</si>
</sst>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25" x14ac:knownFonts="1">
    <font>
      <sz val="11"/>
      <color theme="1"/>
      <name val="游ゴシック"/>
      <family val="2"/>
      <scheme val="minor"/>
    </font>
    <font>
      <sz val="11"/>
      <color theme="1"/>
      <name val="HG丸ｺﾞｼｯｸM-PRO"/>
      <family val="3"/>
      <charset val="128"/>
    </font>
    <font>
      <sz val="6"/>
      <name val="游ゴシック"/>
      <family val="3"/>
      <charset val="128"/>
      <scheme val="minor"/>
    </font>
    <font>
      <sz val="11"/>
      <name val="ＭＳ Ｐゴシック"/>
      <family val="3"/>
      <charset val="128"/>
    </font>
    <font>
      <sz val="11"/>
      <name val="HG丸ｺﾞｼｯｸM-PRO"/>
      <family val="3"/>
      <charset val="128"/>
    </font>
    <font>
      <sz val="9"/>
      <name val="HG丸ｺﾞｼｯｸM-PRO"/>
      <family val="3"/>
      <charset val="128"/>
    </font>
    <font>
      <sz val="6"/>
      <name val="ＭＳ Ｐゴシック"/>
      <family val="3"/>
      <charset val="128"/>
    </font>
    <font>
      <sz val="10"/>
      <color theme="1"/>
      <name val="HG丸ｺﾞｼｯｸM-PRO"/>
      <family val="3"/>
      <charset val="128"/>
    </font>
    <font>
      <sz val="6"/>
      <name val="游ゴシック"/>
      <family val="2"/>
      <charset val="128"/>
      <scheme val="minor"/>
    </font>
    <font>
      <b/>
      <sz val="11"/>
      <color theme="1"/>
      <name val="HG丸ｺﾞｼｯｸM-PRO"/>
      <family val="3"/>
      <charset val="128"/>
    </font>
    <font>
      <sz val="10"/>
      <name val="HG丸ｺﾞｼｯｸM-PRO"/>
      <family val="3"/>
      <charset val="128"/>
    </font>
    <font>
      <b/>
      <sz val="14"/>
      <name val="HG丸ｺﾞｼｯｸM-PRO"/>
      <family val="3"/>
      <charset val="128"/>
    </font>
    <font>
      <sz val="11"/>
      <color theme="1"/>
      <name val="游ゴシック"/>
      <family val="3"/>
      <charset val="128"/>
      <scheme val="minor"/>
    </font>
    <font>
      <sz val="10"/>
      <name val="游ゴシック"/>
      <family val="3"/>
      <charset val="128"/>
      <scheme val="minor"/>
    </font>
    <font>
      <sz val="9"/>
      <name val="游ゴシック"/>
      <family val="3"/>
      <charset val="128"/>
      <scheme val="minor"/>
    </font>
    <font>
      <sz val="11"/>
      <name val="游ゴシック"/>
      <family val="3"/>
      <charset val="128"/>
      <scheme val="minor"/>
    </font>
    <font>
      <sz val="12"/>
      <name val="游ゴシック"/>
      <family val="3"/>
      <charset val="128"/>
      <scheme val="minor"/>
    </font>
    <font>
      <sz val="12"/>
      <color theme="1"/>
      <name val="游ゴシック"/>
      <family val="3"/>
      <charset val="128"/>
      <scheme val="minor"/>
    </font>
    <font>
      <b/>
      <sz val="12"/>
      <name val="游ゴシック"/>
      <family val="3"/>
      <charset val="128"/>
      <scheme val="minor"/>
    </font>
    <font>
      <b/>
      <sz val="14"/>
      <name val="游ゴシック"/>
      <family val="3"/>
      <charset val="128"/>
      <scheme val="minor"/>
    </font>
    <font>
      <b/>
      <sz val="12"/>
      <color theme="1"/>
      <name val="游ゴシック"/>
      <family val="3"/>
      <charset val="128"/>
      <scheme val="minor"/>
    </font>
    <font>
      <sz val="9"/>
      <color rgb="FFFF0000"/>
      <name val="游ゴシック"/>
      <family val="3"/>
      <charset val="128"/>
      <scheme val="minor"/>
    </font>
    <font>
      <sz val="10"/>
      <color rgb="FFFF0000"/>
      <name val="游ゴシック"/>
      <family val="3"/>
      <charset val="128"/>
      <scheme val="minor"/>
    </font>
    <font>
      <sz val="10"/>
      <color rgb="FFFF0000"/>
      <name val="HG丸ｺﾞｼｯｸM-PRO"/>
      <family val="3"/>
      <charset val="128"/>
    </font>
    <font>
      <sz val="6"/>
      <color rgb="FFFF0000"/>
      <name val="游ゴシック"/>
      <family val="3"/>
      <charset val="128"/>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auto="1"/>
      </top>
      <bottom/>
      <diagonal/>
    </border>
    <border>
      <left style="thin">
        <color auto="1"/>
      </left>
      <right/>
      <top style="thin">
        <color auto="1"/>
      </top>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right/>
      <top/>
      <bottom style="thin">
        <color auto="1"/>
      </bottom>
      <diagonal/>
    </border>
    <border>
      <left style="thin">
        <color auto="1"/>
      </left>
      <right/>
      <top/>
      <bottom style="thin">
        <color auto="1"/>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auto="1"/>
      </left>
      <right/>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medium">
        <color indexed="64"/>
      </left>
      <right style="thin">
        <color auto="1"/>
      </right>
      <top/>
      <bottom/>
      <diagonal/>
    </border>
    <border>
      <left style="thin">
        <color indexed="64"/>
      </left>
      <right style="medium">
        <color indexed="64"/>
      </right>
      <top/>
      <bottom/>
      <diagonal/>
    </border>
    <border>
      <left style="thin">
        <color auto="1"/>
      </left>
      <right style="medium">
        <color indexed="64"/>
      </right>
      <top style="medium">
        <color indexed="64"/>
      </top>
      <bottom style="thin">
        <color auto="1"/>
      </bottom>
      <diagonal/>
    </border>
    <border>
      <left/>
      <right style="thin">
        <color indexed="64"/>
      </right>
      <top style="double">
        <color indexed="64"/>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medium">
        <color indexed="64"/>
      </left>
      <right/>
      <top/>
      <bottom/>
      <diagonal/>
    </border>
  </borders>
  <cellStyleXfs count="2">
    <xf numFmtId="0" fontId="0" fillId="0" borderId="0"/>
    <xf numFmtId="0" fontId="3" fillId="0" borderId="0">
      <alignment vertical="center"/>
    </xf>
  </cellStyleXfs>
  <cellXfs count="111">
    <xf numFmtId="0" fontId="0" fillId="0" borderId="0" xfId="0"/>
    <xf numFmtId="0" fontId="1" fillId="0" borderId="0" xfId="0" applyFont="1"/>
    <xf numFmtId="0" fontId="4" fillId="0" borderId="0" xfId="1" applyFont="1">
      <alignment vertical="center"/>
    </xf>
    <xf numFmtId="0" fontId="7" fillId="0" borderId="12" xfId="1" applyFont="1" applyBorder="1" applyAlignment="1">
      <alignment horizontal="center" vertical="center" shrinkToFit="1"/>
    </xf>
    <xf numFmtId="0" fontId="7" fillId="0" borderId="13" xfId="1" applyFont="1" applyBorder="1" applyAlignment="1">
      <alignment horizontal="center" vertical="center" shrinkToFit="1"/>
    </xf>
    <xf numFmtId="0" fontId="7" fillId="0" borderId="17" xfId="1" applyFont="1" applyBorder="1" applyAlignment="1">
      <alignment horizontal="center" vertical="center" wrapText="1"/>
    </xf>
    <xf numFmtId="0" fontId="7" fillId="0" borderId="18" xfId="1" applyFont="1" applyBorder="1" applyAlignment="1">
      <alignment horizontal="center" vertical="center" wrapText="1"/>
    </xf>
    <xf numFmtId="0" fontId="10" fillId="0" borderId="0" xfId="1" applyFont="1" applyAlignment="1">
      <alignment horizontal="right" vertical="center"/>
    </xf>
    <xf numFmtId="0" fontId="10" fillId="0" borderId="0" xfId="1" applyFont="1">
      <alignment vertical="center"/>
    </xf>
    <xf numFmtId="0" fontId="11" fillId="0" borderId="0" xfId="0" applyFont="1" applyAlignment="1">
      <alignment vertical="center"/>
    </xf>
    <xf numFmtId="0" fontId="1" fillId="0" borderId="0" xfId="0" applyFont="1" applyAlignment="1">
      <alignment vertical="center"/>
    </xf>
    <xf numFmtId="0" fontId="12" fillId="0" borderId="0" xfId="0" applyFont="1"/>
    <xf numFmtId="176" fontId="13" fillId="0" borderId="23" xfId="1" applyNumberFormat="1" applyFont="1" applyBorder="1" applyAlignment="1">
      <alignment vertical="center" shrinkToFit="1"/>
    </xf>
    <xf numFmtId="176" fontId="13" fillId="0" borderId="24" xfId="1" applyNumberFormat="1" applyFont="1" applyBorder="1" applyAlignment="1">
      <alignment vertical="center" shrinkToFit="1"/>
    </xf>
    <xf numFmtId="0" fontId="13" fillId="0" borderId="6" xfId="1" applyFont="1" applyBorder="1" applyAlignment="1">
      <alignment horizontal="right" vertical="center" wrapText="1"/>
    </xf>
    <xf numFmtId="0" fontId="13" fillId="0" borderId="6" xfId="1" applyFont="1" applyBorder="1" applyAlignment="1">
      <alignment horizontal="right" vertical="center" shrinkToFit="1"/>
    </xf>
    <xf numFmtId="0" fontId="13" fillId="0" borderId="7" xfId="1" applyFont="1" applyBorder="1" applyAlignment="1">
      <alignment horizontal="right" vertical="center" wrapText="1"/>
    </xf>
    <xf numFmtId="0" fontId="13" fillId="0" borderId="25" xfId="1" applyFont="1" applyBorder="1" applyAlignment="1">
      <alignment vertical="center" shrinkToFit="1"/>
    </xf>
    <xf numFmtId="176" fontId="13" fillId="0" borderId="9" xfId="1" applyNumberFormat="1" applyFont="1" applyBorder="1" applyAlignment="1">
      <alignment horizontal="right" vertical="center" shrinkToFit="1"/>
    </xf>
    <xf numFmtId="176" fontId="13" fillId="0" borderId="8" xfId="1" applyNumberFormat="1" applyFont="1" applyBorder="1" applyAlignment="1" applyProtection="1">
      <alignment horizontal="right" vertical="center" shrinkToFit="1"/>
      <protection locked="0"/>
    </xf>
    <xf numFmtId="176" fontId="13" fillId="0" borderId="9" xfId="1" applyNumberFormat="1" applyFont="1" applyBorder="1" applyAlignment="1" applyProtection="1">
      <alignment horizontal="right" vertical="center" shrinkToFit="1"/>
      <protection locked="0"/>
    </xf>
    <xf numFmtId="0" fontId="14" fillId="0" borderId="4" xfId="1" applyFont="1" applyBorder="1" applyAlignment="1" applyProtection="1">
      <alignment horizontal="left" vertical="center" wrapText="1" shrinkToFit="1"/>
      <protection locked="0"/>
    </xf>
    <xf numFmtId="176" fontId="13" fillId="0" borderId="1" xfId="1" applyNumberFormat="1" applyFont="1" applyBorder="1" applyAlignment="1" applyProtection="1">
      <alignment horizontal="right" vertical="center" shrinkToFit="1"/>
      <protection locked="0"/>
    </xf>
    <xf numFmtId="0" fontId="14" fillId="0" borderId="1" xfId="1" applyFont="1" applyBorder="1" applyAlignment="1" applyProtection="1">
      <alignment horizontal="left" vertical="center" wrapText="1"/>
      <protection locked="0"/>
    </xf>
    <xf numFmtId="0" fontId="13" fillId="0" borderId="1" xfId="1" applyFont="1" applyBorder="1" applyAlignment="1">
      <alignment vertical="center" shrinkToFit="1"/>
    </xf>
    <xf numFmtId="0" fontId="13" fillId="0" borderId="12" xfId="1" applyFont="1" applyBorder="1" applyAlignment="1">
      <alignment horizontal="center" vertical="center" shrinkToFit="1"/>
    </xf>
    <xf numFmtId="0" fontId="13" fillId="0" borderId="13" xfId="1" applyFont="1" applyBorder="1" applyAlignment="1">
      <alignment horizontal="center" vertical="center" shrinkToFit="1"/>
    </xf>
    <xf numFmtId="0" fontId="13" fillId="0" borderId="17" xfId="1" applyFont="1" applyBorder="1" applyAlignment="1">
      <alignment horizontal="center" vertical="center" wrapText="1"/>
    </xf>
    <xf numFmtId="0" fontId="13" fillId="0" borderId="18" xfId="1" applyFont="1" applyBorder="1" applyAlignment="1">
      <alignment horizontal="center" vertical="center" wrapText="1"/>
    </xf>
    <xf numFmtId="0" fontId="17" fillId="0" borderId="0" xfId="0" applyFont="1"/>
    <xf numFmtId="0" fontId="16" fillId="0" borderId="0" xfId="1" applyFont="1" applyAlignment="1">
      <alignment horizontal="right" vertical="center"/>
    </xf>
    <xf numFmtId="0" fontId="16" fillId="0" borderId="0" xfId="1" applyFont="1">
      <alignment vertical="center"/>
    </xf>
    <xf numFmtId="0" fontId="16" fillId="0" borderId="0" xfId="1" applyFont="1" applyAlignment="1">
      <alignment vertical="center" shrinkToFit="1"/>
    </xf>
    <xf numFmtId="0" fontId="18" fillId="0" borderId="0" xfId="1" applyFont="1">
      <alignment vertical="center"/>
    </xf>
    <xf numFmtId="0" fontId="12" fillId="0" borderId="0" xfId="0" applyFont="1" applyAlignment="1">
      <alignment vertical="center"/>
    </xf>
    <xf numFmtId="0" fontId="20" fillId="0" borderId="0" xfId="0" applyFont="1"/>
    <xf numFmtId="0" fontId="14" fillId="0" borderId="1" xfId="1" applyFont="1" applyBorder="1" applyAlignment="1" applyProtection="1">
      <alignment horizontal="left" vertical="center" wrapText="1" shrinkToFit="1"/>
      <protection locked="0"/>
    </xf>
    <xf numFmtId="0" fontId="14" fillId="0" borderId="1" xfId="1" applyFont="1" applyBorder="1" applyAlignment="1" applyProtection="1">
      <alignment horizontal="center" vertical="center" wrapText="1"/>
      <protection locked="0"/>
    </xf>
    <xf numFmtId="0" fontId="21" fillId="0" borderId="1" xfId="1" applyFont="1" applyBorder="1" applyAlignment="1" applyProtection="1">
      <alignment horizontal="left" vertical="center" wrapText="1"/>
      <protection locked="0"/>
    </xf>
    <xf numFmtId="176" fontId="22" fillId="0" borderId="1" xfId="1" applyNumberFormat="1" applyFont="1" applyBorder="1" applyAlignment="1" applyProtection="1">
      <alignment horizontal="right" vertical="center" shrinkToFit="1"/>
      <protection locked="0"/>
    </xf>
    <xf numFmtId="176" fontId="22" fillId="0" borderId="9" xfId="1" applyNumberFormat="1" applyFont="1" applyBorder="1" applyAlignment="1" applyProtection="1">
      <alignment horizontal="right" vertical="center" shrinkToFit="1"/>
      <protection locked="0"/>
    </xf>
    <xf numFmtId="176" fontId="22" fillId="0" borderId="8" xfId="1" applyNumberFormat="1" applyFont="1" applyBorder="1" applyAlignment="1" applyProtection="1">
      <alignment horizontal="right" vertical="center" shrinkToFit="1"/>
      <protection locked="0"/>
    </xf>
    <xf numFmtId="176" fontId="22" fillId="0" borderId="9" xfId="1" applyNumberFormat="1" applyFont="1" applyBorder="1" applyAlignment="1">
      <alignment horizontal="right" vertical="center" shrinkToFit="1"/>
    </xf>
    <xf numFmtId="176" fontId="22" fillId="0" borderId="8" xfId="1" applyNumberFormat="1" applyFont="1" applyBorder="1" applyAlignment="1">
      <alignment horizontal="right" vertical="center" shrinkToFit="1"/>
    </xf>
    <xf numFmtId="0" fontId="21" fillId="0" borderId="1" xfId="1" applyFont="1" applyBorder="1" applyAlignment="1" applyProtection="1">
      <alignment horizontal="left" vertical="center" wrapText="1" shrinkToFit="1"/>
      <protection locked="0"/>
    </xf>
    <xf numFmtId="0" fontId="21" fillId="0" borderId="1" xfId="1" applyFont="1" applyBorder="1" applyAlignment="1" applyProtection="1">
      <alignment horizontal="center" vertical="center" wrapText="1"/>
      <protection locked="0"/>
    </xf>
    <xf numFmtId="0" fontId="21" fillId="0" borderId="4" xfId="1" applyFont="1" applyBorder="1" applyAlignment="1" applyProtection="1">
      <alignment horizontal="left" vertical="center" wrapText="1" shrinkToFit="1"/>
      <protection locked="0"/>
    </xf>
    <xf numFmtId="176" fontId="23" fillId="0" borderId="9" xfId="1" applyNumberFormat="1" applyFont="1" applyBorder="1" applyAlignment="1">
      <alignment horizontal="right" vertical="center" shrinkToFit="1"/>
    </xf>
    <xf numFmtId="176" fontId="23" fillId="0" borderId="5" xfId="1" applyNumberFormat="1" applyFont="1" applyBorder="1" applyAlignment="1">
      <alignment horizontal="right" vertical="center" shrinkToFit="1"/>
    </xf>
    <xf numFmtId="176" fontId="23" fillId="0" borderId="2" xfId="1" applyNumberFormat="1" applyFont="1" applyBorder="1" applyAlignment="1">
      <alignment horizontal="right" vertical="center" shrinkToFit="1"/>
    </xf>
    <xf numFmtId="0" fontId="24" fillId="0" borderId="1" xfId="1" applyFont="1" applyBorder="1" applyAlignment="1" applyProtection="1">
      <alignment horizontal="left" vertical="center" wrapText="1"/>
      <protection locked="0"/>
    </xf>
    <xf numFmtId="177" fontId="21" fillId="0" borderId="1" xfId="1" applyNumberFormat="1" applyFont="1" applyBorder="1" applyAlignment="1" applyProtection="1">
      <alignment horizontal="right" vertical="center" wrapText="1" shrinkToFit="1"/>
      <protection locked="0"/>
    </xf>
    <xf numFmtId="0" fontId="21" fillId="0" borderId="4" xfId="1" applyFont="1" applyBorder="1" applyAlignment="1" applyProtection="1">
      <alignment horizontal="center" vertical="center" wrapText="1" shrinkToFit="1"/>
      <protection locked="0"/>
    </xf>
    <xf numFmtId="0" fontId="7" fillId="0" borderId="30" xfId="1" applyFont="1" applyBorder="1" applyAlignment="1">
      <alignment horizontal="center" vertical="center" wrapText="1"/>
    </xf>
    <xf numFmtId="0" fontId="7" fillId="0" borderId="31" xfId="1" applyFont="1" applyBorder="1" applyAlignment="1">
      <alignment horizontal="center" vertical="center" wrapText="1"/>
    </xf>
    <xf numFmtId="0" fontId="22" fillId="0" borderId="1" xfId="1" applyFont="1" applyBorder="1" applyAlignment="1">
      <alignment vertical="center" shrinkToFit="1"/>
    </xf>
    <xf numFmtId="0" fontId="1" fillId="0" borderId="10" xfId="1" applyFont="1" applyBorder="1" applyAlignment="1">
      <alignment vertical="center" wrapText="1"/>
    </xf>
    <xf numFmtId="176" fontId="7" fillId="0" borderId="0" xfId="1" applyNumberFormat="1" applyFont="1" applyAlignment="1">
      <alignment horizontal="right" vertical="center" shrinkToFit="1"/>
    </xf>
    <xf numFmtId="176" fontId="1" fillId="0" borderId="32" xfId="1" applyNumberFormat="1" applyFont="1" applyBorder="1" applyAlignment="1">
      <alignment horizontal="center" vertical="center" shrinkToFit="1"/>
    </xf>
    <xf numFmtId="176" fontId="1" fillId="0" borderId="4" xfId="1" applyNumberFormat="1" applyFont="1" applyBorder="1" applyAlignment="1">
      <alignment horizontal="distributed" vertical="center" shrinkToFit="1"/>
    </xf>
    <xf numFmtId="176" fontId="1" fillId="0" borderId="8" xfId="1" applyNumberFormat="1" applyFont="1" applyBorder="1" applyAlignment="1">
      <alignment horizontal="distributed" vertical="center" shrinkToFit="1"/>
    </xf>
    <xf numFmtId="176" fontId="7" fillId="2" borderId="35" xfId="1" applyNumberFormat="1" applyFont="1" applyFill="1" applyBorder="1" applyAlignment="1">
      <alignment horizontal="right" vertical="center" shrinkToFit="1"/>
    </xf>
    <xf numFmtId="176" fontId="22" fillId="0" borderId="24" xfId="1" applyNumberFormat="1" applyFont="1" applyBorder="1" applyAlignment="1">
      <alignment vertical="center" shrinkToFit="1"/>
    </xf>
    <xf numFmtId="176" fontId="22" fillId="0" borderId="23" xfId="1" applyNumberFormat="1" applyFont="1" applyBorder="1" applyAlignment="1">
      <alignment vertical="center" shrinkToFit="1"/>
    </xf>
    <xf numFmtId="0" fontId="4" fillId="0" borderId="36" xfId="1" applyFont="1" applyBorder="1">
      <alignment vertical="center"/>
    </xf>
    <xf numFmtId="176" fontId="23" fillId="0" borderId="33" xfId="1" applyNumberFormat="1" applyFont="1" applyBorder="1" applyAlignment="1">
      <alignment horizontal="right" vertical="center" shrinkToFit="1"/>
    </xf>
    <xf numFmtId="176" fontId="23" fillId="2" borderId="18" xfId="1" applyNumberFormat="1" applyFont="1" applyFill="1" applyBorder="1" applyAlignment="1">
      <alignment horizontal="right" vertical="center" shrinkToFit="1"/>
    </xf>
    <xf numFmtId="176" fontId="23" fillId="0" borderId="34" xfId="1" applyNumberFormat="1" applyFont="1" applyBorder="1" applyAlignment="1">
      <alignment horizontal="right" vertical="center" shrinkToFit="1"/>
    </xf>
    <xf numFmtId="0" fontId="21" fillId="3" borderId="1" xfId="1" applyFont="1" applyFill="1" applyBorder="1" applyAlignment="1" applyProtection="1">
      <alignment horizontal="left" vertical="center" wrapText="1"/>
      <protection locked="0"/>
    </xf>
    <xf numFmtId="176" fontId="22" fillId="3" borderId="1" xfId="1" applyNumberFormat="1" applyFont="1" applyFill="1" applyBorder="1" applyAlignment="1" applyProtection="1">
      <alignment horizontal="right" vertical="center" shrinkToFit="1"/>
      <protection locked="0"/>
    </xf>
    <xf numFmtId="176" fontId="13" fillId="3" borderId="9" xfId="1" applyNumberFormat="1" applyFont="1" applyFill="1" applyBorder="1" applyAlignment="1" applyProtection="1">
      <alignment horizontal="right" vertical="center" shrinkToFit="1"/>
      <protection locked="0"/>
    </xf>
    <xf numFmtId="176" fontId="13" fillId="3" borderId="8" xfId="1" applyNumberFormat="1" applyFont="1" applyFill="1" applyBorder="1" applyAlignment="1" applyProtection="1">
      <alignment horizontal="right" vertical="center" shrinkToFit="1"/>
      <protection locked="0"/>
    </xf>
    <xf numFmtId="0" fontId="21" fillId="3" borderId="4" xfId="1" applyFont="1" applyFill="1" applyBorder="1" applyAlignment="1" applyProtection="1">
      <alignment horizontal="left" vertical="center" wrapText="1" shrinkToFit="1"/>
      <protection locked="0"/>
    </xf>
    <xf numFmtId="0" fontId="24" fillId="3" borderId="1" xfId="1" applyFont="1" applyFill="1" applyBorder="1" applyAlignment="1" applyProtection="1">
      <alignment horizontal="left" vertical="center" wrapText="1"/>
      <protection locked="0"/>
    </xf>
    <xf numFmtId="0" fontId="9" fillId="0" borderId="4" xfId="1" applyFont="1" applyBorder="1" applyAlignment="1">
      <alignment horizontal="left" vertical="center" wrapText="1" shrinkToFit="1"/>
    </xf>
    <xf numFmtId="0" fontId="9" fillId="0" borderId="3" xfId="1" applyFont="1" applyBorder="1" applyAlignment="1">
      <alignment horizontal="left" vertical="center" wrapText="1" shrinkToFit="1"/>
    </xf>
    <xf numFmtId="0" fontId="1" fillId="0" borderId="11" xfId="1" applyFont="1" applyBorder="1" applyAlignment="1">
      <alignment horizontal="center" vertical="center" wrapText="1"/>
    </xf>
    <xf numFmtId="0" fontId="1" fillId="0" borderId="10" xfId="1" applyFont="1" applyBorder="1" applyAlignment="1">
      <alignment horizontal="center" vertical="center" wrapText="1"/>
    </xf>
    <xf numFmtId="0" fontId="1" fillId="0" borderId="19" xfId="1" applyFont="1" applyBorder="1" applyAlignment="1">
      <alignment horizontal="center" vertical="center" wrapText="1"/>
    </xf>
    <xf numFmtId="0" fontId="1" fillId="0" borderId="0" xfId="1" applyFont="1" applyAlignment="1">
      <alignment horizontal="center" vertical="center" wrapText="1"/>
    </xf>
    <xf numFmtId="0" fontId="1" fillId="0" borderId="15" xfId="1" applyFont="1" applyBorder="1" applyAlignment="1">
      <alignment horizontal="center" vertical="center" wrapText="1"/>
    </xf>
    <xf numFmtId="0" fontId="1" fillId="0" borderId="14" xfId="1" applyFont="1" applyBorder="1" applyAlignment="1">
      <alignment horizontal="center" vertical="center" wrapText="1"/>
    </xf>
    <xf numFmtId="0" fontId="1" fillId="0" borderId="22" xfId="1" applyFont="1" applyBorder="1" applyAlignment="1">
      <alignment horizontal="center" vertical="center"/>
    </xf>
    <xf numFmtId="0" fontId="1" fillId="0" borderId="21" xfId="1" applyFont="1" applyBorder="1" applyAlignment="1">
      <alignment horizontal="center" vertical="center"/>
    </xf>
    <xf numFmtId="0" fontId="1" fillId="0" borderId="20" xfId="1" applyFont="1" applyBorder="1" applyAlignment="1">
      <alignment horizontal="center" vertical="center"/>
    </xf>
    <xf numFmtId="0" fontId="9" fillId="0" borderId="11" xfId="1" applyFont="1" applyBorder="1" applyAlignment="1">
      <alignment horizontal="left" vertical="center" wrapText="1"/>
    </xf>
    <xf numFmtId="0" fontId="9" fillId="0" borderId="10" xfId="1" applyFont="1" applyBorder="1" applyAlignment="1">
      <alignment horizontal="left" vertical="center" wrapText="1"/>
    </xf>
    <xf numFmtId="0" fontId="1" fillId="0" borderId="0" xfId="1" applyFont="1" applyAlignment="1">
      <alignment vertical="center" wrapText="1"/>
    </xf>
    <xf numFmtId="0" fontId="1" fillId="0" borderId="0" xfId="1" applyFont="1" applyAlignment="1">
      <alignment horizontal="left" vertical="center" wrapText="1"/>
    </xf>
    <xf numFmtId="0" fontId="5" fillId="0" borderId="0" xfId="1" applyFont="1" applyAlignment="1">
      <alignment vertical="center" wrapText="1"/>
    </xf>
    <xf numFmtId="0" fontId="9" fillId="0" borderId="3" xfId="1" applyFont="1" applyBorder="1" applyAlignment="1">
      <alignment horizontal="left" vertical="center" shrinkToFit="1"/>
    </xf>
    <xf numFmtId="0" fontId="9" fillId="0" borderId="4" xfId="1" applyFont="1" applyBorder="1" applyAlignment="1">
      <alignment horizontal="left" vertical="center" shrinkToFit="1"/>
    </xf>
    <xf numFmtId="0" fontId="12" fillId="0" borderId="22" xfId="1" applyFont="1" applyBorder="1" applyAlignment="1">
      <alignment horizontal="center" vertical="center"/>
    </xf>
    <xf numFmtId="0" fontId="19" fillId="0" borderId="0" xfId="1" applyFont="1" applyAlignment="1">
      <alignment horizontal="center" vertical="center"/>
    </xf>
    <xf numFmtId="0" fontId="14" fillId="0" borderId="1" xfId="1" applyFont="1" applyBorder="1" applyAlignment="1">
      <alignment horizontal="center" vertical="center" wrapText="1" shrinkToFit="1"/>
    </xf>
    <xf numFmtId="0" fontId="13" fillId="0" borderId="1" xfId="1" applyFont="1" applyBorder="1" applyAlignment="1">
      <alignment horizontal="center" vertical="center" shrinkToFit="1"/>
    </xf>
    <xf numFmtId="0" fontId="15" fillId="0" borderId="1" xfId="1" applyFont="1" applyBorder="1" applyAlignment="1">
      <alignment horizontal="center" vertical="center" wrapText="1"/>
    </xf>
    <xf numFmtId="0" fontId="15" fillId="0" borderId="29" xfId="1" applyFont="1" applyBorder="1" applyAlignment="1">
      <alignment horizontal="center" vertical="center" wrapText="1"/>
    </xf>
    <xf numFmtId="0" fontId="15" fillId="0" borderId="16" xfId="1" applyFont="1" applyBorder="1" applyAlignment="1">
      <alignment horizontal="center" vertical="center" wrapText="1"/>
    </xf>
    <xf numFmtId="0" fontId="15" fillId="0" borderId="26" xfId="1" applyFont="1" applyBorder="1" applyAlignment="1">
      <alignment horizontal="center" vertical="center" wrapText="1"/>
    </xf>
    <xf numFmtId="0" fontId="15" fillId="0" borderId="29" xfId="1" applyFont="1" applyBorder="1" applyAlignment="1">
      <alignment horizontal="center" vertical="center" shrinkToFit="1"/>
    </xf>
    <xf numFmtId="0" fontId="15" fillId="0" borderId="16" xfId="1" applyFont="1" applyBorder="1" applyAlignment="1">
      <alignment horizontal="center" vertical="center" shrinkToFit="1"/>
    </xf>
    <xf numFmtId="0" fontId="15" fillId="0" borderId="26" xfId="1" applyFont="1" applyBorder="1" applyAlignment="1">
      <alignment horizontal="center" vertical="center" shrinkToFit="1"/>
    </xf>
    <xf numFmtId="0" fontId="15" fillId="0" borderId="4" xfId="1" applyFont="1" applyBorder="1" applyAlignment="1">
      <alignment horizontal="center" vertical="center" wrapText="1"/>
    </xf>
    <xf numFmtId="0" fontId="16" fillId="0" borderId="28" xfId="1" applyFont="1" applyBorder="1" applyAlignment="1">
      <alignment horizontal="center" vertical="center"/>
    </xf>
    <xf numFmtId="0" fontId="16" fillId="0" borderId="27" xfId="1" applyFont="1" applyBorder="1" applyAlignment="1">
      <alignment horizontal="center" vertical="center"/>
    </xf>
    <xf numFmtId="0" fontId="15" fillId="0" borderId="29" xfId="1" applyFont="1" applyBorder="1" applyAlignment="1">
      <alignment horizontal="center" vertical="center" textRotation="255" wrapText="1"/>
    </xf>
    <xf numFmtId="0" fontId="15" fillId="0" borderId="16" xfId="1" applyFont="1" applyBorder="1" applyAlignment="1">
      <alignment horizontal="center" vertical="center" textRotation="255" wrapText="1"/>
    </xf>
    <xf numFmtId="0" fontId="15" fillId="0" borderId="26" xfId="1" applyFont="1" applyBorder="1" applyAlignment="1">
      <alignment horizontal="center" vertical="center" textRotation="255" wrapText="1"/>
    </xf>
    <xf numFmtId="0" fontId="1" fillId="0" borderId="0" xfId="1" applyFont="1" applyBorder="1" applyAlignment="1">
      <alignment horizontal="center" vertical="center" wrapText="1"/>
    </xf>
    <xf numFmtId="0" fontId="0" fillId="0" borderId="0" xfId="0" applyBorder="1"/>
  </cellXfs>
  <cellStyles count="2">
    <cellStyle name="標準" xfId="0" builtinId="0"/>
    <cellStyle name="標準 4"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0</xdr:colOff>
      <xdr:row>0</xdr:row>
      <xdr:rowOff>164727</xdr:rowOff>
    </xdr:from>
    <xdr:to>
      <xdr:col>3</xdr:col>
      <xdr:colOff>1556743</xdr:colOff>
      <xdr:row>4</xdr:row>
      <xdr:rowOff>150703</xdr:rowOff>
    </xdr:to>
    <xdr:grpSp>
      <xdr:nvGrpSpPr>
        <xdr:cNvPr id="6" name="グループ化 5">
          <a:extLst>
            <a:ext uri="{FF2B5EF4-FFF2-40B4-BE49-F238E27FC236}">
              <a16:creationId xmlns:a16="http://schemas.microsoft.com/office/drawing/2014/main" id="{44EF00DB-CA24-4EBE-A87F-3C8A61BBB04C}"/>
            </a:ext>
          </a:extLst>
        </xdr:cNvPr>
        <xdr:cNvGrpSpPr/>
      </xdr:nvGrpSpPr>
      <xdr:grpSpPr>
        <a:xfrm>
          <a:off x="1823357" y="164727"/>
          <a:ext cx="3135172" cy="820547"/>
          <a:chOff x="2689860" y="76200"/>
          <a:chExt cx="6248400" cy="822960"/>
        </a:xfrm>
      </xdr:grpSpPr>
      <xdr:sp macro="" textlink="">
        <xdr:nvSpPr>
          <xdr:cNvPr id="7" name="正方形/長方形 6">
            <a:extLst>
              <a:ext uri="{FF2B5EF4-FFF2-40B4-BE49-F238E27FC236}">
                <a16:creationId xmlns:a16="http://schemas.microsoft.com/office/drawing/2014/main" id="{926FEBDB-A5ED-4F84-9CF2-44B393FEB014}"/>
              </a:ext>
            </a:extLst>
          </xdr:cNvPr>
          <xdr:cNvSpPr/>
        </xdr:nvSpPr>
        <xdr:spPr>
          <a:xfrm>
            <a:off x="5013960" y="76200"/>
            <a:ext cx="3924300" cy="822960"/>
          </a:xfrm>
          <a:prstGeom prst="rect">
            <a:avLst/>
          </a:prstGeom>
          <a:solidFill>
            <a:schemeClr val="accent4"/>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ysClr val="windowText" lastClr="000000"/>
                </a:solidFill>
              </a:rPr>
              <a:t>次シート以降（各経費区分の内訳）を入力すると、自動で反映されます。</a:t>
            </a:r>
            <a:endParaRPr kumimoji="1" lang="en-US" altLang="ja-JP" sz="1100" b="1" u="sng">
              <a:solidFill>
                <a:sysClr val="windowText" lastClr="000000"/>
              </a:solidFill>
            </a:endParaRPr>
          </a:p>
          <a:p>
            <a:pPr algn="l"/>
            <a:r>
              <a:rPr kumimoji="1" lang="ja-JP" altLang="en-US" sz="1100" b="1" u="sng">
                <a:solidFill>
                  <a:sysClr val="windowText" lastClr="000000"/>
                </a:solidFill>
              </a:rPr>
              <a:t>「燃料等購入費」以降のシートを先に作成してください。</a:t>
            </a:r>
          </a:p>
        </xdr:txBody>
      </xdr:sp>
      <xdr:cxnSp macro="">
        <xdr:nvCxnSpPr>
          <xdr:cNvPr id="8" name="直線コネクタ 7">
            <a:extLst>
              <a:ext uri="{FF2B5EF4-FFF2-40B4-BE49-F238E27FC236}">
                <a16:creationId xmlns:a16="http://schemas.microsoft.com/office/drawing/2014/main" id="{B90595AC-63E4-E19D-B63D-8BAAEA6ED229}"/>
              </a:ext>
            </a:extLst>
          </xdr:cNvPr>
          <xdr:cNvCxnSpPr/>
        </xdr:nvCxnSpPr>
        <xdr:spPr>
          <a:xfrm>
            <a:off x="2689860" y="412424"/>
            <a:ext cx="2316480"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1515037</xdr:colOff>
      <xdr:row>12</xdr:row>
      <xdr:rowOff>1</xdr:rowOff>
    </xdr:from>
    <xdr:to>
      <xdr:col>11</xdr:col>
      <xdr:colOff>418717</xdr:colOff>
      <xdr:row>15</xdr:row>
      <xdr:rowOff>154216</xdr:rowOff>
    </xdr:to>
    <xdr:grpSp>
      <xdr:nvGrpSpPr>
        <xdr:cNvPr id="9" name="グループ化 8">
          <a:extLst>
            <a:ext uri="{FF2B5EF4-FFF2-40B4-BE49-F238E27FC236}">
              <a16:creationId xmlns:a16="http://schemas.microsoft.com/office/drawing/2014/main" id="{5F63A014-B7FE-44BB-B411-B3A18FCB34D4}"/>
            </a:ext>
          </a:extLst>
        </xdr:cNvPr>
        <xdr:cNvGrpSpPr/>
      </xdr:nvGrpSpPr>
      <xdr:grpSpPr>
        <a:xfrm>
          <a:off x="8073680" y="3592287"/>
          <a:ext cx="5244608" cy="1397000"/>
          <a:chOff x="11170920" y="3093720"/>
          <a:chExt cx="5204460" cy="2044310"/>
        </a:xfrm>
      </xdr:grpSpPr>
      <xdr:sp macro="" textlink="">
        <xdr:nvSpPr>
          <xdr:cNvPr id="10" name="正方形/長方形 9">
            <a:extLst>
              <a:ext uri="{FF2B5EF4-FFF2-40B4-BE49-F238E27FC236}">
                <a16:creationId xmlns:a16="http://schemas.microsoft.com/office/drawing/2014/main" id="{524C01EB-8608-84D3-D8EE-FE3B2538C264}"/>
              </a:ext>
            </a:extLst>
          </xdr:cNvPr>
          <xdr:cNvSpPr/>
        </xdr:nvSpPr>
        <xdr:spPr>
          <a:xfrm>
            <a:off x="11833860" y="3093720"/>
            <a:ext cx="4541520" cy="2044310"/>
          </a:xfrm>
          <a:prstGeom prst="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none">
                <a:solidFill>
                  <a:sysClr val="windowText" lastClr="000000"/>
                </a:solidFill>
              </a:rPr>
              <a:t>合計助成金申請額が助成限度額を超えると助成限度額までのみが表示されます。</a:t>
            </a:r>
            <a:endParaRPr kumimoji="1" lang="en-US" altLang="ja-JP" sz="1100" b="1" u="none">
              <a:solidFill>
                <a:sysClr val="windowText" lastClr="000000"/>
              </a:solidFill>
            </a:endParaRPr>
          </a:p>
          <a:p>
            <a:pPr algn="l"/>
            <a:r>
              <a:rPr kumimoji="1" lang="ja-JP" altLang="en-US" sz="1100" b="1" u="none">
                <a:solidFill>
                  <a:sysClr val="windowText" lastClr="000000"/>
                </a:solidFill>
              </a:rPr>
              <a:t>助成限度額は、</a:t>
            </a:r>
            <a:r>
              <a:rPr kumimoji="1" lang="en-US" altLang="ja-JP" sz="1100" b="1" u="none">
                <a:solidFill>
                  <a:sysClr val="windowText" lastClr="000000"/>
                </a:solidFill>
              </a:rPr>
              <a:t>1</a:t>
            </a:r>
            <a:r>
              <a:rPr kumimoji="1" lang="ja-JP" altLang="en-US" sz="1100" b="1" u="none">
                <a:solidFill>
                  <a:sysClr val="windowText" lastClr="000000"/>
                </a:solidFill>
              </a:rPr>
              <a:t>億</a:t>
            </a:r>
            <a:r>
              <a:rPr kumimoji="1" lang="en-US" altLang="ja-JP" sz="1100" b="1" u="none">
                <a:solidFill>
                  <a:sysClr val="windowText" lastClr="000000"/>
                </a:solidFill>
              </a:rPr>
              <a:t>2000</a:t>
            </a:r>
            <a:r>
              <a:rPr kumimoji="1" lang="ja-JP" altLang="en-US" sz="1100" b="1" u="none">
                <a:solidFill>
                  <a:sysClr val="windowText" lastClr="000000"/>
                </a:solidFill>
              </a:rPr>
              <a:t>万円となりますので、</a:t>
            </a:r>
            <a:r>
              <a:rPr kumimoji="1" lang="en-US" altLang="ja-JP" sz="1100" b="1" u="none">
                <a:solidFill>
                  <a:sysClr val="windowText" lastClr="000000"/>
                </a:solidFill>
              </a:rPr>
              <a:t>H</a:t>
            </a:r>
            <a:r>
              <a:rPr kumimoji="1" lang="ja-JP" altLang="en-US" sz="1100" b="1" u="none">
                <a:solidFill>
                  <a:sysClr val="windowText" lastClr="000000"/>
                </a:solidFill>
              </a:rPr>
              <a:t>列の</a:t>
            </a:r>
            <a:r>
              <a:rPr kumimoji="1" lang="en-US" altLang="ja-JP" sz="1100" b="1" u="none">
                <a:solidFill>
                  <a:sysClr val="windowText" lastClr="000000"/>
                </a:solidFill>
              </a:rPr>
              <a:t>15</a:t>
            </a:r>
            <a:r>
              <a:rPr kumimoji="1" lang="ja-JP" altLang="en-US" sz="1100" b="1" u="none">
                <a:solidFill>
                  <a:sysClr val="windowText" lastClr="000000"/>
                </a:solidFill>
              </a:rPr>
              <a:t>行目には、助成限度額を記入願います。</a:t>
            </a:r>
          </a:p>
        </xdr:txBody>
      </xdr:sp>
      <xdr:cxnSp macro="">
        <xdr:nvCxnSpPr>
          <xdr:cNvPr id="11" name="直線コネクタ 10">
            <a:extLst>
              <a:ext uri="{FF2B5EF4-FFF2-40B4-BE49-F238E27FC236}">
                <a16:creationId xmlns:a16="http://schemas.microsoft.com/office/drawing/2014/main" id="{61CF1AC6-AD10-C852-88B2-D3ED8CA70D28}"/>
              </a:ext>
            </a:extLst>
          </xdr:cNvPr>
          <xdr:cNvCxnSpPr>
            <a:endCxn id="10" idx="1"/>
          </xdr:cNvCxnSpPr>
        </xdr:nvCxnSpPr>
        <xdr:spPr>
          <a:xfrm flipV="1">
            <a:off x="11170920" y="4115875"/>
            <a:ext cx="662940" cy="379926"/>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846818</xdr:colOff>
      <xdr:row>9</xdr:row>
      <xdr:rowOff>1</xdr:rowOff>
    </xdr:from>
    <xdr:to>
      <xdr:col>7</xdr:col>
      <xdr:colOff>0</xdr:colOff>
      <xdr:row>12</xdr:row>
      <xdr:rowOff>81644</xdr:rowOff>
    </xdr:to>
    <xdr:grpSp>
      <xdr:nvGrpSpPr>
        <xdr:cNvPr id="2" name="グループ化 1">
          <a:extLst>
            <a:ext uri="{FF2B5EF4-FFF2-40B4-BE49-F238E27FC236}">
              <a16:creationId xmlns:a16="http://schemas.microsoft.com/office/drawing/2014/main" id="{7DFD1FED-86D0-4C22-8EF1-CC86FF850F22}"/>
            </a:ext>
          </a:extLst>
        </xdr:cNvPr>
        <xdr:cNvGrpSpPr/>
      </xdr:nvGrpSpPr>
      <xdr:grpSpPr>
        <a:xfrm>
          <a:off x="1917247" y="3193144"/>
          <a:ext cx="4759324" cy="1224643"/>
          <a:chOff x="9738787" y="2081346"/>
          <a:chExt cx="6407267" cy="1312891"/>
        </a:xfrm>
      </xdr:grpSpPr>
      <xdr:sp macro="" textlink="">
        <xdr:nvSpPr>
          <xdr:cNvPr id="3" name="正方形/長方形 2">
            <a:extLst>
              <a:ext uri="{FF2B5EF4-FFF2-40B4-BE49-F238E27FC236}">
                <a16:creationId xmlns:a16="http://schemas.microsoft.com/office/drawing/2014/main" id="{BA10066C-45AC-68BE-C82E-861D0DCC7D75}"/>
              </a:ext>
            </a:extLst>
          </xdr:cNvPr>
          <xdr:cNvSpPr/>
        </xdr:nvSpPr>
        <xdr:spPr>
          <a:xfrm>
            <a:off x="11604534" y="2640216"/>
            <a:ext cx="4541520" cy="754021"/>
          </a:xfrm>
          <a:prstGeom prst="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none">
                <a:solidFill>
                  <a:sysClr val="windowText" lastClr="000000"/>
                </a:solidFill>
              </a:rPr>
              <a:t>燃料油価格激変緩和補助金（資源・エネルギー庁）の対象となった場合は、補助金等の額を助成対象経費から減じてください。</a:t>
            </a:r>
          </a:p>
        </xdr:txBody>
      </xdr:sp>
      <xdr:cxnSp macro="">
        <xdr:nvCxnSpPr>
          <xdr:cNvPr id="4" name="直線コネクタ 3">
            <a:extLst>
              <a:ext uri="{FF2B5EF4-FFF2-40B4-BE49-F238E27FC236}">
                <a16:creationId xmlns:a16="http://schemas.microsoft.com/office/drawing/2014/main" id="{239A29BA-E0FD-18E9-E7AF-ADC4D617F8E3}"/>
              </a:ext>
            </a:extLst>
          </xdr:cNvPr>
          <xdr:cNvCxnSpPr>
            <a:endCxn id="3" idx="1"/>
          </xdr:cNvCxnSpPr>
        </xdr:nvCxnSpPr>
        <xdr:spPr>
          <a:xfrm>
            <a:off x="9738787" y="2081346"/>
            <a:ext cx="1865747" cy="935881"/>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180703</xdr:colOff>
      <xdr:row>0</xdr:row>
      <xdr:rowOff>27215</xdr:rowOff>
    </xdr:from>
    <xdr:to>
      <xdr:col>7</xdr:col>
      <xdr:colOff>1231173</xdr:colOff>
      <xdr:row>10</xdr:row>
      <xdr:rowOff>239488</xdr:rowOff>
    </xdr:to>
    <xdr:grpSp>
      <xdr:nvGrpSpPr>
        <xdr:cNvPr id="10" name="グループ化 9">
          <a:extLst>
            <a:ext uri="{FF2B5EF4-FFF2-40B4-BE49-F238E27FC236}">
              <a16:creationId xmlns:a16="http://schemas.microsoft.com/office/drawing/2014/main" id="{8D041B20-069B-9A52-92F2-27CC37AA5A03}"/>
            </a:ext>
          </a:extLst>
        </xdr:cNvPr>
        <xdr:cNvGrpSpPr/>
      </xdr:nvGrpSpPr>
      <xdr:grpSpPr>
        <a:xfrm>
          <a:off x="2321560" y="27215"/>
          <a:ext cx="3808184" cy="3586844"/>
          <a:chOff x="2325189" y="27215"/>
          <a:chExt cx="6972298" cy="3565073"/>
        </a:xfrm>
      </xdr:grpSpPr>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2325189" y="27215"/>
            <a:ext cx="1989908" cy="668382"/>
          </a:xfrm>
          <a:prstGeom prst="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rgbClr val="0070C0"/>
                </a:solidFill>
              </a:rPr>
              <a:t>該当なし</a:t>
            </a:r>
            <a:endParaRPr kumimoji="1" lang="en-US" altLang="ja-JP" sz="3200" b="1">
              <a:solidFill>
                <a:srgbClr val="0070C0"/>
              </a:solidFill>
            </a:endParaRPr>
          </a:p>
        </xdr:txBody>
      </xdr:sp>
      <xdr:sp macro="" textlink="">
        <xdr:nvSpPr>
          <xdr:cNvPr id="4" name="正方形/長方形 3">
            <a:extLst>
              <a:ext uri="{FF2B5EF4-FFF2-40B4-BE49-F238E27FC236}">
                <a16:creationId xmlns:a16="http://schemas.microsoft.com/office/drawing/2014/main" id="{770D32B8-2E0B-39DA-BBDD-EEE7DE1649E0}"/>
              </a:ext>
            </a:extLst>
          </xdr:cNvPr>
          <xdr:cNvSpPr/>
        </xdr:nvSpPr>
        <xdr:spPr>
          <a:xfrm>
            <a:off x="6178054" y="2786849"/>
            <a:ext cx="3119433" cy="805439"/>
          </a:xfrm>
          <a:prstGeom prst="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u="none">
                <a:solidFill>
                  <a:schemeClr val="accent6"/>
                </a:solidFill>
              </a:rPr>
              <a:t>該当がない経費のシートには、余白に</a:t>
            </a:r>
            <a:endParaRPr kumimoji="1" lang="en-US" altLang="ja-JP" sz="1100" b="1" u="none">
              <a:solidFill>
                <a:schemeClr val="accent6"/>
              </a:solidFill>
            </a:endParaRPr>
          </a:p>
          <a:p>
            <a:pPr algn="l"/>
            <a:r>
              <a:rPr kumimoji="1" lang="ja-JP" altLang="en-US" sz="1100" b="1" u="none">
                <a:solidFill>
                  <a:schemeClr val="accent6"/>
                </a:solidFill>
              </a:rPr>
              <a:t>「該当なし」と記載した上で提出してください</a:t>
            </a:r>
            <a:r>
              <a:rPr kumimoji="1" lang="ja-JP" altLang="en-US" sz="1100" b="1" u="none">
                <a:solidFill>
                  <a:sysClr val="windowText" lastClr="000000"/>
                </a:solidFill>
              </a:rPr>
              <a:t>。</a:t>
            </a:r>
          </a:p>
        </xdr:txBody>
      </xdr:sp>
      <xdr:cxnSp macro="">
        <xdr:nvCxnSpPr>
          <xdr:cNvPr id="5" name="直線コネクタ 4">
            <a:extLst>
              <a:ext uri="{FF2B5EF4-FFF2-40B4-BE49-F238E27FC236}">
                <a16:creationId xmlns:a16="http://schemas.microsoft.com/office/drawing/2014/main" id="{43AED640-8385-2E05-C3EE-92F8CFB6BF14}"/>
              </a:ext>
            </a:extLst>
          </xdr:cNvPr>
          <xdr:cNvCxnSpPr>
            <a:stCxn id="2" idx="2"/>
            <a:endCxn id="4" idx="1"/>
          </xdr:cNvCxnSpPr>
        </xdr:nvCxnSpPr>
        <xdr:spPr>
          <a:xfrm>
            <a:off x="3320143" y="695597"/>
            <a:ext cx="2857911" cy="2493972"/>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523814</xdr:colOff>
      <xdr:row>0</xdr:row>
      <xdr:rowOff>107576</xdr:rowOff>
    </xdr:from>
    <xdr:to>
      <xdr:col>7</xdr:col>
      <xdr:colOff>194234</xdr:colOff>
      <xdr:row>2</xdr:row>
      <xdr:rowOff>216647</xdr:rowOff>
    </xdr:to>
    <xdr:sp macro="" textlink="">
      <xdr:nvSpPr>
        <xdr:cNvPr id="6" name="正方形/長方形 5">
          <a:extLst>
            <a:ext uri="{FF2B5EF4-FFF2-40B4-BE49-F238E27FC236}">
              <a16:creationId xmlns:a16="http://schemas.microsoft.com/office/drawing/2014/main" id="{32699F8B-A52E-C45C-F788-D2DF9ED7BD52}"/>
            </a:ext>
          </a:extLst>
        </xdr:cNvPr>
        <xdr:cNvSpPr/>
      </xdr:nvSpPr>
      <xdr:spPr>
        <a:xfrm>
          <a:off x="1666814" y="107576"/>
          <a:ext cx="4130361" cy="676836"/>
        </a:xfrm>
        <a:prstGeom prst="rect">
          <a:avLst/>
        </a:prstGeom>
        <a:solidFill>
          <a:schemeClr val="accent4"/>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u="none">
              <a:solidFill>
                <a:sysClr val="windowText" lastClr="000000"/>
              </a:solidFill>
            </a:rPr>
            <a:t>【</a:t>
          </a:r>
          <a:r>
            <a:rPr kumimoji="1" lang="ja-JP" altLang="en-US" sz="1100" b="1" u="none">
              <a:solidFill>
                <a:sysClr val="windowText" lastClr="000000"/>
              </a:solidFill>
            </a:rPr>
            <a:t>注意事項</a:t>
          </a:r>
          <a:r>
            <a:rPr kumimoji="1" lang="en-US" altLang="ja-JP" sz="1100" b="1" u="none">
              <a:solidFill>
                <a:sysClr val="windowText" lastClr="000000"/>
              </a:solidFill>
            </a:rPr>
            <a:t>】</a:t>
          </a:r>
          <a:endParaRPr kumimoji="1" lang="en-US" altLang="ja-JP" sz="1100" b="1" u="sng">
            <a:solidFill>
              <a:sysClr val="windowText" lastClr="000000"/>
            </a:solidFill>
          </a:endParaRPr>
        </a:p>
        <a:p>
          <a:pPr algn="l"/>
          <a:r>
            <a:rPr kumimoji="1" lang="ja-JP" altLang="en-US" sz="1100" b="1" u="sng">
              <a:solidFill>
                <a:sysClr val="windowText" lastClr="000000"/>
              </a:solidFill>
            </a:rPr>
            <a:t>外部委託した場合は、「外注・委託費」に記載してください。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pageSetUpPr fitToPage="1"/>
  </sheetPr>
  <dimension ref="A1:H19"/>
  <sheetViews>
    <sheetView tabSelected="1" view="pageBreakPreview" zoomScale="70" zoomScaleNormal="100" zoomScaleSheetLayoutView="70" workbookViewId="0">
      <selection activeCell="K11" sqref="K11"/>
    </sheetView>
  </sheetViews>
  <sheetFormatPr defaultColWidth="12.5" defaultRowHeight="13" x14ac:dyDescent="0.2"/>
  <cols>
    <col min="1" max="1" width="12.5" style="1"/>
    <col min="2" max="2" width="11.4140625" style="1" customWidth="1"/>
    <col min="3" max="6" width="20.6640625" style="1" customWidth="1"/>
    <col min="7" max="16384" width="12.5" style="1"/>
  </cols>
  <sheetData>
    <row r="1" spans="1:8" ht="22.5" customHeight="1" x14ac:dyDescent="0.2">
      <c r="A1" s="10" t="s">
        <v>15</v>
      </c>
    </row>
    <row r="2" spans="1:8" ht="16.5" x14ac:dyDescent="0.2">
      <c r="A2" s="9" t="s">
        <v>81</v>
      </c>
      <c r="B2" s="9"/>
      <c r="C2" s="9"/>
      <c r="D2" s="9"/>
      <c r="E2" s="9"/>
      <c r="F2" s="9"/>
      <c r="G2" s="2"/>
      <c r="H2" s="2"/>
    </row>
    <row r="3" spans="1:8" ht="13.5" thickBot="1" x14ac:dyDescent="0.25">
      <c r="A3" s="8"/>
      <c r="B3" s="8"/>
      <c r="C3" s="2"/>
      <c r="E3" s="8"/>
      <c r="F3" s="7" t="s">
        <v>14</v>
      </c>
      <c r="G3" s="2"/>
      <c r="H3" s="2"/>
    </row>
    <row r="4" spans="1:8" x14ac:dyDescent="0.2">
      <c r="A4" s="76" t="s">
        <v>13</v>
      </c>
      <c r="B4" s="77"/>
      <c r="C4" s="82" t="s">
        <v>87</v>
      </c>
      <c r="D4" s="82"/>
      <c r="E4" s="83" t="s">
        <v>8</v>
      </c>
      <c r="F4" s="84"/>
      <c r="G4" s="2"/>
      <c r="H4" s="2"/>
    </row>
    <row r="5" spans="1:8" ht="24" x14ac:dyDescent="0.2">
      <c r="A5" s="78"/>
      <c r="B5" s="79"/>
      <c r="C5" s="6" t="s">
        <v>12</v>
      </c>
      <c r="D5" s="5" t="s">
        <v>11</v>
      </c>
      <c r="E5" s="53" t="s">
        <v>12</v>
      </c>
      <c r="F5" s="54" t="s">
        <v>11</v>
      </c>
      <c r="G5" s="2"/>
      <c r="H5" s="2"/>
    </row>
    <row r="6" spans="1:8" x14ac:dyDescent="0.2">
      <c r="A6" s="80"/>
      <c r="B6" s="81"/>
      <c r="C6" s="4" t="s">
        <v>10</v>
      </c>
      <c r="D6" s="3" t="s">
        <v>9</v>
      </c>
      <c r="E6" s="4" t="s">
        <v>8</v>
      </c>
      <c r="F6" s="3" t="s">
        <v>8</v>
      </c>
      <c r="G6" s="2"/>
      <c r="H6" s="2"/>
    </row>
    <row r="7" spans="1:8" ht="30" customHeight="1" x14ac:dyDescent="0.2">
      <c r="A7" s="85" t="s">
        <v>7</v>
      </c>
      <c r="B7" s="86"/>
      <c r="C7" s="47">
        <f>燃料等購入費!F17</f>
        <v>44000000</v>
      </c>
      <c r="D7" s="47">
        <f>燃料等購入費!G17</f>
        <v>40000000</v>
      </c>
      <c r="E7" s="47">
        <f>燃料等購入費!H17</f>
        <v>44000000</v>
      </c>
      <c r="F7" s="47">
        <f>燃料等購入費!I17</f>
        <v>40000000</v>
      </c>
      <c r="G7" s="64"/>
      <c r="H7" s="2"/>
    </row>
    <row r="8" spans="1:8" ht="30" customHeight="1" x14ac:dyDescent="0.2">
      <c r="A8" s="74" t="s">
        <v>6</v>
      </c>
      <c r="B8" s="75"/>
      <c r="C8" s="47">
        <f>外注・委託費!F17</f>
        <v>6050000</v>
      </c>
      <c r="D8" s="47">
        <f>外注・委託費!G17</f>
        <v>5500000</v>
      </c>
      <c r="E8" s="47">
        <f>外注・委託費!H17</f>
        <v>6050000</v>
      </c>
      <c r="F8" s="47">
        <f>外注・委託費!I17</f>
        <v>5500000</v>
      </c>
      <c r="G8" s="64"/>
      <c r="H8" s="2"/>
    </row>
    <row r="9" spans="1:8" ht="30" customHeight="1" x14ac:dyDescent="0.2">
      <c r="A9" s="74" t="s">
        <v>5</v>
      </c>
      <c r="B9" s="90"/>
      <c r="C9" s="47">
        <f>不動産賃借料!H17</f>
        <v>0</v>
      </c>
      <c r="D9" s="47">
        <f>不動産賃借料!I17</f>
        <v>0</v>
      </c>
      <c r="E9" s="47">
        <f>不動産賃借料!J17</f>
        <v>0</v>
      </c>
      <c r="F9" s="47">
        <f>不動産賃借料!K17</f>
        <v>0</v>
      </c>
      <c r="G9" s="64"/>
      <c r="H9" s="2"/>
    </row>
    <row r="10" spans="1:8" ht="30" customHeight="1" x14ac:dyDescent="0.2">
      <c r="A10" s="91" t="s">
        <v>4</v>
      </c>
      <c r="B10" s="90"/>
      <c r="C10" s="47">
        <f>設備導入費!J7</f>
        <v>4400000</v>
      </c>
      <c r="D10" s="47">
        <f>設備導入費!K7</f>
        <v>4000000</v>
      </c>
      <c r="E10" s="47">
        <f>設備導入費!L7</f>
        <v>4400000</v>
      </c>
      <c r="F10" s="47">
        <f>設備導入費!M7</f>
        <v>4000000</v>
      </c>
      <c r="G10" s="2"/>
      <c r="H10" s="2"/>
    </row>
    <row r="11" spans="1:8" ht="30" customHeight="1" x14ac:dyDescent="0.2">
      <c r="A11" s="91" t="s">
        <v>3</v>
      </c>
      <c r="B11" s="90"/>
      <c r="C11" s="47">
        <f>工事費!E17</f>
        <v>6600000</v>
      </c>
      <c r="D11" s="47">
        <f>工事費!F17</f>
        <v>6000000</v>
      </c>
      <c r="E11" s="47">
        <f>工事費!G17</f>
        <v>6600000</v>
      </c>
      <c r="F11" s="47">
        <f>工事費!H17</f>
        <v>6000000</v>
      </c>
      <c r="G11" s="64"/>
      <c r="H11" s="2"/>
    </row>
    <row r="12" spans="1:8" ht="30" customHeight="1" thickBot="1" x14ac:dyDescent="0.25">
      <c r="A12" s="91" t="s">
        <v>2</v>
      </c>
      <c r="B12" s="90"/>
      <c r="C12" s="47">
        <f>プロモーション費!G17</f>
        <v>6710000</v>
      </c>
      <c r="D12" s="47">
        <f>プロモーション費!H17</f>
        <v>6100000</v>
      </c>
      <c r="E12" s="47">
        <f>プロモーション費!I17</f>
        <v>6710000</v>
      </c>
      <c r="F12" s="47">
        <f>プロモーション費!J17</f>
        <v>6100000</v>
      </c>
      <c r="G12" s="64"/>
      <c r="H12" s="2"/>
    </row>
    <row r="13" spans="1:8" ht="30" customHeight="1" thickTop="1" x14ac:dyDescent="0.2">
      <c r="A13" s="56"/>
      <c r="B13" s="56"/>
      <c r="C13" s="57"/>
      <c r="D13" s="58" t="s">
        <v>82</v>
      </c>
      <c r="E13" s="65">
        <f>SUM(E7:E12)</f>
        <v>67760000</v>
      </c>
      <c r="F13" s="48">
        <f>SUM(F7:F12)</f>
        <v>61600000</v>
      </c>
      <c r="G13" s="2"/>
      <c r="H13" s="2"/>
    </row>
    <row r="14" spans="1:8" ht="30" customHeight="1" x14ac:dyDescent="0.2">
      <c r="A14" s="109"/>
      <c r="B14" s="109"/>
      <c r="C14" s="57"/>
      <c r="D14" s="59" t="s">
        <v>83</v>
      </c>
      <c r="E14" s="66"/>
      <c r="F14" s="67">
        <f>ROUNDDOWN(F13/5*4,-3)</f>
        <v>49280000</v>
      </c>
      <c r="G14" s="2"/>
      <c r="H14" s="2"/>
    </row>
    <row r="15" spans="1:8" ht="37.5" customHeight="1" thickBot="1" x14ac:dyDescent="0.6">
      <c r="A15" s="110"/>
      <c r="B15" s="110"/>
      <c r="C15" s="57"/>
      <c r="D15" s="60" t="s">
        <v>84</v>
      </c>
      <c r="E15" s="61"/>
      <c r="F15" s="49">
        <f>IF(F14&gt;120000000,120000000,F14)</f>
        <v>49280000</v>
      </c>
      <c r="G15" s="2"/>
      <c r="H15" s="2"/>
    </row>
    <row r="16" spans="1:8" ht="37.5" customHeight="1" x14ac:dyDescent="0.2">
      <c r="A16" s="88"/>
      <c r="B16" s="88"/>
      <c r="C16" s="88"/>
      <c r="D16" s="88"/>
      <c r="E16" s="88"/>
      <c r="F16" s="88"/>
      <c r="G16" s="2"/>
      <c r="H16" s="2"/>
    </row>
    <row r="17" spans="1:8" ht="27" customHeight="1" x14ac:dyDescent="0.2">
      <c r="A17" s="87" t="s">
        <v>0</v>
      </c>
      <c r="B17" s="87"/>
      <c r="C17" s="87"/>
      <c r="D17" s="87"/>
      <c r="E17" s="87"/>
      <c r="F17" s="87"/>
      <c r="G17" s="2"/>
      <c r="H17" s="2"/>
    </row>
    <row r="18" spans="1:8" ht="37.5" customHeight="1" x14ac:dyDescent="0.2">
      <c r="A18" s="88" t="s">
        <v>92</v>
      </c>
      <c r="B18" s="88"/>
      <c r="C18" s="88"/>
      <c r="D18" s="88"/>
      <c r="E18" s="88"/>
      <c r="F18" s="88"/>
    </row>
    <row r="19" spans="1:8" x14ac:dyDescent="0.2">
      <c r="A19" s="89"/>
      <c r="B19" s="89"/>
      <c r="C19" s="89"/>
      <c r="D19" s="89"/>
      <c r="E19" s="89"/>
      <c r="F19" s="89"/>
      <c r="G19" s="2"/>
      <c r="H19" s="2"/>
    </row>
  </sheetData>
  <sheetProtection formatColumns="0" formatRows="0"/>
  <mergeCells count="13">
    <mergeCell ref="A17:F17"/>
    <mergeCell ref="A18:F18"/>
    <mergeCell ref="A19:F19"/>
    <mergeCell ref="A9:B9"/>
    <mergeCell ref="A10:B10"/>
    <mergeCell ref="A11:B11"/>
    <mergeCell ref="A12:B12"/>
    <mergeCell ref="A16:F16"/>
    <mergeCell ref="A8:B8"/>
    <mergeCell ref="A4:B6"/>
    <mergeCell ref="C4:D4"/>
    <mergeCell ref="E4:F4"/>
    <mergeCell ref="A7:B7"/>
  </mergeCells>
  <phoneticPr fontId="2"/>
  <printOptions horizontalCentered="1"/>
  <pageMargins left="0" right="0" top="0" bottom="0" header="0" footer="0"/>
  <pageSetup paperSize="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79998168889431442"/>
    <pageSetUpPr fitToPage="1"/>
  </sheetPr>
  <dimension ref="A1:I17"/>
  <sheetViews>
    <sheetView view="pageBreakPreview" zoomScale="70" zoomScaleNormal="100" zoomScaleSheetLayoutView="70" workbookViewId="0">
      <selection activeCell="G8" sqref="G8"/>
    </sheetView>
  </sheetViews>
  <sheetFormatPr defaultColWidth="9" defaultRowHeight="18" x14ac:dyDescent="0.55000000000000004"/>
  <cols>
    <col min="1" max="1" width="5" style="11" customWidth="1"/>
    <col min="2" max="2" width="9" style="11"/>
    <col min="3" max="3" width="15.4140625" style="11" customWidth="1"/>
    <col min="4" max="4" width="6" style="11" customWidth="1"/>
    <col min="5" max="5" width="10.6640625" style="11" customWidth="1"/>
    <col min="6" max="9" width="20.6640625" style="11" customWidth="1"/>
    <col min="10" max="16384" width="9" style="11"/>
  </cols>
  <sheetData>
    <row r="1" spans="1:9" ht="22.5" customHeight="1" x14ac:dyDescent="0.55000000000000004">
      <c r="A1" s="34" t="s">
        <v>15</v>
      </c>
    </row>
    <row r="2" spans="1:9" ht="22.5" x14ac:dyDescent="0.55000000000000004">
      <c r="A2" s="93" t="s">
        <v>23</v>
      </c>
      <c r="B2" s="93"/>
      <c r="C2" s="93"/>
      <c r="D2" s="93"/>
      <c r="E2" s="93"/>
      <c r="F2" s="93"/>
      <c r="G2" s="93"/>
      <c r="H2" s="93"/>
      <c r="I2" s="93"/>
    </row>
    <row r="3" spans="1:9" s="29" customFormat="1" ht="20.5" thickBot="1" x14ac:dyDescent="0.65">
      <c r="A3" s="33" t="s">
        <v>85</v>
      </c>
      <c r="B3" s="31"/>
      <c r="C3" s="31"/>
      <c r="D3" s="32"/>
      <c r="E3" s="31"/>
      <c r="F3" s="31"/>
      <c r="G3" s="31"/>
      <c r="H3" s="31"/>
      <c r="I3" s="30" t="s">
        <v>14</v>
      </c>
    </row>
    <row r="4" spans="1:9" ht="19.5" customHeight="1" x14ac:dyDescent="0.55000000000000004">
      <c r="A4" s="94" t="s">
        <v>22</v>
      </c>
      <c r="B4" s="96" t="s">
        <v>21</v>
      </c>
      <c r="C4" s="97" t="s">
        <v>20</v>
      </c>
      <c r="D4" s="100" t="s">
        <v>19</v>
      </c>
      <c r="E4" s="103" t="s">
        <v>77</v>
      </c>
      <c r="F4" s="92" t="s">
        <v>88</v>
      </c>
      <c r="G4" s="92"/>
      <c r="H4" s="104" t="s">
        <v>8</v>
      </c>
      <c r="I4" s="105"/>
    </row>
    <row r="5" spans="1:9" ht="48.65" customHeight="1" x14ac:dyDescent="0.55000000000000004">
      <c r="A5" s="95"/>
      <c r="B5" s="96"/>
      <c r="C5" s="98"/>
      <c r="D5" s="101"/>
      <c r="E5" s="103"/>
      <c r="F5" s="28" t="s">
        <v>12</v>
      </c>
      <c r="G5" s="27" t="s">
        <v>18</v>
      </c>
      <c r="H5" s="28" t="s">
        <v>12</v>
      </c>
      <c r="I5" s="27" t="s">
        <v>18</v>
      </c>
    </row>
    <row r="6" spans="1:9" ht="27" customHeight="1" x14ac:dyDescent="0.55000000000000004">
      <c r="A6" s="95"/>
      <c r="B6" s="96"/>
      <c r="C6" s="99"/>
      <c r="D6" s="102"/>
      <c r="E6" s="103"/>
      <c r="F6" s="26" t="s">
        <v>10</v>
      </c>
      <c r="G6" s="25" t="s">
        <v>9</v>
      </c>
      <c r="H6" s="26" t="s">
        <v>17</v>
      </c>
      <c r="I6" s="25" t="s">
        <v>17</v>
      </c>
    </row>
    <row r="7" spans="1:9" ht="30" customHeight="1" x14ac:dyDescent="0.55000000000000004">
      <c r="A7" s="24">
        <v>1</v>
      </c>
      <c r="B7" s="38" t="s">
        <v>1</v>
      </c>
      <c r="C7" s="38" t="s">
        <v>41</v>
      </c>
      <c r="D7" s="39" t="s">
        <v>38</v>
      </c>
      <c r="E7" s="46" t="s">
        <v>39</v>
      </c>
      <c r="F7" s="40">
        <v>44000000</v>
      </c>
      <c r="G7" s="41">
        <v>40000000</v>
      </c>
      <c r="H7" s="42">
        <f>F7</f>
        <v>44000000</v>
      </c>
      <c r="I7" s="42">
        <f>G7</f>
        <v>40000000</v>
      </c>
    </row>
    <row r="8" spans="1:9" ht="30" customHeight="1" x14ac:dyDescent="0.55000000000000004">
      <c r="A8" s="24">
        <v>2</v>
      </c>
      <c r="B8" s="38" t="s">
        <v>75</v>
      </c>
      <c r="C8" s="38" t="s">
        <v>40</v>
      </c>
      <c r="D8" s="39" t="s">
        <v>38</v>
      </c>
      <c r="E8" s="46" t="s">
        <v>39</v>
      </c>
      <c r="F8" s="40">
        <v>1100000</v>
      </c>
      <c r="G8" s="41">
        <v>1000000</v>
      </c>
      <c r="H8" s="42">
        <f t="shared" ref="H8:H17" si="0">F8</f>
        <v>1100000</v>
      </c>
      <c r="I8" s="42">
        <f t="shared" ref="I8:I17" si="1">G8</f>
        <v>1000000</v>
      </c>
    </row>
    <row r="9" spans="1:9" ht="30" customHeight="1" x14ac:dyDescent="0.55000000000000004">
      <c r="A9" s="24">
        <v>3</v>
      </c>
      <c r="B9" s="68" t="s">
        <v>91</v>
      </c>
      <c r="C9" s="73" t="s">
        <v>90</v>
      </c>
      <c r="D9" s="69" t="s">
        <v>38</v>
      </c>
      <c r="E9" s="72" t="s">
        <v>89</v>
      </c>
      <c r="F9" s="70">
        <v>-1100000</v>
      </c>
      <c r="G9" s="71">
        <v>-1000000</v>
      </c>
      <c r="H9" s="42">
        <f t="shared" si="0"/>
        <v>-1100000</v>
      </c>
      <c r="I9" s="42">
        <f t="shared" si="1"/>
        <v>-1000000</v>
      </c>
    </row>
    <row r="10" spans="1:9" ht="30" customHeight="1" x14ac:dyDescent="0.55000000000000004">
      <c r="A10" s="24">
        <v>4</v>
      </c>
      <c r="B10" s="23"/>
      <c r="C10" s="23"/>
      <c r="D10" s="22"/>
      <c r="E10" s="21"/>
      <c r="F10" s="20"/>
      <c r="G10" s="19"/>
      <c r="H10" s="42">
        <f t="shared" si="0"/>
        <v>0</v>
      </c>
      <c r="I10" s="42">
        <f t="shared" si="1"/>
        <v>0</v>
      </c>
    </row>
    <row r="11" spans="1:9" ht="30" customHeight="1" x14ac:dyDescent="0.55000000000000004">
      <c r="A11" s="24">
        <v>5</v>
      </c>
      <c r="B11" s="23"/>
      <c r="C11" s="23"/>
      <c r="D11" s="22"/>
      <c r="E11" s="21"/>
      <c r="F11" s="20"/>
      <c r="G11" s="19"/>
      <c r="H11" s="42">
        <f t="shared" si="0"/>
        <v>0</v>
      </c>
      <c r="I11" s="42">
        <f t="shared" si="1"/>
        <v>0</v>
      </c>
    </row>
    <row r="12" spans="1:9" ht="30" customHeight="1" x14ac:dyDescent="0.55000000000000004">
      <c r="A12" s="24">
        <v>6</v>
      </c>
      <c r="B12" s="23"/>
      <c r="C12" s="23"/>
      <c r="D12" s="22"/>
      <c r="E12" s="21"/>
      <c r="F12" s="20"/>
      <c r="G12" s="19"/>
      <c r="H12" s="42">
        <f t="shared" si="0"/>
        <v>0</v>
      </c>
      <c r="I12" s="42">
        <f t="shared" si="1"/>
        <v>0</v>
      </c>
    </row>
    <row r="13" spans="1:9" ht="30" customHeight="1" x14ac:dyDescent="0.55000000000000004">
      <c r="A13" s="24">
        <v>7</v>
      </c>
      <c r="B13" s="23"/>
      <c r="C13" s="23"/>
      <c r="D13" s="22"/>
      <c r="E13" s="21"/>
      <c r="F13" s="20"/>
      <c r="G13" s="19"/>
      <c r="H13" s="42">
        <f t="shared" si="0"/>
        <v>0</v>
      </c>
      <c r="I13" s="42">
        <f t="shared" si="1"/>
        <v>0</v>
      </c>
    </row>
    <row r="14" spans="1:9" ht="30" customHeight="1" x14ac:dyDescent="0.55000000000000004">
      <c r="A14" s="24">
        <v>8</v>
      </c>
      <c r="B14" s="23"/>
      <c r="C14" s="23"/>
      <c r="D14" s="22"/>
      <c r="E14" s="21"/>
      <c r="F14" s="20"/>
      <c r="G14" s="19"/>
      <c r="H14" s="42">
        <f t="shared" si="0"/>
        <v>0</v>
      </c>
      <c r="I14" s="42">
        <f t="shared" si="1"/>
        <v>0</v>
      </c>
    </row>
    <row r="15" spans="1:9" ht="30" customHeight="1" x14ac:dyDescent="0.55000000000000004">
      <c r="A15" s="24">
        <v>9</v>
      </c>
      <c r="B15" s="23"/>
      <c r="C15" s="23"/>
      <c r="D15" s="22"/>
      <c r="E15" s="21"/>
      <c r="F15" s="20"/>
      <c r="G15" s="19"/>
      <c r="H15" s="42">
        <f t="shared" si="0"/>
        <v>0</v>
      </c>
      <c r="I15" s="42">
        <f t="shared" si="1"/>
        <v>0</v>
      </c>
    </row>
    <row r="16" spans="1:9" ht="30" customHeight="1" thickBot="1" x14ac:dyDescent="0.6">
      <c r="A16" s="24">
        <v>10</v>
      </c>
      <c r="B16" s="23"/>
      <c r="C16" s="23"/>
      <c r="D16" s="22"/>
      <c r="E16" s="21"/>
      <c r="F16" s="20"/>
      <c r="G16" s="19"/>
      <c r="H16" s="42">
        <f t="shared" si="0"/>
        <v>0</v>
      </c>
      <c r="I16" s="42">
        <f t="shared" si="1"/>
        <v>0</v>
      </c>
    </row>
    <row r="17" spans="1:9" ht="30" customHeight="1" thickTop="1" thickBot="1" x14ac:dyDescent="0.6">
      <c r="A17" s="17"/>
      <c r="B17" s="16"/>
      <c r="C17" s="14"/>
      <c r="D17" s="15"/>
      <c r="E17" s="14" t="s">
        <v>16</v>
      </c>
      <c r="F17" s="62">
        <f t="shared" ref="F17:I17" si="2">SUM(F7:F16)</f>
        <v>44000000</v>
      </c>
      <c r="G17" s="63">
        <f t="shared" si="2"/>
        <v>40000000</v>
      </c>
      <c r="H17" s="42">
        <f t="shared" si="0"/>
        <v>44000000</v>
      </c>
      <c r="I17" s="42">
        <f t="shared" si="1"/>
        <v>40000000</v>
      </c>
    </row>
  </sheetData>
  <sheetProtection formatColumns="0" formatRows="0" insertColumns="0" insertRows="0"/>
  <mergeCells count="8">
    <mergeCell ref="F4:G4"/>
    <mergeCell ref="A2:I2"/>
    <mergeCell ref="A4:A6"/>
    <mergeCell ref="B4:B6"/>
    <mergeCell ref="C4:C6"/>
    <mergeCell ref="D4:D6"/>
    <mergeCell ref="E4:E6"/>
    <mergeCell ref="H4:I4"/>
  </mergeCells>
  <phoneticPr fontId="2"/>
  <pageMargins left="0" right="0" top="0" bottom="0" header="0" footer="0"/>
  <pageSetup paperSize="9"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79998168889431442"/>
    <pageSetUpPr fitToPage="1"/>
  </sheetPr>
  <dimension ref="A1:I19"/>
  <sheetViews>
    <sheetView view="pageBreakPreview" zoomScale="70" zoomScaleNormal="100" zoomScaleSheetLayoutView="70" workbookViewId="0">
      <selection activeCell="M11" sqref="M11"/>
    </sheetView>
  </sheetViews>
  <sheetFormatPr defaultColWidth="9" defaultRowHeight="18" x14ac:dyDescent="0.55000000000000004"/>
  <cols>
    <col min="1" max="1" width="5" style="11" customWidth="1"/>
    <col min="2" max="2" width="9" style="11" customWidth="1"/>
    <col min="3" max="3" width="15.4140625" style="11" customWidth="1"/>
    <col min="4" max="4" width="4.4140625" style="11" customWidth="1"/>
    <col min="5" max="5" width="10.5" style="11" customWidth="1"/>
    <col min="6" max="9" width="20.6640625" style="11" customWidth="1"/>
    <col min="10" max="16384" width="9" style="11"/>
  </cols>
  <sheetData>
    <row r="1" spans="1:9" ht="22.5" customHeight="1" x14ac:dyDescent="0.55000000000000004">
      <c r="A1" s="34" t="s">
        <v>15</v>
      </c>
    </row>
    <row r="2" spans="1:9" ht="22.5" x14ac:dyDescent="0.55000000000000004">
      <c r="A2" s="93" t="s">
        <v>23</v>
      </c>
      <c r="B2" s="93"/>
      <c r="C2" s="93"/>
      <c r="D2" s="93"/>
      <c r="E2" s="93"/>
      <c r="F2" s="93"/>
      <c r="G2" s="93"/>
      <c r="H2" s="93"/>
      <c r="I2" s="93"/>
    </row>
    <row r="3" spans="1:9" s="29" customFormat="1" ht="20.5" thickBot="1" x14ac:dyDescent="0.65">
      <c r="A3" s="33" t="s">
        <v>70</v>
      </c>
      <c r="B3" s="31"/>
      <c r="C3" s="31"/>
      <c r="D3" s="32"/>
      <c r="E3" s="31"/>
      <c r="F3" s="31"/>
      <c r="G3" s="31"/>
      <c r="H3" s="31"/>
      <c r="I3" s="30" t="s">
        <v>14</v>
      </c>
    </row>
    <row r="4" spans="1:9" ht="19.5" customHeight="1" x14ac:dyDescent="0.55000000000000004">
      <c r="A4" s="94" t="s">
        <v>22</v>
      </c>
      <c r="B4" s="96" t="s">
        <v>26</v>
      </c>
      <c r="C4" s="97" t="s">
        <v>25</v>
      </c>
      <c r="D4" s="100" t="s">
        <v>19</v>
      </c>
      <c r="E4" s="103" t="s">
        <v>86</v>
      </c>
      <c r="F4" s="92" t="s">
        <v>88</v>
      </c>
      <c r="G4" s="92"/>
      <c r="H4" s="104" t="s">
        <v>8</v>
      </c>
      <c r="I4" s="105"/>
    </row>
    <row r="5" spans="1:9" ht="33" x14ac:dyDescent="0.55000000000000004">
      <c r="A5" s="95"/>
      <c r="B5" s="96"/>
      <c r="C5" s="98"/>
      <c r="D5" s="101"/>
      <c r="E5" s="103"/>
      <c r="F5" s="28" t="s">
        <v>12</v>
      </c>
      <c r="G5" s="27" t="s">
        <v>18</v>
      </c>
      <c r="H5" s="28" t="s">
        <v>12</v>
      </c>
      <c r="I5" s="27" t="s">
        <v>18</v>
      </c>
    </row>
    <row r="6" spans="1:9" ht="27" customHeight="1" x14ac:dyDescent="0.55000000000000004">
      <c r="A6" s="95"/>
      <c r="B6" s="96"/>
      <c r="C6" s="99"/>
      <c r="D6" s="102"/>
      <c r="E6" s="103"/>
      <c r="F6" s="26" t="s">
        <v>10</v>
      </c>
      <c r="G6" s="25" t="s">
        <v>9</v>
      </c>
      <c r="H6" s="26" t="s">
        <v>17</v>
      </c>
      <c r="I6" s="25" t="s">
        <v>17</v>
      </c>
    </row>
    <row r="7" spans="1:9" ht="30" customHeight="1" x14ac:dyDescent="0.55000000000000004">
      <c r="A7" s="24">
        <v>1</v>
      </c>
      <c r="B7" s="38" t="s">
        <v>42</v>
      </c>
      <c r="C7" s="38" t="s">
        <v>43</v>
      </c>
      <c r="D7" s="39">
        <v>1</v>
      </c>
      <c r="E7" s="46" t="s">
        <v>56</v>
      </c>
      <c r="F7" s="40">
        <v>5500000</v>
      </c>
      <c r="G7" s="41">
        <v>5000000</v>
      </c>
      <c r="H7" s="42">
        <f>F7</f>
        <v>5500000</v>
      </c>
      <c r="I7" s="42">
        <f>G7</f>
        <v>5000000</v>
      </c>
    </row>
    <row r="8" spans="1:9" ht="30" customHeight="1" x14ac:dyDescent="0.55000000000000004">
      <c r="A8" s="24">
        <v>2</v>
      </c>
      <c r="B8" s="50" t="s">
        <v>66</v>
      </c>
      <c r="C8" s="38" t="s">
        <v>64</v>
      </c>
      <c r="D8" s="39">
        <v>500</v>
      </c>
      <c r="E8" s="46" t="s">
        <v>65</v>
      </c>
      <c r="F8" s="40">
        <v>550000</v>
      </c>
      <c r="G8" s="41">
        <v>500000</v>
      </c>
      <c r="H8" s="42">
        <f t="shared" ref="H8:H17" si="0">F8</f>
        <v>550000</v>
      </c>
      <c r="I8" s="42">
        <f t="shared" ref="I8:I17" si="1">G8</f>
        <v>500000</v>
      </c>
    </row>
    <row r="9" spans="1:9" ht="30" customHeight="1" x14ac:dyDescent="0.55000000000000004">
      <c r="A9" s="24">
        <v>3</v>
      </c>
      <c r="B9" s="23"/>
      <c r="C9" s="23"/>
      <c r="D9" s="22"/>
      <c r="E9" s="21"/>
      <c r="F9" s="20"/>
      <c r="G9" s="19"/>
      <c r="H9" s="42">
        <f t="shared" si="0"/>
        <v>0</v>
      </c>
      <c r="I9" s="42">
        <f t="shared" si="1"/>
        <v>0</v>
      </c>
    </row>
    <row r="10" spans="1:9" ht="30" customHeight="1" x14ac:dyDescent="0.55000000000000004">
      <c r="A10" s="24">
        <v>4</v>
      </c>
      <c r="B10" s="23"/>
      <c r="C10" s="23"/>
      <c r="D10" s="22"/>
      <c r="E10" s="21"/>
      <c r="F10" s="20"/>
      <c r="G10" s="19"/>
      <c r="H10" s="42">
        <f t="shared" si="0"/>
        <v>0</v>
      </c>
      <c r="I10" s="42">
        <f t="shared" si="1"/>
        <v>0</v>
      </c>
    </row>
    <row r="11" spans="1:9" ht="30" customHeight="1" x14ac:dyDescent="0.55000000000000004">
      <c r="A11" s="24">
        <v>5</v>
      </c>
      <c r="B11" s="23"/>
      <c r="C11" s="23"/>
      <c r="D11" s="22"/>
      <c r="E11" s="21"/>
      <c r="F11" s="20"/>
      <c r="G11" s="19"/>
      <c r="H11" s="42">
        <f t="shared" si="0"/>
        <v>0</v>
      </c>
      <c r="I11" s="42">
        <f t="shared" si="1"/>
        <v>0</v>
      </c>
    </row>
    <row r="12" spans="1:9" ht="30" customHeight="1" x14ac:dyDescent="0.55000000000000004">
      <c r="A12" s="24">
        <v>6</v>
      </c>
      <c r="B12" s="23"/>
      <c r="C12" s="23"/>
      <c r="D12" s="22"/>
      <c r="E12" s="21"/>
      <c r="F12" s="20"/>
      <c r="G12" s="19"/>
      <c r="H12" s="42">
        <f t="shared" si="0"/>
        <v>0</v>
      </c>
      <c r="I12" s="42">
        <f t="shared" si="1"/>
        <v>0</v>
      </c>
    </row>
    <row r="13" spans="1:9" ht="30" customHeight="1" x14ac:dyDescent="0.55000000000000004">
      <c r="A13" s="24">
        <v>7</v>
      </c>
      <c r="B13" s="23"/>
      <c r="C13" s="23"/>
      <c r="D13" s="22"/>
      <c r="E13" s="21"/>
      <c r="F13" s="20"/>
      <c r="G13" s="19"/>
      <c r="H13" s="42">
        <f t="shared" si="0"/>
        <v>0</v>
      </c>
      <c r="I13" s="42">
        <f t="shared" si="1"/>
        <v>0</v>
      </c>
    </row>
    <row r="14" spans="1:9" ht="30" customHeight="1" x14ac:dyDescent="0.55000000000000004">
      <c r="A14" s="24">
        <v>8</v>
      </c>
      <c r="B14" s="23"/>
      <c r="C14" s="23"/>
      <c r="D14" s="22"/>
      <c r="E14" s="21"/>
      <c r="F14" s="20"/>
      <c r="G14" s="19"/>
      <c r="H14" s="42">
        <f t="shared" si="0"/>
        <v>0</v>
      </c>
      <c r="I14" s="42">
        <f t="shared" si="1"/>
        <v>0</v>
      </c>
    </row>
    <row r="15" spans="1:9" ht="30" customHeight="1" x14ac:dyDescent="0.55000000000000004">
      <c r="A15" s="24">
        <v>9</v>
      </c>
      <c r="B15" s="23"/>
      <c r="C15" s="23"/>
      <c r="D15" s="22"/>
      <c r="E15" s="21"/>
      <c r="F15" s="20"/>
      <c r="G15" s="19"/>
      <c r="H15" s="42">
        <f t="shared" si="0"/>
        <v>0</v>
      </c>
      <c r="I15" s="42">
        <f t="shared" si="1"/>
        <v>0</v>
      </c>
    </row>
    <row r="16" spans="1:9" ht="30" customHeight="1" thickBot="1" x14ac:dyDescent="0.6">
      <c r="A16" s="24">
        <v>10</v>
      </c>
      <c r="B16" s="23"/>
      <c r="C16" s="23"/>
      <c r="D16" s="22"/>
      <c r="E16" s="21"/>
      <c r="F16" s="20"/>
      <c r="G16" s="19"/>
      <c r="H16" s="42">
        <f t="shared" si="0"/>
        <v>0</v>
      </c>
      <c r="I16" s="42">
        <f t="shared" si="1"/>
        <v>0</v>
      </c>
    </row>
    <row r="17" spans="1:9" ht="30" customHeight="1" thickTop="1" thickBot="1" x14ac:dyDescent="0.6">
      <c r="A17" s="17"/>
      <c r="B17" s="16"/>
      <c r="C17" s="14"/>
      <c r="D17" s="15"/>
      <c r="E17" s="14" t="s">
        <v>16</v>
      </c>
      <c r="F17" s="62">
        <f t="shared" ref="F17:I17" si="2">SUM(F7:F16)</f>
        <v>6050000</v>
      </c>
      <c r="G17" s="63">
        <f t="shared" si="2"/>
        <v>5500000</v>
      </c>
      <c r="H17" s="42">
        <f t="shared" si="0"/>
        <v>6050000</v>
      </c>
      <c r="I17" s="42">
        <f t="shared" si="1"/>
        <v>5500000</v>
      </c>
    </row>
    <row r="19" spans="1:9" ht="20" x14ac:dyDescent="0.6">
      <c r="A19" s="35"/>
    </row>
  </sheetData>
  <mergeCells count="8">
    <mergeCell ref="A2:I2"/>
    <mergeCell ref="A4:A6"/>
    <mergeCell ref="B4:B6"/>
    <mergeCell ref="C4:C6"/>
    <mergeCell ref="D4:D6"/>
    <mergeCell ref="E4:E6"/>
    <mergeCell ref="F4:G4"/>
    <mergeCell ref="H4:I4"/>
  </mergeCells>
  <phoneticPr fontId="2"/>
  <pageMargins left="0" right="0" top="0" bottom="0" header="0" footer="0"/>
  <pageSetup paperSize="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79998168889431442"/>
    <pageSetUpPr fitToPage="1"/>
  </sheetPr>
  <dimension ref="A1:K19"/>
  <sheetViews>
    <sheetView view="pageBreakPreview" topLeftCell="A3" zoomScale="70" zoomScaleNormal="100" zoomScaleSheetLayoutView="70" workbookViewId="0">
      <selection activeCell="N13" sqref="N13"/>
    </sheetView>
  </sheetViews>
  <sheetFormatPr defaultColWidth="9" defaultRowHeight="18" x14ac:dyDescent="0.55000000000000004"/>
  <cols>
    <col min="1" max="1" width="5" style="11" customWidth="1"/>
    <col min="2" max="2" width="10.5" style="11" customWidth="1"/>
    <col min="3" max="3" width="12.58203125" style="11" customWidth="1"/>
    <col min="4" max="4" width="5.1640625" style="11" bestFit="1" customWidth="1"/>
    <col min="5" max="5" width="5.1640625" style="11" customWidth="1"/>
    <col min="6" max="6" width="15" style="11" customWidth="1"/>
    <col min="7" max="7" width="11" style="11" bestFit="1" customWidth="1"/>
    <col min="8" max="11" width="20.6640625" style="11" customWidth="1"/>
    <col min="12" max="16384" width="9" style="11"/>
  </cols>
  <sheetData>
    <row r="1" spans="1:11" ht="22.5" customHeight="1" x14ac:dyDescent="0.55000000000000004">
      <c r="A1" s="34" t="s">
        <v>15</v>
      </c>
    </row>
    <row r="2" spans="1:11" ht="22.5" x14ac:dyDescent="0.55000000000000004">
      <c r="A2" s="93" t="s">
        <v>23</v>
      </c>
      <c r="B2" s="93"/>
      <c r="C2" s="93"/>
      <c r="D2" s="93"/>
      <c r="E2" s="93"/>
      <c r="F2" s="93"/>
      <c r="G2" s="93"/>
      <c r="H2" s="93"/>
      <c r="I2" s="93"/>
      <c r="J2" s="93"/>
      <c r="K2" s="93"/>
    </row>
    <row r="3" spans="1:11" s="29" customFormat="1" ht="20.5" thickBot="1" x14ac:dyDescent="0.65">
      <c r="A3" s="33" t="s">
        <v>71</v>
      </c>
      <c r="B3" s="31"/>
      <c r="C3" s="31"/>
      <c r="D3" s="31"/>
      <c r="E3" s="31"/>
      <c r="F3" s="31"/>
      <c r="G3" s="31"/>
      <c r="H3" s="31"/>
      <c r="I3" s="31"/>
      <c r="J3" s="31"/>
      <c r="K3" s="30" t="s">
        <v>14</v>
      </c>
    </row>
    <row r="4" spans="1:11" ht="19.5" customHeight="1" x14ac:dyDescent="0.55000000000000004">
      <c r="A4" s="94" t="s">
        <v>22</v>
      </c>
      <c r="B4" s="96" t="s">
        <v>32</v>
      </c>
      <c r="C4" s="97" t="s">
        <v>31</v>
      </c>
      <c r="D4" s="97" t="s">
        <v>30</v>
      </c>
      <c r="E4" s="97" t="s">
        <v>29</v>
      </c>
      <c r="F4" s="96" t="s">
        <v>69</v>
      </c>
      <c r="G4" s="97" t="s">
        <v>27</v>
      </c>
      <c r="H4" s="92" t="s">
        <v>88</v>
      </c>
      <c r="I4" s="92"/>
      <c r="J4" s="104" t="s">
        <v>8</v>
      </c>
      <c r="K4" s="105"/>
    </row>
    <row r="5" spans="1:11" ht="33" x14ac:dyDescent="0.55000000000000004">
      <c r="A5" s="95"/>
      <c r="B5" s="96"/>
      <c r="C5" s="98"/>
      <c r="D5" s="98"/>
      <c r="E5" s="98"/>
      <c r="F5" s="96"/>
      <c r="G5" s="98"/>
      <c r="H5" s="28" t="s">
        <v>12</v>
      </c>
      <c r="I5" s="27" t="s">
        <v>18</v>
      </c>
      <c r="J5" s="28" t="s">
        <v>12</v>
      </c>
      <c r="K5" s="27" t="s">
        <v>18</v>
      </c>
    </row>
    <row r="6" spans="1:11" ht="27" customHeight="1" x14ac:dyDescent="0.55000000000000004">
      <c r="A6" s="95"/>
      <c r="B6" s="96"/>
      <c r="C6" s="99"/>
      <c r="D6" s="99"/>
      <c r="E6" s="99"/>
      <c r="F6" s="96"/>
      <c r="G6" s="99"/>
      <c r="H6" s="26" t="s">
        <v>10</v>
      </c>
      <c r="I6" s="25" t="s">
        <v>9</v>
      </c>
      <c r="J6" s="26" t="s">
        <v>17</v>
      </c>
      <c r="K6" s="25" t="s">
        <v>17</v>
      </c>
    </row>
    <row r="7" spans="1:11" ht="30" customHeight="1" x14ac:dyDescent="0.55000000000000004">
      <c r="A7" s="24">
        <v>1</v>
      </c>
      <c r="B7" s="23"/>
      <c r="C7" s="23"/>
      <c r="D7" s="23"/>
      <c r="E7" s="23"/>
      <c r="F7" s="36"/>
      <c r="G7" s="36"/>
      <c r="H7" s="20"/>
      <c r="I7" s="19"/>
      <c r="J7" s="18">
        <f>+H7</f>
        <v>0</v>
      </c>
      <c r="K7" s="18">
        <f>+I7</f>
        <v>0</v>
      </c>
    </row>
    <row r="8" spans="1:11" ht="30" customHeight="1" x14ac:dyDescent="0.55000000000000004">
      <c r="A8" s="24">
        <v>2</v>
      </c>
      <c r="B8" s="23"/>
      <c r="C8" s="23"/>
      <c r="D8" s="23"/>
      <c r="E8" s="23"/>
      <c r="F8" s="36"/>
      <c r="G8" s="36"/>
      <c r="H8" s="20"/>
      <c r="I8" s="19"/>
      <c r="J8" s="18">
        <f t="shared" ref="J8:J17" si="0">+H8</f>
        <v>0</v>
      </c>
      <c r="K8" s="18">
        <f t="shared" ref="K8:K17" si="1">+I8</f>
        <v>0</v>
      </c>
    </row>
    <row r="9" spans="1:11" ht="30" customHeight="1" x14ac:dyDescent="0.55000000000000004">
      <c r="A9" s="24">
        <v>3</v>
      </c>
      <c r="B9" s="23"/>
      <c r="C9" s="23"/>
      <c r="D9" s="23"/>
      <c r="E9" s="23"/>
      <c r="F9" s="36"/>
      <c r="G9" s="36"/>
      <c r="H9" s="20"/>
      <c r="I9" s="19"/>
      <c r="J9" s="18">
        <f t="shared" si="0"/>
        <v>0</v>
      </c>
      <c r="K9" s="18">
        <f t="shared" si="1"/>
        <v>0</v>
      </c>
    </row>
    <row r="10" spans="1:11" ht="30" customHeight="1" x14ac:dyDescent="0.55000000000000004">
      <c r="A10" s="24">
        <v>4</v>
      </c>
      <c r="B10" s="23"/>
      <c r="C10" s="23"/>
      <c r="D10" s="23"/>
      <c r="E10" s="23"/>
      <c r="F10" s="36"/>
      <c r="G10" s="36"/>
      <c r="H10" s="20"/>
      <c r="I10" s="19"/>
      <c r="J10" s="18">
        <f t="shared" si="0"/>
        <v>0</v>
      </c>
      <c r="K10" s="18">
        <f t="shared" si="1"/>
        <v>0</v>
      </c>
    </row>
    <row r="11" spans="1:11" ht="30" customHeight="1" x14ac:dyDescent="0.55000000000000004">
      <c r="A11" s="24">
        <v>5</v>
      </c>
      <c r="B11" s="23"/>
      <c r="C11" s="23"/>
      <c r="D11" s="23"/>
      <c r="E11" s="23"/>
      <c r="F11" s="36"/>
      <c r="G11" s="36"/>
      <c r="H11" s="20"/>
      <c r="I11" s="19"/>
      <c r="J11" s="18">
        <f t="shared" si="0"/>
        <v>0</v>
      </c>
      <c r="K11" s="18">
        <f t="shared" si="1"/>
        <v>0</v>
      </c>
    </row>
    <row r="12" spans="1:11" ht="30" customHeight="1" x14ac:dyDescent="0.55000000000000004">
      <c r="A12" s="24">
        <v>6</v>
      </c>
      <c r="B12" s="23"/>
      <c r="C12" s="23"/>
      <c r="D12" s="23"/>
      <c r="E12" s="23"/>
      <c r="F12" s="36"/>
      <c r="G12" s="36"/>
      <c r="H12" s="20"/>
      <c r="I12" s="19"/>
      <c r="J12" s="18">
        <f t="shared" si="0"/>
        <v>0</v>
      </c>
      <c r="K12" s="18">
        <f t="shared" si="1"/>
        <v>0</v>
      </c>
    </row>
    <row r="13" spans="1:11" ht="30" customHeight="1" x14ac:dyDescent="0.55000000000000004">
      <c r="A13" s="24">
        <v>7</v>
      </c>
      <c r="B13" s="23"/>
      <c r="C13" s="23"/>
      <c r="D13" s="23"/>
      <c r="E13" s="23"/>
      <c r="F13" s="36"/>
      <c r="G13" s="36"/>
      <c r="H13" s="20"/>
      <c r="I13" s="19"/>
      <c r="J13" s="18">
        <f t="shared" si="0"/>
        <v>0</v>
      </c>
      <c r="K13" s="18">
        <f t="shared" si="1"/>
        <v>0</v>
      </c>
    </row>
    <row r="14" spans="1:11" ht="30" customHeight="1" x14ac:dyDescent="0.55000000000000004">
      <c r="A14" s="24">
        <v>8</v>
      </c>
      <c r="B14" s="23"/>
      <c r="C14" s="23"/>
      <c r="D14" s="23"/>
      <c r="E14" s="23"/>
      <c r="F14" s="36"/>
      <c r="G14" s="36"/>
      <c r="H14" s="20"/>
      <c r="I14" s="19"/>
      <c r="J14" s="18">
        <f t="shared" si="0"/>
        <v>0</v>
      </c>
      <c r="K14" s="18">
        <f t="shared" si="1"/>
        <v>0</v>
      </c>
    </row>
    <row r="15" spans="1:11" ht="30" customHeight="1" x14ac:dyDescent="0.55000000000000004">
      <c r="A15" s="24">
        <v>9</v>
      </c>
      <c r="B15" s="23"/>
      <c r="C15" s="23"/>
      <c r="D15" s="23"/>
      <c r="E15" s="23"/>
      <c r="F15" s="36"/>
      <c r="G15" s="36"/>
      <c r="H15" s="20"/>
      <c r="I15" s="19"/>
      <c r="J15" s="18">
        <f t="shared" si="0"/>
        <v>0</v>
      </c>
      <c r="K15" s="18">
        <f t="shared" si="1"/>
        <v>0</v>
      </c>
    </row>
    <row r="16" spans="1:11" ht="30" customHeight="1" thickBot="1" x14ac:dyDescent="0.6">
      <c r="A16" s="24">
        <v>10</v>
      </c>
      <c r="B16" s="23"/>
      <c r="C16" s="23"/>
      <c r="D16" s="23"/>
      <c r="E16" s="23"/>
      <c r="F16" s="36"/>
      <c r="G16" s="36"/>
      <c r="H16" s="20"/>
      <c r="I16" s="19"/>
      <c r="J16" s="18">
        <f t="shared" si="0"/>
        <v>0</v>
      </c>
      <c r="K16" s="18">
        <f t="shared" si="1"/>
        <v>0</v>
      </c>
    </row>
    <row r="17" spans="1:11" ht="30" customHeight="1" thickTop="1" thickBot="1" x14ac:dyDescent="0.6">
      <c r="A17" s="17"/>
      <c r="B17" s="16"/>
      <c r="C17" s="14"/>
      <c r="D17" s="14"/>
      <c r="E17" s="14"/>
      <c r="F17" s="14"/>
      <c r="G17" s="14" t="s">
        <v>16</v>
      </c>
      <c r="H17" s="13">
        <f t="shared" ref="H17:K17" si="2">SUM(H7:H16)</f>
        <v>0</v>
      </c>
      <c r="I17" s="12">
        <f t="shared" si="2"/>
        <v>0</v>
      </c>
      <c r="J17" s="18">
        <f t="shared" si="0"/>
        <v>0</v>
      </c>
      <c r="K17" s="18">
        <f t="shared" si="1"/>
        <v>0</v>
      </c>
    </row>
    <row r="19" spans="1:11" ht="20" x14ac:dyDescent="0.6">
      <c r="A19" s="35"/>
    </row>
  </sheetData>
  <mergeCells count="10">
    <mergeCell ref="J4:K4"/>
    <mergeCell ref="H4:I4"/>
    <mergeCell ref="A2:K2"/>
    <mergeCell ref="A4:A6"/>
    <mergeCell ref="B4:B6"/>
    <mergeCell ref="C4:C6"/>
    <mergeCell ref="D4:D6"/>
    <mergeCell ref="E4:E6"/>
    <mergeCell ref="F4:F6"/>
    <mergeCell ref="G4:G6"/>
  </mergeCells>
  <phoneticPr fontId="2"/>
  <pageMargins left="0" right="0" top="0" bottom="0" header="0" footer="0"/>
  <pageSetup paperSize="9" scale="91"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79998168889431442"/>
    <pageSetUpPr fitToPage="1"/>
  </sheetPr>
  <dimension ref="A1:M19"/>
  <sheetViews>
    <sheetView view="pageBreakPreview" zoomScale="70" zoomScaleNormal="100" zoomScaleSheetLayoutView="70" workbookViewId="0">
      <selection activeCell="K15" sqref="K15"/>
    </sheetView>
  </sheetViews>
  <sheetFormatPr defaultColWidth="9" defaultRowHeight="18" x14ac:dyDescent="0.55000000000000004"/>
  <cols>
    <col min="1" max="1" width="5" style="11" customWidth="1"/>
    <col min="2" max="2" width="10.5" style="11" customWidth="1"/>
    <col min="3" max="3" width="12.58203125" style="11" customWidth="1"/>
    <col min="4" max="7" width="5" style="11" customWidth="1"/>
    <col min="8" max="8" width="15" style="11" customWidth="1"/>
    <col min="9" max="9" width="11" style="11" bestFit="1" customWidth="1"/>
    <col min="10" max="13" width="20.6640625" style="11" customWidth="1"/>
    <col min="14" max="16384" width="9" style="11"/>
  </cols>
  <sheetData>
    <row r="1" spans="1:13" ht="22.5" customHeight="1" x14ac:dyDescent="0.55000000000000004">
      <c r="A1" s="34" t="s">
        <v>15</v>
      </c>
    </row>
    <row r="2" spans="1:13" ht="22.5" x14ac:dyDescent="0.55000000000000004">
      <c r="A2" s="93" t="s">
        <v>23</v>
      </c>
      <c r="B2" s="93"/>
      <c r="C2" s="93"/>
      <c r="D2" s="93"/>
      <c r="E2" s="93"/>
      <c r="F2" s="93"/>
      <c r="G2" s="93"/>
      <c r="H2" s="93"/>
      <c r="I2" s="93"/>
      <c r="J2" s="93"/>
      <c r="K2" s="93"/>
      <c r="L2" s="93"/>
      <c r="M2" s="93"/>
    </row>
    <row r="3" spans="1:13" s="29" customFormat="1" ht="20.5" thickBot="1" x14ac:dyDescent="0.65">
      <c r="A3" s="33" t="s">
        <v>72</v>
      </c>
      <c r="B3" s="31"/>
      <c r="C3" s="31"/>
      <c r="D3" s="31"/>
      <c r="E3" s="31"/>
      <c r="F3" s="31"/>
      <c r="G3" s="31"/>
      <c r="H3" s="31"/>
      <c r="I3" s="31"/>
      <c r="J3" s="31"/>
      <c r="K3" s="31"/>
      <c r="L3" s="31"/>
      <c r="M3" s="30" t="s">
        <v>14</v>
      </c>
    </row>
    <row r="4" spans="1:13" ht="19.5" customHeight="1" x14ac:dyDescent="0.55000000000000004">
      <c r="A4" s="94" t="s">
        <v>22</v>
      </c>
      <c r="B4" s="96" t="s">
        <v>36</v>
      </c>
      <c r="C4" s="97" t="s">
        <v>35</v>
      </c>
      <c r="D4" s="106" t="s">
        <v>34</v>
      </c>
      <c r="E4" s="106" t="s">
        <v>33</v>
      </c>
      <c r="F4" s="106" t="s">
        <v>93</v>
      </c>
      <c r="G4" s="106" t="s">
        <v>30</v>
      </c>
      <c r="H4" s="96" t="s">
        <v>94</v>
      </c>
      <c r="I4" s="97" t="s">
        <v>78</v>
      </c>
      <c r="J4" s="92" t="s">
        <v>88</v>
      </c>
      <c r="K4" s="92"/>
      <c r="L4" s="104" t="s">
        <v>8</v>
      </c>
      <c r="M4" s="105"/>
    </row>
    <row r="5" spans="1:13" ht="33" x14ac:dyDescent="0.55000000000000004">
      <c r="A5" s="95"/>
      <c r="B5" s="96"/>
      <c r="C5" s="98"/>
      <c r="D5" s="107"/>
      <c r="E5" s="107"/>
      <c r="F5" s="107"/>
      <c r="G5" s="107"/>
      <c r="H5" s="96"/>
      <c r="I5" s="98"/>
      <c r="J5" s="28" t="s">
        <v>12</v>
      </c>
      <c r="K5" s="27" t="s">
        <v>18</v>
      </c>
      <c r="L5" s="28" t="s">
        <v>12</v>
      </c>
      <c r="M5" s="27" t="s">
        <v>18</v>
      </c>
    </row>
    <row r="6" spans="1:13" ht="27" customHeight="1" x14ac:dyDescent="0.55000000000000004">
      <c r="A6" s="95"/>
      <c r="B6" s="96"/>
      <c r="C6" s="99"/>
      <c r="D6" s="108"/>
      <c r="E6" s="108"/>
      <c r="F6" s="108"/>
      <c r="G6" s="108"/>
      <c r="H6" s="96"/>
      <c r="I6" s="99"/>
      <c r="J6" s="26" t="s">
        <v>10</v>
      </c>
      <c r="K6" s="25" t="s">
        <v>9</v>
      </c>
      <c r="L6" s="26" t="s">
        <v>17</v>
      </c>
      <c r="M6" s="25" t="s">
        <v>17</v>
      </c>
    </row>
    <row r="7" spans="1:13" ht="45" x14ac:dyDescent="0.55000000000000004">
      <c r="A7" s="24">
        <v>1</v>
      </c>
      <c r="B7" s="38" t="s">
        <v>53</v>
      </c>
      <c r="C7" s="38" t="s">
        <v>50</v>
      </c>
      <c r="D7" s="45" t="s">
        <v>44</v>
      </c>
      <c r="E7" s="45">
        <v>1</v>
      </c>
      <c r="F7" s="45" t="s">
        <v>58</v>
      </c>
      <c r="G7" s="45" t="s">
        <v>57</v>
      </c>
      <c r="H7" s="44" t="s">
        <v>45</v>
      </c>
      <c r="I7" s="44" t="s">
        <v>46</v>
      </c>
      <c r="J7" s="40">
        <v>4400000</v>
      </c>
      <c r="K7" s="41">
        <v>4000000</v>
      </c>
      <c r="L7" s="42">
        <f>J7</f>
        <v>4400000</v>
      </c>
      <c r="M7" s="43">
        <f>K7</f>
        <v>4000000</v>
      </c>
    </row>
    <row r="8" spans="1:13" ht="60" x14ac:dyDescent="0.55000000000000004">
      <c r="A8" s="24">
        <v>2</v>
      </c>
      <c r="B8" s="38" t="s">
        <v>47</v>
      </c>
      <c r="C8" s="38" t="s">
        <v>48</v>
      </c>
      <c r="D8" s="45" t="s">
        <v>44</v>
      </c>
      <c r="E8" s="45">
        <v>1</v>
      </c>
      <c r="F8" s="45" t="s">
        <v>59</v>
      </c>
      <c r="G8" s="45" t="s">
        <v>57</v>
      </c>
      <c r="H8" s="44" t="s">
        <v>49</v>
      </c>
      <c r="I8" s="44" t="s">
        <v>62</v>
      </c>
      <c r="J8" s="40">
        <v>33000000</v>
      </c>
      <c r="K8" s="41">
        <v>30000000</v>
      </c>
      <c r="L8" s="42">
        <f t="shared" ref="L8:L17" si="0">J8</f>
        <v>33000000</v>
      </c>
      <c r="M8" s="43">
        <f t="shared" ref="M8:M17" si="1">K8</f>
        <v>30000000</v>
      </c>
    </row>
    <row r="9" spans="1:13" ht="48" customHeight="1" x14ac:dyDescent="0.55000000000000004">
      <c r="A9" s="55">
        <v>3</v>
      </c>
      <c r="B9" s="38" t="s">
        <v>63</v>
      </c>
      <c r="C9" s="38" t="s">
        <v>61</v>
      </c>
      <c r="D9" s="45" t="s">
        <v>60</v>
      </c>
      <c r="E9" s="45">
        <v>1</v>
      </c>
      <c r="F9" s="45" t="s">
        <v>58</v>
      </c>
      <c r="G9" s="45">
        <v>10</v>
      </c>
      <c r="H9" s="44" t="s">
        <v>45</v>
      </c>
      <c r="I9" s="44" t="s">
        <v>46</v>
      </c>
      <c r="J9" s="40">
        <v>1100000</v>
      </c>
      <c r="K9" s="41">
        <v>1000000</v>
      </c>
      <c r="L9" s="42">
        <f t="shared" si="0"/>
        <v>1100000</v>
      </c>
      <c r="M9" s="43">
        <f t="shared" si="1"/>
        <v>1000000</v>
      </c>
    </row>
    <row r="10" spans="1:13" ht="30" customHeight="1" x14ac:dyDescent="0.55000000000000004">
      <c r="A10" s="24">
        <v>4</v>
      </c>
      <c r="B10" s="23"/>
      <c r="C10" s="23"/>
      <c r="D10" s="37"/>
      <c r="E10" s="23"/>
      <c r="F10" s="23"/>
      <c r="G10" s="23"/>
      <c r="H10" s="36"/>
      <c r="I10" s="36"/>
      <c r="J10" s="20"/>
      <c r="K10" s="19"/>
      <c r="L10" s="42">
        <f t="shared" si="0"/>
        <v>0</v>
      </c>
      <c r="M10" s="43">
        <f t="shared" si="1"/>
        <v>0</v>
      </c>
    </row>
    <row r="11" spans="1:13" ht="30" customHeight="1" x14ac:dyDescent="0.55000000000000004">
      <c r="A11" s="24">
        <v>5</v>
      </c>
      <c r="B11" s="23"/>
      <c r="C11" s="23"/>
      <c r="D11" s="37"/>
      <c r="E11" s="23"/>
      <c r="F11" s="23"/>
      <c r="G11" s="23"/>
      <c r="H11" s="36"/>
      <c r="I11" s="36"/>
      <c r="J11" s="20"/>
      <c r="K11" s="19"/>
      <c r="L11" s="42">
        <f t="shared" si="0"/>
        <v>0</v>
      </c>
      <c r="M11" s="43">
        <f t="shared" si="1"/>
        <v>0</v>
      </c>
    </row>
    <row r="12" spans="1:13" ht="30" customHeight="1" x14ac:dyDescent="0.55000000000000004">
      <c r="A12" s="24">
        <v>6</v>
      </c>
      <c r="B12" s="23"/>
      <c r="C12" s="23"/>
      <c r="D12" s="37"/>
      <c r="E12" s="23"/>
      <c r="F12" s="23"/>
      <c r="G12" s="23"/>
      <c r="H12" s="36"/>
      <c r="I12" s="36"/>
      <c r="J12" s="20"/>
      <c r="K12" s="19"/>
      <c r="L12" s="42">
        <f t="shared" si="0"/>
        <v>0</v>
      </c>
      <c r="M12" s="43">
        <f t="shared" si="1"/>
        <v>0</v>
      </c>
    </row>
    <row r="13" spans="1:13" ht="30" customHeight="1" x14ac:dyDescent="0.55000000000000004">
      <c r="A13" s="24">
        <v>7</v>
      </c>
      <c r="B13" s="23"/>
      <c r="C13" s="23"/>
      <c r="D13" s="37"/>
      <c r="E13" s="23"/>
      <c r="F13" s="23"/>
      <c r="G13" s="23"/>
      <c r="H13" s="36"/>
      <c r="I13" s="36"/>
      <c r="J13" s="20"/>
      <c r="K13" s="19"/>
      <c r="L13" s="42">
        <f t="shared" si="0"/>
        <v>0</v>
      </c>
      <c r="M13" s="43">
        <f t="shared" si="1"/>
        <v>0</v>
      </c>
    </row>
    <row r="14" spans="1:13" ht="30" customHeight="1" x14ac:dyDescent="0.55000000000000004">
      <c r="A14" s="24">
        <v>8</v>
      </c>
      <c r="B14" s="23"/>
      <c r="C14" s="23"/>
      <c r="D14" s="37"/>
      <c r="E14" s="23"/>
      <c r="F14" s="23"/>
      <c r="G14" s="23"/>
      <c r="H14" s="36"/>
      <c r="I14" s="36"/>
      <c r="J14" s="20"/>
      <c r="K14" s="19"/>
      <c r="L14" s="42">
        <f t="shared" si="0"/>
        <v>0</v>
      </c>
      <c r="M14" s="43">
        <f t="shared" si="1"/>
        <v>0</v>
      </c>
    </row>
    <row r="15" spans="1:13" ht="30" customHeight="1" x14ac:dyDescent="0.55000000000000004">
      <c r="A15" s="24">
        <v>9</v>
      </c>
      <c r="B15" s="23"/>
      <c r="C15" s="23"/>
      <c r="D15" s="37"/>
      <c r="E15" s="23"/>
      <c r="F15" s="23"/>
      <c r="G15" s="23"/>
      <c r="H15" s="36"/>
      <c r="I15" s="36"/>
      <c r="J15" s="20"/>
      <c r="K15" s="19"/>
      <c r="L15" s="42">
        <f t="shared" si="0"/>
        <v>0</v>
      </c>
      <c r="M15" s="43">
        <f t="shared" si="1"/>
        <v>0</v>
      </c>
    </row>
    <row r="16" spans="1:13" ht="30" customHeight="1" thickBot="1" x14ac:dyDescent="0.6">
      <c r="A16" s="24">
        <v>10</v>
      </c>
      <c r="B16" s="23"/>
      <c r="C16" s="23"/>
      <c r="D16" s="37"/>
      <c r="E16" s="23"/>
      <c r="F16" s="23"/>
      <c r="G16" s="23"/>
      <c r="H16" s="36"/>
      <c r="I16" s="36"/>
      <c r="J16" s="20"/>
      <c r="K16" s="19"/>
      <c r="L16" s="42">
        <f t="shared" si="0"/>
        <v>0</v>
      </c>
      <c r="M16" s="43">
        <f t="shared" si="1"/>
        <v>0</v>
      </c>
    </row>
    <row r="17" spans="1:13" ht="30" customHeight="1" thickTop="1" thickBot="1" x14ac:dyDescent="0.6">
      <c r="A17" s="17"/>
      <c r="B17" s="16"/>
      <c r="C17" s="14"/>
      <c r="D17" s="14"/>
      <c r="E17" s="14"/>
      <c r="F17" s="14"/>
      <c r="G17" s="14"/>
      <c r="H17" s="14"/>
      <c r="I17" s="14" t="s">
        <v>16</v>
      </c>
      <c r="J17" s="62">
        <f t="shared" ref="J17:M17" si="2">SUM(J7:J16)</f>
        <v>38500000</v>
      </c>
      <c r="K17" s="63">
        <f t="shared" si="2"/>
        <v>35000000</v>
      </c>
      <c r="L17" s="42">
        <f t="shared" si="0"/>
        <v>38500000</v>
      </c>
      <c r="M17" s="43">
        <f t="shared" si="1"/>
        <v>35000000</v>
      </c>
    </row>
    <row r="19" spans="1:13" ht="20" x14ac:dyDescent="0.6">
      <c r="A19" s="35"/>
    </row>
  </sheetData>
  <mergeCells count="12">
    <mergeCell ref="A2:M2"/>
    <mergeCell ref="A4:A6"/>
    <mergeCell ref="B4:B6"/>
    <mergeCell ref="C4:C6"/>
    <mergeCell ref="D4:D6"/>
    <mergeCell ref="E4:E6"/>
    <mergeCell ref="F4:F6"/>
    <mergeCell ref="G4:G6"/>
    <mergeCell ref="H4:H6"/>
    <mergeCell ref="I4:I6"/>
    <mergeCell ref="L4:M4"/>
    <mergeCell ref="J4:K4"/>
  </mergeCells>
  <phoneticPr fontId="2"/>
  <dataValidations count="1">
    <dataValidation type="list" allowBlank="1" showInputMessage="1" sqref="D7:D16" xr:uid="{00000000-0002-0000-0400-000000000000}">
      <formula1>"購入,リース"</formula1>
    </dataValidation>
  </dataValidations>
  <pageMargins left="0" right="0" top="0" bottom="0" header="0" footer="0"/>
  <pageSetup paperSize="9" scale="8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79998168889431442"/>
    <pageSetUpPr fitToPage="1"/>
  </sheetPr>
  <dimension ref="A1:H19"/>
  <sheetViews>
    <sheetView view="pageBreakPreview" zoomScale="70" zoomScaleNormal="100" zoomScaleSheetLayoutView="70" workbookViewId="0">
      <selection activeCell="J9" sqref="J9"/>
    </sheetView>
  </sheetViews>
  <sheetFormatPr defaultColWidth="9" defaultRowHeight="18" x14ac:dyDescent="0.55000000000000004"/>
  <cols>
    <col min="1" max="1" width="5" style="11" customWidth="1"/>
    <col min="2" max="3" width="20.6640625" style="11" customWidth="1"/>
    <col min="4" max="4" width="12.58203125" style="11" customWidth="1"/>
    <col min="5" max="8" width="20.6640625" style="11" customWidth="1"/>
    <col min="9" max="16384" width="9" style="11"/>
  </cols>
  <sheetData>
    <row r="1" spans="1:8" ht="22.5" customHeight="1" x14ac:dyDescent="0.55000000000000004">
      <c r="A1" s="34" t="s">
        <v>15</v>
      </c>
    </row>
    <row r="2" spans="1:8" ht="22.5" x14ac:dyDescent="0.55000000000000004">
      <c r="A2" s="93" t="s">
        <v>23</v>
      </c>
      <c r="B2" s="93"/>
      <c r="C2" s="93"/>
      <c r="D2" s="93"/>
      <c r="E2" s="93"/>
      <c r="F2" s="93"/>
      <c r="G2" s="93"/>
      <c r="H2" s="93"/>
    </row>
    <row r="3" spans="1:8" s="29" customFormat="1" ht="20.5" thickBot="1" x14ac:dyDescent="0.65">
      <c r="A3" s="33" t="s">
        <v>73</v>
      </c>
      <c r="B3" s="31"/>
      <c r="C3" s="31"/>
      <c r="D3" s="31"/>
      <c r="E3" s="31"/>
      <c r="F3" s="31"/>
      <c r="G3" s="31"/>
      <c r="H3" s="30" t="s">
        <v>14</v>
      </c>
    </row>
    <row r="4" spans="1:8" ht="19.5" customHeight="1" x14ac:dyDescent="0.55000000000000004">
      <c r="A4" s="94" t="s">
        <v>22</v>
      </c>
      <c r="B4" s="96" t="s">
        <v>37</v>
      </c>
      <c r="C4" s="96" t="s">
        <v>28</v>
      </c>
      <c r="D4" s="97" t="s">
        <v>79</v>
      </c>
      <c r="E4" s="92" t="s">
        <v>88</v>
      </c>
      <c r="F4" s="92"/>
      <c r="G4" s="104" t="s">
        <v>8</v>
      </c>
      <c r="H4" s="105"/>
    </row>
    <row r="5" spans="1:8" ht="33" x14ac:dyDescent="0.55000000000000004">
      <c r="A5" s="95"/>
      <c r="B5" s="96"/>
      <c r="C5" s="96"/>
      <c r="D5" s="98"/>
      <c r="E5" s="28" t="s">
        <v>12</v>
      </c>
      <c r="F5" s="27" t="s">
        <v>18</v>
      </c>
      <c r="G5" s="28" t="s">
        <v>12</v>
      </c>
      <c r="H5" s="27" t="s">
        <v>18</v>
      </c>
    </row>
    <row r="6" spans="1:8" ht="27" customHeight="1" x14ac:dyDescent="0.55000000000000004">
      <c r="A6" s="95"/>
      <c r="B6" s="96"/>
      <c r="C6" s="96"/>
      <c r="D6" s="99"/>
      <c r="E6" s="26" t="s">
        <v>10</v>
      </c>
      <c r="F6" s="25" t="s">
        <v>9</v>
      </c>
      <c r="G6" s="26" t="s">
        <v>17</v>
      </c>
      <c r="H6" s="25" t="s">
        <v>17</v>
      </c>
    </row>
    <row r="7" spans="1:8" ht="30" customHeight="1" x14ac:dyDescent="0.55000000000000004">
      <c r="A7" s="24">
        <v>1</v>
      </c>
      <c r="B7" s="38" t="s">
        <v>52</v>
      </c>
      <c r="C7" s="44" t="s">
        <v>54</v>
      </c>
      <c r="D7" s="44" t="s">
        <v>51</v>
      </c>
      <c r="E7" s="40">
        <v>6600000</v>
      </c>
      <c r="F7" s="41">
        <v>6000000</v>
      </c>
      <c r="G7" s="42">
        <f>E7</f>
        <v>6600000</v>
      </c>
      <c r="H7" s="42">
        <f>F7</f>
        <v>6000000</v>
      </c>
    </row>
    <row r="8" spans="1:8" ht="30" customHeight="1" x14ac:dyDescent="0.55000000000000004">
      <c r="A8" s="24">
        <v>2</v>
      </c>
      <c r="B8" s="23"/>
      <c r="C8" s="36"/>
      <c r="D8" s="36"/>
      <c r="E8" s="20"/>
      <c r="F8" s="19"/>
      <c r="G8" s="42">
        <f t="shared" ref="G8:G17" si="0">E8</f>
        <v>0</v>
      </c>
      <c r="H8" s="42">
        <f t="shared" ref="H8:H17" si="1">F8</f>
        <v>0</v>
      </c>
    </row>
    <row r="9" spans="1:8" ht="30" customHeight="1" x14ac:dyDescent="0.55000000000000004">
      <c r="A9" s="24">
        <v>3</v>
      </c>
      <c r="B9" s="23"/>
      <c r="C9" s="36"/>
      <c r="D9" s="36"/>
      <c r="E9" s="20"/>
      <c r="F9" s="19"/>
      <c r="G9" s="42">
        <f t="shared" si="0"/>
        <v>0</v>
      </c>
      <c r="H9" s="42">
        <f t="shared" si="1"/>
        <v>0</v>
      </c>
    </row>
    <row r="10" spans="1:8" ht="30" customHeight="1" x14ac:dyDescent="0.55000000000000004">
      <c r="A10" s="24">
        <v>4</v>
      </c>
      <c r="B10" s="23"/>
      <c r="C10" s="36"/>
      <c r="D10" s="36"/>
      <c r="E10" s="20"/>
      <c r="F10" s="19"/>
      <c r="G10" s="42">
        <f t="shared" si="0"/>
        <v>0</v>
      </c>
      <c r="H10" s="42">
        <f t="shared" si="1"/>
        <v>0</v>
      </c>
    </row>
    <row r="11" spans="1:8" ht="30" customHeight="1" x14ac:dyDescent="0.55000000000000004">
      <c r="A11" s="24">
        <v>5</v>
      </c>
      <c r="B11" s="23"/>
      <c r="C11" s="36"/>
      <c r="D11" s="36"/>
      <c r="E11" s="20"/>
      <c r="F11" s="19"/>
      <c r="G11" s="42">
        <f t="shared" si="0"/>
        <v>0</v>
      </c>
      <c r="H11" s="42">
        <f t="shared" si="1"/>
        <v>0</v>
      </c>
    </row>
    <row r="12" spans="1:8" ht="30" customHeight="1" x14ac:dyDescent="0.55000000000000004">
      <c r="A12" s="24">
        <v>6</v>
      </c>
      <c r="B12" s="23"/>
      <c r="C12" s="36"/>
      <c r="D12" s="36"/>
      <c r="E12" s="20"/>
      <c r="F12" s="19"/>
      <c r="G12" s="42">
        <f t="shared" si="0"/>
        <v>0</v>
      </c>
      <c r="H12" s="42">
        <f t="shared" si="1"/>
        <v>0</v>
      </c>
    </row>
    <row r="13" spans="1:8" ht="30" customHeight="1" x14ac:dyDescent="0.55000000000000004">
      <c r="A13" s="24">
        <v>7</v>
      </c>
      <c r="B13" s="23"/>
      <c r="C13" s="36"/>
      <c r="D13" s="36"/>
      <c r="E13" s="20"/>
      <c r="F13" s="19"/>
      <c r="G13" s="42">
        <f t="shared" si="0"/>
        <v>0</v>
      </c>
      <c r="H13" s="42">
        <f t="shared" si="1"/>
        <v>0</v>
      </c>
    </row>
    <row r="14" spans="1:8" ht="30" customHeight="1" x14ac:dyDescent="0.55000000000000004">
      <c r="A14" s="24">
        <v>8</v>
      </c>
      <c r="B14" s="23"/>
      <c r="C14" s="36"/>
      <c r="D14" s="36"/>
      <c r="E14" s="20"/>
      <c r="F14" s="19"/>
      <c r="G14" s="42">
        <f t="shared" si="0"/>
        <v>0</v>
      </c>
      <c r="H14" s="42">
        <f t="shared" si="1"/>
        <v>0</v>
      </c>
    </row>
    <row r="15" spans="1:8" ht="30" customHeight="1" x14ac:dyDescent="0.55000000000000004">
      <c r="A15" s="24">
        <v>9</v>
      </c>
      <c r="B15" s="23"/>
      <c r="C15" s="36"/>
      <c r="D15" s="36"/>
      <c r="E15" s="20"/>
      <c r="F15" s="19"/>
      <c r="G15" s="42">
        <f t="shared" si="0"/>
        <v>0</v>
      </c>
      <c r="H15" s="42">
        <f t="shared" si="1"/>
        <v>0</v>
      </c>
    </row>
    <row r="16" spans="1:8" ht="30" customHeight="1" thickBot="1" x14ac:dyDescent="0.6">
      <c r="A16" s="24">
        <v>10</v>
      </c>
      <c r="B16" s="23"/>
      <c r="C16" s="36"/>
      <c r="D16" s="36"/>
      <c r="E16" s="20"/>
      <c r="F16" s="19"/>
      <c r="G16" s="42">
        <f t="shared" si="0"/>
        <v>0</v>
      </c>
      <c r="H16" s="42">
        <f t="shared" si="1"/>
        <v>0</v>
      </c>
    </row>
    <row r="17" spans="1:8" ht="30" customHeight="1" thickTop="1" thickBot="1" x14ac:dyDescent="0.6">
      <c r="A17" s="17"/>
      <c r="B17" s="16"/>
      <c r="C17" s="14"/>
      <c r="D17" s="14" t="s">
        <v>16</v>
      </c>
      <c r="E17" s="62">
        <f t="shared" ref="E17:H17" si="2">SUM(E7:E16)</f>
        <v>6600000</v>
      </c>
      <c r="F17" s="63">
        <f t="shared" si="2"/>
        <v>6000000</v>
      </c>
      <c r="G17" s="42">
        <f t="shared" si="0"/>
        <v>6600000</v>
      </c>
      <c r="H17" s="42">
        <f t="shared" si="1"/>
        <v>6000000</v>
      </c>
    </row>
    <row r="19" spans="1:8" ht="20" x14ac:dyDescent="0.6">
      <c r="A19" s="35"/>
    </row>
  </sheetData>
  <mergeCells count="7">
    <mergeCell ref="E4:F4"/>
    <mergeCell ref="G4:H4"/>
    <mergeCell ref="A2:H2"/>
    <mergeCell ref="A4:A6"/>
    <mergeCell ref="B4:B6"/>
    <mergeCell ref="C4:C6"/>
    <mergeCell ref="D4:D6"/>
  </mergeCells>
  <phoneticPr fontId="2"/>
  <pageMargins left="0" right="0" top="0" bottom="0" header="0" footer="0"/>
  <pageSetup paperSize="9" scale="94"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79998168889431442"/>
    <pageSetUpPr fitToPage="1"/>
  </sheetPr>
  <dimension ref="A1:J19"/>
  <sheetViews>
    <sheetView view="pageBreakPreview" zoomScale="85" zoomScaleNormal="100" zoomScaleSheetLayoutView="85" workbookViewId="0">
      <selection activeCell="L10" sqref="L10"/>
    </sheetView>
  </sheetViews>
  <sheetFormatPr defaultColWidth="9" defaultRowHeight="18" x14ac:dyDescent="0.55000000000000004"/>
  <cols>
    <col min="1" max="1" width="5" style="11" customWidth="1"/>
    <col min="2" max="2" width="10" style="11" customWidth="1"/>
    <col min="3" max="3" width="15.4140625" style="11" customWidth="1"/>
    <col min="4" max="4" width="4.4140625" style="11" customWidth="1"/>
    <col min="5" max="6" width="9" style="11"/>
    <col min="7" max="10" width="20.6640625" style="11" customWidth="1"/>
    <col min="11" max="16384" width="9" style="11"/>
  </cols>
  <sheetData>
    <row r="1" spans="1:10" ht="22.5" customHeight="1" x14ac:dyDescent="0.55000000000000004">
      <c r="A1" s="34" t="s">
        <v>15</v>
      </c>
    </row>
    <row r="2" spans="1:10" ht="22.5" x14ac:dyDescent="0.55000000000000004">
      <c r="A2" s="93" t="s">
        <v>23</v>
      </c>
      <c r="B2" s="93"/>
      <c r="C2" s="93"/>
      <c r="D2" s="93"/>
      <c r="E2" s="93"/>
      <c r="F2" s="93"/>
      <c r="G2" s="93"/>
      <c r="H2" s="93"/>
      <c r="I2" s="93"/>
      <c r="J2" s="93"/>
    </row>
    <row r="3" spans="1:10" s="29" customFormat="1" ht="20.5" thickBot="1" x14ac:dyDescent="0.65">
      <c r="A3" s="33" t="s">
        <v>74</v>
      </c>
      <c r="B3" s="31"/>
      <c r="C3" s="31"/>
      <c r="D3" s="32"/>
      <c r="E3" s="31"/>
      <c r="F3" s="31"/>
      <c r="G3" s="31"/>
      <c r="H3" s="31"/>
      <c r="I3" s="31"/>
      <c r="J3" s="30" t="s">
        <v>14</v>
      </c>
    </row>
    <row r="4" spans="1:10" ht="19.5" customHeight="1" x14ac:dyDescent="0.55000000000000004">
      <c r="A4" s="94" t="s">
        <v>22</v>
      </c>
      <c r="B4" s="96" t="s">
        <v>26</v>
      </c>
      <c r="C4" s="97" t="s">
        <v>25</v>
      </c>
      <c r="D4" s="100" t="s">
        <v>19</v>
      </c>
      <c r="E4" s="96" t="s">
        <v>24</v>
      </c>
      <c r="F4" s="103" t="s">
        <v>95</v>
      </c>
      <c r="G4" s="92" t="s">
        <v>88</v>
      </c>
      <c r="H4" s="92"/>
      <c r="I4" s="104" t="s">
        <v>8</v>
      </c>
      <c r="J4" s="105"/>
    </row>
    <row r="5" spans="1:10" ht="33" x14ac:dyDescent="0.55000000000000004">
      <c r="A5" s="95"/>
      <c r="B5" s="96"/>
      <c r="C5" s="98"/>
      <c r="D5" s="101"/>
      <c r="E5" s="96"/>
      <c r="F5" s="103"/>
      <c r="G5" s="28" t="s">
        <v>12</v>
      </c>
      <c r="H5" s="27" t="s">
        <v>18</v>
      </c>
      <c r="I5" s="28" t="s">
        <v>12</v>
      </c>
      <c r="J5" s="27" t="s">
        <v>18</v>
      </c>
    </row>
    <row r="6" spans="1:10" ht="27" customHeight="1" x14ac:dyDescent="0.55000000000000004">
      <c r="A6" s="95"/>
      <c r="B6" s="96"/>
      <c r="C6" s="99"/>
      <c r="D6" s="102"/>
      <c r="E6" s="96"/>
      <c r="F6" s="103"/>
      <c r="G6" s="26" t="s">
        <v>10</v>
      </c>
      <c r="H6" s="25" t="s">
        <v>9</v>
      </c>
      <c r="I6" s="26" t="s">
        <v>17</v>
      </c>
      <c r="J6" s="25" t="s">
        <v>17</v>
      </c>
    </row>
    <row r="7" spans="1:10" ht="30" customHeight="1" x14ac:dyDescent="0.55000000000000004">
      <c r="A7" s="24">
        <v>1</v>
      </c>
      <c r="B7" s="38" t="s">
        <v>76</v>
      </c>
      <c r="C7" s="38" t="s">
        <v>55</v>
      </c>
      <c r="D7" s="39">
        <v>1</v>
      </c>
      <c r="E7" s="51">
        <v>6000000</v>
      </c>
      <c r="F7" s="52" t="s">
        <v>80</v>
      </c>
      <c r="G7" s="40">
        <v>6600000</v>
      </c>
      <c r="H7" s="41">
        <v>6000000</v>
      </c>
      <c r="I7" s="42">
        <f>+G7</f>
        <v>6600000</v>
      </c>
      <c r="J7" s="42">
        <f>+H7</f>
        <v>6000000</v>
      </c>
    </row>
    <row r="8" spans="1:10" ht="30" customHeight="1" x14ac:dyDescent="0.55000000000000004">
      <c r="A8" s="24">
        <v>2</v>
      </c>
      <c r="B8" s="38" t="s">
        <v>67</v>
      </c>
      <c r="C8" s="38" t="s">
        <v>68</v>
      </c>
      <c r="D8" s="39">
        <v>1</v>
      </c>
      <c r="E8" s="51">
        <v>100000</v>
      </c>
      <c r="F8" s="52" t="s">
        <v>56</v>
      </c>
      <c r="G8" s="40">
        <v>110000</v>
      </c>
      <c r="H8" s="41">
        <v>100000</v>
      </c>
      <c r="I8" s="42">
        <f t="shared" ref="I8:I17" si="0">+G8</f>
        <v>110000</v>
      </c>
      <c r="J8" s="42">
        <f t="shared" ref="J8:J17" si="1">+H8</f>
        <v>100000</v>
      </c>
    </row>
    <row r="9" spans="1:10" ht="30" customHeight="1" x14ac:dyDescent="0.55000000000000004">
      <c r="A9" s="24">
        <v>3</v>
      </c>
      <c r="B9" s="23"/>
      <c r="C9" s="23"/>
      <c r="D9" s="22"/>
      <c r="E9" s="36"/>
      <c r="F9" s="21"/>
      <c r="G9" s="20"/>
      <c r="H9" s="19"/>
      <c r="I9" s="42">
        <f t="shared" si="0"/>
        <v>0</v>
      </c>
      <c r="J9" s="42">
        <f t="shared" si="1"/>
        <v>0</v>
      </c>
    </row>
    <row r="10" spans="1:10" ht="30" customHeight="1" x14ac:dyDescent="0.55000000000000004">
      <c r="A10" s="24">
        <v>4</v>
      </c>
      <c r="B10" s="23"/>
      <c r="C10" s="23"/>
      <c r="D10" s="22"/>
      <c r="E10" s="36"/>
      <c r="F10" s="21"/>
      <c r="G10" s="20"/>
      <c r="H10" s="19"/>
      <c r="I10" s="42">
        <f t="shared" si="0"/>
        <v>0</v>
      </c>
      <c r="J10" s="42">
        <f t="shared" si="1"/>
        <v>0</v>
      </c>
    </row>
    <row r="11" spans="1:10" ht="30" customHeight="1" x14ac:dyDescent="0.55000000000000004">
      <c r="A11" s="24">
        <v>5</v>
      </c>
      <c r="B11" s="23"/>
      <c r="C11" s="23"/>
      <c r="D11" s="22"/>
      <c r="E11" s="36"/>
      <c r="F11" s="21"/>
      <c r="G11" s="20"/>
      <c r="H11" s="19"/>
      <c r="I11" s="42">
        <f t="shared" si="0"/>
        <v>0</v>
      </c>
      <c r="J11" s="42">
        <f t="shared" si="1"/>
        <v>0</v>
      </c>
    </row>
    <row r="12" spans="1:10" ht="30" customHeight="1" x14ac:dyDescent="0.55000000000000004">
      <c r="A12" s="24">
        <v>6</v>
      </c>
      <c r="B12" s="23"/>
      <c r="C12" s="23"/>
      <c r="D12" s="22"/>
      <c r="E12" s="36"/>
      <c r="F12" s="21"/>
      <c r="G12" s="20"/>
      <c r="H12" s="19"/>
      <c r="I12" s="42">
        <f t="shared" si="0"/>
        <v>0</v>
      </c>
      <c r="J12" s="42">
        <f t="shared" si="1"/>
        <v>0</v>
      </c>
    </row>
    <row r="13" spans="1:10" ht="30" customHeight="1" x14ac:dyDescent="0.55000000000000004">
      <c r="A13" s="24">
        <v>7</v>
      </c>
      <c r="B13" s="23"/>
      <c r="C13" s="23"/>
      <c r="D13" s="22"/>
      <c r="E13" s="36"/>
      <c r="F13" s="21"/>
      <c r="G13" s="20"/>
      <c r="H13" s="19"/>
      <c r="I13" s="42">
        <f t="shared" si="0"/>
        <v>0</v>
      </c>
      <c r="J13" s="42">
        <f t="shared" si="1"/>
        <v>0</v>
      </c>
    </row>
    <row r="14" spans="1:10" ht="30" customHeight="1" x14ac:dyDescent="0.55000000000000004">
      <c r="A14" s="24">
        <v>8</v>
      </c>
      <c r="B14" s="23"/>
      <c r="C14" s="23"/>
      <c r="D14" s="22"/>
      <c r="E14" s="36"/>
      <c r="F14" s="21"/>
      <c r="G14" s="20"/>
      <c r="H14" s="19"/>
      <c r="I14" s="42">
        <f t="shared" si="0"/>
        <v>0</v>
      </c>
      <c r="J14" s="42">
        <f t="shared" si="1"/>
        <v>0</v>
      </c>
    </row>
    <row r="15" spans="1:10" ht="30" customHeight="1" x14ac:dyDescent="0.55000000000000004">
      <c r="A15" s="24">
        <v>9</v>
      </c>
      <c r="B15" s="23"/>
      <c r="C15" s="23"/>
      <c r="D15" s="22"/>
      <c r="E15" s="36"/>
      <c r="F15" s="21"/>
      <c r="G15" s="20"/>
      <c r="H15" s="19"/>
      <c r="I15" s="42">
        <f t="shared" si="0"/>
        <v>0</v>
      </c>
      <c r="J15" s="42">
        <f t="shared" si="1"/>
        <v>0</v>
      </c>
    </row>
    <row r="16" spans="1:10" ht="30" customHeight="1" thickBot="1" x14ac:dyDescent="0.6">
      <c r="A16" s="24">
        <v>10</v>
      </c>
      <c r="B16" s="23"/>
      <c r="C16" s="23"/>
      <c r="D16" s="22"/>
      <c r="E16" s="36"/>
      <c r="F16" s="21"/>
      <c r="G16" s="20"/>
      <c r="H16" s="19"/>
      <c r="I16" s="42">
        <f t="shared" si="0"/>
        <v>0</v>
      </c>
      <c r="J16" s="42">
        <f t="shared" si="1"/>
        <v>0</v>
      </c>
    </row>
    <row r="17" spans="1:10" ht="30" customHeight="1" thickTop="1" thickBot="1" x14ac:dyDescent="0.6">
      <c r="A17" s="17"/>
      <c r="B17" s="16"/>
      <c r="C17" s="14"/>
      <c r="D17" s="15"/>
      <c r="E17" s="14"/>
      <c r="F17" s="14" t="s">
        <v>16</v>
      </c>
      <c r="G17" s="62">
        <f t="shared" ref="G17:J17" si="2">SUM(G7:G16)</f>
        <v>6710000</v>
      </c>
      <c r="H17" s="63">
        <f t="shared" si="2"/>
        <v>6100000</v>
      </c>
      <c r="I17" s="42">
        <f t="shared" si="0"/>
        <v>6710000</v>
      </c>
      <c r="J17" s="42">
        <f t="shared" si="1"/>
        <v>6100000</v>
      </c>
    </row>
    <row r="19" spans="1:10" ht="20" x14ac:dyDescent="0.6">
      <c r="A19" s="35"/>
    </row>
  </sheetData>
  <mergeCells count="9">
    <mergeCell ref="A2:J2"/>
    <mergeCell ref="A4:A6"/>
    <mergeCell ref="B4:B6"/>
    <mergeCell ref="C4:C6"/>
    <mergeCell ref="D4:D6"/>
    <mergeCell ref="E4:E6"/>
    <mergeCell ref="F4:F6"/>
    <mergeCell ref="G4:H4"/>
    <mergeCell ref="I4:J4"/>
  </mergeCells>
  <phoneticPr fontId="2"/>
  <pageMargins left="0" right="0" top="0" bottom="0" header="0" footer="0"/>
  <pageSetup paperSize="9" scale="9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資金計画</vt:lpstr>
      <vt:lpstr>燃料等購入費</vt:lpstr>
      <vt:lpstr>外注・委託費</vt:lpstr>
      <vt:lpstr>不動産賃借料</vt:lpstr>
      <vt:lpstr>設備導入費</vt:lpstr>
      <vt:lpstr>工事費</vt:lpstr>
      <vt:lpstr>プロモーション費</vt:lpstr>
      <vt:lpstr>外注・委託費!Print_Area</vt:lpstr>
      <vt:lpstr>資金計画!Print_Area</vt:lpstr>
      <vt:lpstr>設備導入費!Print_Area</vt:lpstr>
      <vt:lpstr>燃料等購入費!Print_Area</vt:lpstr>
      <vt:lpstr>不動産賃借料!Print_Area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2024-05-13T09:29:22Z</dcterms:created>
  <dcterms:modified xsi:type="dcterms:W3CDTF">2025-04-01T02:14:24Z</dcterms:modified>
</cp:coreProperties>
</file>