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202300"/>
  <xr:revisionPtr revIDLastSave="0" documentId="13_ncr:1_{86EB12EA-A36D-4D8A-9343-0C6A1E844A39}" xr6:coauthVersionLast="47" xr6:coauthVersionMax="47" xr10:uidLastSave="{00000000-0000-0000-0000-000000000000}"/>
  <bookViews>
    <workbookView xWindow="-108" yWindow="-108" windowWidth="23256" windowHeight="12576" xr2:uid="{0B1DFEE1-8450-41C2-B8E8-A4F6FD1830F7}"/>
  </bookViews>
  <sheets>
    <sheet name="１号内訳明細（エネマネの推進） " sheetId="1" r:id="rId1"/>
    <sheet name="１号内訳明細（高度なエネマネの促進）" sheetId="2" r:id="rId2"/>
    <sheet name="１号内訳明細（ERAB)" sheetId="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xlnm.Print_Area" localSheetId="2">'１号内訳明細（ERAB)'!$A$1:$J$38</definedName>
    <definedName name="_xlnm.Print_Area" localSheetId="0">'１号内訳明細（エネマネの推進） '!$A$1:$J$31</definedName>
    <definedName name="_xlnm.Print_Area" localSheetId="1">'１号内訳明細（高度なエネマネの促進）'!$A$1:$J$31</definedName>
    <definedName name="車">[2]車両別集計!$B$4:$B$112</definedName>
    <definedName name="設備">[3]データ参照シート!$B$2</definedName>
    <definedName name="大分類">#REF!</definedName>
    <definedName name="別1その2">[5]対策!$K$2:$K$9</definedName>
  </definedNames>
  <calcPr calcId="191029" iterate="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I6" i="2"/>
  <c r="I15" i="2"/>
  <c r="I10" i="2"/>
  <c r="I4" i="1"/>
  <c r="I7" i="3"/>
  <c r="I6" i="3"/>
  <c r="I4" i="3"/>
  <c r="I5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F30" i="3"/>
  <c r="J30" i="3"/>
  <c r="F31" i="3"/>
  <c r="J31" i="3"/>
  <c r="F32" i="3"/>
  <c r="J32" i="3"/>
  <c r="F33" i="3"/>
  <c r="J33" i="3"/>
  <c r="I4" i="2"/>
  <c r="I5" i="2"/>
  <c r="I7" i="2"/>
  <c r="I8" i="2"/>
  <c r="I9" i="2"/>
  <c r="I11" i="2"/>
  <c r="I12" i="2"/>
  <c r="I13" i="2"/>
  <c r="I14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F30" i="2"/>
  <c r="J30" i="2"/>
  <c r="F31" i="2"/>
  <c r="J31" i="2"/>
  <c r="I5" i="1"/>
  <c r="I6" i="1"/>
  <c r="I7" i="1"/>
  <c r="I8" i="1"/>
  <c r="I9" i="1"/>
  <c r="I10" i="1"/>
  <c r="I11" i="1"/>
  <c r="I12" i="1"/>
  <c r="I13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F30" i="1"/>
  <c r="J30" i="1"/>
  <c r="F31" i="1"/>
  <c r="J31" i="1"/>
</calcChain>
</file>

<file path=xl/sharedStrings.xml><?xml version="1.0" encoding="utf-8"?>
<sst xmlns="http://schemas.openxmlformats.org/spreadsheetml/2006/main" count="62" uniqueCount="24">
  <si>
    <t>×</t>
    <phoneticPr fontId="3"/>
  </si>
  <si>
    <t>〇</t>
    <phoneticPr fontId="3"/>
  </si>
  <si>
    <t>計</t>
    <rPh sb="0" eb="1">
      <t>ケイ</t>
    </rPh>
    <phoneticPr fontId="4"/>
  </si>
  <si>
    <t>※行が足りない場合は追加で挿入してください。</t>
    <phoneticPr fontId="3"/>
  </si>
  <si>
    <t>対象〇×</t>
    <rPh sb="0" eb="2">
      <t>タイショウ</t>
    </rPh>
    <phoneticPr fontId="3"/>
  </si>
  <si>
    <t>備考</t>
    <rPh sb="0" eb="2">
      <t>ビコウ</t>
    </rPh>
    <phoneticPr fontId="6"/>
  </si>
  <si>
    <t>金額（税抜）</t>
    <rPh sb="0" eb="2">
      <t>キンガク</t>
    </rPh>
    <rPh sb="3" eb="4">
      <t>ゼイ</t>
    </rPh>
    <rPh sb="4" eb="5">
      <t>ヌ</t>
    </rPh>
    <phoneticPr fontId="6"/>
  </si>
  <si>
    <t>単価</t>
    <rPh sb="0" eb="2">
      <t>タンカ</t>
    </rPh>
    <phoneticPr fontId="6"/>
  </si>
  <si>
    <t>単位</t>
    <rPh sb="0" eb="2">
      <t>タンイ</t>
    </rPh>
    <phoneticPr fontId="6"/>
  </si>
  <si>
    <t>数量</t>
    <rPh sb="0" eb="2">
      <t>スウリョウ</t>
    </rPh>
    <phoneticPr fontId="6"/>
  </si>
  <si>
    <t>仕様・品番</t>
    <rPh sb="0" eb="2">
      <t>シヨウ</t>
    </rPh>
    <rPh sb="3" eb="5">
      <t>ヒンバン</t>
    </rPh>
    <phoneticPr fontId="6"/>
  </si>
  <si>
    <t>名称</t>
    <rPh sb="0" eb="2">
      <t>メイショウ</t>
    </rPh>
    <phoneticPr fontId="6"/>
  </si>
  <si>
    <t>項目</t>
    <rPh sb="0" eb="2">
      <t>コウモク</t>
    </rPh>
    <phoneticPr fontId="4"/>
  </si>
  <si>
    <t>申請種別・設備</t>
    <rPh sb="0" eb="4">
      <t>シンセイシュベツ</t>
    </rPh>
    <rPh sb="5" eb="7">
      <t>セツビ</t>
    </rPh>
    <phoneticPr fontId="3"/>
  </si>
  <si>
    <t>1　エネルギーマネジメントの推進</t>
  </si>
  <si>
    <t>申請種別</t>
    <rPh sb="0" eb="4">
      <t>シンセイシュベツ</t>
    </rPh>
    <phoneticPr fontId="3"/>
  </si>
  <si>
    <t>2　高度なエネルギーマネジメントの促進</t>
  </si>
  <si>
    <t>kWh</t>
    <phoneticPr fontId="3"/>
  </si>
  <si>
    <t>定格容量</t>
    <phoneticPr fontId="3"/>
  </si>
  <si>
    <t>⑦が蓄電池の場合</t>
    <rPh sb="2" eb="5">
      <t>チクデンチ</t>
    </rPh>
    <rPh sb="6" eb="8">
      <t>バアイ</t>
    </rPh>
    <phoneticPr fontId="3"/>
  </si>
  <si>
    <t>発電出力</t>
    <rPh sb="0" eb="4">
      <t>ハツデンシュツリョク</t>
    </rPh>
    <phoneticPr fontId="3"/>
  </si>
  <si>
    <t>⑥が太陽光発電設備の場合</t>
    <rPh sb="2" eb="5">
      <t>タイヨウコウ</t>
    </rPh>
    <rPh sb="5" eb="9">
      <t>ハツデンセツビ</t>
    </rPh>
    <rPh sb="10" eb="12">
      <t>バアイ</t>
    </rPh>
    <phoneticPr fontId="3"/>
  </si>
  <si>
    <t>3　ERAB</t>
  </si>
  <si>
    <t>第１号様式　内訳明細</t>
    <rPh sb="0" eb="1">
      <t>ダイ</t>
    </rPh>
    <rPh sb="2" eb="3">
      <t>ゴウ</t>
    </rPh>
    <rPh sb="3" eb="5">
      <t>ヨウシキ</t>
    </rPh>
    <rPh sb="6" eb="8">
      <t>ウチワケ</t>
    </rPh>
    <rPh sb="8" eb="10">
      <t>メイサイ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</si>
</sst>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,##0_);[Red]\(#,##0\)"/>
    <numFmt numFmtId="177" formatCode="#,##0_ "/>
  </numFmts>
  <fonts count="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6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5" fontId="2" fillId="0" borderId="0" xfId="1" applyNumberFormat="1" applyFont="1" applyProtection="1">
      <alignment vertical="center"/>
      <protection hidden="1"/>
    </xf>
    <xf numFmtId="0" fontId="2" fillId="0" borderId="0" xfId="1" applyFont="1">
      <alignment vertical="center"/>
    </xf>
    <xf numFmtId="56" fontId="2" fillId="0" borderId="0" xfId="1" applyNumberFormat="1" applyFont="1" applyAlignment="1">
      <alignment horizontal="right" vertical="center"/>
    </xf>
    <xf numFmtId="5" fontId="2" fillId="0" borderId="1" xfId="1" applyNumberFormat="1" applyFont="1" applyBorder="1" applyProtection="1">
      <alignment vertical="center"/>
      <protection hidden="1"/>
    </xf>
    <xf numFmtId="0" fontId="2" fillId="0" borderId="2" xfId="1" applyFont="1" applyBorder="1">
      <alignment vertical="center"/>
    </xf>
    <xf numFmtId="0" fontId="2" fillId="0" borderId="3" xfId="1" applyFont="1" applyBorder="1">
      <alignment vertical="center"/>
    </xf>
    <xf numFmtId="5" fontId="2" fillId="0" borderId="4" xfId="1" applyNumberFormat="1" applyFont="1" applyBorder="1" applyProtection="1">
      <alignment vertical="center"/>
      <protection hidden="1"/>
    </xf>
    <xf numFmtId="0" fontId="2" fillId="0" borderId="5" xfId="1" applyFont="1" applyBorder="1">
      <alignment vertical="center"/>
    </xf>
    <xf numFmtId="0" fontId="2" fillId="0" borderId="6" xfId="1" applyFont="1" applyBorder="1">
      <alignment vertical="center"/>
    </xf>
    <xf numFmtId="0" fontId="5" fillId="2" borderId="7" xfId="1" applyFont="1" applyFill="1" applyBorder="1" applyAlignment="1" applyProtection="1">
      <alignment horizontal="center" vertical="center"/>
      <protection locked="0"/>
    </xf>
    <xf numFmtId="176" fontId="5" fillId="2" borderId="8" xfId="1" applyNumberFormat="1" applyFont="1" applyFill="1" applyBorder="1" applyAlignment="1" applyProtection="1">
      <alignment horizontal="right" vertical="center"/>
      <protection locked="0"/>
    </xf>
    <xf numFmtId="176" fontId="5" fillId="2" borderId="7" xfId="1" applyNumberFormat="1" applyFont="1" applyFill="1" applyBorder="1" applyAlignment="1" applyProtection="1">
      <alignment horizontal="right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0" xfId="1" applyFont="1" applyFill="1" applyBorder="1" applyAlignment="1" applyProtection="1">
      <alignment horizontal="center" vertical="center"/>
      <protection locked="0"/>
    </xf>
    <xf numFmtId="176" fontId="5" fillId="2" borderId="10" xfId="1" applyNumberFormat="1" applyFont="1" applyFill="1" applyBorder="1" applyAlignment="1" applyProtection="1">
      <alignment horizontal="right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2" fillId="0" borderId="13" xfId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77" fontId="5" fillId="2" borderId="7" xfId="1" applyNumberFormat="1" applyFont="1" applyFill="1" applyBorder="1" applyProtection="1">
      <alignment vertical="center"/>
      <protection locked="0"/>
    </xf>
    <xf numFmtId="177" fontId="5" fillId="2" borderId="10" xfId="1" applyNumberFormat="1" applyFont="1" applyFill="1" applyBorder="1" applyProtection="1">
      <alignment vertical="center"/>
      <protection locked="0"/>
    </xf>
    <xf numFmtId="177" fontId="5" fillId="2" borderId="8" xfId="1" applyNumberFormat="1" applyFont="1" applyFill="1" applyBorder="1" applyProtection="1">
      <alignment vertical="center"/>
      <protection locked="0"/>
    </xf>
    <xf numFmtId="0" fontId="5" fillId="0" borderId="15" xfId="0" applyFont="1" applyBorder="1" applyAlignment="1">
      <alignment vertical="center"/>
    </xf>
    <xf numFmtId="177" fontId="5" fillId="2" borderId="16" xfId="0" applyNumberFormat="1" applyFont="1" applyFill="1" applyBorder="1" applyAlignment="1" applyProtection="1">
      <alignment vertical="center"/>
      <protection locked="0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5" fontId="5" fillId="0" borderId="4" xfId="1" applyNumberFormat="1" applyFont="1" applyBorder="1" applyProtection="1">
      <alignment vertical="center"/>
      <protection hidden="1"/>
    </xf>
    <xf numFmtId="0" fontId="5" fillId="0" borderId="5" xfId="1" applyFont="1" applyBorder="1">
      <alignment vertical="center"/>
    </xf>
    <xf numFmtId="0" fontId="5" fillId="0" borderId="6" xfId="1" applyFont="1" applyBorder="1">
      <alignment vertical="center"/>
    </xf>
    <xf numFmtId="0" fontId="5" fillId="0" borderId="0" xfId="1" applyFont="1">
      <alignment vertical="center"/>
    </xf>
    <xf numFmtId="5" fontId="5" fillId="0" borderId="0" xfId="1" applyNumberFormat="1" applyFont="1" applyProtection="1">
      <alignment vertical="center"/>
      <protection hidden="1"/>
    </xf>
    <xf numFmtId="5" fontId="5" fillId="0" borderId="18" xfId="1" applyNumberFormat="1" applyFont="1" applyBorder="1" applyProtection="1">
      <alignment vertical="center"/>
      <protection hidden="1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5" fontId="5" fillId="0" borderId="19" xfId="1" applyNumberFormat="1" applyFont="1" applyBorder="1" applyProtection="1">
      <alignment vertical="center"/>
      <protection hidden="1"/>
    </xf>
    <xf numFmtId="0" fontId="5" fillId="0" borderId="21" xfId="1" applyFont="1" applyBorder="1">
      <alignment vertical="center"/>
    </xf>
    <xf numFmtId="5" fontId="5" fillId="0" borderId="14" xfId="1" applyNumberFormat="1" applyFont="1" applyBorder="1" applyProtection="1">
      <alignment vertical="center"/>
      <protection hidden="1"/>
    </xf>
    <xf numFmtId="0" fontId="5" fillId="2" borderId="7" xfId="1" applyFont="1" applyFill="1" applyBorder="1" applyProtection="1">
      <alignment vertical="center"/>
      <protection locked="0"/>
    </xf>
    <xf numFmtId="0" fontId="5" fillId="2" borderId="10" xfId="1" applyFont="1" applyFill="1" applyBorder="1" applyProtection="1">
      <alignment vertical="center"/>
      <protection locked="0"/>
    </xf>
    <xf numFmtId="0" fontId="5" fillId="2" borderId="8" xfId="1" applyFont="1" applyFill="1" applyBorder="1" applyProtection="1">
      <alignment vertical="center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/>
    </xf>
    <xf numFmtId="0" fontId="2" fillId="0" borderId="0" xfId="1" applyFont="1" applyProtection="1">
      <alignment vertical="center"/>
    </xf>
    <xf numFmtId="0" fontId="2" fillId="0" borderId="13" xfId="1" applyFont="1" applyBorder="1" applyAlignment="1" applyProtection="1">
      <alignment horizontal="center" vertical="center"/>
    </xf>
    <xf numFmtId="0" fontId="2" fillId="0" borderId="4" xfId="1" applyFont="1" applyBorder="1" applyProtection="1">
      <alignment vertical="center"/>
    </xf>
    <xf numFmtId="0" fontId="2" fillId="0" borderId="1" xfId="1" applyFont="1" applyBorder="1" applyProtection="1">
      <alignment vertical="center"/>
    </xf>
    <xf numFmtId="0" fontId="5" fillId="0" borderId="4" xfId="1" applyFont="1" applyBorder="1" applyProtection="1">
      <alignment vertical="center"/>
    </xf>
    <xf numFmtId="0" fontId="5" fillId="0" borderId="20" xfId="1" applyFont="1" applyBorder="1" applyProtection="1">
      <alignment vertical="center"/>
    </xf>
    <xf numFmtId="0" fontId="5" fillId="0" borderId="1" xfId="1" applyFont="1" applyBorder="1" applyProtection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1" applyFont="1" applyProtection="1">
      <alignment vertical="center"/>
      <protection locked="0"/>
    </xf>
    <xf numFmtId="0" fontId="5" fillId="0" borderId="0" xfId="1" applyFont="1" applyProtection="1">
      <alignment vertical="center"/>
      <protection locked="0"/>
    </xf>
    <xf numFmtId="0" fontId="5" fillId="0" borderId="5" xfId="1" applyFont="1" applyBorder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</cellXfs>
  <cellStyles count="2">
    <cellStyle name="標準" xfId="0" builtinId="0"/>
    <cellStyle name="標準 4" xfId="1" xr:uid="{0D6A69F8-4727-42CA-A345-6303F2DD0B5F}"/>
  </cellStyles>
  <dxfs count="3"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228600</xdr:colOff>
      <xdr:row>0</xdr:row>
      <xdr:rowOff>137160</xdr:rowOff>
    </xdr:from>
    <xdr:to>
      <xdr:col>46</xdr:col>
      <xdr:colOff>68580</xdr:colOff>
      <xdr:row>2</xdr:row>
      <xdr:rowOff>129540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3E13FDF-B762-457E-9FF9-CEAC52C72035}"/>
            </a:ext>
          </a:extLst>
        </xdr:cNvPr>
        <xdr:cNvSpPr/>
      </xdr:nvSpPr>
      <xdr:spPr>
        <a:xfrm>
          <a:off x="29397960" y="137160"/>
          <a:ext cx="1165860" cy="44958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様式内入力箇所</a:t>
          </a:r>
        </a:p>
      </xdr:txBody>
    </xdr:sp>
    <xdr:clientData/>
  </xdr:twoCellAnchor>
  <xdr:twoCellAnchor>
    <xdr:from>
      <xdr:col>44</xdr:col>
      <xdr:colOff>228600</xdr:colOff>
      <xdr:row>1</xdr:row>
      <xdr:rowOff>137160</xdr:rowOff>
    </xdr:from>
    <xdr:to>
      <xdr:col>46</xdr:col>
      <xdr:colOff>68580</xdr:colOff>
      <xdr:row>3</xdr:row>
      <xdr:rowOff>129540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EADCB5D-304B-4374-98C8-3903111E1EB2}"/>
            </a:ext>
          </a:extLst>
        </xdr:cNvPr>
        <xdr:cNvSpPr/>
      </xdr:nvSpPr>
      <xdr:spPr>
        <a:xfrm>
          <a:off x="29397960" y="365760"/>
          <a:ext cx="1165860" cy="44958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様式内入力箇所</a:t>
          </a:r>
        </a:p>
      </xdr:txBody>
    </xdr:sp>
    <xdr:clientData/>
  </xdr:twoCellAnchor>
  <xdr:twoCellAnchor>
    <xdr:from>
      <xdr:col>44</xdr:col>
      <xdr:colOff>228600</xdr:colOff>
      <xdr:row>1</xdr:row>
      <xdr:rowOff>137160</xdr:rowOff>
    </xdr:from>
    <xdr:to>
      <xdr:col>46</xdr:col>
      <xdr:colOff>68580</xdr:colOff>
      <xdr:row>3</xdr:row>
      <xdr:rowOff>129540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75DDBAD4-F06F-443F-839B-1DB6934733F6}"/>
            </a:ext>
          </a:extLst>
        </xdr:cNvPr>
        <xdr:cNvSpPr/>
      </xdr:nvSpPr>
      <xdr:spPr>
        <a:xfrm>
          <a:off x="29397960" y="365760"/>
          <a:ext cx="1165860" cy="44958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様式内入力箇所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228600</xdr:colOff>
      <xdr:row>0</xdr:row>
      <xdr:rowOff>137160</xdr:rowOff>
    </xdr:from>
    <xdr:to>
      <xdr:col>46</xdr:col>
      <xdr:colOff>68580</xdr:colOff>
      <xdr:row>2</xdr:row>
      <xdr:rowOff>129540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F95DE64-CA6E-4ECA-9302-C64835602864}"/>
            </a:ext>
          </a:extLst>
        </xdr:cNvPr>
        <xdr:cNvSpPr/>
      </xdr:nvSpPr>
      <xdr:spPr>
        <a:xfrm>
          <a:off x="29397960" y="137160"/>
          <a:ext cx="1165860" cy="44958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様式内入力箇所</a:t>
          </a:r>
        </a:p>
      </xdr:txBody>
    </xdr:sp>
    <xdr:clientData/>
  </xdr:twoCellAnchor>
  <xdr:twoCellAnchor>
    <xdr:from>
      <xdr:col>44</xdr:col>
      <xdr:colOff>228600</xdr:colOff>
      <xdr:row>1</xdr:row>
      <xdr:rowOff>137160</xdr:rowOff>
    </xdr:from>
    <xdr:to>
      <xdr:col>46</xdr:col>
      <xdr:colOff>68580</xdr:colOff>
      <xdr:row>3</xdr:row>
      <xdr:rowOff>129540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FE37B44-E982-4FE6-8DC7-50140144EDC7}"/>
            </a:ext>
          </a:extLst>
        </xdr:cNvPr>
        <xdr:cNvSpPr/>
      </xdr:nvSpPr>
      <xdr:spPr>
        <a:xfrm>
          <a:off x="29397960" y="365760"/>
          <a:ext cx="1165860" cy="44958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様式内入力箇所</a:t>
          </a:r>
        </a:p>
      </xdr:txBody>
    </xdr:sp>
    <xdr:clientData/>
  </xdr:twoCellAnchor>
  <xdr:twoCellAnchor>
    <xdr:from>
      <xdr:col>44</xdr:col>
      <xdr:colOff>228600</xdr:colOff>
      <xdr:row>1</xdr:row>
      <xdr:rowOff>137160</xdr:rowOff>
    </xdr:from>
    <xdr:to>
      <xdr:col>46</xdr:col>
      <xdr:colOff>68580</xdr:colOff>
      <xdr:row>3</xdr:row>
      <xdr:rowOff>129540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4FD83BBE-6ED3-4C5D-929F-3BF04275E08C}"/>
            </a:ext>
          </a:extLst>
        </xdr:cNvPr>
        <xdr:cNvSpPr/>
      </xdr:nvSpPr>
      <xdr:spPr>
        <a:xfrm>
          <a:off x="29397960" y="365760"/>
          <a:ext cx="1165860" cy="44958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様式内入力箇所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228600</xdr:colOff>
      <xdr:row>0</xdr:row>
      <xdr:rowOff>137160</xdr:rowOff>
    </xdr:from>
    <xdr:to>
      <xdr:col>46</xdr:col>
      <xdr:colOff>68580</xdr:colOff>
      <xdr:row>2</xdr:row>
      <xdr:rowOff>129540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D85DED8-BBF4-4688-B576-CBBC2BF2E52E}"/>
            </a:ext>
          </a:extLst>
        </xdr:cNvPr>
        <xdr:cNvSpPr/>
      </xdr:nvSpPr>
      <xdr:spPr>
        <a:xfrm>
          <a:off x="29397960" y="137160"/>
          <a:ext cx="1165860" cy="44958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様式内入力箇所</a:t>
          </a:r>
        </a:p>
      </xdr:txBody>
    </xdr:sp>
    <xdr:clientData/>
  </xdr:twoCellAnchor>
  <xdr:twoCellAnchor>
    <xdr:from>
      <xdr:col>44</xdr:col>
      <xdr:colOff>228600</xdr:colOff>
      <xdr:row>1</xdr:row>
      <xdr:rowOff>137160</xdr:rowOff>
    </xdr:from>
    <xdr:to>
      <xdr:col>46</xdr:col>
      <xdr:colOff>68580</xdr:colOff>
      <xdr:row>3</xdr:row>
      <xdr:rowOff>129540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F7C92BD-4860-4BED-8F61-4ECFC290C14E}"/>
            </a:ext>
          </a:extLst>
        </xdr:cNvPr>
        <xdr:cNvSpPr/>
      </xdr:nvSpPr>
      <xdr:spPr>
        <a:xfrm>
          <a:off x="29397960" y="365760"/>
          <a:ext cx="1165860" cy="44958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様式内入力箇所</a:t>
          </a:r>
        </a:p>
      </xdr:txBody>
    </xdr:sp>
    <xdr:clientData/>
  </xdr:twoCellAnchor>
  <xdr:twoCellAnchor>
    <xdr:from>
      <xdr:col>44</xdr:col>
      <xdr:colOff>228600</xdr:colOff>
      <xdr:row>1</xdr:row>
      <xdr:rowOff>137160</xdr:rowOff>
    </xdr:from>
    <xdr:to>
      <xdr:col>46</xdr:col>
      <xdr:colOff>68580</xdr:colOff>
      <xdr:row>3</xdr:row>
      <xdr:rowOff>129540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3299A412-F538-4024-A693-85C4029E861E}"/>
            </a:ext>
          </a:extLst>
        </xdr:cNvPr>
        <xdr:cNvSpPr/>
      </xdr:nvSpPr>
      <xdr:spPr>
        <a:xfrm>
          <a:off x="29397960" y="365760"/>
          <a:ext cx="1165860" cy="44958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様式内入力箇所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&#28201;&#26262;&#21270;&#23550;&#31574;&#25512;&#36914;&#35506;\&#37117;&#24066;&#12456;&#12493;&#20419;&#36914;&#12481;&#12540;&#12512;\&#65330;&#65303;\R7-2509_&#38656;&#32102;&#26368;&#36969;&#21270;&#12395;&#21521;&#12369;&#12383;&#12456;&#12493;&#12510;&#12493;&#25512;&#36914;&#20107;&#26989;\02_&#20132;&#20184;&#35201;&#32177;\02%20&#25215;&#35469;&#30003;&#35531;\&#26085;&#20184;&#20837;&#12426;\03&#25913;_&#27096;&#24335;&#19968;&#24335;&#65288;&#38656;&#32102;&#26368;&#36969;&#21270;&#12395;&#21521;&#12369;&#12383;&#12456;&#12493;&#12523;&#12462;&#12540;&#12510;&#12493;&#12472;&#12513;&#12531;&#12488;&#25512;&#36914;&#20107;&#26989;&#65289;&#26696;.xlsx" TargetMode="External"/><Relationship Id="rId1" Type="http://schemas.openxmlformats.org/officeDocument/2006/relationships/externalLinkPath" Target="file:///Y:\&#28201;&#26262;&#21270;&#23550;&#31574;&#25512;&#36914;&#35506;\&#37117;&#24066;&#12456;&#12493;&#20419;&#36914;&#12481;&#12540;&#12512;\&#65330;&#65303;\R7-2509_&#38656;&#32102;&#26368;&#36969;&#21270;&#12395;&#21521;&#12369;&#12383;&#12456;&#12493;&#12510;&#12493;&#25512;&#36914;&#20107;&#26989;\02_&#20132;&#20184;&#35201;&#32177;\02%20&#25215;&#35469;&#30003;&#35531;\&#26085;&#20184;&#20837;&#12426;\03&#25913;_&#27096;&#24335;&#19968;&#24335;&#65288;&#38656;&#32102;&#26368;&#36969;&#21270;&#12395;&#21521;&#12369;&#12383;&#12456;&#12493;&#12523;&#12462;&#12540;&#12510;&#12493;&#12472;&#12513;&#12531;&#12488;&#25512;&#36914;&#20107;&#26989;&#65289;&#2669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202.22\b0&#37096;&#20849;&#26377;\&#24179;&#25104;&#65298;&#65302;&#24180;&#24230;\&#27700;&#32032;&#12456;&#12493;&#12523;&#12462;&#12540;&#21033;&#27963;&#29992;&#23566;&#20837;&#20419;&#36914;&#20107;&#26989;&#25285;&#24403;\02&#29123;&#26009;&#38651;&#27744;&#33258;&#21205;&#36554;\&#9734;15&#30003;&#35531;&#21463;&#20184;&#31807;\&#27700;&#32032;&#30003;&#35531;&#30331;&#37682;&#12522;&#12473;&#12488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2\&#32207;&#21209;&#37096;\&#26481;&#20140;&#37117;&#22320;&#29699;&#28201;&#26262;&#21270;&#38450;&#27490;&#27963;&#21205;&#25512;&#36914;&#12475;&#12531;&#12479;&#12540;\&#21109;&#12456;&#12493;&#25903;&#25588;&#12481;&#12540;&#12512;\&#65320;&#65298;&#65304;\&#22320;&#29987;&#22320;&#28040;&#22411;&#20877;&#29983;&#21487;&#33021;&#12456;&#12493;&#12523;&#12462;&#12540;&#23566;&#20837;&#25313;&#22823;&#20107;&#26989;\SII_&#20877;&#29983;&#21487;&#33021;&#12456;&#12493;&#12523;&#12462;&#12540;&#20107;&#26989;&#32773;&#25903;&#25588;&#20107;&#26989;&#36027;&#35036;&#21161;&#37329;\SII_H28&#23455;&#26045;&#35336;&#30011;&#26360;&#31561;&#65288;&#30330;&#38651;&#35373;&#20633;&#21450;&#12403;&#33988;&#38651;&#27744;&#21033;&#29992;&#65289;28ts_d_koufu06-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r7em_promo_kofuyosiki_250423%20(1).xlsx" TargetMode="External"/><Relationship Id="rId1" Type="http://schemas.openxmlformats.org/officeDocument/2006/relationships/externalLinkPath" Target="file:///L:\r7em_promo_kofuyosiki_250423%20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事業名など"/>
      <sheetName val="様式一覧"/>
      <sheetName val="第1-1号_誓約書_関係者全員"/>
      <sheetName val="１号"/>
      <sheetName val="１号内訳書"/>
      <sheetName val="１号内訳明細（エネマネの推進）"/>
      <sheetName val="１号内訳明細_別シート （高度なエネマネの促進）"/>
      <sheetName val="１号内訳明細(ERAB)"/>
      <sheetName val="２号計画書"/>
      <sheetName val="３号"/>
      <sheetName val="３-1号 "/>
      <sheetName val="４号"/>
      <sheetName val="5号"/>
      <sheetName val="6号"/>
      <sheetName val="7号"/>
      <sheetName val="8号"/>
      <sheetName val="8号内訳書 "/>
      <sheetName val="8号内訳明細（エネマネの推進） "/>
      <sheetName val="8号内訳明細（高度なエネマネの促進）"/>
      <sheetName val="8号内訳明細（ERAB)"/>
      <sheetName val="9号"/>
      <sheetName val="10号"/>
      <sheetName val="11号"/>
      <sheetName val="12号"/>
      <sheetName val="13号"/>
      <sheetName val="13号内訳書 "/>
      <sheetName val="13号内訳明細(エネマネの推進)"/>
      <sheetName val="13号内訳明細(高度なエネマネの促進)"/>
      <sheetName val="13号内訳明細(ERAB)"/>
      <sheetName val="14号"/>
      <sheetName val="15号"/>
      <sheetName val="16号_取消"/>
      <sheetName val="17号"/>
      <sheetName val="18号"/>
      <sheetName val="19号"/>
      <sheetName val="20号 "/>
      <sheetName val="21号"/>
      <sheetName val="参考様式_第1号助成事業の実施に係る同意書"/>
      <sheetName val="参考様式_第１号2社見積もり不可の理由書"/>
      <sheetName val="参考様式_DR・普及啓発報告"/>
    </sheetNames>
    <sheetDataSet>
      <sheetData sheetId="0">
        <row r="2">
          <cell r="B2" t="str">
            <v>需給最適化に向けたエネルギーマネジメント推進事業</v>
          </cell>
        </row>
      </sheetData>
      <sheetData sheetId="1">
        <row r="8">
          <cell r="A8">
            <v>5</v>
          </cell>
        </row>
      </sheetData>
      <sheetData sheetId="2"/>
      <sheetData sheetId="3">
        <row r="101">
          <cell r="D101" t="str">
            <v>総事業費</v>
          </cell>
        </row>
      </sheetData>
      <sheetData sheetId="4">
        <row r="10">
          <cell r="B10" t="str">
            <v>①システム経費等</v>
          </cell>
        </row>
        <row r="11">
          <cell r="B11" t="str">
            <v>②エネルギー貯留設備</v>
          </cell>
        </row>
        <row r="14">
          <cell r="B14" t="str">
            <v>③システム経費等</v>
          </cell>
        </row>
        <row r="15">
          <cell r="B15" t="str">
            <v>④エネルギー貯留設備</v>
          </cell>
        </row>
        <row r="18">
          <cell r="B18" t="str">
            <v>⑤システム構築費等</v>
          </cell>
        </row>
        <row r="19">
          <cell r="B19" t="str">
            <v>⑥再エネ発電設備</v>
          </cell>
        </row>
        <row r="20">
          <cell r="B20" t="str">
            <v>⑦エネルギー貯留設備</v>
          </cell>
        </row>
        <row r="21">
          <cell r="B21" t="str">
            <v>⑧通信機器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付入力"/>
      <sheetName val="Sheet1"/>
      <sheetName val="入力画面"/>
      <sheetName val="交付決定一覧表"/>
      <sheetName val="送付先一覧"/>
      <sheetName val="銀行口座内容"/>
      <sheetName val="月別交付金額"/>
      <sheetName val="車両別集計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2013トヨタ プリウスPHV Ｓ</v>
          </cell>
        </row>
        <row r="5">
          <cell r="B5" t="str">
            <v>2013トヨタ プリウスPHV Ｇ</v>
          </cell>
        </row>
        <row r="6">
          <cell r="B6" t="str">
            <v>2013トヨタ プリウスPHV Ｇ　レザーパッケージ</v>
          </cell>
        </row>
        <row r="7">
          <cell r="B7" t="str">
            <v>2013トヨタプリウスPHV Ｇ　レザーパッケージ　ナビ無</v>
          </cell>
        </row>
        <row r="8">
          <cell r="B8" t="str">
            <v>2012トヨタ プリウスPHV Ｓ</v>
          </cell>
        </row>
        <row r="9">
          <cell r="B9" t="str">
            <v>2012トヨタ プリウスPHV Ｇ</v>
          </cell>
        </row>
        <row r="10">
          <cell r="B10" t="str">
            <v>2012トヨタ プリウスPHV Ｇ　レザーパッケージ</v>
          </cell>
        </row>
        <row r="11">
          <cell r="B11" t="str">
            <v>2012トヨタ プリウスPHV Ｇ　レザーパッケージ　ナビ無</v>
          </cell>
        </row>
        <row r="12">
          <cell r="B12" t="str">
            <v>日産 リーフⅩ</v>
          </cell>
        </row>
        <row r="13">
          <cell r="B13" t="str">
            <v>日産 リーフＧ</v>
          </cell>
        </row>
        <row r="14">
          <cell r="B14" t="str">
            <v>日産 リーフ ドライビングヘルパー　Ｘ</v>
          </cell>
        </row>
        <row r="15">
          <cell r="B15" t="str">
            <v>日産 リーフ ドライビングヘルパー　Ｇ</v>
          </cell>
        </row>
        <row r="16">
          <cell r="B16" t="str">
            <v>日産 リーフ アンシャンテ 助手席回転シート　Ｘ　</v>
          </cell>
        </row>
        <row r="17">
          <cell r="B17" t="str">
            <v>日産 リーフ アンシャンテ 助手席回転シート　Ｇ　</v>
          </cell>
        </row>
        <row r="18">
          <cell r="B18" t="str">
            <v>日産 リーフ Ｓ　（サイド／カーテンエアバッグシステム無）</v>
          </cell>
        </row>
        <row r="19">
          <cell r="B19" t="str">
            <v>日産 リーフ Ｓ</v>
          </cell>
        </row>
        <row r="20">
          <cell r="B20" t="str">
            <v>日産 リーフ Ｓ　エアロスタイル（サイド／カーテンエアバッグシステム無）</v>
          </cell>
        </row>
        <row r="21">
          <cell r="B21" t="str">
            <v>日産 リーフ Ｓ　エアロスタイル</v>
          </cell>
        </row>
        <row r="22">
          <cell r="B22" t="str">
            <v>日産 リーフ Ｘ　（サイド／カーテンエアバッグシステム無）</v>
          </cell>
        </row>
        <row r="23">
          <cell r="B23" t="str">
            <v>日産 リーフ Ｘ</v>
          </cell>
        </row>
        <row r="24">
          <cell r="B24" t="str">
            <v>日産 リーフ Ｘ　エアロスタイル（サイド／カーテンエアバッグシステム無）</v>
          </cell>
        </row>
        <row r="25">
          <cell r="B25" t="str">
            <v>日産 リーフ Ｘ　エアロスタイル</v>
          </cell>
        </row>
        <row r="26">
          <cell r="B26" t="str">
            <v>日産 リーフ  Ｇ　（サイド／カーテンエアバッグシステム無）</v>
          </cell>
        </row>
        <row r="27">
          <cell r="B27" t="str">
            <v>日産 リーフ Ｇ</v>
          </cell>
        </row>
        <row r="28">
          <cell r="B28" t="str">
            <v>日産 リーフ Ｇ　エアロスタイル（サイド／カーテンエアバッグシステム無）</v>
          </cell>
        </row>
        <row r="29">
          <cell r="B29" t="str">
            <v>日産 リーフ Ｇ　エアロスタイル</v>
          </cell>
        </row>
        <row r="30">
          <cell r="B30" t="str">
            <v>日産 リーフ ドライビングヘルパー　Ｘ</v>
          </cell>
        </row>
        <row r="31">
          <cell r="B31" t="str">
            <v>日産 リーフ ドライビングヘルパー　Ｇ</v>
          </cell>
        </row>
        <row r="32">
          <cell r="B32" t="str">
            <v>日産 リーフ アンシャンテ 助手席回転シート　Ｘ</v>
          </cell>
        </row>
        <row r="33">
          <cell r="B33" t="str">
            <v>日産 リーフ アンシャンテ 助手席回転シート　Ｇ</v>
          </cell>
        </row>
        <row r="34">
          <cell r="B34" t="str">
            <v>日産 リーフ Ｓ　（サイド／カーテンエアバッグシステム無）</v>
          </cell>
        </row>
        <row r="35">
          <cell r="B35" t="str">
            <v>日産 リーフ Ｓ</v>
          </cell>
        </row>
        <row r="36">
          <cell r="B36" t="str">
            <v>日産 リーフ Ｓ　エアロスタイル（サイド／カーテンエアバッグシステム無）</v>
          </cell>
        </row>
        <row r="37">
          <cell r="B37" t="str">
            <v>日産 リーフ Ｓ　エアロスタイル</v>
          </cell>
        </row>
        <row r="38">
          <cell r="B38" t="str">
            <v>日産 リーフ Ｘ　（サイド／カーテンエアバッグシステム無）</v>
          </cell>
        </row>
        <row r="39">
          <cell r="B39" t="str">
            <v>日産 リーフ Ｘ</v>
          </cell>
        </row>
        <row r="40">
          <cell r="B40" t="str">
            <v>日産 リーフ Ｘ　エアロスタイル（サイド／カーテンエアバッグシステム無）</v>
          </cell>
        </row>
        <row r="41">
          <cell r="B41" t="str">
            <v>日産 リーフ Ｘ　エアロスタイル</v>
          </cell>
        </row>
        <row r="42">
          <cell r="B42" t="str">
            <v>日産 リーフ Ｇ　（サイド／カーテンエアバッグシステム無）</v>
          </cell>
        </row>
        <row r="43">
          <cell r="B43" t="str">
            <v>日産 リーフ Ｇ　</v>
          </cell>
        </row>
        <row r="44">
          <cell r="B44" t="str">
            <v>日産 リーフ Ｇ　エアロスタイル（サイド／カーテンエアバッグシステム無）</v>
          </cell>
        </row>
        <row r="45">
          <cell r="B45" t="str">
            <v>日産 リーフ Ｇ　エアロスタイル</v>
          </cell>
        </row>
        <row r="46">
          <cell r="B46" t="str">
            <v>日産 リーフ ドライビングヘルパー　Ｘ</v>
          </cell>
        </row>
        <row r="47">
          <cell r="B47" t="str">
            <v>日産 リーフ ドライビングヘルパー　Ｇ</v>
          </cell>
        </row>
        <row r="48">
          <cell r="B48" t="str">
            <v>日産 リーフ アンシャンテ 助手席回転シート　Ｘ　</v>
          </cell>
        </row>
        <row r="49">
          <cell r="B49" t="str">
            <v>日産 リーフ アンシャンテ 助手席回転シート　Ｇ　</v>
          </cell>
        </row>
        <row r="50">
          <cell r="B50" t="str">
            <v>日産 リーフ Ｓ　（サイド／カーテンエアバッグシステム無）14モデル</v>
          </cell>
        </row>
        <row r="51">
          <cell r="B51" t="str">
            <v>日産 リーフ Ｓ　14モデル</v>
          </cell>
        </row>
        <row r="52">
          <cell r="B52" t="str">
            <v>日産 リーフ Ｓ　エアロスタイル（サイド／カーテンエアバッグシステム無）14モデル</v>
          </cell>
        </row>
        <row r="53">
          <cell r="B53" t="str">
            <v>日産 リーフ Ｓ　エアロスタイル　14モデル</v>
          </cell>
        </row>
        <row r="54">
          <cell r="B54" t="str">
            <v>日産 リーフ Ｘ　（サイド／カーテンエアバッグシステム無）　14モデル</v>
          </cell>
        </row>
        <row r="55">
          <cell r="B55" t="str">
            <v>日産 リーフ Ｘ　14モデル</v>
          </cell>
        </row>
        <row r="56">
          <cell r="B56" t="str">
            <v>日産 リーフ Ｘ　エアロスタイル（サイド／カーテンエアバッグシステム無）　14モデル</v>
          </cell>
        </row>
        <row r="57">
          <cell r="B57" t="str">
            <v>日産 リーフ Ｘ　エアロスタイル　14モデル</v>
          </cell>
        </row>
        <row r="58">
          <cell r="B58" t="str">
            <v>日産 リーフ Ｘ　80th（サイド／カーテンエアバッグシステム無）　</v>
          </cell>
        </row>
        <row r="59">
          <cell r="B59" t="str">
            <v>日産 リーフ Ｘ　80th　Special Color Limited　</v>
          </cell>
        </row>
        <row r="60">
          <cell r="B60" t="str">
            <v>日産 リーフ X　運転席マイティグリップ(サイド/カーテンエアバックシステム無)</v>
          </cell>
        </row>
        <row r="61">
          <cell r="B61" t="str">
            <v>日産 リーフ Ｇ　（サイド／カーテンエアバッグシステム無） 14モデル</v>
          </cell>
        </row>
        <row r="62">
          <cell r="B62" t="str">
            <v>日産 リーフ Ｇ　14モデル</v>
          </cell>
        </row>
        <row r="63">
          <cell r="B63" t="str">
            <v>日産 リーフ Ｇ　エアロスタイル（サイド／カーテンエアバッグシステム無）14モデル</v>
          </cell>
        </row>
        <row r="64">
          <cell r="B64" t="str">
            <v>日産 リーフ Ｇ　エアロスタイル 14モデル</v>
          </cell>
        </row>
        <row r="65">
          <cell r="B65" t="str">
            <v>日産 リーフ ドライビングヘルパー　Ｘ 14モデル</v>
          </cell>
        </row>
        <row r="66">
          <cell r="B66" t="str">
            <v>日産 リーフ ドライビングヘルパー　Ｇ 14モデル</v>
          </cell>
        </row>
        <row r="67">
          <cell r="B67" t="str">
            <v>日産 リーフ アンシャンテ 助手席回転シート　Ｘ　14モデル</v>
          </cell>
        </row>
        <row r="68">
          <cell r="B68" t="str">
            <v>日産 リーフ アンシャンテ 助手席回転シート　Ｇ　14モデル</v>
          </cell>
        </row>
        <row r="69">
          <cell r="B69" t="str">
            <v>日産 e-NV200バン GX　シートバン</v>
          </cell>
        </row>
        <row r="70">
          <cell r="B70" t="str">
            <v>日産 e-NV200バン GX　2人乗り</v>
          </cell>
        </row>
        <row r="71">
          <cell r="B71" t="str">
            <v>日産 e-NV200バン GX  5人乗り</v>
          </cell>
        </row>
        <row r="72">
          <cell r="B72" t="str">
            <v>日産 e-NV200ワゴン G　5人乗り</v>
          </cell>
        </row>
        <row r="73">
          <cell r="B73" t="str">
            <v>日産 e-NV200ワゴン G　7人乗り</v>
          </cell>
        </row>
        <row r="74">
          <cell r="B74" t="str">
            <v>日産 e-NV200ワゴン X　5人乗り</v>
          </cell>
        </row>
        <row r="75">
          <cell r="B75" t="str">
            <v>三菱アウトランダーPHEV G Ｐremium Ｐackage</v>
          </cell>
        </row>
        <row r="76">
          <cell r="B76" t="str">
            <v>三菱アウトランダーPHEV Ｇ  Navi Package</v>
          </cell>
        </row>
        <row r="77">
          <cell r="B77" t="str">
            <v xml:space="preserve">三菱アウトランダーPHEV Ｇ  Safety Ｐackage </v>
          </cell>
        </row>
        <row r="78">
          <cell r="B78" t="str">
            <v>三菱アウトランダーPHEV Ｇ</v>
          </cell>
        </row>
        <row r="79">
          <cell r="B79" t="str">
            <v>三菱アウトランダーPHEV E</v>
          </cell>
        </row>
        <row r="80">
          <cell r="B80" t="str">
            <v>三菱アウトランダーPHEV Ｇ  Ｐremium Ｐackage  QC無　【メーカーオプション要】</v>
          </cell>
        </row>
        <row r="81">
          <cell r="B81" t="str">
            <v>三菱アウトランダーPHEV Ｇ  Ｐremium Ｐackage  QC付</v>
          </cell>
        </row>
        <row r="82">
          <cell r="B82" t="str">
            <v>三菱アウトランダーPHEV Ｇ  Navi Package  QC無　【メーカーオプション要】</v>
          </cell>
        </row>
        <row r="83">
          <cell r="B83" t="str">
            <v>三菱アウトランダーPHEV Ｇ  Navi Package  QC付</v>
          </cell>
        </row>
        <row r="84">
          <cell r="B84" t="str">
            <v>三菱アウトランダーPHEV Ｇ  Safety Ｐackage  QC無　【メーカーオプション要】</v>
          </cell>
        </row>
        <row r="85">
          <cell r="B85" t="str">
            <v>三菱アウトランダーPHEV Ｇ  Safety Ｐackage  QC付</v>
          </cell>
        </row>
        <row r="86">
          <cell r="B86" t="str">
            <v>三菱アウトランダーPHEV Ｇ  QC無　【メーカーオプション要】</v>
          </cell>
        </row>
        <row r="87">
          <cell r="B87" t="str">
            <v>三菱アウトランダーPHEV Ｇ  QC付</v>
          </cell>
        </row>
        <row r="88">
          <cell r="B88" t="str">
            <v>三菱アウトランダーPHEV SPORTS STYLE EDITION</v>
          </cell>
        </row>
        <row r="89">
          <cell r="B89" t="str">
            <v>本田アコードプラグインハイブリット</v>
          </cell>
        </row>
        <row r="90">
          <cell r="B90" t="str">
            <v>三菱i-MiEV Ｘ</v>
          </cell>
        </row>
        <row r="91">
          <cell r="B91" t="str">
            <v>三菱i-MiEV Ｍ</v>
          </cell>
        </row>
        <row r="92">
          <cell r="B92" t="str">
            <v>三菱i-MiEV Ｍ（急速充電機能付き）</v>
          </cell>
        </row>
        <row r="93">
          <cell r="B93" t="str">
            <v>三菱i-MiEV X (15モデル）</v>
          </cell>
        </row>
        <row r="94">
          <cell r="B94" t="str">
            <v>三菱i-MiEV Ｍ (15モデル）</v>
          </cell>
        </row>
        <row r="95">
          <cell r="B95" t="str">
            <v>三菱ミニキャブ・ミーブCD（16.0kWh）QC付(４人) 68V</v>
          </cell>
        </row>
        <row r="96">
          <cell r="B96" t="str">
            <v>三菱ミニキャブ・ミーブCD（16.0kWh）QC付(２人) 68V</v>
          </cell>
        </row>
        <row r="97">
          <cell r="B97" t="str">
            <v>三菱ミニキャブ・ミーブCD（10.5kWh）QC付(４人) 68V</v>
          </cell>
        </row>
        <row r="98">
          <cell r="B98" t="str">
            <v>三菱ミニキャブ・ミーブCD（10.5kWh）QC付(２人) 68V</v>
          </cell>
        </row>
        <row r="99">
          <cell r="B99" t="str">
            <v>三菱ミニキャブ・ミーブCD（16.0kWh）QC付(４人) 67V</v>
          </cell>
        </row>
        <row r="100">
          <cell r="B100" t="str">
            <v>三菱ミニキャブ・ミーブCD（10.5kWh）QC付(４人) 67V</v>
          </cell>
        </row>
        <row r="101">
          <cell r="B101" t="str">
            <v>三菱ミニキャブ・ミーブ （15モデル）CD（16.0kWh）QC付(４人) 68V</v>
          </cell>
        </row>
        <row r="102">
          <cell r="B102" t="str">
            <v>三菱ミニキャブ・ミーブ （15モデル）CD（16.0kWh）QC付(2人) 68V</v>
          </cell>
        </row>
        <row r="103">
          <cell r="B103" t="str">
            <v>三菱ミニキャブ・ミーブ （15モデル）CD（16.0kWh）QC無(４人) 68V</v>
          </cell>
        </row>
        <row r="104">
          <cell r="B104" t="str">
            <v>三菱ミニキャブ・ミーブ （15モデル）CD（16.0kWh）QC無(2人) 68V</v>
          </cell>
        </row>
        <row r="105">
          <cell r="B105" t="str">
            <v>三菱ミニキャブ・ミーブ （15モデル）CD（10.5kWh）QC付(４人) 68V</v>
          </cell>
        </row>
        <row r="106">
          <cell r="B106" t="str">
            <v>三菱ミニキャブ・ミーブ （15モデル）CD（10.5kWh）QC付(2人) 68V</v>
          </cell>
        </row>
        <row r="107">
          <cell r="B107" t="str">
            <v>三菱ミニキャブ・ミーブ （15モデル）CD（10.5kWh）QC無(４人) 68V</v>
          </cell>
        </row>
        <row r="108">
          <cell r="B108" t="str">
            <v>三菱ミニキャブ・ミーブ （15モデル）CD（10.5kWh）QC無(2人) 68V</v>
          </cell>
        </row>
        <row r="109">
          <cell r="B109" t="str">
            <v>三菱ミニキャブ・ミーブトラックVX-SE（10.5kWh）QC無 68T</v>
          </cell>
        </row>
        <row r="110">
          <cell r="B110" t="str">
            <v>三菱ミニキャブ・ミーブトラックVX-SE（10.5kWh）QC付 68T</v>
          </cell>
        </row>
        <row r="111">
          <cell r="B111" t="str">
            <v>三菱ミニキャブ・ミーブトラック （15モデル）VX-SE（10.5kWh）QC付 68T</v>
          </cell>
        </row>
        <row r="112">
          <cell r="B112" t="str">
            <v>三菱ミニキャブ・ミーブトラック （15モデル）VX-SE（10.5kWh）QC無 68T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5号"/>
      <sheetName val="6号"/>
      <sheetName val="8号"/>
      <sheetName val="8号内訳書 "/>
      <sheetName val="10号"/>
      <sheetName val="11号"/>
      <sheetName val="12号"/>
      <sheetName val="18号"/>
      <sheetName val="19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DB3B3-85DE-45C3-96D2-020048B9A814}">
  <dimension ref="A1:K55"/>
  <sheetViews>
    <sheetView tabSelected="1" view="pageBreakPreview" zoomScaleNormal="100" zoomScaleSheetLayoutView="100" workbookViewId="0">
      <selection activeCell="B4" sqref="B4"/>
    </sheetView>
  </sheetViews>
  <sheetFormatPr defaultColWidth="8.69921875" defaultRowHeight="13.2" x14ac:dyDescent="0.45"/>
  <cols>
    <col min="1" max="1" width="8.69921875" style="1"/>
    <col min="2" max="2" width="15.3984375" style="1" bestFit="1" customWidth="1"/>
    <col min="3" max="5" width="32.69921875" style="1" customWidth="1"/>
    <col min="6" max="8" width="9.19921875" style="1" customWidth="1"/>
    <col min="9" max="9" width="14.8984375" style="1" customWidth="1"/>
    <col min="10" max="10" width="14.69921875" style="1" customWidth="1"/>
    <col min="11" max="11" width="45.19921875" style="1" hidden="1" customWidth="1"/>
    <col min="12" max="16384" width="8.69921875" style="1"/>
  </cols>
  <sheetData>
    <row r="1" spans="1:11" x14ac:dyDescent="0.45">
      <c r="A1" s="1" t="s">
        <v>23</v>
      </c>
    </row>
    <row r="2" spans="1:11" x14ac:dyDescent="0.45">
      <c r="B2" s="1" t="s">
        <v>15</v>
      </c>
      <c r="C2" s="5" t="s">
        <v>14</v>
      </c>
      <c r="D2" s="5"/>
      <c r="E2" s="5"/>
      <c r="F2" s="5"/>
      <c r="G2" s="5"/>
      <c r="H2" s="5"/>
      <c r="I2" s="5"/>
      <c r="J2" s="5"/>
    </row>
    <row r="3" spans="1:11" ht="12.9" customHeight="1" x14ac:dyDescent="0.45">
      <c r="B3" s="23" t="s">
        <v>13</v>
      </c>
      <c r="C3" s="22" t="s">
        <v>12</v>
      </c>
      <c r="D3" s="22" t="s">
        <v>11</v>
      </c>
      <c r="E3" s="22" t="s">
        <v>10</v>
      </c>
      <c r="F3" s="22" t="s">
        <v>9</v>
      </c>
      <c r="G3" s="22" t="s">
        <v>8</v>
      </c>
      <c r="H3" s="22" t="s">
        <v>7</v>
      </c>
      <c r="I3" s="22" t="s">
        <v>6</v>
      </c>
      <c r="J3" s="22" t="s">
        <v>5</v>
      </c>
      <c r="K3" s="1" t="s">
        <v>4</v>
      </c>
    </row>
    <row r="4" spans="1:11" ht="12.9" customHeight="1" x14ac:dyDescent="0.45">
      <c r="B4" s="21"/>
      <c r="C4" s="20"/>
      <c r="D4" s="20"/>
      <c r="E4" s="20"/>
      <c r="F4" s="20"/>
      <c r="G4" s="20"/>
      <c r="H4" s="14"/>
      <c r="I4" s="14" t="str">
        <f>IF(ISNUMBER(F4),F4*H4,"")</f>
        <v/>
      </c>
      <c r="J4" s="20"/>
    </row>
    <row r="5" spans="1:11" ht="12.9" customHeight="1" x14ac:dyDescent="0.45">
      <c r="B5" s="19"/>
      <c r="C5" s="17"/>
      <c r="D5" s="17"/>
      <c r="E5" s="17"/>
      <c r="F5" s="17"/>
      <c r="G5" s="17"/>
      <c r="H5" s="18"/>
      <c r="I5" s="14" t="str">
        <f>IF(ISNUMBER(F5),F5*H5,"")</f>
        <v/>
      </c>
      <c r="J5" s="17"/>
    </row>
    <row r="6" spans="1:11" ht="12.9" customHeight="1" x14ac:dyDescent="0.45">
      <c r="B6" s="19"/>
      <c r="C6" s="17"/>
      <c r="D6" s="17"/>
      <c r="E6" s="17"/>
      <c r="F6" s="17"/>
      <c r="G6" s="17"/>
      <c r="H6" s="18"/>
      <c r="I6" s="14" t="str">
        <f>IF(ISNUMBER(F6),F6*H6,"")</f>
        <v/>
      </c>
      <c r="J6" s="17"/>
    </row>
    <row r="7" spans="1:11" ht="12.9" customHeight="1" x14ac:dyDescent="0.45">
      <c r="B7" s="19"/>
      <c r="C7" s="17"/>
      <c r="D7" s="17"/>
      <c r="E7" s="17"/>
      <c r="F7" s="17"/>
      <c r="G7" s="17"/>
      <c r="H7" s="18"/>
      <c r="I7" s="14" t="str">
        <f>IF(ISNUMBER(F7),F7*H7,"")</f>
        <v/>
      </c>
      <c r="J7" s="17"/>
    </row>
    <row r="8" spans="1:11" ht="12.9" customHeight="1" x14ac:dyDescent="0.45">
      <c r="B8" s="19"/>
      <c r="C8" s="17"/>
      <c r="D8" s="17"/>
      <c r="E8" s="17"/>
      <c r="F8" s="17"/>
      <c r="G8" s="17"/>
      <c r="H8" s="18"/>
      <c r="I8" s="14" t="str">
        <f>IF(ISNUMBER(F8),F8*H8,"")</f>
        <v/>
      </c>
      <c r="J8" s="17"/>
    </row>
    <row r="9" spans="1:11" ht="12.9" customHeight="1" x14ac:dyDescent="0.45">
      <c r="B9" s="19"/>
      <c r="C9" s="17"/>
      <c r="D9" s="17"/>
      <c r="E9" s="17"/>
      <c r="F9" s="17"/>
      <c r="G9" s="17"/>
      <c r="H9" s="18"/>
      <c r="I9" s="14" t="str">
        <f>IF(ISNUMBER(F9),F9*H9,"")</f>
        <v/>
      </c>
      <c r="J9" s="17"/>
    </row>
    <row r="10" spans="1:11" ht="12.9" customHeight="1" x14ac:dyDescent="0.45">
      <c r="B10" s="19"/>
      <c r="C10" s="17"/>
      <c r="D10" s="17"/>
      <c r="E10" s="17"/>
      <c r="F10" s="17"/>
      <c r="G10" s="17"/>
      <c r="H10" s="18"/>
      <c r="I10" s="14" t="str">
        <f>IF(ISNUMBER(F10),F10*H10,"")</f>
        <v/>
      </c>
      <c r="J10" s="17"/>
    </row>
    <row r="11" spans="1:11" ht="12.9" customHeight="1" x14ac:dyDescent="0.45">
      <c r="B11" s="19"/>
      <c r="C11" s="17"/>
      <c r="D11" s="17"/>
      <c r="E11" s="17"/>
      <c r="F11" s="17"/>
      <c r="G11" s="17"/>
      <c r="H11" s="18"/>
      <c r="I11" s="14" t="str">
        <f>IF(ISNUMBER(F11),F11*H11,"")</f>
        <v/>
      </c>
      <c r="J11" s="17"/>
    </row>
    <row r="12" spans="1:11" ht="12.9" customHeight="1" x14ac:dyDescent="0.45">
      <c r="B12" s="19"/>
      <c r="C12" s="17"/>
      <c r="D12" s="17"/>
      <c r="E12" s="17"/>
      <c r="F12" s="17"/>
      <c r="G12" s="17"/>
      <c r="H12" s="18"/>
      <c r="I12" s="14" t="str">
        <f>IF(ISNUMBER(F12),F12*H12,"")</f>
        <v/>
      </c>
      <c r="J12" s="17"/>
    </row>
    <row r="13" spans="1:11" ht="12.9" customHeight="1" x14ac:dyDescent="0.45">
      <c r="B13" s="19"/>
      <c r="C13" s="17"/>
      <c r="D13" s="17"/>
      <c r="E13" s="17"/>
      <c r="F13" s="17"/>
      <c r="G13" s="17"/>
      <c r="H13" s="18"/>
      <c r="I13" s="14" t="str">
        <f>IF(ISNUMBER(F13),F13*H13,"")</f>
        <v/>
      </c>
      <c r="J13" s="17"/>
    </row>
    <row r="14" spans="1:11" ht="12.9" customHeight="1" x14ac:dyDescent="0.45">
      <c r="B14" s="19"/>
      <c r="C14" s="17"/>
      <c r="D14" s="17"/>
      <c r="E14" s="17"/>
      <c r="F14" s="17"/>
      <c r="G14" s="17"/>
      <c r="H14" s="18"/>
      <c r="I14" s="14" t="str">
        <f>IF(ISNUMBER(F14),F14*H14,"")</f>
        <v/>
      </c>
      <c r="J14" s="17"/>
    </row>
    <row r="15" spans="1:11" ht="12.9" customHeight="1" x14ac:dyDescent="0.45">
      <c r="B15" s="19"/>
      <c r="C15" s="17"/>
      <c r="D15" s="17"/>
      <c r="E15" s="17"/>
      <c r="F15" s="17"/>
      <c r="G15" s="17"/>
      <c r="H15" s="18"/>
      <c r="I15" s="14" t="str">
        <f>IF(ISNUMBER(F15),F15*H15,"")</f>
        <v/>
      </c>
      <c r="J15" s="17"/>
    </row>
    <row r="16" spans="1:11" ht="12.9" customHeight="1" x14ac:dyDescent="0.45">
      <c r="B16" s="19"/>
      <c r="C16" s="17"/>
      <c r="D16" s="17"/>
      <c r="E16" s="17"/>
      <c r="F16" s="17"/>
      <c r="G16" s="17"/>
      <c r="H16" s="18"/>
      <c r="I16" s="14" t="str">
        <f>IF(ISNUMBER(F16),F16*H16,"")</f>
        <v/>
      </c>
      <c r="J16" s="17"/>
    </row>
    <row r="17" spans="2:11" ht="12.9" customHeight="1" x14ac:dyDescent="0.45">
      <c r="B17" s="19"/>
      <c r="C17" s="17"/>
      <c r="D17" s="17"/>
      <c r="E17" s="17"/>
      <c r="F17" s="17"/>
      <c r="G17" s="17"/>
      <c r="H17" s="18"/>
      <c r="I17" s="14" t="str">
        <f>IF(ISNUMBER(F17),F17*H17,"")</f>
        <v/>
      </c>
      <c r="J17" s="17"/>
    </row>
    <row r="18" spans="2:11" ht="12.9" customHeight="1" x14ac:dyDescent="0.45">
      <c r="B18" s="19"/>
      <c r="C18" s="17"/>
      <c r="D18" s="17"/>
      <c r="E18" s="17"/>
      <c r="F18" s="17"/>
      <c r="G18" s="17"/>
      <c r="H18" s="18"/>
      <c r="I18" s="14" t="str">
        <f>IF(ISNUMBER(F18),F18*H18,"")</f>
        <v/>
      </c>
      <c r="J18" s="17"/>
    </row>
    <row r="19" spans="2:11" ht="12.9" customHeight="1" x14ac:dyDescent="0.45">
      <c r="B19" s="19"/>
      <c r="C19" s="17"/>
      <c r="D19" s="17"/>
      <c r="E19" s="17"/>
      <c r="F19" s="17"/>
      <c r="G19" s="17"/>
      <c r="H19" s="18"/>
      <c r="I19" s="14" t="str">
        <f>IF(ISNUMBER(F19),F19*H19,"")</f>
        <v/>
      </c>
      <c r="J19" s="17"/>
    </row>
    <row r="20" spans="2:11" ht="12.9" customHeight="1" x14ac:dyDescent="0.45">
      <c r="B20" s="19"/>
      <c r="C20" s="17"/>
      <c r="D20" s="17"/>
      <c r="E20" s="17"/>
      <c r="F20" s="17"/>
      <c r="G20" s="17"/>
      <c r="H20" s="18"/>
      <c r="I20" s="14" t="str">
        <f>IF(ISNUMBER(F20),F20*H20,"")</f>
        <v/>
      </c>
      <c r="J20" s="17"/>
    </row>
    <row r="21" spans="2:11" ht="12.9" customHeight="1" x14ac:dyDescent="0.45">
      <c r="B21" s="19"/>
      <c r="C21" s="17"/>
      <c r="D21" s="17"/>
      <c r="E21" s="17"/>
      <c r="F21" s="17"/>
      <c r="G21" s="17"/>
      <c r="H21" s="18"/>
      <c r="I21" s="14" t="str">
        <f>IF(ISNUMBER(F21),F21*H21,"")</f>
        <v/>
      </c>
      <c r="J21" s="17"/>
    </row>
    <row r="22" spans="2:11" ht="12.9" customHeight="1" x14ac:dyDescent="0.45">
      <c r="B22" s="19"/>
      <c r="C22" s="17"/>
      <c r="D22" s="17"/>
      <c r="E22" s="17"/>
      <c r="F22" s="17"/>
      <c r="G22" s="17"/>
      <c r="H22" s="18"/>
      <c r="I22" s="14" t="str">
        <f>IF(ISNUMBER(F22),F22*H22,"")</f>
        <v/>
      </c>
      <c r="J22" s="17"/>
    </row>
    <row r="23" spans="2:11" ht="12.9" customHeight="1" x14ac:dyDescent="0.45">
      <c r="B23" s="19"/>
      <c r="C23" s="17"/>
      <c r="D23" s="17"/>
      <c r="E23" s="17"/>
      <c r="F23" s="17"/>
      <c r="G23" s="17"/>
      <c r="H23" s="18"/>
      <c r="I23" s="14" t="str">
        <f>IF(ISNUMBER(F23),F23*H23,"")</f>
        <v/>
      </c>
      <c r="J23" s="17"/>
    </row>
    <row r="24" spans="2:11" ht="12.9" customHeight="1" x14ac:dyDescent="0.45">
      <c r="B24" s="19"/>
      <c r="C24" s="17"/>
      <c r="D24" s="17"/>
      <c r="E24" s="17"/>
      <c r="F24" s="17"/>
      <c r="G24" s="17"/>
      <c r="H24" s="18"/>
      <c r="I24" s="14" t="str">
        <f>IF(ISNUMBER(F24),F24*H24,"")</f>
        <v/>
      </c>
      <c r="J24" s="17"/>
    </row>
    <row r="25" spans="2:11" ht="12.9" customHeight="1" x14ac:dyDescent="0.45">
      <c r="B25" s="19"/>
      <c r="C25" s="17"/>
      <c r="D25" s="17"/>
      <c r="E25" s="17"/>
      <c r="F25" s="17"/>
      <c r="G25" s="17"/>
      <c r="H25" s="18"/>
      <c r="I25" s="14" t="str">
        <f>IF(ISNUMBER(F25),F25*H25,"")</f>
        <v/>
      </c>
      <c r="J25" s="17"/>
    </row>
    <row r="26" spans="2:11" ht="12.9" customHeight="1" x14ac:dyDescent="0.45">
      <c r="B26" s="19"/>
      <c r="C26" s="17"/>
      <c r="D26" s="17"/>
      <c r="E26" s="17"/>
      <c r="F26" s="17"/>
      <c r="G26" s="17"/>
      <c r="H26" s="18"/>
      <c r="I26" s="14" t="str">
        <f>IF(ISNUMBER(F26),F26*H26,"")</f>
        <v/>
      </c>
      <c r="J26" s="17"/>
    </row>
    <row r="27" spans="2:11" ht="12.9" customHeight="1" x14ac:dyDescent="0.45">
      <c r="B27" s="19"/>
      <c r="C27" s="17"/>
      <c r="D27" s="17"/>
      <c r="E27" s="17"/>
      <c r="F27" s="17"/>
      <c r="G27" s="17"/>
      <c r="H27" s="18"/>
      <c r="I27" s="14" t="str">
        <f>IF(ISNUMBER(F27),F27*H27,"")</f>
        <v/>
      </c>
      <c r="J27" s="17"/>
    </row>
    <row r="28" spans="2:11" ht="12.9" customHeight="1" x14ac:dyDescent="0.45">
      <c r="B28" s="19"/>
      <c r="C28" s="17"/>
      <c r="D28" s="17"/>
      <c r="E28" s="17"/>
      <c r="F28" s="17"/>
      <c r="G28" s="17"/>
      <c r="H28" s="18"/>
      <c r="I28" s="14" t="str">
        <f>IF(ISNUMBER(F28),F28*H28,"")</f>
        <v/>
      </c>
      <c r="J28" s="17"/>
    </row>
    <row r="29" spans="2:11" ht="12.9" customHeight="1" x14ac:dyDescent="0.45">
      <c r="B29" s="16"/>
      <c r="C29" s="13"/>
      <c r="D29" s="13"/>
      <c r="E29" s="13"/>
      <c r="F29" s="13"/>
      <c r="G29" s="13"/>
      <c r="H29" s="15"/>
      <c r="I29" s="14" t="str">
        <f>IF(ISNUMBER(F29),F29*H29,"")</f>
        <v/>
      </c>
      <c r="J29" s="13"/>
    </row>
    <row r="30" spans="2:11" ht="12.9" customHeight="1" x14ac:dyDescent="0.45">
      <c r="C30" s="1" t="s">
        <v>3</v>
      </c>
      <c r="D30" s="5"/>
      <c r="E30" s="5"/>
      <c r="F30" s="12" t="str">
        <f>'[1]１号内訳書'!B10</f>
        <v>①システム経費等</v>
      </c>
      <c r="G30" s="11"/>
      <c r="H30" s="11"/>
      <c r="I30" s="53" t="s">
        <v>2</v>
      </c>
      <c r="J30" s="10">
        <f>SUMIF(B:B,"①システム経費等",I:I)</f>
        <v>0</v>
      </c>
      <c r="K30" s="5"/>
    </row>
    <row r="31" spans="2:11" ht="12.9" customHeight="1" x14ac:dyDescent="0.45">
      <c r="D31" s="5"/>
      <c r="E31" s="5"/>
      <c r="F31" s="9" t="str">
        <f>'[1]１号内訳書'!B11</f>
        <v>②エネルギー貯留設備</v>
      </c>
      <c r="G31" s="8"/>
      <c r="H31" s="8"/>
      <c r="I31" s="54" t="s">
        <v>2</v>
      </c>
      <c r="J31" s="7">
        <f>SUMIF(B:B,"②エネルギー貯留設備",I:I)</f>
        <v>0</v>
      </c>
      <c r="K31" s="6"/>
    </row>
    <row r="32" spans="2:11" ht="12.9" customHeight="1" x14ac:dyDescent="0.45">
      <c r="D32" s="5"/>
      <c r="E32" s="5"/>
      <c r="F32" s="5"/>
      <c r="G32" s="5"/>
      <c r="H32" s="5"/>
      <c r="I32" s="5"/>
      <c r="J32" s="4"/>
      <c r="K32" s="3"/>
    </row>
    <row r="33" spans="4:11" ht="12.9" customHeight="1" x14ac:dyDescent="0.45">
      <c r="D33" s="5"/>
      <c r="E33" s="5"/>
      <c r="F33" s="5"/>
      <c r="G33" s="5"/>
      <c r="H33" s="5"/>
      <c r="I33" s="5"/>
      <c r="J33" s="4"/>
      <c r="K33" s="3"/>
    </row>
    <row r="34" spans="4:11" ht="12.9" customHeight="1" x14ac:dyDescent="0.45">
      <c r="K34" s="2"/>
    </row>
    <row r="35" spans="4:11" ht="12.9" customHeight="1" x14ac:dyDescent="0.45">
      <c r="K35" s="2"/>
    </row>
    <row r="36" spans="4:11" ht="12.9" customHeight="1" x14ac:dyDescent="0.45">
      <c r="K36" s="2"/>
    </row>
    <row r="37" spans="4:11" ht="12.9" customHeight="1" x14ac:dyDescent="0.45">
      <c r="K37" s="2"/>
    </row>
    <row r="38" spans="4:11" ht="12.9" customHeight="1" x14ac:dyDescent="0.45">
      <c r="K38" s="2"/>
    </row>
    <row r="39" spans="4:11" ht="12.9" customHeight="1" x14ac:dyDescent="0.45">
      <c r="K39" s="2"/>
    </row>
    <row r="40" spans="4:11" ht="12.9" customHeight="1" x14ac:dyDescent="0.45">
      <c r="K40" s="2"/>
    </row>
    <row r="41" spans="4:11" ht="12.9" customHeight="1" x14ac:dyDescent="0.45">
      <c r="K41" s="2"/>
    </row>
    <row r="42" spans="4:11" ht="12.9" customHeight="1" x14ac:dyDescent="0.45">
      <c r="K42" s="2"/>
    </row>
    <row r="43" spans="4:11" ht="12.9" customHeight="1" x14ac:dyDescent="0.45"/>
    <row r="44" spans="4:11" ht="12.9" customHeight="1" x14ac:dyDescent="0.45"/>
    <row r="45" spans="4:11" ht="12.9" hidden="1" customHeight="1" x14ac:dyDescent="0.45"/>
    <row r="46" spans="4:11" hidden="1" x14ac:dyDescent="0.45">
      <c r="G46" s="1" t="s">
        <v>1</v>
      </c>
    </row>
    <row r="47" spans="4:11" hidden="1" x14ac:dyDescent="0.45">
      <c r="G47" s="1" t="s">
        <v>0</v>
      </c>
    </row>
    <row r="49" ht="12.9" customHeight="1" x14ac:dyDescent="0.45"/>
    <row r="50" ht="12.9" customHeight="1" x14ac:dyDescent="0.45"/>
    <row r="51" ht="12.9" customHeight="1" x14ac:dyDescent="0.45"/>
    <row r="52" ht="12.9" customHeight="1" x14ac:dyDescent="0.45"/>
    <row r="53" ht="12.9" customHeight="1" x14ac:dyDescent="0.45"/>
    <row r="54" ht="12.9" customHeight="1" x14ac:dyDescent="0.45"/>
    <row r="55" ht="12.9" customHeight="1" x14ac:dyDescent="0.45"/>
  </sheetData>
  <sheetProtection algorithmName="SHA-512" hashValue="KJ16btNw1AM5QmGNgl04+K4oeP12iE34ZdNgFechp4xGLjnThbV5+RgmM9VNoH9NfJZUCJCZDJ5r0bE05GfJqA==" saltValue="Ls4BndwI0+sBAokALPflnQ==" spinCount="100000" sheet="1" insertRows="0"/>
  <phoneticPr fontId="3"/>
  <conditionalFormatting sqref="AF8:AI32">
    <cfRule type="cellIs" dxfId="2" priority="1" operator="equal">
      <formula>0</formula>
    </cfRule>
  </conditionalFormatting>
  <dataValidations count="6">
    <dataValidation type="list" allowBlank="1" showInputMessage="1" showErrorMessage="1" sqref="B4:B29" xr:uid="{C6742980-EF68-415C-B60C-B10F872BE2C8}">
      <formula1>"①システム経費等,②エネルギー貯留設備"</formula1>
    </dataValidation>
    <dataValidation type="list" allowBlank="1" showInputMessage="1" showErrorMessage="1" sqref="D32:D33" xr:uid="{D5F6CA58-3D13-4F20-A7B8-1FC058F9CCF5}">
      <formula1>"〇,×"</formula1>
    </dataValidation>
    <dataValidation allowBlank="1" showInputMessage="1" showErrorMessage="1" prompt="当該行の大分類、例えば「工事費」等の大種別、「配線敷設」等の小種別、商品名等、金額等と併せて内容が把握できるようご記載ください。_x000a_" sqref="F17" xr:uid="{AF92AA8F-3DBC-4C74-93EE-3FE40F1B221C}"/>
    <dataValidation allowBlank="1" showInputMessage="1" showErrorMessage="1" prompt="一式の場合は下枠に明細をご記入ください。" sqref="J32:J33" xr:uid="{71235323-93D8-465D-B22B-8E192836315E}"/>
    <dataValidation type="list" allowBlank="1" showInputMessage="1" showErrorMessage="1" sqref="K4:K29" xr:uid="{8E8F7669-9023-4FD8-A765-FFAB47AEAD59}">
      <formula1>$G$46:$G$47</formula1>
    </dataValidation>
    <dataValidation allowBlank="1" showErrorMessage="1" prompt="一式の場合は下枠に明細をご記入ください。" sqref="J30:J31" xr:uid="{285214B8-A228-44B4-B447-5DCB7866F7A1}"/>
  </dataValidations>
  <pageMargins left="0.7" right="0.7" top="0.75" bottom="0.75" header="0.3" footer="0.3"/>
  <pageSetup paperSize="9"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E6D14-38FB-4C14-A24A-8F05884E7889}">
  <dimension ref="A1:K55"/>
  <sheetViews>
    <sheetView view="pageBreakPreview" zoomScaleNormal="100" zoomScaleSheetLayoutView="100" workbookViewId="0">
      <selection activeCell="I30" sqref="I30:I31"/>
    </sheetView>
  </sheetViews>
  <sheetFormatPr defaultColWidth="8.69921875" defaultRowHeight="13.2" x14ac:dyDescent="0.45"/>
  <cols>
    <col min="1" max="1" width="8.69921875" style="1"/>
    <col min="2" max="2" width="15.3984375" style="1" bestFit="1" customWidth="1"/>
    <col min="3" max="5" width="32.796875" style="1" customWidth="1"/>
    <col min="6" max="8" width="9.296875" style="1" customWidth="1"/>
    <col min="9" max="9" width="14.8984375" style="58" customWidth="1"/>
    <col min="10" max="10" width="14.69921875" style="1" customWidth="1"/>
    <col min="11" max="11" width="45.19921875" style="1" hidden="1" customWidth="1"/>
    <col min="12" max="16384" width="8.69921875" style="1"/>
  </cols>
  <sheetData>
    <row r="1" spans="1:11" x14ac:dyDescent="0.45">
      <c r="A1" s="1" t="s">
        <v>23</v>
      </c>
      <c r="I1" s="50"/>
    </row>
    <row r="2" spans="1:11" x14ac:dyDescent="0.45">
      <c r="B2" s="1" t="s">
        <v>15</v>
      </c>
      <c r="C2" s="5" t="s">
        <v>16</v>
      </c>
      <c r="D2" s="5"/>
      <c r="E2" s="5"/>
      <c r="F2" s="5"/>
      <c r="G2" s="5"/>
      <c r="H2" s="5"/>
      <c r="I2" s="51"/>
      <c r="J2" s="5"/>
    </row>
    <row r="3" spans="1:11" ht="12.9" customHeight="1" x14ac:dyDescent="0.45">
      <c r="B3" s="23" t="s">
        <v>13</v>
      </c>
      <c r="C3" s="22" t="s">
        <v>12</v>
      </c>
      <c r="D3" s="22" t="s">
        <v>11</v>
      </c>
      <c r="E3" s="22" t="s">
        <v>10</v>
      </c>
      <c r="F3" s="22" t="s">
        <v>9</v>
      </c>
      <c r="G3" s="22" t="s">
        <v>8</v>
      </c>
      <c r="H3" s="22" t="s">
        <v>7</v>
      </c>
      <c r="I3" s="52" t="s">
        <v>6</v>
      </c>
      <c r="J3" s="22" t="s">
        <v>5</v>
      </c>
      <c r="K3" s="1" t="s">
        <v>4</v>
      </c>
    </row>
    <row r="4" spans="1:11" ht="12.9" customHeight="1" x14ac:dyDescent="0.45">
      <c r="B4" s="21"/>
      <c r="C4" s="20"/>
      <c r="D4" s="20"/>
      <c r="E4" s="20"/>
      <c r="F4" s="20"/>
      <c r="G4" s="20"/>
      <c r="H4" s="26"/>
      <c r="I4" s="26" t="str">
        <f>IF(ISNUMBER(F4),F4*H4,"")</f>
        <v/>
      </c>
      <c r="J4" s="20"/>
    </row>
    <row r="5" spans="1:11" ht="12.9" customHeight="1" x14ac:dyDescent="0.45">
      <c r="B5" s="19"/>
      <c r="C5" s="17"/>
      <c r="D5" s="17"/>
      <c r="E5" s="17"/>
      <c r="F5" s="17"/>
      <c r="G5" s="17"/>
      <c r="H5" s="25"/>
      <c r="I5" s="25" t="str">
        <f>IF(ISNUMBER(F5),F5*H5,"")</f>
        <v/>
      </c>
      <c r="J5" s="17"/>
    </row>
    <row r="6" spans="1:11" ht="12.9" customHeight="1" x14ac:dyDescent="0.45">
      <c r="B6" s="19"/>
      <c r="C6" s="17"/>
      <c r="D6" s="17"/>
      <c r="E6" s="17"/>
      <c r="F6" s="17"/>
      <c r="G6" s="17"/>
      <c r="H6" s="25"/>
      <c r="I6" s="25" t="str">
        <f>IF(ISNUMBER(F6),F6*H6,"")</f>
        <v/>
      </c>
      <c r="J6" s="17"/>
    </row>
    <row r="7" spans="1:11" ht="12.9" customHeight="1" x14ac:dyDescent="0.45">
      <c r="B7" s="19"/>
      <c r="C7" s="17"/>
      <c r="D7" s="17"/>
      <c r="E7" s="17"/>
      <c r="F7" s="17"/>
      <c r="G7" s="17"/>
      <c r="H7" s="25"/>
      <c r="I7" s="25" t="str">
        <f>IF(ISNUMBER(F7),F7*H7,"")</f>
        <v/>
      </c>
      <c r="J7" s="17"/>
    </row>
    <row r="8" spans="1:11" ht="12.9" customHeight="1" x14ac:dyDescent="0.45">
      <c r="B8" s="19"/>
      <c r="C8" s="17"/>
      <c r="D8" s="17"/>
      <c r="E8" s="17"/>
      <c r="F8" s="17"/>
      <c r="G8" s="17"/>
      <c r="H8" s="25"/>
      <c r="I8" s="25" t="str">
        <f>IF(ISNUMBER(F8),F8*H8,"")</f>
        <v/>
      </c>
      <c r="J8" s="17"/>
    </row>
    <row r="9" spans="1:11" ht="12.9" customHeight="1" x14ac:dyDescent="0.45">
      <c r="B9" s="19"/>
      <c r="C9" s="17"/>
      <c r="D9" s="17"/>
      <c r="E9" s="17"/>
      <c r="F9" s="17"/>
      <c r="G9" s="17"/>
      <c r="H9" s="25"/>
      <c r="I9" s="25" t="str">
        <f>IF(ISNUMBER(F9),F9*H9,"")</f>
        <v/>
      </c>
      <c r="J9" s="17"/>
    </row>
    <row r="10" spans="1:11" ht="12.9" customHeight="1" x14ac:dyDescent="0.45">
      <c r="B10" s="19"/>
      <c r="C10" s="17"/>
      <c r="D10" s="17"/>
      <c r="E10" s="17"/>
      <c r="F10" s="17"/>
      <c r="G10" s="17"/>
      <c r="H10" s="25"/>
      <c r="I10" s="25" t="str">
        <f>IF(ISNUMBER(F10),F10*H10,"")</f>
        <v/>
      </c>
      <c r="J10" s="17"/>
    </row>
    <row r="11" spans="1:11" ht="12.9" customHeight="1" x14ac:dyDescent="0.45">
      <c r="B11" s="19"/>
      <c r="C11" s="17"/>
      <c r="D11" s="17"/>
      <c r="E11" s="17"/>
      <c r="F11" s="17"/>
      <c r="G11" s="17"/>
      <c r="H11" s="25"/>
      <c r="I11" s="25" t="str">
        <f>IF(ISNUMBER(F11),F11*H11,"")</f>
        <v/>
      </c>
      <c r="J11" s="17"/>
    </row>
    <row r="12" spans="1:11" ht="12.9" customHeight="1" x14ac:dyDescent="0.45">
      <c r="B12" s="19"/>
      <c r="C12" s="17"/>
      <c r="D12" s="17"/>
      <c r="E12" s="17"/>
      <c r="F12" s="17"/>
      <c r="G12" s="17"/>
      <c r="H12" s="25"/>
      <c r="I12" s="25" t="str">
        <f>IF(ISNUMBER(F12),F12*H12,"")</f>
        <v/>
      </c>
      <c r="J12" s="17"/>
    </row>
    <row r="13" spans="1:11" ht="12.9" customHeight="1" x14ac:dyDescent="0.45">
      <c r="B13" s="19"/>
      <c r="C13" s="17"/>
      <c r="D13" s="17"/>
      <c r="E13" s="17"/>
      <c r="F13" s="17"/>
      <c r="G13" s="17"/>
      <c r="H13" s="25"/>
      <c r="I13" s="25" t="str">
        <f>IF(ISNUMBER(F13),F13*H13,"")</f>
        <v/>
      </c>
      <c r="J13" s="17"/>
    </row>
    <row r="14" spans="1:11" ht="12.9" customHeight="1" x14ac:dyDescent="0.45">
      <c r="B14" s="19"/>
      <c r="C14" s="17"/>
      <c r="D14" s="17"/>
      <c r="E14" s="17"/>
      <c r="F14" s="17"/>
      <c r="G14" s="17"/>
      <c r="H14" s="25"/>
      <c r="I14" s="25" t="str">
        <f>IF(ISNUMBER(F14),F14*H14,"")</f>
        <v/>
      </c>
      <c r="J14" s="17"/>
    </row>
    <row r="15" spans="1:11" ht="12.9" customHeight="1" x14ac:dyDescent="0.45">
      <c r="B15" s="19"/>
      <c r="C15" s="17"/>
      <c r="D15" s="17"/>
      <c r="E15" s="17"/>
      <c r="F15" s="17"/>
      <c r="G15" s="17"/>
      <c r="H15" s="25"/>
      <c r="I15" s="25" t="str">
        <f>IF(ISNUMBER(F15),F15*H15,"")</f>
        <v/>
      </c>
      <c r="J15" s="17"/>
    </row>
    <row r="16" spans="1:11" ht="12.9" customHeight="1" x14ac:dyDescent="0.45">
      <c r="B16" s="19"/>
      <c r="C16" s="17"/>
      <c r="D16" s="17"/>
      <c r="E16" s="17"/>
      <c r="F16" s="17"/>
      <c r="G16" s="17"/>
      <c r="H16" s="25"/>
      <c r="I16" s="25" t="str">
        <f>IF(ISNUMBER(F16),F16*H16,"")</f>
        <v/>
      </c>
      <c r="J16" s="17"/>
    </row>
    <row r="17" spans="2:11" ht="12.9" customHeight="1" x14ac:dyDescent="0.45">
      <c r="B17" s="19"/>
      <c r="C17" s="17"/>
      <c r="D17" s="17"/>
      <c r="E17" s="17"/>
      <c r="F17" s="17"/>
      <c r="G17" s="17"/>
      <c r="H17" s="25"/>
      <c r="I17" s="25" t="str">
        <f>IF(ISNUMBER(F17),F17*H17,"")</f>
        <v/>
      </c>
      <c r="J17" s="17"/>
    </row>
    <row r="18" spans="2:11" ht="12.9" customHeight="1" x14ac:dyDescent="0.45">
      <c r="B18" s="19"/>
      <c r="C18" s="17"/>
      <c r="D18" s="17"/>
      <c r="E18" s="17"/>
      <c r="F18" s="17"/>
      <c r="G18" s="17"/>
      <c r="H18" s="25"/>
      <c r="I18" s="25" t="str">
        <f>IF(ISNUMBER(F18),F18*H18,"")</f>
        <v/>
      </c>
      <c r="J18" s="17"/>
    </row>
    <row r="19" spans="2:11" ht="12.9" customHeight="1" x14ac:dyDescent="0.45">
      <c r="B19" s="19"/>
      <c r="C19" s="17"/>
      <c r="D19" s="17"/>
      <c r="E19" s="17"/>
      <c r="F19" s="17"/>
      <c r="G19" s="17"/>
      <c r="H19" s="25"/>
      <c r="I19" s="25" t="str">
        <f>IF(ISNUMBER(F19),F19*H19,"")</f>
        <v/>
      </c>
      <c r="J19" s="17"/>
    </row>
    <row r="20" spans="2:11" ht="12.9" customHeight="1" x14ac:dyDescent="0.45">
      <c r="B20" s="19"/>
      <c r="C20" s="17"/>
      <c r="D20" s="17"/>
      <c r="E20" s="17"/>
      <c r="F20" s="17"/>
      <c r="G20" s="17"/>
      <c r="H20" s="25"/>
      <c r="I20" s="25" t="str">
        <f>IF(ISNUMBER(F20),F20*H20,"")</f>
        <v/>
      </c>
      <c r="J20" s="17"/>
    </row>
    <row r="21" spans="2:11" ht="12.9" customHeight="1" x14ac:dyDescent="0.45">
      <c r="B21" s="19"/>
      <c r="C21" s="17"/>
      <c r="D21" s="17"/>
      <c r="E21" s="17"/>
      <c r="F21" s="17"/>
      <c r="G21" s="17"/>
      <c r="H21" s="25"/>
      <c r="I21" s="25" t="str">
        <f>IF(ISNUMBER(F21),F21*H21,"")</f>
        <v/>
      </c>
      <c r="J21" s="17"/>
    </row>
    <row r="22" spans="2:11" ht="12.9" customHeight="1" x14ac:dyDescent="0.45">
      <c r="B22" s="19"/>
      <c r="C22" s="17"/>
      <c r="D22" s="17"/>
      <c r="E22" s="17"/>
      <c r="F22" s="17"/>
      <c r="G22" s="17"/>
      <c r="H22" s="25"/>
      <c r="I22" s="25" t="str">
        <f>IF(ISNUMBER(F22),F22*H22,"")</f>
        <v/>
      </c>
      <c r="J22" s="17"/>
    </row>
    <row r="23" spans="2:11" ht="12.9" customHeight="1" x14ac:dyDescent="0.45">
      <c r="B23" s="19"/>
      <c r="C23" s="17"/>
      <c r="D23" s="17"/>
      <c r="E23" s="17"/>
      <c r="F23" s="17"/>
      <c r="G23" s="17"/>
      <c r="H23" s="25"/>
      <c r="I23" s="25" t="str">
        <f>IF(ISNUMBER(F23),F23*H23,"")</f>
        <v/>
      </c>
      <c r="J23" s="17"/>
    </row>
    <row r="24" spans="2:11" ht="12.9" customHeight="1" x14ac:dyDescent="0.45">
      <c r="B24" s="19"/>
      <c r="C24" s="17"/>
      <c r="D24" s="17"/>
      <c r="E24" s="17"/>
      <c r="F24" s="17"/>
      <c r="G24" s="17"/>
      <c r="H24" s="25"/>
      <c r="I24" s="25" t="str">
        <f>IF(ISNUMBER(F24),F24*H24,"")</f>
        <v/>
      </c>
      <c r="J24" s="17"/>
    </row>
    <row r="25" spans="2:11" ht="12.9" customHeight="1" x14ac:dyDescent="0.45">
      <c r="B25" s="19"/>
      <c r="C25" s="17"/>
      <c r="D25" s="17"/>
      <c r="E25" s="17"/>
      <c r="F25" s="17"/>
      <c r="G25" s="17"/>
      <c r="H25" s="25"/>
      <c r="I25" s="25" t="str">
        <f>IF(ISNUMBER(F25),F25*H25,"")</f>
        <v/>
      </c>
      <c r="J25" s="17"/>
    </row>
    <row r="26" spans="2:11" ht="12.9" customHeight="1" x14ac:dyDescent="0.45">
      <c r="B26" s="19"/>
      <c r="C26" s="17"/>
      <c r="D26" s="17"/>
      <c r="E26" s="17"/>
      <c r="F26" s="17"/>
      <c r="G26" s="17"/>
      <c r="H26" s="25"/>
      <c r="I26" s="25" t="str">
        <f>IF(ISNUMBER(F26),F26*H26,"")</f>
        <v/>
      </c>
      <c r="J26" s="17"/>
    </row>
    <row r="27" spans="2:11" ht="12.9" customHeight="1" x14ac:dyDescent="0.45">
      <c r="B27" s="19"/>
      <c r="C27" s="17"/>
      <c r="D27" s="17"/>
      <c r="E27" s="17"/>
      <c r="F27" s="17"/>
      <c r="G27" s="17"/>
      <c r="H27" s="25"/>
      <c r="I27" s="25" t="str">
        <f>IF(ISNUMBER(F27),F27*H27,"")</f>
        <v/>
      </c>
      <c r="J27" s="17"/>
    </row>
    <row r="28" spans="2:11" ht="12.9" customHeight="1" x14ac:dyDescent="0.45">
      <c r="B28" s="19"/>
      <c r="C28" s="17"/>
      <c r="D28" s="17"/>
      <c r="E28" s="17"/>
      <c r="F28" s="17"/>
      <c r="G28" s="17"/>
      <c r="H28" s="25"/>
      <c r="I28" s="25" t="str">
        <f>IF(ISNUMBER(F28),F28*H28,"")</f>
        <v/>
      </c>
      <c r="J28" s="17"/>
    </row>
    <row r="29" spans="2:11" ht="12.9" customHeight="1" x14ac:dyDescent="0.45">
      <c r="B29" s="16"/>
      <c r="C29" s="13"/>
      <c r="D29" s="13"/>
      <c r="E29" s="13"/>
      <c r="F29" s="13"/>
      <c r="G29" s="13"/>
      <c r="H29" s="24"/>
      <c r="I29" s="24" t="str">
        <f>IF(ISNUMBER(F29),F29*H29,"")</f>
        <v/>
      </c>
      <c r="J29" s="13"/>
    </row>
    <row r="30" spans="2:11" ht="12.9" customHeight="1" x14ac:dyDescent="0.45">
      <c r="C30" s="1" t="s">
        <v>3</v>
      </c>
      <c r="D30" s="5"/>
      <c r="E30" s="5"/>
      <c r="F30" s="12" t="str">
        <f>'[1]１号内訳書'!B14</f>
        <v>③システム経費等</v>
      </c>
      <c r="G30" s="11"/>
      <c r="H30" s="11"/>
      <c r="I30" s="53" t="s">
        <v>2</v>
      </c>
      <c r="J30" s="10">
        <f>SUMIF(B:B,"③システム経費等",I:I)</f>
        <v>0</v>
      </c>
      <c r="K30" s="5"/>
    </row>
    <row r="31" spans="2:11" ht="12.9" customHeight="1" x14ac:dyDescent="0.45">
      <c r="D31" s="5"/>
      <c r="E31" s="5"/>
      <c r="F31" s="9" t="str">
        <f>'[1]１号内訳書'!B15</f>
        <v>④エネルギー貯留設備</v>
      </c>
      <c r="G31" s="8"/>
      <c r="H31" s="8"/>
      <c r="I31" s="54" t="s">
        <v>2</v>
      </c>
      <c r="J31" s="7">
        <f>SUMIF(B:B,"④エネルギー貯留設備",I:I)</f>
        <v>0</v>
      </c>
      <c r="K31" s="6"/>
    </row>
    <row r="32" spans="2:11" ht="12.9" customHeight="1" x14ac:dyDescent="0.45">
      <c r="D32" s="5"/>
      <c r="E32" s="5"/>
      <c r="F32" s="5"/>
      <c r="G32" s="5"/>
      <c r="H32" s="5"/>
      <c r="I32" s="59"/>
      <c r="J32" s="4"/>
      <c r="K32" s="3"/>
    </row>
    <row r="33" spans="4:11" ht="12.9" customHeight="1" x14ac:dyDescent="0.45">
      <c r="D33" s="5"/>
      <c r="E33" s="5"/>
      <c r="F33" s="5"/>
      <c r="G33" s="5"/>
      <c r="H33" s="5"/>
      <c r="I33" s="59"/>
      <c r="J33" s="4"/>
      <c r="K33" s="3"/>
    </row>
    <row r="34" spans="4:11" ht="12.9" customHeight="1" x14ac:dyDescent="0.45">
      <c r="K34" s="2"/>
    </row>
    <row r="35" spans="4:11" ht="12.9" customHeight="1" x14ac:dyDescent="0.45">
      <c r="K35" s="2"/>
    </row>
    <row r="36" spans="4:11" ht="12.9" customHeight="1" x14ac:dyDescent="0.45">
      <c r="K36" s="2"/>
    </row>
    <row r="37" spans="4:11" ht="12.9" customHeight="1" x14ac:dyDescent="0.45">
      <c r="K37" s="2"/>
    </row>
    <row r="38" spans="4:11" ht="12.9" customHeight="1" x14ac:dyDescent="0.45">
      <c r="K38" s="2"/>
    </row>
    <row r="39" spans="4:11" ht="12.9" customHeight="1" x14ac:dyDescent="0.45">
      <c r="K39" s="2"/>
    </row>
    <row r="40" spans="4:11" ht="12.9" customHeight="1" x14ac:dyDescent="0.45">
      <c r="K40" s="2"/>
    </row>
    <row r="41" spans="4:11" ht="12.9" customHeight="1" x14ac:dyDescent="0.45">
      <c r="K41" s="2"/>
    </row>
    <row r="42" spans="4:11" ht="12.9" customHeight="1" x14ac:dyDescent="0.45">
      <c r="K42" s="2"/>
    </row>
    <row r="43" spans="4:11" ht="12.9" customHeight="1" x14ac:dyDescent="0.45"/>
    <row r="44" spans="4:11" ht="12.9" customHeight="1" x14ac:dyDescent="0.45"/>
    <row r="45" spans="4:11" ht="12.9" customHeight="1" x14ac:dyDescent="0.45"/>
    <row r="46" spans="4:11" ht="12.9" customHeight="1" x14ac:dyDescent="0.45"/>
    <row r="47" spans="4:11" ht="12.9" customHeight="1" x14ac:dyDescent="0.45"/>
    <row r="48" spans="4:11" ht="12.9" customHeight="1" x14ac:dyDescent="0.45"/>
    <row r="49" spans="7:7" ht="12.9" customHeight="1" x14ac:dyDescent="0.45"/>
    <row r="50" spans="7:7" hidden="1" x14ac:dyDescent="0.45"/>
    <row r="51" spans="7:7" hidden="1" x14ac:dyDescent="0.45">
      <c r="G51" s="1" t="s">
        <v>1</v>
      </c>
    </row>
    <row r="52" spans="7:7" hidden="1" x14ac:dyDescent="0.45">
      <c r="G52" s="1" t="s">
        <v>0</v>
      </c>
    </row>
    <row r="53" spans="7:7" ht="12.9" customHeight="1" x14ac:dyDescent="0.45"/>
    <row r="54" spans="7:7" ht="12.9" customHeight="1" x14ac:dyDescent="0.45"/>
    <row r="55" spans="7:7" ht="12.9" customHeight="1" x14ac:dyDescent="0.45"/>
  </sheetData>
  <sheetProtection algorithmName="SHA-512" hashValue="DayeO9M/6YpbqWfFwVcRPXyZ0uBS/ySf1JHkjJ9a1MflA9uuh29TD5NxqLTzZz5MWqtj/llFcz+6lVpSBtpV4w==" saltValue="AYqaQZ0l5J/otdFPsm+MLw==" spinCount="100000" sheet="1" insertRows="0"/>
  <phoneticPr fontId="3"/>
  <conditionalFormatting sqref="AF8:AI32">
    <cfRule type="cellIs" dxfId="1" priority="1" operator="equal">
      <formula>0</formula>
    </cfRule>
  </conditionalFormatting>
  <dataValidations count="4">
    <dataValidation type="list" allowBlank="1" showInputMessage="1" showErrorMessage="1" sqref="B1:B1048576" xr:uid="{CE09C054-3656-42AE-9E0A-897D3994E486}">
      <formula1>"③システム経費等,④エネルギー貯留設備"</formula1>
    </dataValidation>
    <dataValidation allowBlank="1" showInputMessage="1" showErrorMessage="1" prompt="一式の場合は下枠に明細をご記入ください。" sqref="J32:J33" xr:uid="{D6FFC4A7-BE69-4F6C-9259-5BCCBAA080B0}"/>
    <dataValidation type="list" allowBlank="1" showInputMessage="1" showErrorMessage="1" sqref="K4:K29" xr:uid="{30D7A613-B4C2-4139-90B3-F3193A003BC8}">
      <formula1>$G$51:$G$52</formula1>
    </dataValidation>
    <dataValidation allowBlank="1" showErrorMessage="1" prompt="一式の場合は下枠に明細をご記入ください。" sqref="J31" xr:uid="{32657B52-AACE-40C8-A8ED-4D75824A2CDC}"/>
  </dataValidations>
  <pageMargins left="0.7" right="0.7" top="0.75" bottom="0.75" header="0.3" footer="0.3"/>
  <pageSetup paperSize="9"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87B50-0CB3-4914-9362-4A16C3DEE584}">
  <dimension ref="A1:K58"/>
  <sheetViews>
    <sheetView view="pageBreakPreview" zoomScaleNormal="100" zoomScaleSheetLayoutView="100" workbookViewId="0">
      <selection activeCell="B4" sqref="B4"/>
    </sheetView>
  </sheetViews>
  <sheetFormatPr defaultColWidth="8.69921875" defaultRowHeight="13.2" x14ac:dyDescent="0.45"/>
  <cols>
    <col min="1" max="1" width="8.69921875" style="1"/>
    <col min="2" max="2" width="15.3984375" style="1" bestFit="1" customWidth="1"/>
    <col min="3" max="5" width="32.796875" style="1" customWidth="1"/>
    <col min="6" max="8" width="9.296875" style="1" customWidth="1"/>
    <col min="9" max="9" width="14.8984375" style="58" customWidth="1"/>
    <col min="10" max="10" width="14.69921875" style="1" customWidth="1"/>
    <col min="11" max="11" width="45.19921875" style="1" hidden="1" customWidth="1"/>
    <col min="12" max="16384" width="8.69921875" style="1"/>
  </cols>
  <sheetData>
    <row r="1" spans="1:11" x14ac:dyDescent="0.45">
      <c r="A1" s="1" t="s">
        <v>23</v>
      </c>
      <c r="I1" s="50"/>
    </row>
    <row r="2" spans="1:11" x14ac:dyDescent="0.45">
      <c r="B2" s="1" t="s">
        <v>15</v>
      </c>
      <c r="C2" s="5" t="s">
        <v>22</v>
      </c>
      <c r="D2" s="5"/>
      <c r="E2" s="5"/>
      <c r="F2" s="5"/>
      <c r="G2" s="5"/>
      <c r="H2" s="5"/>
      <c r="I2" s="51"/>
      <c r="J2" s="5"/>
    </row>
    <row r="3" spans="1:11" ht="12.9" customHeight="1" x14ac:dyDescent="0.45">
      <c r="B3" s="49" t="s">
        <v>13</v>
      </c>
      <c r="C3" s="22" t="s">
        <v>12</v>
      </c>
      <c r="D3" s="22" t="s">
        <v>11</v>
      </c>
      <c r="E3" s="22" t="s">
        <v>10</v>
      </c>
      <c r="F3" s="22" t="s">
        <v>9</v>
      </c>
      <c r="G3" s="22" t="s">
        <v>8</v>
      </c>
      <c r="H3" s="22" t="s">
        <v>7</v>
      </c>
      <c r="I3" s="52" t="s">
        <v>6</v>
      </c>
      <c r="J3" s="22" t="s">
        <v>5</v>
      </c>
      <c r="K3" s="1" t="s">
        <v>4</v>
      </c>
    </row>
    <row r="4" spans="1:11" ht="12.9" customHeight="1" x14ac:dyDescent="0.45">
      <c r="B4" s="19"/>
      <c r="C4" s="20"/>
      <c r="D4" s="20"/>
      <c r="E4" s="20"/>
      <c r="F4" s="20"/>
      <c r="G4" s="20"/>
      <c r="H4" s="26"/>
      <c r="I4" s="26" t="str">
        <f>IF(ISNUMBER(F4),F4*H4,"")</f>
        <v/>
      </c>
      <c r="J4" s="48"/>
    </row>
    <row r="5" spans="1:11" ht="12.9" customHeight="1" x14ac:dyDescent="0.45">
      <c r="B5" s="19"/>
      <c r="C5" s="17"/>
      <c r="D5" s="17"/>
      <c r="E5" s="17"/>
      <c r="F5" s="17"/>
      <c r="G5" s="17"/>
      <c r="H5" s="25"/>
      <c r="I5" s="25" t="str">
        <f>IF(ISNUMBER(F5),F5*H5,"")</f>
        <v/>
      </c>
      <c r="J5" s="47"/>
    </row>
    <row r="6" spans="1:11" ht="12.9" customHeight="1" x14ac:dyDescent="0.45">
      <c r="B6" s="19"/>
      <c r="C6" s="17"/>
      <c r="D6" s="17"/>
      <c r="E6" s="17"/>
      <c r="F6" s="17"/>
      <c r="G6" s="17"/>
      <c r="H6" s="25"/>
      <c r="I6" s="25" t="str">
        <f>IF(ISNUMBER(F6),F6*H6,"")</f>
        <v/>
      </c>
      <c r="J6" s="47"/>
    </row>
    <row r="7" spans="1:11" ht="12.9" customHeight="1" x14ac:dyDescent="0.45">
      <c r="B7" s="19"/>
      <c r="C7" s="17"/>
      <c r="D7" s="17"/>
      <c r="E7" s="17"/>
      <c r="F7" s="17"/>
      <c r="G7" s="17"/>
      <c r="H7" s="25"/>
      <c r="I7" s="25" t="str">
        <f>IF(ISNUMBER(F7),F7*H7,"")</f>
        <v/>
      </c>
      <c r="J7" s="47"/>
    </row>
    <row r="8" spans="1:11" ht="12.9" customHeight="1" x14ac:dyDescent="0.45">
      <c r="B8" s="19"/>
      <c r="C8" s="17"/>
      <c r="D8" s="17"/>
      <c r="E8" s="17"/>
      <c r="F8" s="17"/>
      <c r="G8" s="17"/>
      <c r="H8" s="25"/>
      <c r="I8" s="25" t="str">
        <f>IF(ISNUMBER(F8),F8*H8,"")</f>
        <v/>
      </c>
      <c r="J8" s="47"/>
    </row>
    <row r="9" spans="1:11" ht="12.9" customHeight="1" x14ac:dyDescent="0.45">
      <c r="B9" s="19"/>
      <c r="C9" s="17"/>
      <c r="D9" s="17"/>
      <c r="E9" s="17"/>
      <c r="F9" s="17"/>
      <c r="G9" s="17"/>
      <c r="H9" s="25"/>
      <c r="I9" s="25" t="str">
        <f>IF(ISNUMBER(F9),F9*H9,"")</f>
        <v/>
      </c>
      <c r="J9" s="47"/>
    </row>
    <row r="10" spans="1:11" ht="12.9" customHeight="1" x14ac:dyDescent="0.45">
      <c r="B10" s="19"/>
      <c r="C10" s="17"/>
      <c r="D10" s="17"/>
      <c r="E10" s="17"/>
      <c r="F10" s="17"/>
      <c r="G10" s="17"/>
      <c r="H10" s="25"/>
      <c r="I10" s="25" t="str">
        <f>IF(ISNUMBER(F10),F10*H10,"")</f>
        <v/>
      </c>
      <c r="J10" s="47"/>
    </row>
    <row r="11" spans="1:11" ht="12.9" customHeight="1" x14ac:dyDescent="0.45">
      <c r="B11" s="19"/>
      <c r="C11" s="17"/>
      <c r="D11" s="17"/>
      <c r="E11" s="17"/>
      <c r="F11" s="17"/>
      <c r="G11" s="17"/>
      <c r="H11" s="25"/>
      <c r="I11" s="25" t="str">
        <f>IF(ISNUMBER(F11),F11*H11,"")</f>
        <v/>
      </c>
      <c r="J11" s="47"/>
    </row>
    <row r="12" spans="1:11" ht="12.9" customHeight="1" x14ac:dyDescent="0.45">
      <c r="B12" s="19"/>
      <c r="C12" s="17"/>
      <c r="D12" s="17"/>
      <c r="E12" s="17"/>
      <c r="F12" s="17"/>
      <c r="G12" s="17"/>
      <c r="H12" s="25"/>
      <c r="I12" s="25" t="str">
        <f>IF(ISNUMBER(F12),F12*H12,"")</f>
        <v/>
      </c>
      <c r="J12" s="47"/>
    </row>
    <row r="13" spans="1:11" ht="12.9" customHeight="1" x14ac:dyDescent="0.45">
      <c r="B13" s="19"/>
      <c r="C13" s="17"/>
      <c r="D13" s="17"/>
      <c r="E13" s="17"/>
      <c r="F13" s="17"/>
      <c r="G13" s="17"/>
      <c r="H13" s="25"/>
      <c r="I13" s="25" t="str">
        <f>IF(ISNUMBER(F13),F13*H13,"")</f>
        <v/>
      </c>
      <c r="J13" s="47"/>
    </row>
    <row r="14" spans="1:11" ht="12.9" customHeight="1" x14ac:dyDescent="0.45">
      <c r="B14" s="19"/>
      <c r="C14" s="17"/>
      <c r="D14" s="17"/>
      <c r="E14" s="17"/>
      <c r="F14" s="17"/>
      <c r="G14" s="17"/>
      <c r="H14" s="25"/>
      <c r="I14" s="25" t="str">
        <f>IF(ISNUMBER(F14),F14*H14,"")</f>
        <v/>
      </c>
      <c r="J14" s="47"/>
    </row>
    <row r="15" spans="1:11" ht="12.9" customHeight="1" x14ac:dyDescent="0.45">
      <c r="B15" s="19"/>
      <c r="C15" s="17"/>
      <c r="D15" s="17"/>
      <c r="E15" s="17"/>
      <c r="F15" s="17"/>
      <c r="G15" s="17"/>
      <c r="H15" s="25"/>
      <c r="I15" s="25" t="str">
        <f>IF(ISNUMBER(F15),F15*H15,"")</f>
        <v/>
      </c>
      <c r="J15" s="47"/>
    </row>
    <row r="16" spans="1:11" ht="12.9" customHeight="1" x14ac:dyDescent="0.45">
      <c r="B16" s="19"/>
      <c r="C16" s="17"/>
      <c r="D16" s="17"/>
      <c r="E16" s="17"/>
      <c r="F16" s="17"/>
      <c r="G16" s="17"/>
      <c r="H16" s="25"/>
      <c r="I16" s="25" t="str">
        <f>IF(ISNUMBER(F16),F16*H16,"")</f>
        <v/>
      </c>
      <c r="J16" s="47"/>
    </row>
    <row r="17" spans="2:11" ht="12.9" customHeight="1" x14ac:dyDescent="0.45">
      <c r="B17" s="19"/>
      <c r="C17" s="17"/>
      <c r="D17" s="17"/>
      <c r="E17" s="17"/>
      <c r="F17" s="17"/>
      <c r="G17" s="17"/>
      <c r="H17" s="25"/>
      <c r="I17" s="25" t="str">
        <f>IF(ISNUMBER(F17),F17*H17,"")</f>
        <v/>
      </c>
      <c r="J17" s="47"/>
    </row>
    <row r="18" spans="2:11" ht="12.9" customHeight="1" x14ac:dyDescent="0.45">
      <c r="B18" s="19"/>
      <c r="C18" s="17"/>
      <c r="D18" s="17"/>
      <c r="E18" s="17"/>
      <c r="F18" s="17"/>
      <c r="G18" s="17"/>
      <c r="H18" s="25"/>
      <c r="I18" s="25" t="str">
        <f>IF(ISNUMBER(F18),F18*H18,"")</f>
        <v/>
      </c>
      <c r="J18" s="47"/>
    </row>
    <row r="19" spans="2:11" ht="12.9" customHeight="1" x14ac:dyDescent="0.45">
      <c r="B19" s="19"/>
      <c r="C19" s="17"/>
      <c r="D19" s="17"/>
      <c r="E19" s="17"/>
      <c r="F19" s="17"/>
      <c r="G19" s="17"/>
      <c r="H19" s="25"/>
      <c r="I19" s="25" t="str">
        <f>IF(ISNUMBER(F19),F19*H19,"")</f>
        <v/>
      </c>
      <c r="J19" s="47"/>
    </row>
    <row r="20" spans="2:11" ht="12.9" customHeight="1" x14ac:dyDescent="0.45">
      <c r="B20" s="19"/>
      <c r="C20" s="17"/>
      <c r="D20" s="17"/>
      <c r="E20" s="17"/>
      <c r="F20" s="17"/>
      <c r="G20" s="17"/>
      <c r="H20" s="25"/>
      <c r="I20" s="25" t="str">
        <f>IF(ISNUMBER(F20),F20*H20,"")</f>
        <v/>
      </c>
      <c r="J20" s="47"/>
    </row>
    <row r="21" spans="2:11" ht="12.9" customHeight="1" x14ac:dyDescent="0.45">
      <c r="B21" s="19"/>
      <c r="C21" s="17"/>
      <c r="D21" s="17"/>
      <c r="E21" s="17"/>
      <c r="F21" s="17"/>
      <c r="G21" s="17"/>
      <c r="H21" s="25"/>
      <c r="I21" s="25" t="str">
        <f>IF(ISNUMBER(F21),F21*H21,"")</f>
        <v/>
      </c>
      <c r="J21" s="47"/>
    </row>
    <row r="22" spans="2:11" ht="12.9" customHeight="1" x14ac:dyDescent="0.45">
      <c r="B22" s="19"/>
      <c r="C22" s="17"/>
      <c r="D22" s="17"/>
      <c r="E22" s="17"/>
      <c r="F22" s="17"/>
      <c r="G22" s="17"/>
      <c r="H22" s="25"/>
      <c r="I22" s="25" t="str">
        <f>IF(ISNUMBER(F22),F22*H22,"")</f>
        <v/>
      </c>
      <c r="J22" s="47"/>
    </row>
    <row r="23" spans="2:11" ht="12.9" customHeight="1" x14ac:dyDescent="0.45">
      <c r="B23" s="19"/>
      <c r="C23" s="17"/>
      <c r="D23" s="17"/>
      <c r="E23" s="17"/>
      <c r="F23" s="17"/>
      <c r="G23" s="17"/>
      <c r="H23" s="25"/>
      <c r="I23" s="25" t="str">
        <f>IF(ISNUMBER(F23),F23*H23,"")</f>
        <v/>
      </c>
      <c r="J23" s="47"/>
    </row>
    <row r="24" spans="2:11" ht="12.9" customHeight="1" x14ac:dyDescent="0.45">
      <c r="B24" s="19"/>
      <c r="C24" s="17"/>
      <c r="D24" s="17"/>
      <c r="E24" s="17"/>
      <c r="F24" s="17"/>
      <c r="G24" s="17"/>
      <c r="H24" s="25"/>
      <c r="I24" s="25" t="str">
        <f>IF(ISNUMBER(F24),F24*H24,"")</f>
        <v/>
      </c>
      <c r="J24" s="47"/>
    </row>
    <row r="25" spans="2:11" ht="12.9" customHeight="1" x14ac:dyDescent="0.45">
      <c r="B25" s="19"/>
      <c r="C25" s="17"/>
      <c r="D25" s="17"/>
      <c r="E25" s="17"/>
      <c r="F25" s="17"/>
      <c r="G25" s="17"/>
      <c r="H25" s="25"/>
      <c r="I25" s="25" t="str">
        <f>IF(ISNUMBER(F25),F25*H25,"")</f>
        <v/>
      </c>
      <c r="J25" s="47"/>
    </row>
    <row r="26" spans="2:11" ht="12.9" customHeight="1" x14ac:dyDescent="0.45">
      <c r="B26" s="19"/>
      <c r="C26" s="17"/>
      <c r="D26" s="17"/>
      <c r="E26" s="17"/>
      <c r="F26" s="17"/>
      <c r="G26" s="17"/>
      <c r="H26" s="25"/>
      <c r="I26" s="25" t="str">
        <f>IF(ISNUMBER(F26),F26*H26,"")</f>
        <v/>
      </c>
      <c r="J26" s="47"/>
    </row>
    <row r="27" spans="2:11" ht="12.9" customHeight="1" x14ac:dyDescent="0.45">
      <c r="B27" s="19"/>
      <c r="C27" s="17"/>
      <c r="D27" s="17"/>
      <c r="E27" s="17"/>
      <c r="F27" s="17"/>
      <c r="G27" s="17"/>
      <c r="H27" s="25"/>
      <c r="I27" s="25" t="str">
        <f>IF(ISNUMBER(F27),F27*H27,"")</f>
        <v/>
      </c>
      <c r="J27" s="47"/>
    </row>
    <row r="28" spans="2:11" ht="12.9" customHeight="1" x14ac:dyDescent="0.45">
      <c r="B28" s="19"/>
      <c r="C28" s="17"/>
      <c r="D28" s="17"/>
      <c r="E28" s="17"/>
      <c r="F28" s="17"/>
      <c r="G28" s="17"/>
      <c r="H28" s="25"/>
      <c r="I28" s="25" t="str">
        <f>IF(ISNUMBER(F28),F28*H28,"")</f>
        <v/>
      </c>
      <c r="J28" s="47"/>
    </row>
    <row r="29" spans="2:11" ht="12.9" customHeight="1" x14ac:dyDescent="0.45">
      <c r="B29" s="16"/>
      <c r="C29" s="13"/>
      <c r="D29" s="13"/>
      <c r="E29" s="13"/>
      <c r="F29" s="13"/>
      <c r="G29" s="13"/>
      <c r="H29" s="24"/>
      <c r="I29" s="24" t="str">
        <f>IF(ISNUMBER(F29),F29*H29,"")</f>
        <v/>
      </c>
      <c r="J29" s="46"/>
    </row>
    <row r="30" spans="2:11" ht="12.9" customHeight="1" x14ac:dyDescent="0.45">
      <c r="B30" s="31"/>
      <c r="C30" s="31" t="s">
        <v>3</v>
      </c>
      <c r="D30" s="38"/>
      <c r="E30" s="38"/>
      <c r="F30" s="37" t="str">
        <f>'[1]１号内訳書'!B18</f>
        <v>⑤システム構築費等</v>
      </c>
      <c r="G30" s="36"/>
      <c r="H30" s="36"/>
      <c r="I30" s="55" t="s">
        <v>2</v>
      </c>
      <c r="J30" s="45">
        <f>SUMIF(B:B,"⑤システム構築費等",I:I)</f>
        <v>0</v>
      </c>
      <c r="K30" s="5"/>
    </row>
    <row r="31" spans="2:11" ht="12.9" customHeight="1" x14ac:dyDescent="0.45">
      <c r="B31" s="31"/>
      <c r="C31" s="31"/>
      <c r="D31" s="38"/>
      <c r="E31" s="38"/>
      <c r="F31" s="44" t="str">
        <f>'[1]１号内訳書'!B19</f>
        <v>⑥再エネ発電設備</v>
      </c>
      <c r="G31" s="38"/>
      <c r="H31" s="38"/>
      <c r="I31" s="56" t="s">
        <v>2</v>
      </c>
      <c r="J31" s="43">
        <f>SUMIF(B:B,"⑥再エネ発電設備",I:I)</f>
        <v>0</v>
      </c>
      <c r="K31" s="6"/>
    </row>
    <row r="32" spans="2:11" ht="12.9" customHeight="1" x14ac:dyDescent="0.45">
      <c r="B32" s="31"/>
      <c r="C32" s="31"/>
      <c r="D32" s="38"/>
      <c r="E32" s="38"/>
      <c r="F32" s="44" t="str">
        <f>'[1]１号内訳書'!B20</f>
        <v>⑦エネルギー貯留設備</v>
      </c>
      <c r="G32" s="38"/>
      <c r="H32" s="38"/>
      <c r="I32" s="56" t="s">
        <v>2</v>
      </c>
      <c r="J32" s="43">
        <f>SUMIF(B:B,"⑦エネルギー貯留設備",I:I)</f>
        <v>0</v>
      </c>
      <c r="K32" s="6"/>
    </row>
    <row r="33" spans="2:11" ht="12.9" customHeight="1" x14ac:dyDescent="0.45">
      <c r="B33" s="31"/>
      <c r="C33" s="31"/>
      <c r="D33" s="38"/>
      <c r="E33" s="38"/>
      <c r="F33" s="42" t="str">
        <f>'[1]１号内訳書'!B21</f>
        <v>⑧通信機器</v>
      </c>
      <c r="G33" s="41"/>
      <c r="H33" s="41"/>
      <c r="I33" s="57" t="s">
        <v>2</v>
      </c>
      <c r="J33" s="40">
        <f>SUMIF(B:B,"⑧通信機器",I:I)</f>
        <v>0</v>
      </c>
    </row>
    <row r="34" spans="2:11" ht="12.9" customHeight="1" x14ac:dyDescent="0.45">
      <c r="B34" s="31"/>
      <c r="C34" s="31"/>
      <c r="D34" s="38"/>
      <c r="E34" s="38"/>
      <c r="F34" s="38"/>
      <c r="G34" s="38"/>
      <c r="H34" s="38"/>
      <c r="I34" s="60"/>
      <c r="J34" s="39"/>
      <c r="K34" s="3"/>
    </row>
    <row r="35" spans="2:11" ht="12.9" customHeight="1" x14ac:dyDescent="0.45">
      <c r="B35" s="31"/>
      <c r="C35" s="31"/>
      <c r="D35" s="38"/>
      <c r="E35" s="38"/>
      <c r="F35" s="37" t="s">
        <v>21</v>
      </c>
      <c r="G35" s="36"/>
      <c r="H35" s="36"/>
      <c r="I35" s="61"/>
      <c r="J35" s="35"/>
      <c r="K35" s="3"/>
    </row>
    <row r="36" spans="2:11" ht="12.9" customHeight="1" x14ac:dyDescent="0.45">
      <c r="B36" s="31"/>
      <c r="C36" s="31"/>
      <c r="D36" s="31"/>
      <c r="E36" s="31"/>
      <c r="F36" s="30"/>
      <c r="G36" s="29"/>
      <c r="H36" s="29" t="s">
        <v>20</v>
      </c>
      <c r="I36" s="28"/>
      <c r="J36" s="27" t="s">
        <v>17</v>
      </c>
      <c r="K36" s="3"/>
    </row>
    <row r="37" spans="2:11" ht="12.9" customHeight="1" x14ac:dyDescent="0.45">
      <c r="B37" s="31"/>
      <c r="C37" s="31"/>
      <c r="D37" s="31"/>
      <c r="E37" s="31"/>
      <c r="F37" s="34" t="s">
        <v>19</v>
      </c>
      <c r="G37" s="33"/>
      <c r="H37" s="33"/>
      <c r="I37" s="62"/>
      <c r="J37" s="32"/>
      <c r="K37" s="2"/>
    </row>
    <row r="38" spans="2:11" ht="12.9" customHeight="1" x14ac:dyDescent="0.45">
      <c r="B38" s="31"/>
      <c r="C38" s="31"/>
      <c r="D38" s="31"/>
      <c r="E38" s="31"/>
      <c r="F38" s="30"/>
      <c r="G38" s="29"/>
      <c r="H38" s="29" t="s">
        <v>18</v>
      </c>
      <c r="I38" s="28"/>
      <c r="J38" s="27" t="s">
        <v>17</v>
      </c>
      <c r="K38" s="2"/>
    </row>
    <row r="39" spans="2:11" ht="12.9" customHeight="1" x14ac:dyDescent="0.45">
      <c r="D39" s="5"/>
      <c r="E39" s="5"/>
      <c r="F39" s="5"/>
      <c r="G39" s="5"/>
      <c r="H39" s="5"/>
      <c r="I39" s="59"/>
      <c r="J39" s="4"/>
      <c r="K39" s="3"/>
    </row>
    <row r="40" spans="2:11" ht="12.9" customHeight="1" x14ac:dyDescent="0.45">
      <c r="K40" s="2"/>
    </row>
    <row r="41" spans="2:11" ht="12.9" customHeight="1" x14ac:dyDescent="0.45">
      <c r="K41" s="2"/>
    </row>
    <row r="42" spans="2:11" ht="12.9" customHeight="1" x14ac:dyDescent="0.45">
      <c r="K42" s="2"/>
    </row>
    <row r="43" spans="2:11" ht="12.9" customHeight="1" x14ac:dyDescent="0.45">
      <c r="K43" s="2"/>
    </row>
    <row r="44" spans="2:11" ht="12.9" customHeight="1" x14ac:dyDescent="0.45">
      <c r="K44" s="2"/>
    </row>
    <row r="45" spans="2:11" ht="12.9" customHeight="1" x14ac:dyDescent="0.45">
      <c r="K45" s="2"/>
    </row>
    <row r="46" spans="2:11" ht="12.9" customHeight="1" x14ac:dyDescent="0.45">
      <c r="K46" s="2"/>
    </row>
    <row r="47" spans="2:11" ht="12.9" customHeight="1" x14ac:dyDescent="0.45">
      <c r="K47" s="2"/>
    </row>
    <row r="48" spans="2:11" ht="12.9" customHeight="1" x14ac:dyDescent="0.45">
      <c r="K48" s="2"/>
    </row>
    <row r="49" spans="7:7" ht="12.9" customHeight="1" x14ac:dyDescent="0.45"/>
    <row r="50" spans="7:7" ht="12.9" customHeight="1" x14ac:dyDescent="0.45"/>
    <row r="51" spans="7:7" ht="12.9" customHeight="1" x14ac:dyDescent="0.45"/>
    <row r="52" spans="7:7" ht="12.9" customHeight="1" x14ac:dyDescent="0.45"/>
    <row r="53" spans="7:7" ht="12.9" customHeight="1" x14ac:dyDescent="0.45"/>
    <row r="54" spans="7:7" ht="12.9" customHeight="1" x14ac:dyDescent="0.45"/>
    <row r="55" spans="7:7" ht="14.4" customHeight="1" x14ac:dyDescent="0.45"/>
    <row r="56" spans="7:7" hidden="1" x14ac:dyDescent="0.45"/>
    <row r="57" spans="7:7" hidden="1" x14ac:dyDescent="0.45">
      <c r="G57" s="1" t="s">
        <v>1</v>
      </c>
    </row>
    <row r="58" spans="7:7" hidden="1" x14ac:dyDescent="0.45">
      <c r="G58" s="1" t="s">
        <v>0</v>
      </c>
    </row>
  </sheetData>
  <sheetProtection algorithmName="SHA-512" hashValue="MsMaRg26FFyOWnlhZgO2+zKG8dgeDHUT6RA5E3Ekzb+2wvtKRWSETjo0g67rOD1YB1RTP0ZzogxJ7W95S+PwUw==" saltValue="SBNoTkUadED5DN+pJlDoBQ==" spinCount="100000" sheet="1" insertRows="0"/>
  <phoneticPr fontId="3"/>
  <conditionalFormatting sqref="AF8:AI32">
    <cfRule type="cellIs" dxfId="0" priority="1" operator="equal">
      <formula>0</formula>
    </cfRule>
  </conditionalFormatting>
  <dataValidations count="5">
    <dataValidation type="list" allowBlank="1" showInputMessage="1" showErrorMessage="1" sqref="B1:B1048576" xr:uid="{83933CD5-A3A4-49A3-86BA-D9E860789BEF}">
      <formula1>"⑤システム構築費等,⑥再エネ発電設備,⑦エネルギー貯留設備,⑧通信機器"</formula1>
    </dataValidation>
    <dataValidation type="list" allowBlank="1" showInputMessage="1" showErrorMessage="1" sqref="D35 D39" xr:uid="{D1760B50-1DF3-4C71-97A7-CE9B52B2091A}">
      <formula1>"〇,×"</formula1>
    </dataValidation>
    <dataValidation allowBlank="1" showInputMessage="1" showErrorMessage="1" prompt="一式の場合は下枠に明細をご記入ください。" sqref="J34:J35 J39" xr:uid="{D0BCC5DC-7F93-4A98-8863-E53B99582C96}"/>
    <dataValidation type="list" allowBlank="1" showInputMessage="1" showErrorMessage="1" sqref="K4:K29" xr:uid="{9B659B03-B368-4237-BB7A-E62DD4ADA6BA}">
      <formula1>$G$57:$G$58</formula1>
    </dataValidation>
    <dataValidation allowBlank="1" showErrorMessage="1" prompt="一式の場合は下枠に明細をご記入ください。" sqref="J30:J33" xr:uid="{4C4CE163-11DA-4003-AE32-B7B8E78F0761}"/>
  </dataValidations>
  <pageMargins left="0.7" right="0.7" top="0.75" bottom="0.75" header="0.3" footer="0.3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１号内訳明細（エネマネの推進） </vt:lpstr>
      <vt:lpstr>１号内訳明細（高度なエネマネの促進）</vt:lpstr>
      <vt:lpstr>１号内訳明細（ERAB)</vt:lpstr>
      <vt:lpstr>'１号内訳明細（ERAB)'!Print_Area</vt:lpstr>
      <vt:lpstr>'１号内訳明細（エネマネの推進） '!Print_Area</vt:lpstr>
      <vt:lpstr>'１号内訳明細（高度なエネマネの促進）'!Print_Area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2025-04-23T00:23:53Z</dcterms:created>
  <dcterms:modified xsi:type="dcterms:W3CDTF">2025-04-23T00:37:06Z</dcterms:modified>
</cp:coreProperties>
</file>