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６\59_運輸・物流分野における脱炭素化支援事業\100_R7準備\06_助成金計算シート\"/>
    </mc:Choice>
  </mc:AlternateContent>
  <xr:revisionPtr revIDLastSave="0" documentId="13_ncr:1_{E45C5559-8E16-41C5-A299-C1410596BF2B}" xr6:coauthVersionLast="47" xr6:coauthVersionMax="47" xr10:uidLastSave="{00000000-0000-0000-0000-000000000000}"/>
  <bookViews>
    <workbookView xWindow="22932" yWindow="-108" windowWidth="23256" windowHeight="12456" xr2:uid="{EBE3B37F-9C30-4AE5-AEDF-D83080DAAB86}"/>
  </bookViews>
  <sheets>
    <sheet name="助成金計算シート" sheetId="1" r:id="rId1"/>
  </sheets>
  <definedNames>
    <definedName name="_xlnm.Print_Area" localSheetId="0">助成金計算シート!$A$1:$T$31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" l="1"/>
  <c r="G26" i="1"/>
  <c r="G28" i="1"/>
  <c r="I26" i="1"/>
  <c r="G24" i="1"/>
  <c r="F12" i="1"/>
  <c r="F22" i="1"/>
  <c r="Q22" i="1"/>
  <c r="R22" i="1" s="1"/>
  <c r="G22" i="1"/>
  <c r="Q20" i="1"/>
  <c r="R20" i="1" s="1"/>
  <c r="F20" i="1"/>
  <c r="G20" i="1" s="1"/>
  <c r="F13" i="1"/>
  <c r="G13" i="1" s="1"/>
  <c r="F14" i="1"/>
  <c r="G14" i="1" s="1"/>
  <c r="R16" i="1"/>
  <c r="Q15" i="1"/>
  <c r="R15" i="1" s="1"/>
  <c r="Q14" i="1"/>
  <c r="R14" i="1" s="1"/>
  <c r="R24" i="1" s="1"/>
  <c r="F15" i="1"/>
  <c r="G15" i="1" s="1"/>
  <c r="F23" i="1"/>
  <c r="G23" i="1" s="1"/>
  <c r="F21" i="1"/>
  <c r="G21" i="1" s="1"/>
  <c r="F19" i="1"/>
  <c r="G19" i="1" s="1"/>
  <c r="F18" i="1"/>
  <c r="G18" i="1" s="1"/>
  <c r="F17" i="1"/>
  <c r="G17" i="1" s="1"/>
  <c r="F16" i="1"/>
  <c r="G16" i="1" s="1"/>
  <c r="G12" i="1"/>
  <c r="Q23" i="1"/>
  <c r="R23" i="1" s="1"/>
  <c r="Q17" i="1"/>
  <c r="R17" i="1" s="1"/>
  <c r="Q18" i="1"/>
  <c r="R18" i="1" s="1"/>
  <c r="Q19" i="1"/>
  <c r="R19" i="1" s="1"/>
  <c r="Q21" i="1"/>
  <c r="R21" i="1" s="1"/>
  <c r="Q13" i="1"/>
  <c r="R13" i="1" s="1"/>
  <c r="Q12" i="1"/>
  <c r="R12" i="1" s="1"/>
  <c r="R26" i="1" l="1"/>
  <c r="T26" i="1" l="1"/>
  <c r="R28" i="1" s="1"/>
</calcChain>
</file>

<file path=xl/sharedStrings.xml><?xml version="1.0" encoding="utf-8"?>
<sst xmlns="http://schemas.openxmlformats.org/spreadsheetml/2006/main" count="56" uniqueCount="30">
  <si>
    <t>備考</t>
    <rPh sb="0" eb="2">
      <t>ビコウ</t>
    </rPh>
    <phoneticPr fontId="8"/>
  </si>
  <si>
    <t>助成対象合計金額［税抜］　（A)</t>
    <rPh sb="0" eb="2">
      <t>ジョセイ</t>
    </rPh>
    <rPh sb="2" eb="4">
      <t>タイショウ</t>
    </rPh>
    <rPh sb="4" eb="6">
      <t>ゴウケイ</t>
    </rPh>
    <rPh sb="6" eb="8">
      <t>キンガク</t>
    </rPh>
    <rPh sb="9" eb="10">
      <t>ゼイ</t>
    </rPh>
    <rPh sb="10" eb="11">
      <t>ヌ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</si>
  <si>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</si>
  <si>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</si>
  <si>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</si>
  <si>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</si>
  <si>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</si>
  <si>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</si>
  <si>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</si>
  <si>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</si>
  <si>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助成対象経費計</t>
    <rPh sb="0" eb="6">
      <t>ジョセイタイショウケイヒ</t>
    </rPh>
    <rPh sb="6" eb="7">
      <t>ケイ</t>
    </rPh>
    <phoneticPr fontId="8"/>
  </si>
  <si>
    <t>運賃
金額（円）[税抜](a)</t>
    <rPh sb="3" eb="5">
      <t>キンガク</t>
    </rPh>
    <rPh sb="6" eb="7">
      <t>エン</t>
    </rPh>
    <rPh sb="9" eb="10">
      <t>ゼイ</t>
    </rPh>
    <rPh sb="10" eb="11">
      <t>ヌ</t>
    </rPh>
    <phoneticPr fontId="8"/>
  </si>
  <si>
    <t>燃料サーチャージ
金額（円）[税抜](b)</t>
    <rPh sb="0" eb="2">
      <t>ネンリョウ</t>
    </rPh>
    <phoneticPr fontId="4"/>
  </si>
  <si>
    <t>高速代
金額（円）</t>
    <rPh sb="0" eb="3">
      <t>コウソクダイ</t>
    </rPh>
    <phoneticPr fontId="4"/>
  </si>
  <si>
    <t>高速代税抜き
自動計算(c)</t>
    <rPh sb="0" eb="2">
      <t>コウソク</t>
    </rPh>
    <rPh sb="2" eb="3">
      <t>ダイ</t>
    </rPh>
    <rPh sb="3" eb="5">
      <t>ゼイヌ</t>
    </rPh>
    <rPh sb="7" eb="9">
      <t>ジドウ</t>
    </rPh>
    <rPh sb="9" eb="11">
      <t>ケイサン</t>
    </rPh>
    <phoneticPr fontId="5"/>
  </si>
  <si>
    <t>金額(円）［税抜］
(a)+(b)+(c)</t>
    <rPh sb="0" eb="2">
      <t>キンガク</t>
    </rPh>
    <rPh sb="3" eb="4">
      <t>エン</t>
    </rPh>
    <rPh sb="6" eb="8">
      <t>ゼイヌキ</t>
    </rPh>
    <phoneticPr fontId="8"/>
  </si>
  <si>
    <t>申請金額［税抜］　（B)</t>
    <rPh sb="0" eb="2">
      <t>シンセイ</t>
    </rPh>
    <rPh sb="2" eb="4">
      <t>キンガク</t>
    </rPh>
    <rPh sb="5" eb="6">
      <t>ゼイ</t>
    </rPh>
    <rPh sb="6" eb="7">
      <t>ヌ</t>
    </rPh>
    <phoneticPr fontId="8"/>
  </si>
  <si>
    <t>※申請項目の申請金額（Ｂ）の値↑</t>
    <rPh sb="1" eb="3">
      <t>シンセイ</t>
    </rPh>
    <rPh sb="3" eb="5">
      <t>コウモク</t>
    </rPh>
    <rPh sb="6" eb="8">
      <t>シンセイ</t>
    </rPh>
    <rPh sb="14" eb="15">
      <t>アタイ</t>
    </rPh>
    <phoneticPr fontId="5"/>
  </si>
  <si>
    <t>※申請項目の助成対象金額（Ａ）の値↑</t>
    <rPh sb="1" eb="3">
      <t>シンセイ</t>
    </rPh>
    <rPh sb="3" eb="5">
      <t>コウモク</t>
    </rPh>
    <rPh sb="16" eb="17">
      <t>アタイ</t>
    </rPh>
    <phoneticPr fontId="5"/>
  </si>
  <si>
    <t>　　　　　　</t>
    <phoneticPr fontId="4"/>
  </si>
  <si>
    <t xml:space="preserve">↓助成対象経費は月ごとに記入してください。
</t>
    <rPh sb="1" eb="7">
      <t>ジョセイタイショウケイヒ</t>
    </rPh>
    <rPh sb="8" eb="9">
      <t>ツキ</t>
    </rPh>
    <phoneticPr fontId="4"/>
  </si>
  <si>
    <t>＜確認項目＞✔申請金額は上限100万円、千円未満切り捨てです。
　　　　　　　    ✔助成対象経費は税抜き価格です。
　　</t>
    <rPh sb="1" eb="3">
      <t>カクニン</t>
    </rPh>
    <rPh sb="3" eb="5">
      <t>コウモク</t>
    </rPh>
    <rPh sb="7" eb="11">
      <t>シンセイキンガク</t>
    </rPh>
    <rPh sb="12" eb="14">
      <t>ジョウゲン</t>
    </rPh>
    <rPh sb="17" eb="19">
      <t>マンエン</t>
    </rPh>
    <rPh sb="20" eb="22">
      <t>センエン</t>
    </rPh>
    <rPh sb="22" eb="24">
      <t>ミマン</t>
    </rPh>
    <rPh sb="24" eb="25">
      <t>キ</t>
    </rPh>
    <rPh sb="26" eb="27">
      <t>ス</t>
    </rPh>
    <rPh sb="44" eb="50">
      <t>ジョセイタイショウケイヒ</t>
    </rPh>
    <rPh sb="51" eb="53">
      <t>ゼイヌ</t>
    </rPh>
    <rPh sb="54" eb="56">
      <t>カカク</t>
    </rPh>
    <phoneticPr fontId="4"/>
  </si>
  <si>
    <t>2月</t>
  </si>
  <si>
    <t>R7年4月</t>
    <rPh sb="2" eb="3">
      <t>ネン</t>
    </rPh>
    <rPh sb="4" eb="5">
      <t>ガツ</t>
    </rPh>
    <phoneticPr fontId="8"/>
  </si>
  <si>
    <t>R8年1月</t>
    <rPh sb="2" eb="3">
      <t>ネン</t>
    </rPh>
    <phoneticPr fontId="4"/>
  </si>
  <si>
    <t>3月</t>
  </si>
  <si>
    <t>　※「高速代」等で請求書の仕様・記載方法により、助成対象経費が不明確な場合、助成金計算シートのご提出をお願いする場合がございます。</t>
    <phoneticPr fontId="4"/>
  </si>
  <si>
    <r>
      <t xml:space="preserve">＜助成対象費用＞助成対象経費は荷物の移動に係る経費等を指します。
</t>
    </r>
    <r>
      <rPr>
        <b/>
        <sz val="18"/>
        <color rgb="FFFF0000"/>
        <rFont val="ＭＳ Ｐ明朝"/>
        <family val="1"/>
        <charset val="128"/>
      </rPr>
      <t xml:space="preserve">　　　　　　　　　　　　助成対象：運賃、燃料サーチャージ、高速代
　　　　　　　　　　　　助成対象外：人件費、保管料、賃料等　 </t>
    </r>
    <rPh sb="1" eb="3">
      <t>ジョセイ</t>
    </rPh>
    <rPh sb="8" eb="14">
      <t>ジョセイタイショウケイヒ</t>
    </rPh>
    <rPh sb="15" eb="17">
      <t>ニモツ</t>
    </rPh>
    <rPh sb="18" eb="20">
      <t>イドウ</t>
    </rPh>
    <rPh sb="21" eb="22">
      <t>カカワ</t>
    </rPh>
    <rPh sb="23" eb="25">
      <t>ケイヒ</t>
    </rPh>
    <rPh sb="25" eb="26">
      <t>トウ</t>
    </rPh>
    <rPh sb="27" eb="28">
      <t>サ</t>
    </rPh>
    <rPh sb="45" eb="49">
      <t>ジョセイタイショウ</t>
    </rPh>
    <rPh sb="50" eb="52">
      <t>ウンチン</t>
    </rPh>
    <rPh sb="53" eb="55">
      <t>ネンリョウ</t>
    </rPh>
    <rPh sb="62" eb="64">
      <t>コウソク</t>
    </rPh>
    <rPh sb="64" eb="65">
      <t>ダイ</t>
    </rPh>
    <rPh sb="78" eb="82">
      <t>ジョセイタイショウ</t>
    </rPh>
    <rPh sb="82" eb="83">
      <t>ガイ</t>
    </rPh>
    <rPh sb="84" eb="87">
      <t>ジンケンヒ</t>
    </rPh>
    <rPh sb="88" eb="90">
      <t>ホカン</t>
    </rPh>
    <rPh sb="90" eb="91">
      <t>リョウ</t>
    </rPh>
    <rPh sb="92" eb="94">
      <t>チンリョウ</t>
    </rPh>
    <rPh sb="94" eb="95">
      <t>トウ</t>
    </rPh>
    <phoneticPr fontId="8"/>
  </si>
  <si>
    <t>金額(円）［税抜］
(a)+(b)+©</t>
    <rPh sb="0" eb="2">
      <t>キンガク</t>
    </rPh>
    <rPh sb="3" eb="4">
      <t>エン</t>
    </rPh>
    <rPh sb="6" eb="8">
      <t>ゼイヌキ</t>
    </rPh>
    <phoneticPr fontId="8"/>
  </si>
  <si>
    <t>助 成 金 計 算 シ ー ト</t>
    <rPh sb="0" eb="1">
      <t>スケ</t>
    </rPh>
    <rPh sb="2" eb="3">
      <t>シゲル</t>
    </rPh>
    <rPh sb="4" eb="5">
      <t>カネ</t>
    </rPh>
    <rPh sb="6" eb="7">
      <t>ケイ</t>
    </rPh>
    <rPh sb="8" eb="9">
      <t>サン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</si>
</sst>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Arial"/>
      <family val="2"/>
    </font>
    <font>
      <b/>
      <sz val="18"/>
      <name val="ＭＳ Ｐ明朝"/>
      <family val="1"/>
      <charset val="128"/>
    </font>
    <font>
      <b/>
      <sz val="18"/>
      <name val="Arial"/>
      <family val="2"/>
    </font>
    <font>
      <b/>
      <sz val="18"/>
      <color rgb="FFFF000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7" fillId="0" borderId="0" xfId="2" applyFont="1" applyProtection="1">
      <alignment vertical="center"/>
      <protection locked="0"/>
    </xf>
    <xf numFmtId="0" fontId="7" fillId="0" borderId="17" xfId="2" applyFont="1" applyBorder="1" applyProtection="1">
      <alignment vertical="center"/>
      <protection locked="0"/>
    </xf>
    <xf numFmtId="0" fontId="3" fillId="0" borderId="22" xfId="2" applyFont="1" applyBorder="1" applyProtection="1">
      <alignment vertical="center"/>
      <protection locked="0"/>
    </xf>
    <xf numFmtId="0" fontId="0" fillId="5" borderId="0" xfId="0" applyFill="1">
      <alignment vertical="center"/>
    </xf>
    <xf numFmtId="0" fontId="0" fillId="7" borderId="0" xfId="0" applyFill="1">
      <alignment vertical="center"/>
    </xf>
    <xf numFmtId="0" fontId="10" fillId="7" borderId="24" xfId="2" applyFont="1" applyFill="1" applyBorder="1" applyAlignment="1"/>
    <xf numFmtId="0" fontId="14" fillId="7" borderId="0" xfId="0" applyFont="1" applyFill="1">
      <alignment vertical="center"/>
    </xf>
    <xf numFmtId="49" fontId="17" fillId="6" borderId="15" xfId="2" applyNumberFormat="1" applyFont="1" applyFill="1" applyBorder="1" applyAlignment="1" applyProtection="1">
      <alignment horizontal="center" vertical="center" shrinkToFit="1"/>
      <protection locked="0"/>
    </xf>
    <xf numFmtId="176" fontId="17" fillId="4" borderId="15" xfId="2" applyNumberFormat="1" applyFont="1" applyFill="1" applyBorder="1" applyAlignment="1" applyProtection="1">
      <alignment horizontal="center" vertical="center" shrinkToFit="1"/>
      <protection hidden="1"/>
    </xf>
    <xf numFmtId="176" fontId="18" fillId="4" borderId="16" xfId="1" applyNumberFormat="1" applyFont="1" applyFill="1" applyBorder="1" applyAlignment="1" applyProtection="1">
      <alignment horizontal="center" vertical="center" shrinkToFit="1"/>
      <protection hidden="1"/>
    </xf>
    <xf numFmtId="49" fontId="17" fillId="6" borderId="18" xfId="2" applyNumberFormat="1" applyFont="1" applyFill="1" applyBorder="1" applyAlignment="1" applyProtection="1">
      <alignment horizontal="center" vertical="center" shrinkToFit="1"/>
      <protection locked="0"/>
    </xf>
    <xf numFmtId="176" fontId="17" fillId="4" borderId="18" xfId="2" applyNumberFormat="1" applyFont="1" applyFill="1" applyBorder="1" applyAlignment="1" applyProtection="1">
      <alignment horizontal="center" vertical="center" shrinkToFit="1"/>
      <protection hidden="1"/>
    </xf>
    <xf numFmtId="176" fontId="18" fillId="4" borderId="21" xfId="1" applyNumberFormat="1" applyFont="1" applyFill="1" applyBorder="1" applyAlignment="1" applyProtection="1">
      <alignment horizontal="center" vertical="center" shrinkToFit="1"/>
      <protection hidden="1"/>
    </xf>
    <xf numFmtId="0" fontId="17" fillId="7" borderId="2" xfId="2" applyFont="1" applyFill="1" applyBorder="1" applyAlignment="1" applyProtection="1">
      <alignment horizontal="center" vertical="center"/>
      <protection locked="0"/>
    </xf>
    <xf numFmtId="176" fontId="20" fillId="4" borderId="3" xfId="1" applyNumberFormat="1" applyFont="1" applyFill="1" applyBorder="1" applyAlignment="1" applyProtection="1">
      <alignment horizontal="center" vertical="center" shrinkToFit="1"/>
      <protection hidden="1"/>
    </xf>
    <xf numFmtId="38" fontId="17" fillId="6" borderId="15" xfId="1" applyFont="1" applyFill="1" applyBorder="1" applyAlignment="1" applyProtection="1">
      <alignment horizontal="center" vertical="center" shrinkToFit="1"/>
      <protection locked="0"/>
    </xf>
    <xf numFmtId="176" fontId="17" fillId="4" borderId="15" xfId="2" applyNumberFormat="1" applyFont="1" applyFill="1" applyBorder="1" applyAlignment="1">
      <alignment horizontal="center" vertical="center" shrinkToFit="1"/>
    </xf>
    <xf numFmtId="38" fontId="17" fillId="6" borderId="18" xfId="1" applyFont="1" applyFill="1" applyBorder="1" applyAlignment="1" applyProtection="1">
      <alignment horizontal="center" vertical="center" shrinkToFit="1"/>
      <protection locked="0"/>
    </xf>
    <xf numFmtId="176" fontId="17" fillId="4" borderId="18" xfId="2" applyNumberFormat="1" applyFont="1" applyFill="1" applyBorder="1" applyAlignment="1">
      <alignment horizontal="center" vertical="center" shrinkToFit="1"/>
    </xf>
    <xf numFmtId="0" fontId="0" fillId="5" borderId="23" xfId="0" applyFill="1" applyBorder="1">
      <alignment vertical="center"/>
    </xf>
    <xf numFmtId="0" fontId="14" fillId="5" borderId="0" xfId="0" applyFont="1" applyFill="1">
      <alignment vertical="center"/>
    </xf>
    <xf numFmtId="0" fontId="3" fillId="7" borderId="0" xfId="2" applyFont="1" applyFill="1">
      <alignment vertical="center"/>
    </xf>
    <xf numFmtId="0" fontId="3" fillId="7" borderId="0" xfId="2" applyFont="1" applyFill="1" applyProtection="1">
      <alignment vertical="center"/>
      <protection locked="0"/>
    </xf>
    <xf numFmtId="0" fontId="6" fillId="7" borderId="0" xfId="2" applyFont="1" applyFill="1" applyAlignment="1">
      <alignment horizontal="right" vertical="center"/>
    </xf>
    <xf numFmtId="0" fontId="7" fillId="7" borderId="0" xfId="2" applyFont="1" applyFill="1" applyProtection="1">
      <alignment vertical="center"/>
      <protection locked="0"/>
    </xf>
    <xf numFmtId="0" fontId="12" fillId="7" borderId="0" xfId="2" applyFont="1" applyFill="1" applyAlignment="1"/>
    <xf numFmtId="0" fontId="9" fillId="7" borderId="0" xfId="2" applyFont="1" applyFill="1" applyProtection="1">
      <alignment vertical="center"/>
      <protection locked="0"/>
    </xf>
    <xf numFmtId="0" fontId="15" fillId="7" borderId="0" xfId="2" applyFont="1" applyFill="1" applyAlignment="1">
      <alignment horizontal="left"/>
    </xf>
    <xf numFmtId="0" fontId="15" fillId="7" borderId="0" xfId="2" applyFont="1" applyFill="1" applyAlignment="1">
      <alignment horizontal="left" wrapText="1"/>
    </xf>
    <xf numFmtId="0" fontId="17" fillId="7" borderId="0" xfId="2" applyFont="1" applyFill="1" applyAlignment="1" applyProtection="1">
      <alignment horizontal="center" vertical="center"/>
      <protection locked="0"/>
    </xf>
    <xf numFmtId="38" fontId="17" fillId="7" borderId="0" xfId="2" applyNumberFormat="1" applyFont="1" applyFill="1" applyAlignment="1" applyProtection="1">
      <alignment horizontal="center" vertical="center"/>
      <protection locked="0"/>
    </xf>
    <xf numFmtId="0" fontId="13" fillId="7" borderId="0" xfId="0" applyFont="1" applyFill="1">
      <alignment vertical="center"/>
    </xf>
    <xf numFmtId="0" fontId="10" fillId="7" borderId="0" xfId="2" applyFont="1" applyFill="1" applyAlignment="1"/>
    <xf numFmtId="0" fontId="15" fillId="7" borderId="0" xfId="2" applyFont="1" applyFill="1" applyProtection="1">
      <alignment vertical="center"/>
      <protection locked="0"/>
    </xf>
    <xf numFmtId="0" fontId="17" fillId="0" borderId="14" xfId="2" applyFont="1" applyBorder="1" applyAlignment="1">
      <alignment horizontal="right" vertical="center"/>
    </xf>
    <xf numFmtId="0" fontId="19" fillId="3" borderId="1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49" fontId="17" fillId="7" borderId="23" xfId="2" applyNumberFormat="1" applyFont="1" applyFill="1" applyBorder="1" applyAlignment="1">
      <alignment horizontal="right" vertical="center" shrinkToFit="1"/>
    </xf>
    <xf numFmtId="49" fontId="17" fillId="0" borderId="23" xfId="2" applyNumberFormat="1" applyFont="1" applyBorder="1" applyAlignment="1">
      <alignment horizontal="right" vertical="center" shrinkToFit="1"/>
    </xf>
    <xf numFmtId="0" fontId="17" fillId="5" borderId="19" xfId="2" applyFont="1" applyFill="1" applyBorder="1" applyAlignment="1">
      <alignment horizontal="center" vertical="center"/>
    </xf>
    <xf numFmtId="0" fontId="17" fillId="5" borderId="20" xfId="2" applyFont="1" applyFill="1" applyBorder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9" fillId="7" borderId="0" xfId="2" applyFont="1" applyFill="1" applyAlignment="1">
      <alignment horizontal="left" wrapText="1"/>
    </xf>
    <xf numFmtId="0" fontId="17" fillId="3" borderId="4" xfId="2" applyFont="1" applyFill="1" applyBorder="1" applyAlignment="1">
      <alignment horizontal="center" vertical="center"/>
    </xf>
    <xf numFmtId="0" fontId="17" fillId="3" borderId="9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19" fillId="7" borderId="0" xfId="2" applyFont="1" applyFill="1" applyAlignment="1">
      <alignment horizontal="left"/>
    </xf>
    <xf numFmtId="0" fontId="15" fillId="0" borderId="0" xfId="2" applyFont="1" applyAlignment="1" applyProtection="1">
      <alignment horizontal="left" vertical="center" wrapText="1"/>
      <protection locked="0"/>
    </xf>
    <xf numFmtId="0" fontId="16" fillId="3" borderId="8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49" fontId="17" fillId="7" borderId="2" xfId="2" applyNumberFormat="1" applyFont="1" applyFill="1" applyBorder="1" applyAlignment="1">
      <alignment horizontal="right" vertical="center" shrinkToFit="1"/>
    </xf>
  </cellXfs>
  <cellStyles count="4">
    <cellStyle name="桁区切り" xfId="1" builtinId="6"/>
    <cellStyle name="桁区切り 2 5" xfId="3" xr:uid="{D0F3D82E-E5A9-4C65-9CC5-B30CD31EA4C7}"/>
    <cellStyle name="標準" xfId="0" builtinId="0"/>
    <cellStyle name="標準 2 5 2" xfId="2" xr:uid="{B1E3FB2B-9E96-4515-B8F0-823D9B1E9BFC}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29113</xdr:colOff>
      <xdr:row>1</xdr:row>
      <xdr:rowOff>14412</xdr:rowOff>
    </xdr:from>
    <xdr:to>
      <xdr:col>13</xdr:col>
      <xdr:colOff>928255</xdr:colOff>
      <xdr:row>5</xdr:row>
      <xdr:rowOff>498764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78C6661-AB09-40E2-96D7-C08E986FF023}"/>
            </a:ext>
          </a:extLst>
        </xdr:cNvPr>
        <xdr:cNvGrpSpPr/>
      </xdr:nvGrpSpPr>
      <xdr:grpSpPr>
        <a:xfrm>
          <a:off x="17364613" y="243012"/>
          <a:ext cx="2251692" cy="1113002"/>
          <a:chOff x="10586357" y="364535"/>
          <a:chExt cx="1094559" cy="435429"/>
        </a:xfrm>
      </xdr:grpSpPr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E5603E21-A691-E67F-5C75-D7A75EDBAF3C}"/>
              </a:ext>
            </a:extLst>
          </xdr:cNvPr>
          <xdr:cNvSpPr/>
        </xdr:nvSpPr>
        <xdr:spPr>
          <a:xfrm>
            <a:off x="10586357" y="364535"/>
            <a:ext cx="1094559" cy="435429"/>
          </a:xfrm>
          <a:prstGeom prst="round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E7C5A049-14FA-495A-33B2-249C5E125469}"/>
              </a:ext>
            </a:extLst>
          </xdr:cNvPr>
          <xdr:cNvSpPr txBox="1"/>
        </xdr:nvSpPr>
        <xdr:spPr>
          <a:xfrm>
            <a:off x="10731139" y="399777"/>
            <a:ext cx="812618" cy="36494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3200" b="1">
                <a:solidFill>
                  <a:srgbClr val="FF0000"/>
                </a:solidFill>
              </a:rPr>
              <a:t>記入例</a:t>
            </a:r>
          </a:p>
        </xdr:txBody>
      </xdr:sp>
    </xdr:grpSp>
    <xdr:clientData/>
  </xdr:twoCellAnchor>
  <xdr:twoCellAnchor>
    <xdr:from>
      <xdr:col>6</xdr:col>
      <xdr:colOff>171339</xdr:colOff>
      <xdr:row>5</xdr:row>
      <xdr:rowOff>344633</xdr:rowOff>
    </xdr:from>
    <xdr:to>
      <xdr:col>8</xdr:col>
      <xdr:colOff>204360</xdr:colOff>
      <xdr:row>8</xdr:row>
      <xdr:rowOff>164524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911C893-5ED7-D1E4-0346-C8A6CF38DA38}"/>
            </a:ext>
          </a:extLst>
        </xdr:cNvPr>
        <xdr:cNvGrpSpPr/>
      </xdr:nvGrpSpPr>
      <xdr:grpSpPr>
        <a:xfrm>
          <a:off x="11201289" y="1201883"/>
          <a:ext cx="5100321" cy="1915391"/>
          <a:chOff x="20467479" y="1674820"/>
          <a:chExt cx="3635372" cy="1087669"/>
        </a:xfrm>
      </xdr:grpSpPr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4C597E38-1495-334D-26CF-82B00A52CFFD}"/>
              </a:ext>
            </a:extLst>
          </xdr:cNvPr>
          <xdr:cNvGrpSpPr/>
        </xdr:nvGrpSpPr>
        <xdr:grpSpPr>
          <a:xfrm>
            <a:off x="20467479" y="1674820"/>
            <a:ext cx="3635372" cy="1087669"/>
            <a:chOff x="20471336" y="1636307"/>
            <a:chExt cx="2594981" cy="1200582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C14A1DAD-3416-73F5-559C-C458143C101C}"/>
                </a:ext>
              </a:extLst>
            </xdr:cNvPr>
            <xdr:cNvSpPr/>
          </xdr:nvSpPr>
          <xdr:spPr>
            <a:xfrm>
              <a:off x="20471336" y="1636307"/>
              <a:ext cx="2594981" cy="510340"/>
            </a:xfrm>
            <a:prstGeom prst="rect">
              <a:avLst/>
            </a:prstGeom>
            <a:solidFill>
              <a:schemeClr val="bg1"/>
            </a:solidFill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1800">
                  <a:solidFill>
                    <a:schemeClr val="tx1"/>
                  </a:solidFill>
                </a:rPr>
                <a:t>今回提出する請求書を参照し入力してください。</a:t>
              </a: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BD07882D-FFFA-44B3-86B3-864E8156BFD4}"/>
                </a:ext>
              </a:extLst>
            </xdr:cNvPr>
            <xdr:cNvSpPr/>
          </xdr:nvSpPr>
          <xdr:spPr>
            <a:xfrm>
              <a:off x="20479023" y="2215004"/>
              <a:ext cx="2587291" cy="621885"/>
            </a:xfrm>
            <a:prstGeom prst="rect">
              <a:avLst/>
            </a:prstGeom>
            <a:solidFill>
              <a:schemeClr val="bg1"/>
            </a:solidFill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800">
                  <a:solidFill>
                    <a:schemeClr val="tx1"/>
                  </a:solidFill>
                </a:rPr>
                <a:t>　　黄色セルのみ記入してください。</a:t>
              </a:r>
              <a:endParaRPr kumimoji="1" lang="en-US" altLang="ja-JP" sz="1800">
                <a:solidFill>
                  <a:schemeClr val="tx1"/>
                </a:solidFill>
              </a:endParaRPr>
            </a:p>
            <a:p>
              <a:pPr algn="l"/>
              <a:r>
                <a:rPr kumimoji="1" lang="ja-JP" altLang="en-US" sz="1800">
                  <a:solidFill>
                    <a:schemeClr val="tx1"/>
                  </a:solidFill>
                </a:rPr>
                <a:t>　　緑セルは自動算出されます。</a:t>
              </a:r>
              <a:endParaRPr kumimoji="1" lang="en-US" altLang="ja-JP" sz="18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DEE4182E-759F-3932-8849-52FB63884CC2}"/>
              </a:ext>
            </a:extLst>
          </xdr:cNvPr>
          <xdr:cNvSpPr/>
        </xdr:nvSpPr>
        <xdr:spPr>
          <a:xfrm>
            <a:off x="20582908" y="2245380"/>
            <a:ext cx="226073" cy="151633"/>
          </a:xfrm>
          <a:prstGeom prst="rect">
            <a:avLst/>
          </a:prstGeom>
          <a:solidFill>
            <a:srgbClr val="FFFFCC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5A606E3C-50BE-4276-BFA8-8FCFCEA616F2}"/>
              </a:ext>
            </a:extLst>
          </xdr:cNvPr>
          <xdr:cNvSpPr/>
        </xdr:nvSpPr>
        <xdr:spPr>
          <a:xfrm>
            <a:off x="20571425" y="2472966"/>
            <a:ext cx="247299" cy="140849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1747554</xdr:colOff>
      <xdr:row>5</xdr:row>
      <xdr:rowOff>181840</xdr:rowOff>
    </xdr:from>
    <xdr:to>
      <xdr:col>18</xdr:col>
      <xdr:colOff>2123209</xdr:colOff>
      <xdr:row>9</xdr:row>
      <xdr:rowOff>43296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7247B18-11A5-0819-EA29-4854E3F181AB}"/>
            </a:ext>
          </a:extLst>
        </xdr:cNvPr>
        <xdr:cNvSpPr/>
      </xdr:nvSpPr>
      <xdr:spPr>
        <a:xfrm>
          <a:off x="27465054" y="1039090"/>
          <a:ext cx="5061955" cy="239510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入出金明細に記載のある、運賃・燃料サーチャージを</a:t>
          </a:r>
          <a:r>
            <a:rPr kumimoji="1" lang="ja-JP" altLang="en-US" sz="1800" b="1">
              <a:solidFill>
                <a:srgbClr val="FF0000"/>
              </a:solidFill>
            </a:rPr>
            <a:t>税抜</a:t>
          </a:r>
          <a:r>
            <a:rPr kumimoji="1" lang="ja-JP" altLang="en-US" sz="1800">
              <a:solidFill>
                <a:schemeClr val="tx1"/>
              </a:solidFill>
            </a:rPr>
            <a:t>で記入してください。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領収書、請求書または、入出金明細のいずれかで金額を確認できる金額を入力ください。</a:t>
          </a:r>
          <a:endParaRPr kumimoji="1" lang="en-US" altLang="ja-JP" sz="18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19713</xdr:colOff>
      <xdr:row>9</xdr:row>
      <xdr:rowOff>1904</xdr:rowOff>
    </xdr:from>
    <xdr:to>
      <xdr:col>15</xdr:col>
      <xdr:colOff>27709</xdr:colOff>
      <xdr:row>23</xdr:row>
      <xdr:rowOff>20374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5255A71-A201-B829-DFC0-0618B3E0C370}"/>
            </a:ext>
          </a:extLst>
        </xdr:cNvPr>
        <xdr:cNvSpPr/>
      </xdr:nvSpPr>
      <xdr:spPr>
        <a:xfrm>
          <a:off x="15966295" y="2412595"/>
          <a:ext cx="4483014" cy="4022434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23711</xdr:colOff>
      <xdr:row>6</xdr:row>
      <xdr:rowOff>312593</xdr:rowOff>
    </xdr:from>
    <xdr:to>
      <xdr:col>16</xdr:col>
      <xdr:colOff>1747554</xdr:colOff>
      <xdr:row>9</xdr:row>
      <xdr:rowOff>1904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BC65D348-9D8F-7ED2-329C-A6CBE182A9AC}"/>
            </a:ext>
          </a:extLst>
        </xdr:cNvPr>
        <xdr:cNvCxnSpPr>
          <a:stCxn id="13" idx="1"/>
          <a:endCxn id="14" idx="0"/>
        </xdr:cNvCxnSpPr>
      </xdr:nvCxnSpPr>
      <xdr:spPr>
        <a:xfrm flipH="1">
          <a:off x="21054911" y="2236643"/>
          <a:ext cx="6410143" cy="115616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1293736</xdr:colOff>
      <xdr:row>17</xdr:row>
      <xdr:rowOff>153062</xdr:rowOff>
    </xdr:from>
    <xdr:to>
      <xdr:col>20</xdr:col>
      <xdr:colOff>23418</xdr:colOff>
      <xdr:row>18</xdr:row>
      <xdr:rowOff>261979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5E9624F-D526-4A51-88C2-DCAF9FC6D070}"/>
            </a:ext>
          </a:extLst>
        </xdr:cNvPr>
        <xdr:cNvSpPr/>
      </xdr:nvSpPr>
      <xdr:spPr>
        <a:xfrm>
          <a:off x="24874172" y="5293098"/>
          <a:ext cx="4132955" cy="427572"/>
        </a:xfrm>
        <a:prstGeom prst="rect">
          <a:avLst/>
        </a:prstGeom>
        <a:solidFill>
          <a:schemeClr val="bg1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高速代は</a:t>
          </a:r>
          <a:r>
            <a:rPr kumimoji="1" lang="ja-JP" altLang="en-US" sz="1400" b="1">
              <a:solidFill>
                <a:srgbClr val="0070C0"/>
              </a:solidFill>
            </a:rPr>
            <a:t>税込</a:t>
          </a:r>
          <a:r>
            <a:rPr kumimoji="1" lang="ja-JP" altLang="en-US" sz="1400">
              <a:solidFill>
                <a:schemeClr val="tx1"/>
              </a:solidFill>
            </a:rPr>
            <a:t>で記入してください。</a:t>
          </a:r>
        </a:p>
      </xdr:txBody>
    </xdr:sp>
    <xdr:clientData/>
  </xdr:twoCellAnchor>
  <xdr:twoCellAnchor>
    <xdr:from>
      <xdr:col>16</xdr:col>
      <xdr:colOff>13854</xdr:colOff>
      <xdr:row>16</xdr:row>
      <xdr:rowOff>3260</xdr:rowOff>
    </xdr:from>
    <xdr:to>
      <xdr:col>17</xdr:col>
      <xdr:colOff>1293736</xdr:colOff>
      <xdr:row>18</xdr:row>
      <xdr:rowOff>13557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7B40BD53-72F4-4C11-83A7-ACD92E31DCC5}"/>
            </a:ext>
          </a:extLst>
        </xdr:cNvPr>
        <xdr:cNvCxnSpPr>
          <a:stCxn id="12" idx="1"/>
          <a:endCxn id="21" idx="3"/>
        </xdr:cNvCxnSpPr>
      </xdr:nvCxnSpPr>
      <xdr:spPr>
        <a:xfrm flipH="1" flipV="1">
          <a:off x="25672472" y="6168533"/>
          <a:ext cx="3621300" cy="786151"/>
        </a:xfrm>
        <a:prstGeom prst="straightConnector1">
          <a:avLst/>
        </a:prstGeom>
        <a:ln w="28575">
          <a:solidFill>
            <a:srgbClr val="0070C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7764</xdr:colOff>
      <xdr:row>9</xdr:row>
      <xdr:rowOff>13854</xdr:rowOff>
    </xdr:from>
    <xdr:to>
      <xdr:col>16</xdr:col>
      <xdr:colOff>13854</xdr:colOff>
      <xdr:row>23</xdr:row>
      <xdr:rowOff>34230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AEA64E03-0AA1-41EA-935F-4616C3B5DEC9}"/>
            </a:ext>
          </a:extLst>
        </xdr:cNvPr>
        <xdr:cNvSpPr/>
      </xdr:nvSpPr>
      <xdr:spPr>
        <a:xfrm>
          <a:off x="23324964" y="3422072"/>
          <a:ext cx="2347508" cy="5492922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210587</xdr:colOff>
      <xdr:row>1</xdr:row>
      <xdr:rowOff>31121</xdr:rowOff>
    </xdr:from>
    <xdr:to>
      <xdr:col>34</xdr:col>
      <xdr:colOff>479165</xdr:colOff>
      <xdr:row>27</xdr:row>
      <xdr:rowOff>194350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AD955AA9-3B60-E049-F630-B36F3F1AC526}"/>
            </a:ext>
          </a:extLst>
        </xdr:cNvPr>
        <xdr:cNvGrpSpPr/>
      </xdr:nvGrpSpPr>
      <xdr:grpSpPr>
        <a:xfrm>
          <a:off x="37110437" y="259721"/>
          <a:ext cx="6936078" cy="9916829"/>
          <a:chOff x="22034575" y="431538"/>
          <a:chExt cx="6971152" cy="6245263"/>
        </a:xfrm>
      </xdr:grpSpPr>
      <xdr:pic>
        <xdr:nvPicPr>
          <xdr:cNvPr id="37" name="図 36">
            <a:extLst>
              <a:ext uri="{FF2B5EF4-FFF2-40B4-BE49-F238E27FC236}">
                <a16:creationId xmlns:a16="http://schemas.microsoft.com/office/drawing/2014/main" id="{CB7A8DC9-FC07-2AA2-C893-C400BA7333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2034575" y="431538"/>
            <a:ext cx="6971152" cy="6245263"/>
          </a:xfrm>
          <a:prstGeom prst="rect">
            <a:avLst/>
          </a:prstGeom>
          <a:ln w="38100" cap="sq">
            <a:solidFill>
              <a:srgbClr val="000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399D852B-FD4B-8AF9-FFAB-D756FDE21DA0}"/>
              </a:ext>
            </a:extLst>
          </xdr:cNvPr>
          <xdr:cNvSpPr/>
        </xdr:nvSpPr>
        <xdr:spPr>
          <a:xfrm>
            <a:off x="22385320" y="2760232"/>
            <a:ext cx="5569323" cy="126597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6FAAA62A-B5A2-4E5E-910E-5688CF5D66E4}"/>
              </a:ext>
            </a:extLst>
          </xdr:cNvPr>
          <xdr:cNvGrpSpPr/>
        </xdr:nvGrpSpPr>
        <xdr:grpSpPr>
          <a:xfrm>
            <a:off x="22532755" y="936244"/>
            <a:ext cx="1088732" cy="435541"/>
            <a:chOff x="10586357" y="364535"/>
            <a:chExt cx="1094559" cy="435429"/>
          </a:xfrm>
        </xdr:grpSpPr>
        <xdr:sp macro="" textlink="">
          <xdr:nvSpPr>
            <xdr:cNvPr id="34" name="四角形: 角を丸くする 33">
              <a:extLst>
                <a:ext uri="{FF2B5EF4-FFF2-40B4-BE49-F238E27FC236}">
                  <a16:creationId xmlns:a16="http://schemas.microsoft.com/office/drawing/2014/main" id="{18A5D67A-65A1-9BFE-E9ED-AFE0A385F86B}"/>
                </a:ext>
              </a:extLst>
            </xdr:cNvPr>
            <xdr:cNvSpPr/>
          </xdr:nvSpPr>
          <xdr:spPr>
            <a:xfrm>
              <a:off x="10586357" y="364535"/>
              <a:ext cx="1094559" cy="435429"/>
            </a:xfrm>
            <a:prstGeom prst="roundRect">
              <a:avLst/>
            </a:prstGeom>
            <a:solidFill>
              <a:schemeClr val="bg1"/>
            </a:solidFill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7F1CD69D-8326-F4B6-0E33-68DAB7213D91}"/>
                </a:ext>
              </a:extLst>
            </xdr:cNvPr>
            <xdr:cNvSpPr txBox="1"/>
          </xdr:nvSpPr>
          <xdr:spPr>
            <a:xfrm>
              <a:off x="10731138" y="399777"/>
              <a:ext cx="812618" cy="36494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600" b="1">
                  <a:solidFill>
                    <a:srgbClr val="FF0000"/>
                  </a:solidFill>
                </a:rPr>
                <a:t>記入例</a:t>
              </a:r>
            </a:p>
          </xdr:txBody>
        </xdr:sp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557EE4A0-3441-437C-AD25-193EE980B736}"/>
              </a:ext>
            </a:extLst>
          </xdr:cNvPr>
          <xdr:cNvSpPr/>
        </xdr:nvSpPr>
        <xdr:spPr>
          <a:xfrm>
            <a:off x="22385320" y="4467378"/>
            <a:ext cx="5571228" cy="459782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18</xdr:col>
      <xdr:colOff>2123209</xdr:colOff>
      <xdr:row>6</xdr:row>
      <xdr:rowOff>312593</xdr:rowOff>
    </xdr:from>
    <xdr:to>
      <xdr:col>24</xdr:col>
      <xdr:colOff>210587</xdr:colOff>
      <xdr:row>13</xdr:row>
      <xdr:rowOff>265136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7599C70E-E5EF-42B3-8EAC-E91F10FF4785}"/>
            </a:ext>
          </a:extLst>
        </xdr:cNvPr>
        <xdr:cNvCxnSpPr>
          <a:stCxn id="13" idx="3"/>
          <a:endCxn id="37" idx="1"/>
        </xdr:cNvCxnSpPr>
      </xdr:nvCxnSpPr>
      <xdr:spPr>
        <a:xfrm>
          <a:off x="32527009" y="2236643"/>
          <a:ext cx="4583428" cy="298149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23418</xdr:colOff>
      <xdr:row>13</xdr:row>
      <xdr:rowOff>209718</xdr:rowOff>
    </xdr:from>
    <xdr:to>
      <xdr:col>24</xdr:col>
      <xdr:colOff>210587</xdr:colOff>
      <xdr:row>18</xdr:row>
      <xdr:rowOff>48193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8C39A13C-EBB0-4C69-9796-727889B06FA9}"/>
            </a:ext>
          </a:extLst>
        </xdr:cNvPr>
        <xdr:cNvCxnSpPr>
          <a:stCxn id="12" idx="3"/>
          <a:endCxn id="37" idx="1"/>
        </xdr:cNvCxnSpPr>
      </xdr:nvCxnSpPr>
      <xdr:spPr>
        <a:xfrm flipV="1">
          <a:off x="29007127" y="4075136"/>
          <a:ext cx="2847242" cy="1431748"/>
        </a:xfrm>
        <a:prstGeom prst="straightConnector1">
          <a:avLst/>
        </a:prstGeom>
        <a:ln w="28575">
          <a:solidFill>
            <a:srgbClr val="0070C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A5F2F-84DC-4C6D-B0E6-3EC1A59E827A}">
  <dimension ref="A1:AI31"/>
  <sheetViews>
    <sheetView showGridLines="0" tabSelected="1" view="pageBreakPreview" zoomScale="40" zoomScaleNormal="70" zoomScaleSheetLayoutView="40" workbookViewId="0"/>
  </sheetViews>
  <sheetFormatPr defaultRowHeight="18" x14ac:dyDescent="0.45"/>
  <cols>
    <col min="1" max="1" width="4" style="5" customWidth="1"/>
    <col min="2" max="2" width="17.69921875" style="1" customWidth="1"/>
    <col min="3" max="7" width="30.69921875" style="1" customWidth="1"/>
    <col min="8" max="8" width="35.69921875" style="1" customWidth="1"/>
    <col min="9" max="9" width="3.5" style="5" customWidth="1"/>
    <col min="10" max="10" width="5.69921875" style="5" customWidth="1"/>
    <col min="11" max="11" width="3.5" style="4" customWidth="1"/>
    <col min="12" max="12" width="3.5" style="5" customWidth="1"/>
    <col min="13" max="13" width="17.69921875" style="5" customWidth="1"/>
    <col min="14" max="18" width="30.69921875" style="5" customWidth="1"/>
    <col min="19" max="19" width="35.69921875" style="5" customWidth="1"/>
    <col min="20" max="20" width="14.5" style="5" customWidth="1"/>
    <col min="21" max="35" width="8.796875" style="5"/>
  </cols>
  <sheetData>
    <row r="1" spans="2:19" s="5" customFormat="1" x14ac:dyDescent="0.45">
      <c r="B1" s="22"/>
      <c r="C1" s="23"/>
      <c r="D1" s="23"/>
      <c r="E1" s="23"/>
      <c r="F1" s="23"/>
      <c r="G1" s="23"/>
      <c r="H1" s="24"/>
      <c r="K1" s="20"/>
      <c r="M1" s="22"/>
      <c r="N1" s="23"/>
      <c r="O1" s="23"/>
      <c r="P1" s="23"/>
      <c r="Q1" s="23"/>
      <c r="R1" s="23"/>
      <c r="S1" s="24"/>
    </row>
    <row r="2" spans="2:19" s="5" customFormat="1" x14ac:dyDescent="0.45">
      <c r="B2" s="25"/>
      <c r="C2" s="25"/>
      <c r="D2" s="25"/>
      <c r="E2" s="25"/>
      <c r="F2" s="25"/>
      <c r="G2" s="25"/>
      <c r="H2" s="25"/>
      <c r="K2" s="4"/>
      <c r="M2" s="25"/>
      <c r="N2" s="25"/>
      <c r="O2" s="25"/>
      <c r="P2" s="25"/>
      <c r="Q2" s="25"/>
      <c r="R2" s="25"/>
      <c r="S2" s="25"/>
    </row>
    <row r="3" spans="2:19" ht="28.8" customHeight="1" x14ac:dyDescent="0.45">
      <c r="B3" s="42" t="s">
        <v>29</v>
      </c>
      <c r="C3" s="42"/>
      <c r="D3" s="42"/>
      <c r="E3" s="42"/>
      <c r="F3" s="42"/>
      <c r="G3" s="42"/>
      <c r="H3" s="42"/>
      <c r="M3" s="42" t="s">
        <v>29</v>
      </c>
      <c r="N3" s="42"/>
      <c r="O3" s="42"/>
      <c r="P3" s="42"/>
      <c r="Q3" s="42"/>
      <c r="R3" s="42"/>
      <c r="S3" s="42"/>
    </row>
    <row r="4" spans="2:19" s="5" customFormat="1" ht="3" customHeight="1" x14ac:dyDescent="0.2">
      <c r="B4" s="26"/>
      <c r="C4" s="27"/>
      <c r="D4" s="27"/>
      <c r="E4" s="27"/>
      <c r="F4" s="25"/>
      <c r="G4" s="25"/>
      <c r="H4" s="25"/>
      <c r="K4" s="4"/>
      <c r="M4" s="26"/>
      <c r="N4" s="27"/>
      <c r="O4" s="27"/>
      <c r="P4" s="27"/>
      <c r="Q4" s="25"/>
      <c r="R4" s="25"/>
      <c r="S4" s="25"/>
    </row>
    <row r="5" spans="2:19" s="5" customFormat="1" ht="6" hidden="1" customHeight="1" x14ac:dyDescent="0.2">
      <c r="B5" s="26"/>
      <c r="C5" s="27"/>
      <c r="D5" s="27"/>
      <c r="E5" s="27"/>
      <c r="F5" s="25"/>
      <c r="G5" s="25"/>
      <c r="H5" s="25"/>
      <c r="K5" s="4"/>
      <c r="M5" s="26"/>
      <c r="N5" s="27"/>
      <c r="O5" s="27"/>
      <c r="P5" s="27"/>
      <c r="Q5" s="25"/>
      <c r="R5" s="25"/>
      <c r="S5" s="25"/>
    </row>
    <row r="6" spans="2:19" s="7" customFormat="1" ht="84" customHeight="1" x14ac:dyDescent="0.25">
      <c r="B6" s="43" t="s">
        <v>27</v>
      </c>
      <c r="C6" s="43"/>
      <c r="D6" s="43"/>
      <c r="E6" s="43"/>
      <c r="F6" s="43"/>
      <c r="G6" s="43"/>
      <c r="H6" s="43"/>
      <c r="K6" s="21"/>
      <c r="M6" s="43" t="s">
        <v>27</v>
      </c>
      <c r="N6" s="43"/>
      <c r="O6" s="43"/>
      <c r="P6" s="43"/>
      <c r="Q6" s="43"/>
      <c r="R6" s="43"/>
      <c r="S6" s="43"/>
    </row>
    <row r="7" spans="2:19" s="7" customFormat="1" ht="75" customHeight="1" x14ac:dyDescent="0.25">
      <c r="B7" s="43" t="s">
        <v>21</v>
      </c>
      <c r="C7" s="54"/>
      <c r="D7" s="54"/>
      <c r="E7" s="54"/>
      <c r="F7" s="54"/>
      <c r="G7" s="54"/>
      <c r="H7" s="54"/>
      <c r="K7" s="21"/>
      <c r="M7" s="43" t="s">
        <v>21</v>
      </c>
      <c r="N7" s="54"/>
      <c r="O7" s="54"/>
      <c r="P7" s="54"/>
      <c r="Q7" s="54"/>
      <c r="R7" s="54"/>
      <c r="S7" s="54"/>
    </row>
    <row r="8" spans="2:19" s="7" customFormat="1" ht="6.6" customHeight="1" x14ac:dyDescent="0.25">
      <c r="B8" s="28" t="s">
        <v>19</v>
      </c>
      <c r="C8" s="29"/>
      <c r="D8" s="29"/>
      <c r="E8" s="29"/>
      <c r="F8" s="29"/>
      <c r="G8" s="29"/>
      <c r="H8" s="29"/>
      <c r="K8" s="21"/>
      <c r="M8" s="29"/>
      <c r="N8" s="29"/>
      <c r="O8" s="29"/>
      <c r="P8" s="29"/>
      <c r="Q8" s="29"/>
      <c r="R8" s="29"/>
      <c r="S8" s="29"/>
    </row>
    <row r="9" spans="2:19" s="5" customFormat="1" ht="34.200000000000003" customHeight="1" thickBot="1" x14ac:dyDescent="0.25">
      <c r="B9" s="6"/>
      <c r="C9" s="34" t="s">
        <v>20</v>
      </c>
      <c r="D9" s="27"/>
      <c r="E9" s="27"/>
      <c r="F9" s="27"/>
      <c r="G9" s="25"/>
      <c r="H9" s="25"/>
      <c r="K9" s="4"/>
      <c r="M9" s="33"/>
      <c r="N9" s="34" t="s">
        <v>20</v>
      </c>
      <c r="O9" s="27"/>
      <c r="P9" s="27"/>
      <c r="Q9" s="27"/>
      <c r="R9" s="25"/>
      <c r="S9" s="25"/>
    </row>
    <row r="10" spans="2:19" ht="24.6" customHeight="1" x14ac:dyDescent="0.45">
      <c r="B10" s="44"/>
      <c r="C10" s="46" t="s">
        <v>11</v>
      </c>
      <c r="D10" s="48" t="s">
        <v>12</v>
      </c>
      <c r="E10" s="48" t="s">
        <v>13</v>
      </c>
      <c r="F10" s="50" t="s">
        <v>14</v>
      </c>
      <c r="G10" s="46" t="s">
        <v>28</v>
      </c>
      <c r="H10" s="56" t="s">
        <v>0</v>
      </c>
      <c r="M10" s="44"/>
      <c r="N10" s="46" t="s">
        <v>11</v>
      </c>
      <c r="O10" s="48" t="s">
        <v>12</v>
      </c>
      <c r="P10" s="48" t="s">
        <v>13</v>
      </c>
      <c r="Q10" s="50" t="s">
        <v>14</v>
      </c>
      <c r="R10" s="46" t="s">
        <v>15</v>
      </c>
      <c r="S10" s="52" t="s">
        <v>0</v>
      </c>
    </row>
    <row r="11" spans="2:19" ht="39" customHeight="1" thickBot="1" x14ac:dyDescent="0.5">
      <c r="B11" s="45"/>
      <c r="C11" s="47"/>
      <c r="D11" s="49"/>
      <c r="E11" s="49"/>
      <c r="F11" s="51"/>
      <c r="G11" s="47"/>
      <c r="H11" s="57"/>
      <c r="M11" s="45"/>
      <c r="N11" s="47"/>
      <c r="O11" s="49"/>
      <c r="P11" s="49"/>
      <c r="Q11" s="51"/>
      <c r="R11" s="47"/>
      <c r="S11" s="53"/>
    </row>
    <row r="12" spans="2:19" ht="30" customHeight="1" thickTop="1" x14ac:dyDescent="0.45">
      <c r="B12" s="35" t="s">
        <v>23</v>
      </c>
      <c r="C12" s="8"/>
      <c r="D12" s="8"/>
      <c r="E12" s="8"/>
      <c r="F12" s="9">
        <f>E12/1.1</f>
        <v>0</v>
      </c>
      <c r="G12" s="10">
        <f>C12+D12+F12</f>
        <v>0</v>
      </c>
      <c r="H12" s="2"/>
      <c r="M12" s="35" t="s">
        <v>23</v>
      </c>
      <c r="N12" s="16"/>
      <c r="O12" s="16"/>
      <c r="P12" s="16"/>
      <c r="Q12" s="17">
        <f>P12/1.1</f>
        <v>0</v>
      </c>
      <c r="R12" s="10">
        <f>N12+O12+Q12</f>
        <v>0</v>
      </c>
      <c r="S12" s="2"/>
    </row>
    <row r="13" spans="2:19" ht="30" customHeight="1" x14ac:dyDescent="0.45">
      <c r="B13" s="35" t="s">
        <v>2</v>
      </c>
      <c r="C13" s="11"/>
      <c r="D13" s="11"/>
      <c r="E13" s="11"/>
      <c r="F13" s="12">
        <f t="shared" ref="F13:F23" si="0">E13/1.1</f>
        <v>0</v>
      </c>
      <c r="G13" s="10">
        <f>C13+D13+F13</f>
        <v>0</v>
      </c>
      <c r="H13" s="2"/>
      <c r="M13" s="35" t="s">
        <v>2</v>
      </c>
      <c r="N13" s="18">
        <v>1170000</v>
      </c>
      <c r="O13" s="18">
        <v>8000</v>
      </c>
      <c r="P13" s="18"/>
      <c r="Q13" s="19">
        <f>P13/1.1</f>
        <v>0</v>
      </c>
      <c r="R13" s="10">
        <f>N13+O13+Q13</f>
        <v>1178000</v>
      </c>
      <c r="S13" s="2"/>
    </row>
    <row r="14" spans="2:19" ht="30" customHeight="1" x14ac:dyDescent="0.45">
      <c r="B14" s="35" t="s">
        <v>3</v>
      </c>
      <c r="C14" s="11"/>
      <c r="D14" s="11"/>
      <c r="E14" s="11"/>
      <c r="F14" s="12">
        <f t="shared" si="0"/>
        <v>0</v>
      </c>
      <c r="G14" s="10">
        <f>C14+D14+F14</f>
        <v>0</v>
      </c>
      <c r="H14" s="2"/>
      <c r="M14" s="35" t="s">
        <v>3</v>
      </c>
      <c r="N14" s="18">
        <v>1287400</v>
      </c>
      <c r="O14" s="18">
        <v>21000</v>
      </c>
      <c r="P14" s="18">
        <v>900</v>
      </c>
      <c r="Q14" s="19">
        <f>P14/1.1</f>
        <v>818.18181818181813</v>
      </c>
      <c r="R14" s="10">
        <f t="shared" ref="R14:R19" si="1">N14+O14+Q14</f>
        <v>1309218.1818181819</v>
      </c>
      <c r="S14" s="2"/>
    </row>
    <row r="15" spans="2:19" ht="30" customHeight="1" x14ac:dyDescent="0.45">
      <c r="B15" s="35" t="s">
        <v>4</v>
      </c>
      <c r="C15" s="11"/>
      <c r="D15" s="11"/>
      <c r="E15" s="11"/>
      <c r="F15" s="12">
        <f t="shared" si="0"/>
        <v>0</v>
      </c>
      <c r="G15" s="10">
        <f t="shared" ref="G15" si="2">C15+D15+F15</f>
        <v>0</v>
      </c>
      <c r="H15" s="2"/>
      <c r="M15" s="35" t="s">
        <v>4</v>
      </c>
      <c r="N15" s="18"/>
      <c r="O15" s="18"/>
      <c r="P15" s="18"/>
      <c r="Q15" s="19">
        <f>P15/1.1</f>
        <v>0</v>
      </c>
      <c r="R15" s="10">
        <f t="shared" si="1"/>
        <v>0</v>
      </c>
      <c r="S15" s="2"/>
    </row>
    <row r="16" spans="2:19" ht="30" customHeight="1" x14ac:dyDescent="0.45">
      <c r="B16" s="35" t="s">
        <v>5</v>
      </c>
      <c r="C16" s="11"/>
      <c r="D16" s="11"/>
      <c r="E16" s="11"/>
      <c r="F16" s="12">
        <f t="shared" si="0"/>
        <v>0</v>
      </c>
      <c r="G16" s="10">
        <f t="shared" ref="G16:G23" si="3">C16+D16+F16</f>
        <v>0</v>
      </c>
      <c r="H16" s="2"/>
      <c r="M16" s="35" t="s">
        <v>5</v>
      </c>
      <c r="N16" s="18">
        <v>1300229</v>
      </c>
      <c r="O16" s="18"/>
      <c r="P16" s="18">
        <v>900</v>
      </c>
      <c r="Q16" s="19">
        <f>P16/1.1</f>
        <v>818.18181818181813</v>
      </c>
      <c r="R16" s="10">
        <f t="shared" si="1"/>
        <v>1301047.1818181819</v>
      </c>
      <c r="S16" s="2"/>
    </row>
    <row r="17" spans="2:20" ht="30" customHeight="1" x14ac:dyDescent="0.45">
      <c r="B17" s="35" t="s">
        <v>6</v>
      </c>
      <c r="C17" s="11"/>
      <c r="D17" s="11"/>
      <c r="E17" s="11"/>
      <c r="F17" s="12">
        <f t="shared" si="0"/>
        <v>0</v>
      </c>
      <c r="G17" s="10">
        <f t="shared" si="3"/>
        <v>0</v>
      </c>
      <c r="H17" s="2"/>
      <c r="M17" s="35" t="s">
        <v>6</v>
      </c>
      <c r="N17" s="18"/>
      <c r="O17" s="18"/>
      <c r="P17" s="18"/>
      <c r="Q17" s="19">
        <f t="shared" ref="Q17:Q21" si="4">P17/1.1</f>
        <v>0</v>
      </c>
      <c r="R17" s="10">
        <f t="shared" si="1"/>
        <v>0</v>
      </c>
      <c r="S17" s="2"/>
    </row>
    <row r="18" spans="2:20" ht="30" customHeight="1" x14ac:dyDescent="0.45">
      <c r="B18" s="35" t="s">
        <v>7</v>
      </c>
      <c r="C18" s="11"/>
      <c r="D18" s="11"/>
      <c r="E18" s="11"/>
      <c r="F18" s="12">
        <f t="shared" si="0"/>
        <v>0</v>
      </c>
      <c r="G18" s="10">
        <f t="shared" si="3"/>
        <v>0</v>
      </c>
      <c r="H18" s="2"/>
      <c r="M18" s="35" t="s">
        <v>7</v>
      </c>
      <c r="N18" s="18"/>
      <c r="O18" s="18"/>
      <c r="P18" s="18"/>
      <c r="Q18" s="19">
        <f t="shared" si="4"/>
        <v>0</v>
      </c>
      <c r="R18" s="10">
        <f t="shared" si="1"/>
        <v>0</v>
      </c>
      <c r="S18" s="2"/>
    </row>
    <row r="19" spans="2:20" ht="30" customHeight="1" x14ac:dyDescent="0.45">
      <c r="B19" s="35" t="s">
        <v>8</v>
      </c>
      <c r="C19" s="11"/>
      <c r="D19" s="11"/>
      <c r="E19" s="11"/>
      <c r="F19" s="12">
        <f t="shared" si="0"/>
        <v>0</v>
      </c>
      <c r="G19" s="10">
        <f t="shared" si="3"/>
        <v>0</v>
      </c>
      <c r="H19" s="2"/>
      <c r="M19" s="35" t="s">
        <v>8</v>
      </c>
      <c r="N19" s="18"/>
      <c r="O19" s="18"/>
      <c r="P19" s="18"/>
      <c r="Q19" s="19">
        <f t="shared" si="4"/>
        <v>0</v>
      </c>
      <c r="R19" s="10">
        <f t="shared" si="1"/>
        <v>0</v>
      </c>
      <c r="S19" s="2"/>
    </row>
    <row r="20" spans="2:20" ht="30" customHeight="1" x14ac:dyDescent="0.45">
      <c r="B20" s="35" t="s">
        <v>9</v>
      </c>
      <c r="C20" s="11"/>
      <c r="D20" s="11"/>
      <c r="E20" s="11"/>
      <c r="F20" s="12">
        <f t="shared" ref="F20" si="5">E20/1.1</f>
        <v>0</v>
      </c>
      <c r="G20" s="10">
        <f t="shared" ref="G20" si="6">C20+D20+F20</f>
        <v>0</v>
      </c>
      <c r="H20" s="2"/>
      <c r="M20" s="35" t="s">
        <v>9</v>
      </c>
      <c r="N20" s="18"/>
      <c r="O20" s="18"/>
      <c r="P20" s="18"/>
      <c r="Q20" s="19">
        <f>P20/1.1</f>
        <v>0</v>
      </c>
      <c r="R20" s="10">
        <f>N20+O20+Q20</f>
        <v>0</v>
      </c>
      <c r="S20" s="2"/>
    </row>
    <row r="21" spans="2:20" ht="30" customHeight="1" x14ac:dyDescent="0.45">
      <c r="B21" s="35" t="s">
        <v>24</v>
      </c>
      <c r="C21" s="11"/>
      <c r="D21" s="11"/>
      <c r="E21" s="11"/>
      <c r="F21" s="12">
        <f t="shared" si="0"/>
        <v>0</v>
      </c>
      <c r="G21" s="10">
        <f t="shared" si="3"/>
        <v>0</v>
      </c>
      <c r="H21" s="2"/>
      <c r="M21" s="35" t="s">
        <v>24</v>
      </c>
      <c r="N21" s="18"/>
      <c r="O21" s="18"/>
      <c r="P21" s="18"/>
      <c r="Q21" s="19">
        <f t="shared" si="4"/>
        <v>0</v>
      </c>
      <c r="R21" s="10">
        <f>N21+O21+Q21</f>
        <v>0</v>
      </c>
      <c r="S21" s="2"/>
    </row>
    <row r="22" spans="2:20" ht="30" customHeight="1" x14ac:dyDescent="0.45">
      <c r="B22" s="35" t="s">
        <v>22</v>
      </c>
      <c r="C22" s="11"/>
      <c r="D22" s="11"/>
      <c r="E22" s="11"/>
      <c r="F22" s="12">
        <f>E22/1.1</f>
        <v>0</v>
      </c>
      <c r="G22" s="10">
        <f t="shared" ref="G22" si="7">C22+D22+F22</f>
        <v>0</v>
      </c>
      <c r="H22" s="2"/>
      <c r="M22" s="35" t="s">
        <v>22</v>
      </c>
      <c r="N22" s="18"/>
      <c r="O22" s="18"/>
      <c r="P22" s="18"/>
      <c r="Q22" s="19">
        <f>P22/1.1</f>
        <v>0</v>
      </c>
      <c r="R22" s="10">
        <f>N22+O22+Q22</f>
        <v>0</v>
      </c>
      <c r="S22" s="2"/>
    </row>
    <row r="23" spans="2:20" ht="30" customHeight="1" thickBot="1" x14ac:dyDescent="0.5">
      <c r="B23" s="35" t="s">
        <v>25</v>
      </c>
      <c r="C23" s="11"/>
      <c r="D23" s="11"/>
      <c r="E23" s="11"/>
      <c r="F23" s="12">
        <f t="shared" si="0"/>
        <v>0</v>
      </c>
      <c r="G23" s="10">
        <f t="shared" si="3"/>
        <v>0</v>
      </c>
      <c r="H23" s="2"/>
      <c r="M23" s="35" t="s">
        <v>25</v>
      </c>
      <c r="N23" s="18"/>
      <c r="O23" s="18"/>
      <c r="P23" s="18"/>
      <c r="Q23" s="19">
        <f>P23/1.1</f>
        <v>0</v>
      </c>
      <c r="R23" s="10">
        <f>N23+O23+Q23</f>
        <v>0</v>
      </c>
      <c r="S23" s="2"/>
    </row>
    <row r="24" spans="2:20" ht="25.05" customHeight="1" thickTop="1" thickBot="1" x14ac:dyDescent="0.5">
      <c r="B24" s="40" t="s">
        <v>10</v>
      </c>
      <c r="C24" s="41"/>
      <c r="D24" s="41"/>
      <c r="E24" s="41"/>
      <c r="F24" s="41"/>
      <c r="G24" s="13">
        <f>SUM(G12:G23)</f>
        <v>0</v>
      </c>
      <c r="H24" s="3"/>
      <c r="M24" s="40" t="s">
        <v>10</v>
      </c>
      <c r="N24" s="41"/>
      <c r="O24" s="41"/>
      <c r="P24" s="41"/>
      <c r="Q24" s="41"/>
      <c r="R24" s="13">
        <f>SUM(R12:R23)</f>
        <v>3788265.3636363633</v>
      </c>
      <c r="S24" s="3"/>
    </row>
    <row r="25" spans="2:20" s="5" customFormat="1" ht="25.05" customHeight="1" thickBot="1" x14ac:dyDescent="0.5">
      <c r="B25" s="14"/>
      <c r="C25" s="30"/>
      <c r="D25" s="30"/>
      <c r="E25" s="30"/>
      <c r="F25" s="30"/>
      <c r="G25" s="31"/>
      <c r="H25" s="23"/>
      <c r="K25" s="4"/>
      <c r="M25" s="30"/>
      <c r="N25" s="30"/>
      <c r="O25" s="30"/>
      <c r="P25" s="30"/>
      <c r="Q25" s="30"/>
      <c r="R25" s="31"/>
      <c r="S25" s="23"/>
    </row>
    <row r="26" spans="2:20" ht="25.05" customHeight="1" thickBot="1" x14ac:dyDescent="0.5">
      <c r="B26" s="36" t="s">
        <v>1</v>
      </c>
      <c r="C26" s="37"/>
      <c r="D26" s="37"/>
      <c r="E26" s="37"/>
      <c r="F26" s="37"/>
      <c r="G26" s="15">
        <f>G24</f>
        <v>0</v>
      </c>
      <c r="H26" s="23"/>
      <c r="I26" s="32">
        <f>G26/2</f>
        <v>0</v>
      </c>
      <c r="M26" s="36" t="s">
        <v>1</v>
      </c>
      <c r="N26" s="37"/>
      <c r="O26" s="37"/>
      <c r="P26" s="37"/>
      <c r="Q26" s="37"/>
      <c r="R26" s="15">
        <f>R24</f>
        <v>3788265.3636363633</v>
      </c>
      <c r="S26" s="23"/>
      <c r="T26" s="32">
        <f>R26/2</f>
        <v>1894132.6818181816</v>
      </c>
    </row>
    <row r="27" spans="2:20" s="5" customFormat="1" ht="25.05" customHeight="1" thickBot="1" x14ac:dyDescent="0.5">
      <c r="B27" s="58" t="s">
        <v>18</v>
      </c>
      <c r="C27" s="58"/>
      <c r="D27" s="58"/>
      <c r="E27" s="58"/>
      <c r="F27" s="58"/>
      <c r="G27" s="58"/>
      <c r="H27" s="25"/>
      <c r="K27" s="4"/>
      <c r="M27" s="38" t="s">
        <v>18</v>
      </c>
      <c r="N27" s="38"/>
      <c r="O27" s="38"/>
      <c r="P27" s="38"/>
      <c r="Q27" s="38"/>
      <c r="R27" s="38"/>
      <c r="S27" s="25"/>
    </row>
    <row r="28" spans="2:20" ht="25.05" customHeight="1" thickBot="1" x14ac:dyDescent="0.5">
      <c r="B28" s="36" t="s">
        <v>16</v>
      </c>
      <c r="C28" s="37"/>
      <c r="D28" s="37"/>
      <c r="E28" s="37"/>
      <c r="F28" s="37"/>
      <c r="G28" s="15">
        <f>ROUNDDOWN(IF(I26&gt;1000000,1000000,I26),-3)</f>
        <v>0</v>
      </c>
      <c r="H28" s="25"/>
      <c r="M28" s="36" t="s">
        <v>16</v>
      </c>
      <c r="N28" s="37"/>
      <c r="O28" s="37"/>
      <c r="P28" s="37"/>
      <c r="Q28" s="37"/>
      <c r="R28" s="15">
        <f>ROUNDDOWN(IF(T26&gt;1000000,1000000,T26),-3)</f>
        <v>1000000</v>
      </c>
      <c r="S28" s="25"/>
    </row>
    <row r="29" spans="2:20" ht="24.6" customHeight="1" x14ac:dyDescent="0.45">
      <c r="B29" s="39" t="s">
        <v>17</v>
      </c>
      <c r="C29" s="39"/>
      <c r="D29" s="39"/>
      <c r="E29" s="39"/>
      <c r="F29" s="39"/>
      <c r="G29" s="39"/>
      <c r="H29" s="25"/>
      <c r="M29" s="39" t="s">
        <v>17</v>
      </c>
      <c r="N29" s="39"/>
      <c r="O29" s="39"/>
      <c r="P29" s="39"/>
      <c r="Q29" s="39"/>
      <c r="R29" s="39"/>
      <c r="S29" s="25"/>
    </row>
    <row r="30" spans="2:20" ht="21" customHeight="1" x14ac:dyDescent="0.45">
      <c r="B30" s="55" t="s">
        <v>26</v>
      </c>
      <c r="C30" s="55"/>
      <c r="D30" s="55"/>
      <c r="E30" s="55"/>
      <c r="F30" s="55"/>
      <c r="G30" s="55"/>
      <c r="H30" s="55"/>
      <c r="I30" s="55"/>
      <c r="J30" s="55"/>
    </row>
    <row r="31" spans="2:20" ht="37.799999999999997" customHeight="1" x14ac:dyDescent="0.45">
      <c r="B31" s="55"/>
      <c r="C31" s="55"/>
      <c r="D31" s="55"/>
      <c r="E31" s="55"/>
      <c r="F31" s="55"/>
      <c r="G31" s="55"/>
      <c r="H31" s="55"/>
      <c r="I31" s="55"/>
      <c r="J31" s="55"/>
    </row>
  </sheetData>
  <sheetProtection formatCells="0" formatColumns="0" formatRows="0" insertColumns="0" insertRows="0" insertHyperlinks="0" deleteColumns="0" deleteRows="0"/>
  <protectedRanges>
    <protectedRange algorithmName="SHA-512" hashValue="xqxRFx2MRNm7yRho3iyMwdfTyka/NQKYpGPYwYuWiB1V2bFLNmBwOlVlxMfAD8h1y75KQTnOKczabFZGeOPUuA==" saltValue="KKwlHPIR0wTH06A/RU3mdQ==" spinCount="100000" sqref="B24:G28" name="範囲2"/>
    <protectedRange algorithmName="SHA-512" hashValue="ZmcDw6Q72DJbBL/ffLGcymf3QnAebdRSTBdU2rh087yYSkNCB6LdwiheYkrFBIfo42jGZwEgPVMxk57ck0VuFw==" saltValue="TntxWgVdUBHMvaDIgml5xA==" spinCount="100000" sqref="F12:G23" name="範囲1"/>
  </protectedRanges>
  <mergeCells count="31">
    <mergeCell ref="B30:J31"/>
    <mergeCell ref="G10:G11"/>
    <mergeCell ref="H10:H11"/>
    <mergeCell ref="B3:H3"/>
    <mergeCell ref="B6:H6"/>
    <mergeCell ref="B10:B11"/>
    <mergeCell ref="C10:C11"/>
    <mergeCell ref="E10:E11"/>
    <mergeCell ref="F10:F11"/>
    <mergeCell ref="D10:D11"/>
    <mergeCell ref="B7:H7"/>
    <mergeCell ref="B28:F28"/>
    <mergeCell ref="B29:G29"/>
    <mergeCell ref="B26:F26"/>
    <mergeCell ref="B27:G27"/>
    <mergeCell ref="M3:S3"/>
    <mergeCell ref="M6:S6"/>
    <mergeCell ref="M10:M11"/>
    <mergeCell ref="N10:N11"/>
    <mergeCell ref="O10:O11"/>
    <mergeCell ref="P10:P11"/>
    <mergeCell ref="Q10:Q11"/>
    <mergeCell ref="R10:R11"/>
    <mergeCell ref="S10:S11"/>
    <mergeCell ref="M7:S7"/>
    <mergeCell ref="M26:Q26"/>
    <mergeCell ref="M27:R27"/>
    <mergeCell ref="M28:Q28"/>
    <mergeCell ref="M29:R29"/>
    <mergeCell ref="B24:F24"/>
    <mergeCell ref="M24:Q24"/>
  </mergeCells>
  <phoneticPr fontId="4"/>
  <pageMargins left="0.7" right="0.7" top="0.75" bottom="0.75" header="0.3" footer="0.3"/>
  <pageSetup paperSize="9" scale="53" fitToWidth="2" orientation="landscape" r:id="rId1"/>
  <colBreaks count="1" manualBreakCount="1">
    <brk id="10" max="2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助成金計算シート</vt:lpstr>
      <vt:lpstr>助成金計算シート!Print_Area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PC23512JR141</dc:creator>
  <cp:lastModifiedBy>PC23512JR141</cp:lastModifiedBy>
  <cp:lastPrinted>2025-03-24T02:32:47Z</cp:lastPrinted>
  <dcterms:created xsi:type="dcterms:W3CDTF">2025-02-18T09:46:37Z</dcterms:created>
  <dcterms:modified xsi:type="dcterms:W3CDTF">2025-03-24T02:33:55Z</dcterms:modified>
</cp:coreProperties>
</file>