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xr:revisionPtr revIDLastSave="0" documentId="13_ncr:1_{D28B3B8C-2CE4-468B-9F9B-64A907E784C5}" xr6:coauthVersionLast="47" xr6:coauthVersionMax="47" xr10:uidLastSave="{00000000-0000-0000-0000-000000000000}"/>
  <bookViews>
    <workbookView xWindow="-120" yWindow="-120" windowWidth="29040" windowHeight="15720" firstSheet="1" activeTab="1" xr2:uid="{00000000-000D-0000-FFFF-FFFF00000000}"/>
  </bookViews>
  <sheets>
    <sheet name="集計用シート" sheetId="34" state="hidden" r:id="rId1"/>
    <sheet name="様式ファイル" sheetId="1" r:id="rId2"/>
  </sheets>
  <definedNames>
    <definedName name="_xlnm.Print_Area" localSheetId="1">様式ファイル!$A$1:$R$29</definedName>
    <definedName name="メーカーリスト">#REF!</definedName>
    <definedName name="機器分類">#REF!</definedName>
    <definedName name="型式">#REF!</definedName>
    <definedName name="車">#REF!</definedName>
    <definedName name="設備">#REF!</definedName>
    <definedName name="大分類">#REF!</definedName>
    <definedName name="別1その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0" i="1" l="1"/>
  <c r="BE10" i="1"/>
  <c r="BF8" i="1"/>
  <c r="BE8" i="1"/>
  <c r="BL27" i="1"/>
  <c r="BL26" i="1"/>
  <c r="BL25" i="1"/>
  <c r="BL24" i="1"/>
  <c r="BL23" i="1"/>
  <c r="BL22" i="1"/>
  <c r="BL21" i="1"/>
  <c r="BL20" i="1"/>
  <c r="BL19" i="1"/>
  <c r="BL18" i="1"/>
  <c r="BL17" i="1"/>
  <c r="BL28" i="1" s="1"/>
  <c r="BL16" i="1"/>
  <c r="BH10" i="1"/>
  <c r="BG10" i="1"/>
  <c r="BO9" i="1"/>
  <c r="BN8" i="1"/>
  <c r="BM8" i="1"/>
  <c r="BL8" i="1"/>
  <c r="BK8" i="1"/>
  <c r="BJ8" i="1"/>
  <c r="BI8" i="1"/>
  <c r="BH8" i="1"/>
  <c r="BG8" i="1"/>
  <c r="L22" i="1"/>
  <c r="L23" i="1"/>
  <c r="L24" i="1"/>
  <c r="L25" i="1"/>
  <c r="L26" i="1"/>
  <c r="L27" i="1"/>
  <c r="L18" i="1"/>
  <c r="N8" i="1"/>
  <c r="M8" i="1"/>
  <c r="BG12" i="1" l="1"/>
  <c r="BH12" i="1"/>
  <c r="L20" i="1"/>
  <c r="Z5" i="34"/>
  <c r="Y5" i="34"/>
  <c r="AE5" i="34"/>
  <c r="AF5" i="34"/>
  <c r="AD5" i="34"/>
  <c r="AC5" i="34"/>
  <c r="AB5" i="34"/>
  <c r="AA5" i="34"/>
  <c r="R5" i="34"/>
  <c r="T5" i="34"/>
  <c r="U5" i="34"/>
  <c r="V5" i="34"/>
  <c r="W5" i="34"/>
  <c r="X5" i="34"/>
  <c r="Q5" i="34"/>
  <c r="J5" i="34"/>
  <c r="L5" i="34"/>
  <c r="M5" i="34"/>
  <c r="N5" i="34"/>
  <c r="O5" i="34"/>
  <c r="P5" i="34"/>
  <c r="I5" i="34"/>
  <c r="A5" i="34"/>
  <c r="S5" i="34" l="1"/>
  <c r="K5" i="34"/>
  <c r="L17" i="1"/>
  <c r="BB5" i="34" s="1"/>
  <c r="L19" i="1"/>
  <c r="L21" i="1"/>
  <c r="BD5" i="34" s="1"/>
  <c r="BE5" i="34"/>
  <c r="BF5" i="34"/>
  <c r="BG5" i="34"/>
  <c r="BH5" i="34"/>
  <c r="BI5" i="34"/>
  <c r="L16" i="1"/>
  <c r="BA5" i="34" s="1"/>
  <c r="L28" i="1" l="1"/>
  <c r="BC5" i="34"/>
  <c r="AZ5" i="34" l="1"/>
  <c r="AY5" i="34"/>
  <c r="AX5" i="34"/>
  <c r="AW5" i="34"/>
  <c r="AV5" i="34"/>
  <c r="AU5" i="34"/>
  <c r="AT5" i="34"/>
  <c r="AS5" i="34"/>
  <c r="AR5" i="34"/>
  <c r="AI5" i="34"/>
  <c r="AJ5" i="34"/>
  <c r="AK5" i="34"/>
  <c r="H5" i="34"/>
  <c r="F5" i="34"/>
  <c r="E5" i="34"/>
  <c r="D5" i="34"/>
  <c r="C5" i="34"/>
  <c r="B5" i="34" l="1"/>
  <c r="O9" i="1"/>
  <c r="H10" i="1" l="1"/>
  <c r="G10" i="1"/>
  <c r="L8" i="1"/>
  <c r="AQ5" i="34" s="1"/>
  <c r="K8" i="1"/>
  <c r="AP5" i="34" s="1"/>
  <c r="J8" i="1"/>
  <c r="AO5" i="34" s="1"/>
  <c r="I8" i="1"/>
  <c r="H8" i="1"/>
  <c r="AM5" i="34" s="1"/>
  <c r="G8" i="1"/>
  <c r="AL5" i="34" s="1"/>
  <c r="F10" i="1"/>
  <c r="E10" i="1"/>
  <c r="F8" i="1"/>
  <c r="E8" i="1"/>
  <c r="AH5" i="34" l="1"/>
  <c r="AG5" i="34"/>
  <c r="AN5" i="34"/>
  <c r="G12" i="1"/>
  <c r="H12" i="1"/>
  <c r="E12" i="1"/>
  <c r="F12" i="1"/>
  <c r="G5" i="34" l="1"/>
  <c r="BJ5"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9" authorId="0" shapeId="0" xr:uid="{00000000-0006-0000-0700-000001000000}">
      <text>
        <r>
          <rPr>
            <b/>
            <sz val="9"/>
            <color indexed="81"/>
            <rFont val="MS P ゴシック"/>
            <family val="3"/>
            <charset val="128"/>
          </rPr>
          <t>先に「再エネ機器等」
を入力してください。</t>
        </r>
      </text>
    </comment>
    <comment ref="BE9" authorId="0" shapeId="0" xr:uid="{78BCC82E-3F0B-441D-84D8-A5142A85B3DA}">
      <text>
        <r>
          <rPr>
            <b/>
            <sz val="9"/>
            <color indexed="81"/>
            <rFont val="MS P ゴシック"/>
            <family val="3"/>
            <charset val="128"/>
          </rPr>
          <t>先に「再エネ機器等」
を入力してください。</t>
        </r>
      </text>
    </comment>
    <comment ref="G16" authorId="0" shapeId="0" xr:uid="{00000000-0006-0000-0700-000003000000}">
      <text>
        <r>
          <rPr>
            <b/>
            <sz val="9"/>
            <color indexed="81"/>
            <rFont val="MS P ゴシック"/>
            <family val="3"/>
            <charset val="128"/>
          </rPr>
          <t>累計値を記入してください。</t>
        </r>
      </text>
    </comment>
    <comment ref="BG16" authorId="0" shapeId="0" xr:uid="{CAC7318B-598C-4A77-ACD4-BDFC02B43EBC}">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<sst xmlns="http://schemas.openxmlformats.org/spreadsheetml/2006/main" count="248" uniqueCount="103">
  <si>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</si>
  <si>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</si>
  <si>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</si>
  <si>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</si>
  <si>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</si>
  <si>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</si>
  <si>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</si>
  <si>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</si>
  <si>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</si>
  <si>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</si>
  <si>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</si>
  <si>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</si>
  <si>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</si>
  <si>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</si>
  <si>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</si>
  <si>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</si>
  <si>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</si>
  <si>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住所</t>
    <rPh sb="0" eb="2">
      <t>ジュウショ</t>
    </rPh>
    <phoneticPr fontId="1"/>
  </si>
  <si>
    <t>名称</t>
    <rPh sb="0" eb="2">
      <t>メイショウ</t>
    </rPh>
    <phoneticPr fontId="7"/>
  </si>
  <si>
    <t>フリガナ</t>
    <phoneticPr fontId="7"/>
  </si>
  <si>
    <t>登記された
本社住所</t>
    <rPh sb="0" eb="2">
      <t>トウキ</t>
    </rPh>
    <rPh sb="6" eb="8">
      <t>ホンシャ</t>
    </rPh>
    <rPh sb="8" eb="10">
      <t>ジュウショ</t>
    </rPh>
    <phoneticPr fontId="7"/>
  </si>
  <si>
    <t>〒</t>
    <phoneticPr fontId="7"/>
  </si>
  <si>
    <t>住所</t>
    <rPh sb="0" eb="2">
      <t>ジュウショ</t>
    </rPh>
    <phoneticPr fontId="7"/>
  </si>
  <si>
    <t>代表者</t>
    <rPh sb="0" eb="3">
      <t>ダイヒョウシャ</t>
    </rPh>
    <phoneticPr fontId="7"/>
  </si>
  <si>
    <t>役職名</t>
    <rPh sb="0" eb="2">
      <t>ヤクショク</t>
    </rPh>
    <rPh sb="2" eb="3">
      <t>メイ</t>
    </rPh>
    <phoneticPr fontId="7"/>
  </si>
  <si>
    <t>氏名</t>
    <rPh sb="0" eb="2">
      <t>シメイ</t>
    </rPh>
    <phoneticPr fontId="7"/>
  </si>
  <si>
    <t>部課名</t>
    <rPh sb="0" eb="1">
      <t>ブ</t>
    </rPh>
    <rPh sb="1" eb="2">
      <t>カ</t>
    </rPh>
    <rPh sb="2" eb="3">
      <t>メイ</t>
    </rPh>
    <phoneticPr fontId="7"/>
  </si>
  <si>
    <t>電話番号</t>
    <rPh sb="0" eb="2">
      <t>デンワ</t>
    </rPh>
    <rPh sb="2" eb="4">
      <t>バンゴウ</t>
    </rPh>
    <phoneticPr fontId="7"/>
  </si>
  <si>
    <t>会社名</t>
  </si>
  <si>
    <t>3年前</t>
    <rPh sb="1" eb="3">
      <t>ネンマエ</t>
    </rPh>
    <phoneticPr fontId="1"/>
  </si>
  <si>
    <t>会社名</t>
    <rPh sb="0" eb="3">
      <t>カイシャメイ</t>
    </rPh>
    <phoneticPr fontId="1"/>
  </si>
  <si>
    <t>円</t>
    <rPh sb="0" eb="1">
      <t>エン</t>
    </rPh>
    <phoneticPr fontId="1"/>
  </si>
  <si>
    <t>集合住宅</t>
    <rPh sb="0" eb="4">
      <t>シュウゴウジュウタク</t>
    </rPh>
    <phoneticPr fontId="1"/>
  </si>
  <si>
    <t>単位</t>
    <rPh sb="0" eb="2">
      <t>タンイ</t>
    </rPh>
    <phoneticPr fontId="1"/>
  </si>
  <si>
    <t>kW</t>
    <phoneticPr fontId="1"/>
  </si>
  <si>
    <t>kWh</t>
    <phoneticPr fontId="1"/>
  </si>
  <si>
    <t>太陽光発電システム</t>
    <rPh sb="0" eb="3">
      <t>タイヨウコウ</t>
    </rPh>
    <rPh sb="3" eb="5">
      <t>ハツデン</t>
    </rPh>
    <phoneticPr fontId="1"/>
  </si>
  <si>
    <t>上記事業以外の建築物</t>
    <rPh sb="0" eb="2">
      <t>ジョウキ</t>
    </rPh>
    <rPh sb="2" eb="4">
      <t>ジギョウ</t>
    </rPh>
    <rPh sb="4" eb="6">
      <t>イガイ</t>
    </rPh>
    <rPh sb="7" eb="10">
      <t>ケンチクブツ</t>
    </rPh>
    <phoneticPr fontId="1"/>
  </si>
  <si>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</si>
  <si>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</si>
  <si>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①</t>
    <phoneticPr fontId="1"/>
  </si>
  <si>
    <t>メールアドレス</t>
    <phoneticPr fontId="7"/>
  </si>
  <si>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</si>
  <si>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</si>
  <si>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</si>
  <si>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</si>
  <si>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</si>
  <si>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</si>
  <si>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</si>
  <si>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メールアドレス</t>
    <phoneticPr fontId="1"/>
  </si>
  <si>
    <t>第３号様式（第８条関係）</t>
    <rPh sb="0" eb="1">
      <t>ダイ</t>
    </rPh>
    <rPh sb="2" eb="5">
      <t>ゴウヨウシキ</t>
    </rPh>
    <rPh sb="6" eb="7">
      <t>ダイ</t>
    </rPh>
    <rPh sb="8" eb="9">
      <t>ジョウ</t>
    </rPh>
    <rPh sb="9" eb="11">
      <t>カンケイ</t>
    </rPh>
    <phoneticPr fontId="1"/>
  </si>
  <si>
    <t>供給延べ面積</t>
    <phoneticPr fontId="1"/>
  </si>
  <si>
    <t>本事業計画数量</t>
    <rPh sb="0" eb="3">
      <t>ホンジギョウ</t>
    </rPh>
    <rPh sb="3" eb="6">
      <t>ケイカクスウ</t>
    </rPh>
    <rPh sb="6" eb="7">
      <t>リョウ</t>
    </rPh>
    <phoneticPr fontId="1"/>
  </si>
  <si>
    <t>電話番号</t>
    <rPh sb="0" eb="4">
      <t>デンワバンゴウ</t>
    </rPh>
    <phoneticPr fontId="1"/>
  </si>
  <si>
    <t>交付申請　事業計画表</t>
    <rPh sb="0" eb="2">
      <t>コウフ</t>
    </rPh>
    <rPh sb="2" eb="4">
      <t>シンセイ</t>
    </rPh>
    <rPh sb="5" eb="7">
      <t>ジギョウ</t>
    </rPh>
    <rPh sb="7" eb="9">
      <t>ケイカク</t>
    </rPh>
    <rPh sb="9" eb="10">
      <t>ヒョウ</t>
    </rPh>
    <phoneticPr fontId="1"/>
  </si>
  <si>
    <t>計画値
【累計】</t>
    <rPh sb="0" eb="3">
      <t>ケイカクチ</t>
    </rPh>
    <phoneticPr fontId="1"/>
  </si>
  <si>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</si>
  <si>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</si>
  <si>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(kW分)</t>
    <rPh sb="3" eb="4">
      <t>ブン</t>
    </rPh>
    <phoneticPr fontId="1"/>
  </si>
  <si>
    <t>助成対象者</t>
    <rPh sb="0" eb="4">
      <t>ジョセイタイショウ</t>
    </rPh>
    <rPh sb="4" eb="5">
      <t>シャ</t>
    </rPh>
    <phoneticPr fontId="7"/>
  </si>
  <si>
    <t>申請日</t>
    <rPh sb="0" eb="3">
      <t>シンセイビ</t>
    </rPh>
    <phoneticPr fontId="1"/>
  </si>
  <si>
    <t>交付申請額</t>
    <rPh sb="0" eb="5">
      <t>コウフシンセイガク</t>
    </rPh>
    <phoneticPr fontId="1"/>
  </si>
  <si>
    <t>建築物環境報告書制度推進事業</t>
    <rPh sb="0" eb="3">
      <t>ケンチクブツ</t>
    </rPh>
    <rPh sb="3" eb="5">
      <t>カンキョウ</t>
    </rPh>
    <rPh sb="5" eb="8">
      <t>ホウコクショ</t>
    </rPh>
    <rPh sb="8" eb="10">
      <t>セイド</t>
    </rPh>
    <rPh sb="10" eb="12">
      <t>スイシン</t>
    </rPh>
    <rPh sb="12" eb="14">
      <t>ジギョウ</t>
    </rPh>
    <phoneticPr fontId="1"/>
  </si>
  <si>
    <t>郵便番号</t>
    <rPh sb="0" eb="4">
      <t>ユウビンバンゴウ</t>
    </rPh>
    <phoneticPr fontId="1"/>
  </si>
  <si>
    <t>交付申請を行う日が属する年度の４月１日から遡って３年の間の、都内における年間供給延べ面積</t>
    <phoneticPr fontId="1"/>
  </si>
  <si>
    <t>1年前</t>
    <rPh sb="1" eb="3">
      <t>ネンマエ</t>
    </rPh>
    <phoneticPr fontId="1"/>
  </si>
  <si>
    <t>2年前</t>
    <rPh sb="1" eb="3">
      <t>ネンマエ</t>
    </rPh>
    <phoneticPr fontId="1"/>
  </si>
  <si>
    <t>管理者</t>
    <rPh sb="0" eb="3">
      <t>カンリシャ</t>
    </rPh>
    <phoneticPr fontId="1"/>
  </si>
  <si>
    <t>部課名</t>
    <rPh sb="0" eb="3">
      <t>ブカメイ</t>
    </rPh>
    <phoneticPr fontId="1"/>
  </si>
  <si>
    <t>フリガナ</t>
    <phoneticPr fontId="1"/>
  </si>
  <si>
    <t>氏名</t>
    <rPh sb="0" eb="2">
      <t>シメイ</t>
    </rPh>
    <phoneticPr fontId="1"/>
  </si>
  <si>
    <t>戸建住宅</t>
    <phoneticPr fontId="1"/>
  </si>
  <si>
    <t>申請単位</t>
    <rPh sb="0" eb="2">
      <t>シンセイ</t>
    </rPh>
    <rPh sb="2" eb="4">
      <t>タンイ</t>
    </rPh>
    <phoneticPr fontId="1"/>
  </si>
  <si>
    <t>対象支店名</t>
    <rPh sb="0" eb="5">
      <t>タイショウシテンメイ</t>
    </rPh>
    <phoneticPr fontId="1"/>
  </si>
  <si>
    <t>【建築物環境報告書制度推進事業（特定供給事業者再エネ設備等設置支援事業）交付申請内訳】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phoneticPr fontId="1"/>
  </si>
  <si>
    <r>
      <t xml:space="preserve">担当者
連絡先
</t>
    </r>
    <r>
      <rPr>
        <sz val="9"/>
        <color rgb="FFFF0000"/>
        <rFont val="Meiryo UI"/>
        <family val="3"/>
        <charset val="128"/>
      </rPr>
      <t>※公社から照会や指示等の連絡をする際に、窓口となる担当者を記入してください。</t>
    </r>
    <rPh sb="0" eb="3">
      <t>タントウシャ</t>
    </rPh>
    <rPh sb="4" eb="7">
      <t>レンラクサキ</t>
    </rPh>
    <phoneticPr fontId="7"/>
  </si>
  <si>
    <r>
      <t>基準別表２に定める機能性の区分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</si>
  <si>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</si>
  <si>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t>太陽光発電システム（3.6kW以下）_申請額</t>
    <rPh sb="0" eb="3">
      <t>タイヨウコウ</t>
    </rPh>
    <rPh sb="3" eb="5">
      <t>ハツデン</t>
    </rPh>
    <rPh sb="15" eb="17">
      <t>イカ</t>
    </rPh>
    <rPh sb="19" eb="22">
      <t>シンセイガク</t>
    </rPh>
    <phoneticPr fontId="1"/>
  </si>
  <si>
    <t>太陽光発電システム（3.6kW超50kW未満）_申請額</t>
    <rPh sb="0" eb="3">
      <t>タイヨウコウ</t>
    </rPh>
    <rPh sb="3" eb="5">
      <t>ハツデン</t>
    </rPh>
    <rPh sb="15" eb="16">
      <t>チョウ</t>
    </rPh>
    <rPh sb="20" eb="22">
      <t>ミマン</t>
    </rPh>
    <phoneticPr fontId="1"/>
  </si>
  <si>
    <r>
      <t>基準別表２に定める機能性の区分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</si>
  <si>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</si>
  <si>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t>架台設置(集合住宅の陸屋根に設置し、上乗せ措置を適用する場合のみ記載）_申請額</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</si>
  <si>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蓄電池システム（6.34kWh未満）_申請額</t>
    <rPh sb="0" eb="3">
      <t>チクデンチ</t>
    </rPh>
    <phoneticPr fontId="1"/>
  </si>
  <si>
    <t>蓄電池システム（6.34kWh以上）_申請額</t>
    <rPh sb="0" eb="3">
      <t>チクデンチ</t>
    </rPh>
    <phoneticPr fontId="1"/>
  </si>
  <si>
    <t>V2H(太陽光発電システムを設置し、電気自動車等を所有、導入する場合)_申請額</t>
    <rPh sb="18" eb="23">
      <t>デンキジドウシャ</t>
    </rPh>
    <rPh sb="23" eb="24">
      <t>トウ</t>
    </rPh>
    <rPh sb="28" eb="30">
      <t>ドウニュウ</t>
    </rPh>
    <phoneticPr fontId="1"/>
  </si>
  <si>
    <t>V2H_申請額</t>
    <phoneticPr fontId="1"/>
  </si>
  <si>
    <t>設置量</t>
    <rPh sb="0" eb="2">
      <t>セッチ</t>
    </rPh>
    <rPh sb="2" eb="3">
      <t>リョウ</t>
    </rPh>
    <phoneticPr fontId="1"/>
  </si>
  <si>
    <r>
      <t>基準別表５に定める機能性の区分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</si>
  <si>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エコキュート等</t>
    <rPh sb="6" eb="7">
      <t>トウ</t>
    </rPh>
    <phoneticPr fontId="1"/>
  </si>
  <si>
    <t>設置基数</t>
    <rPh sb="0" eb="2">
      <t>セッチ</t>
    </rPh>
    <rPh sb="2" eb="3">
      <t>モト</t>
    </rPh>
    <rPh sb="3" eb="4">
      <t>カズ</t>
    </rPh>
    <phoneticPr fontId="1"/>
  </si>
  <si>
    <r>
      <t>基準別表６に定める機能性の区分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</si>
  <si>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基準別表７に定める機能性の区分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</si>
  <si>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台</t>
    <rPh sb="0" eb="1">
      <t>ダイ</t>
    </rPh>
    <phoneticPr fontId="1"/>
  </si>
  <si>
    <t>単価（円）</t>
    <rPh sb="0" eb="2">
      <t>タンカ</t>
    </rPh>
    <rPh sb="3" eb="4">
      <t>エン</t>
    </rPh>
    <phoneticPr fontId="1"/>
  </si>
  <si>
    <t>交付申請額(円)
【累計】</t>
    <rPh sb="0" eb="2">
      <t>コウフ</t>
    </rPh>
    <rPh sb="2" eb="4">
      <t>シンセイ</t>
    </rPh>
    <rPh sb="4" eb="5">
      <t>ガク</t>
    </rPh>
    <rPh sb="6" eb="7">
      <t>エン</t>
    </rPh>
    <phoneticPr fontId="1"/>
  </si>
  <si>
    <t>https://www.tokyo-co2down.jp/subsidy/kinousei-pv/kinousei-pv-r06</t>
    <phoneticPr fontId="1"/>
  </si>
  <si>
    <t>※機能性PVの基準別表については、以下HPをご参照ください。</t>
    <rPh sb="1" eb="4">
      <t>キノウセイ</t>
    </rPh>
    <rPh sb="7" eb="9">
      <t>キジュン</t>
    </rPh>
    <rPh sb="9" eb="11">
      <t>ベッピョウ</t>
    </rPh>
    <rPh sb="17" eb="19">
      <t>イカ</t>
    </rPh>
    <rPh sb="23" eb="25">
      <t>サンショウ</t>
    </rPh>
    <phoneticPr fontId="1"/>
  </si>
  <si>
    <t>供給住宅等</t>
    <phoneticPr fontId="1"/>
  </si>
  <si>
    <t>棟数(棟)</t>
    <phoneticPr fontId="1"/>
  </si>
  <si>
    <t>東京都環境公社</t>
    <rPh sb="0" eb="3">
      <t>トウキョウト</t>
    </rPh>
    <rPh sb="3" eb="5">
      <t>カンキョウ</t>
    </rPh>
    <rPh sb="5" eb="7">
      <t>コウシャ</t>
    </rPh>
    <phoneticPr fontId="1"/>
  </si>
  <si>
    <t>エコキュート等（太陽光発電設備を設置する場合）</t>
    <rPh sb="6" eb="7">
      <t>トウ</t>
    </rPh>
    <rPh sb="8" eb="11">
      <t>タイヨウコウ</t>
    </rPh>
    <rPh sb="11" eb="13">
      <t>ハツデン</t>
    </rPh>
    <rPh sb="13" eb="15">
      <t>セツビ</t>
    </rPh>
    <rPh sb="16" eb="18">
      <t>セッチ</t>
    </rPh>
    <rPh sb="20" eb="22">
      <t>バアイ</t>
    </rPh>
    <phoneticPr fontId="1"/>
  </si>
  <si>
    <t>エコキュート等（再エネ電力を契約する場合）</t>
    <rPh sb="6" eb="7">
      <t>トウ</t>
    </rPh>
    <rPh sb="8" eb="9">
      <t>サイ</t>
    </rPh>
    <rPh sb="11" eb="13">
      <t>デンリョク</t>
    </rPh>
    <rPh sb="14" eb="16">
      <t>ケイヤク</t>
    </rPh>
    <rPh sb="18" eb="20">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</si>
</sst>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_);[Red]\(#,##0\)"/>
    <numFmt numFmtId="184" formatCode="#,##0.00_ "/>
    <numFmt numFmtId="189" formatCode="#,##0_ ;[Red]\-#,##0\ "/>
    <numFmt numFmtId="191" formatCode="#,##0.00_);[Red]\(#,##0.00\)"/>
    <numFmt numFmtId="196" formatCode="#,##0&quot;円&quot;"/>
    <numFmt numFmtId="197" formatCode="#,##0&quot;棟&quot;"/>
    <numFmt numFmtId="198" formatCode="#,##0&quot;㎡&quot;"/>
    <numFmt numFmtId="199" formatCode="#,##0.00&quot;kW&quot;"/>
    <numFmt numFmtId="200" formatCode="#,##0.00&quot;kWh&quot;"/>
    <numFmt numFmtId="201" formatCode="#,##0&quot;式&quot;"/>
    <numFmt numFmtId="202" formatCode="#,##0&quot;千円&quot;"/>
  </numFmts>
  <fonts count="3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6"/>
      <name val="ＭＳ Ｐゴシック"/>
      <family val="3"/>
      <charset val="128"/>
    </font>
    <font>
      <sz val="11"/>
      <name val="ＭＳ Ｐゴシック"/>
      <family val="3"/>
      <charset val="128"/>
    </font>
    <font>
      <sz val="12"/>
      <name val="Arial Unicode MS"/>
      <family val="3"/>
      <charset val="128"/>
    </font>
    <font>
      <sz val="10"/>
      <color rgb="FF000000"/>
      <name val="Times New Roman"/>
      <family val="1"/>
    </font>
    <font>
      <u/>
      <sz val="12.65"/>
      <color theme="10"/>
      <name val="ＭＳ Ｐゴシック"/>
      <family val="3"/>
      <charset val="128"/>
    </font>
    <font>
      <u/>
      <sz val="10"/>
      <color theme="10"/>
      <name val="Times New Roman"/>
      <family val="1"/>
    </font>
    <font>
      <b/>
      <sz val="9"/>
      <color indexed="81"/>
      <name val="MS P ゴシック"/>
      <family val="3"/>
      <charset val="128"/>
    </font>
    <font>
      <sz val="11"/>
      <name val="游ゴシック"/>
      <family val="2"/>
      <charset val="128"/>
      <scheme val="minor"/>
    </font>
    <font>
      <sz val="11"/>
      <color rgb="FFFF0000"/>
      <name val="游ゴシック"/>
      <family val="2"/>
      <charset val="128"/>
      <scheme val="minor"/>
    </font>
    <font>
      <sz val="11"/>
      <name val="游ゴシック"/>
      <family val="3"/>
      <charset val="128"/>
      <scheme val="minor"/>
    </font>
    <font>
      <b/>
      <sz val="15"/>
      <color theme="1"/>
      <name val="游ゴシック"/>
      <family val="3"/>
      <charset val="128"/>
      <scheme val="minor"/>
    </font>
    <font>
      <sz val="15"/>
      <color theme="1"/>
      <name val="游ゴシック"/>
      <family val="3"/>
      <charset val="128"/>
      <scheme val="minor"/>
    </font>
    <font>
      <b/>
      <sz val="13"/>
      <color rgb="FFFF0000"/>
      <name val="游ゴシック"/>
      <family val="3"/>
      <charset val="128"/>
      <scheme val="minor"/>
    </font>
    <font>
      <sz val="16"/>
      <color theme="1"/>
      <name val="ＭＳ ゴシック"/>
      <family val="3"/>
      <charset val="128"/>
    </font>
    <font>
      <vertAlign val="superscript"/>
      <sz val="11"/>
      <name val="游ゴシック"/>
      <family val="3"/>
      <charset val="128"/>
      <scheme val="minor"/>
    </font>
    <font>
      <sz val="11"/>
      <color theme="1"/>
      <name val="ＭＳ 明朝"/>
      <family val="1"/>
      <charset val="128"/>
    </font>
    <font>
      <b/>
      <sz val="11"/>
      <name val="游ゴシック"/>
      <family val="3"/>
      <charset val="128"/>
      <scheme val="minor"/>
    </font>
    <font>
      <sz val="11"/>
      <color theme="1"/>
      <name val="Meiryo UI"/>
      <family val="3"/>
      <charset val="128"/>
    </font>
    <font>
      <sz val="10"/>
      <color rgb="FFFF0000"/>
      <name val="Meiryo UI"/>
      <family val="3"/>
      <charset val="128"/>
    </font>
    <font>
      <b/>
      <sz val="11"/>
      <color theme="1"/>
      <name val="Meiryo UI"/>
      <family val="3"/>
      <charset val="128"/>
    </font>
    <font>
      <sz val="9"/>
      <color rgb="FFFF0000"/>
      <name val="Meiryo UI"/>
      <family val="3"/>
      <charset val="128"/>
    </font>
    <font>
      <sz val="11"/>
      <name val="Meiryo UI"/>
      <family val="3"/>
      <charset val="128"/>
    </font>
    <font>
      <vertAlign val="superscript"/>
      <sz val="11"/>
      <name val="Meiryo UI"/>
      <family val="3"/>
      <charset val="128"/>
    </font>
    <font>
      <b/>
      <sz val="15"/>
      <name val="游ゴシック"/>
      <family val="3"/>
      <charset val="128"/>
      <scheme val="minor"/>
    </font>
  </fonts>
  <fills count="7">
    <fill>
      <patternFill patternType="none"/>
    </fill>
    <fill>
      <patternFill patternType="gray125"/>
    </fill>
    <fill>
      <patternFill patternType="solid">
        <fgColor rgb="FFFFFF66"/>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diagonal/>
    </border>
    <border>
      <left style="thin">
        <color indexed="64"/>
      </left>
      <right style="thin">
        <color indexed="64"/>
      </right>
      <top style="double">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double">
        <color indexed="64"/>
      </bottom>
      <diagonal/>
    </border>
  </borders>
  <cellStyleXfs count="34">
    <xf numFmtId="0" fontId="0" fillId="0" borderId="0">
      <alignment vertical="center"/>
    </xf>
    <xf numFmtId="0" fontId="6" fillId="0" borderId="0">
      <alignment vertical="center"/>
    </xf>
    <xf numFmtId="0" fontId="5" fillId="0" borderId="0">
      <alignment vertical="center"/>
    </xf>
    <xf numFmtId="38" fontId="6"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8" fillId="0" borderId="0">
      <alignment vertical="center"/>
    </xf>
    <xf numFmtId="0" fontId="5" fillId="0" borderId="0">
      <alignment vertical="center"/>
    </xf>
    <xf numFmtId="0" fontId="9" fillId="0" borderId="0"/>
    <xf numFmtId="0" fontId="10" fillId="0" borderId="0"/>
    <xf numFmtId="0" fontId="11" fillId="0" borderId="0" applyNumberFormat="0" applyFill="0" applyBorder="0" applyAlignment="0" applyProtection="0">
      <alignment vertical="top"/>
      <protection locked="0"/>
    </xf>
    <xf numFmtId="0" fontId="12" fillId="0" borderId="0" applyNumberFormat="0" applyFill="0" applyBorder="0" applyAlignment="0" applyProtection="0"/>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6" fillId="0" borderId="0">
      <alignment vertical="center"/>
    </xf>
    <xf numFmtId="38" fontId="8" fillId="0" borderId="0" applyFont="0" applyFill="0" applyBorder="0" applyAlignment="0" applyProtection="0">
      <alignment vertical="center"/>
    </xf>
    <xf numFmtId="0" fontId="20"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8"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cellStyleXfs>
  <cellXfs count="194">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0" fillId="0" borderId="0" xfId="0" applyAlignment="1">
      <alignment horizontal="left" vertical="center"/>
    </xf>
    <xf numFmtId="176" fontId="0" fillId="0" borderId="1" xfId="0" applyNumberFormat="1" applyBorder="1" applyAlignment="1">
      <alignment horizontal="left" vertical="center"/>
    </xf>
    <xf numFmtId="0" fontId="2" fillId="0" borderId="0" xfId="0" applyFont="1">
      <alignment vertical="center"/>
    </xf>
    <xf numFmtId="0" fontId="0" fillId="0" borderId="28" xfId="0" applyBorder="1">
      <alignment vertical="center"/>
    </xf>
    <xf numFmtId="176" fontId="0" fillId="3" borderId="1" xfId="0" applyNumberFormat="1" applyFill="1" applyBorder="1">
      <alignment vertical="center"/>
    </xf>
    <xf numFmtId="0" fontId="17" fillId="0" borderId="0" xfId="0" applyFont="1">
      <alignment vertical="center"/>
    </xf>
    <xf numFmtId="0" fontId="18" fillId="0" borderId="0" xfId="0" applyFont="1">
      <alignment vertical="center"/>
    </xf>
    <xf numFmtId="0" fontId="18" fillId="0" borderId="0" xfId="0" applyFont="1" applyAlignment="1">
      <alignment horizontal="center" vertical="center"/>
    </xf>
    <xf numFmtId="184" fontId="0" fillId="0" borderId="0" xfId="0" applyNumberFormat="1">
      <alignment vertical="center"/>
    </xf>
    <xf numFmtId="176" fontId="0" fillId="0" borderId="0" xfId="0" applyNumberFormat="1">
      <alignment vertical="center"/>
    </xf>
    <xf numFmtId="0" fontId="2" fillId="5" borderId="9" xfId="0" applyFont="1" applyFill="1" applyBorder="1" applyAlignment="1">
      <alignment horizontal="center" vertical="center"/>
    </xf>
    <xf numFmtId="0" fontId="6" fillId="0" borderId="33" xfId="0" applyFont="1" applyBorder="1">
      <alignment vertical="center"/>
    </xf>
    <xf numFmtId="0" fontId="0" fillId="0" borderId="35" xfId="0" applyBorder="1">
      <alignment vertical="center"/>
    </xf>
    <xf numFmtId="0" fontId="2" fillId="5" borderId="30" xfId="0" applyFont="1" applyFill="1" applyBorder="1" applyAlignment="1">
      <alignment horizontal="center" vertical="center"/>
    </xf>
    <xf numFmtId="0" fontId="19" fillId="0" borderId="0" xfId="0" applyFont="1">
      <alignment vertical="center"/>
    </xf>
    <xf numFmtId="0" fontId="22" fillId="0" borderId="0" xfId="0" applyFont="1">
      <alignment vertical="center"/>
    </xf>
    <xf numFmtId="0" fontId="6" fillId="3" borderId="36" xfId="0" applyFont="1" applyFill="1" applyBorder="1">
      <alignment vertical="center"/>
    </xf>
    <xf numFmtId="184" fontId="2" fillId="3" borderId="12" xfId="0" applyNumberFormat="1" applyFont="1" applyFill="1" applyBorder="1">
      <alignment vertical="center"/>
    </xf>
    <xf numFmtId="176" fontId="2" fillId="3" borderId="12" xfId="0" applyNumberFormat="1" applyFont="1" applyFill="1" applyBorder="1">
      <alignment vertical="center"/>
    </xf>
    <xf numFmtId="177" fontId="0" fillId="0" borderId="0" xfId="0" applyNumberFormat="1">
      <alignment vertical="center"/>
    </xf>
    <xf numFmtId="191" fontId="0" fillId="0" borderId="0" xfId="0" applyNumberFormat="1">
      <alignment vertical="center"/>
    </xf>
    <xf numFmtId="0" fontId="15" fillId="0" borderId="0" xfId="0" applyFont="1">
      <alignment vertical="center"/>
    </xf>
    <xf numFmtId="176" fontId="6" fillId="2" borderId="11" xfId="0" applyNumberFormat="1" applyFont="1" applyFill="1" applyBorder="1" applyProtection="1">
      <alignment vertical="center"/>
      <protection locked="0"/>
    </xf>
    <xf numFmtId="184" fontId="6" fillId="2" borderId="11" xfId="0" applyNumberFormat="1" applyFont="1" applyFill="1" applyBorder="1" applyProtection="1">
      <alignment vertical="center"/>
      <protection locked="0"/>
    </xf>
    <xf numFmtId="0" fontId="6" fillId="0" borderId="0" xfId="0" applyFont="1">
      <alignment vertical="center"/>
    </xf>
    <xf numFmtId="0" fontId="2" fillId="0" borderId="0" xfId="0" applyFont="1" applyAlignment="1">
      <alignment horizontal="center" vertical="center"/>
    </xf>
    <xf numFmtId="177" fontId="2" fillId="0" borderId="0" xfId="0" applyNumberFormat="1" applyFont="1">
      <alignment vertical="center"/>
    </xf>
    <xf numFmtId="0" fontId="2" fillId="5" borderId="34" xfId="0" applyFont="1" applyFill="1" applyBorder="1" applyAlignment="1">
      <alignment horizontal="center" vertical="center"/>
    </xf>
    <xf numFmtId="176" fontId="0" fillId="2" borderId="9" xfId="0" applyNumberFormat="1" applyFill="1" applyBorder="1" applyProtection="1">
      <alignment vertical="center"/>
      <protection locked="0"/>
    </xf>
    <xf numFmtId="0" fontId="0" fillId="0" borderId="9" xfId="0" applyBorder="1">
      <alignment vertical="center"/>
    </xf>
    <xf numFmtId="0" fontId="6" fillId="3" borderId="9" xfId="0" applyFont="1" applyFill="1" applyBorder="1">
      <alignment vertical="center"/>
    </xf>
    <xf numFmtId="176" fontId="4" fillId="6" borderId="41" xfId="0" applyNumberFormat="1" applyFont="1" applyFill="1" applyBorder="1" applyAlignment="1">
      <alignment horizontal="right" vertical="center"/>
    </xf>
    <xf numFmtId="0" fontId="2" fillId="6" borderId="41" xfId="0" applyFont="1" applyFill="1" applyBorder="1" applyAlignment="1">
      <alignment horizontal="center" vertical="center"/>
    </xf>
    <xf numFmtId="0" fontId="24" fillId="0" borderId="0" xfId="0" applyFont="1">
      <alignment vertical="center"/>
    </xf>
    <xf numFmtId="0" fontId="24" fillId="4" borderId="3" xfId="1" applyFont="1" applyFill="1" applyBorder="1" applyAlignment="1">
      <alignment horizontal="center" vertical="center"/>
    </xf>
    <xf numFmtId="0" fontId="26" fillId="5" borderId="9" xfId="0" applyFont="1" applyFill="1" applyBorder="1" applyAlignment="1">
      <alignment horizontal="center" vertical="center"/>
    </xf>
    <xf numFmtId="0" fontId="24" fillId="4" borderId="4" xfId="1" applyFont="1" applyFill="1" applyBorder="1" applyAlignment="1">
      <alignment horizontal="center" vertical="center"/>
    </xf>
    <xf numFmtId="0" fontId="24" fillId="4" borderId="4" xfId="1" applyFont="1" applyFill="1" applyBorder="1" applyAlignment="1">
      <alignment horizontal="center" vertical="center" shrinkToFit="1"/>
    </xf>
    <xf numFmtId="14" fontId="24" fillId="0" borderId="1" xfId="0" applyNumberFormat="1" applyFont="1" applyBorder="1">
      <alignment vertical="center"/>
    </xf>
    <xf numFmtId="0" fontId="24" fillId="0" borderId="1" xfId="0" applyFont="1" applyBorder="1">
      <alignment vertical="center"/>
    </xf>
    <xf numFmtId="197" fontId="24" fillId="0" borderId="1" xfId="0" applyNumberFormat="1" applyFont="1" applyBorder="1">
      <alignment vertical="center"/>
    </xf>
    <xf numFmtId="198" fontId="24" fillId="0" borderId="1" xfId="0" applyNumberFormat="1" applyFont="1" applyBorder="1">
      <alignment vertical="center"/>
    </xf>
    <xf numFmtId="176" fontId="24" fillId="0" borderId="1" xfId="0" applyNumberFormat="1" applyFont="1" applyBorder="1">
      <alignment vertical="center"/>
    </xf>
    <xf numFmtId="189" fontId="24" fillId="0" borderId="1" xfId="17" applyNumberFormat="1" applyFont="1" applyBorder="1">
      <alignment vertical="center"/>
    </xf>
    <xf numFmtId="199" fontId="24" fillId="0" borderId="1" xfId="0" applyNumberFormat="1" applyFont="1" applyBorder="1">
      <alignment vertical="center"/>
    </xf>
    <xf numFmtId="200" fontId="24" fillId="0" borderId="1" xfId="0" applyNumberFormat="1" applyFont="1" applyBorder="1">
      <alignment vertical="center"/>
    </xf>
    <xf numFmtId="201" fontId="24" fillId="0" borderId="1" xfId="0" applyNumberFormat="1" applyFont="1" applyBorder="1">
      <alignment vertical="center"/>
    </xf>
    <xf numFmtId="0" fontId="24" fillId="0" borderId="17" xfId="0" applyFont="1" applyBorder="1">
      <alignment vertical="center"/>
    </xf>
    <xf numFmtId="202" fontId="24" fillId="0" borderId="1" xfId="0" applyNumberFormat="1" applyFont="1" applyBorder="1">
      <alignment vertical="center"/>
    </xf>
    <xf numFmtId="196" fontId="24" fillId="0" borderId="1" xfId="0" applyNumberFormat="1" applyFont="1" applyBorder="1">
      <alignment vertical="center"/>
    </xf>
    <xf numFmtId="0" fontId="26" fillId="5" borderId="4" xfId="0" applyFont="1" applyFill="1" applyBorder="1" applyAlignment="1">
      <alignment horizontal="center" vertical="center"/>
    </xf>
    <xf numFmtId="184" fontId="0" fillId="3" borderId="2" xfId="0" applyNumberFormat="1" applyFill="1" applyBorder="1">
      <alignment vertical="center"/>
    </xf>
    <xf numFmtId="184" fontId="0" fillId="2" borderId="4" xfId="0" applyNumberFormat="1" applyFill="1" applyBorder="1" applyProtection="1">
      <alignment vertical="center"/>
      <protection locked="0"/>
    </xf>
    <xf numFmtId="184" fontId="4" fillId="6" borderId="44" xfId="0" applyNumberFormat="1" applyFont="1" applyFill="1" applyBorder="1" applyAlignment="1">
      <alignment horizontal="right" vertical="center"/>
    </xf>
    <xf numFmtId="176" fontId="0" fillId="0" borderId="20" xfId="0" applyNumberFormat="1" applyBorder="1" applyAlignment="1">
      <alignment horizontal="center" vertical="center"/>
    </xf>
    <xf numFmtId="176" fontId="0" fillId="0" borderId="21" xfId="0" applyNumberFormat="1" applyBorder="1" applyAlignment="1">
      <alignment horizontal="center" vertical="center"/>
    </xf>
    <xf numFmtId="176" fontId="0" fillId="0" borderId="46" xfId="0" applyNumberFormat="1" applyBorder="1" applyAlignment="1">
      <alignment horizontal="center" vertical="center"/>
    </xf>
    <xf numFmtId="176" fontId="0" fillId="0" borderId="0" xfId="0" applyNumberFormat="1" applyAlignment="1">
      <alignment horizontal="center" vertical="center"/>
    </xf>
    <xf numFmtId="0" fontId="3" fillId="0" borderId="0" xfId="0" applyFont="1" applyAlignment="1">
      <alignment horizontal="left" vertical="center"/>
    </xf>
    <xf numFmtId="0" fontId="2" fillId="5" borderId="4" xfId="0" applyFont="1" applyFill="1" applyBorder="1" applyAlignment="1">
      <alignment horizontal="center" vertical="center"/>
    </xf>
    <xf numFmtId="176" fontId="2" fillId="3" borderId="13" xfId="0" applyNumberFormat="1" applyFont="1" applyFill="1" applyBorder="1">
      <alignment vertical="center"/>
    </xf>
    <xf numFmtId="176" fontId="6" fillId="2" borderId="7" xfId="0" applyNumberFormat="1" applyFont="1" applyFill="1" applyBorder="1" applyProtection="1">
      <alignment vertical="center"/>
      <protection locked="0"/>
    </xf>
    <xf numFmtId="176" fontId="6" fillId="2" borderId="14" xfId="0" applyNumberFormat="1" applyFont="1" applyFill="1" applyBorder="1" applyProtection="1">
      <alignment vertical="center"/>
      <protection locked="0"/>
    </xf>
    <xf numFmtId="176" fontId="2" fillId="3" borderId="14" xfId="0" applyNumberFormat="1" applyFont="1" applyFill="1" applyBorder="1">
      <alignment vertical="center"/>
    </xf>
    <xf numFmtId="176" fontId="6" fillId="2" borderId="12" xfId="0" applyNumberFormat="1" applyFont="1" applyFill="1" applyBorder="1" applyProtection="1">
      <alignment vertical="center"/>
      <protection locked="0"/>
    </xf>
    <xf numFmtId="202" fontId="0" fillId="3" borderId="29" xfId="0" applyNumberFormat="1" applyFill="1" applyBorder="1">
      <alignment vertical="center"/>
    </xf>
    <xf numFmtId="3" fontId="0" fillId="0" borderId="3" xfId="0" applyNumberFormat="1" applyBorder="1" applyAlignment="1">
      <alignment horizontal="center" vertical="center"/>
    </xf>
    <xf numFmtId="3" fontId="0" fillId="0" borderId="2" xfId="0" applyNumberFormat="1" applyBorder="1">
      <alignment vertical="center"/>
    </xf>
    <xf numFmtId="3" fontId="0" fillId="0" borderId="2" xfId="0" applyNumberFormat="1" applyBorder="1" applyAlignment="1">
      <alignment horizontal="right" vertical="center"/>
    </xf>
    <xf numFmtId="3" fontId="0" fillId="0" borderId="4" xfId="0" applyNumberFormat="1" applyBorder="1">
      <alignment vertical="center"/>
    </xf>
    <xf numFmtId="196" fontId="0" fillId="3" borderId="29" xfId="0" applyNumberFormat="1" applyFill="1" applyBorder="1">
      <alignment vertical="center"/>
    </xf>
    <xf numFmtId="202" fontId="0" fillId="3" borderId="43" xfId="0" applyNumberFormat="1" applyFill="1" applyBorder="1">
      <alignment vertical="center"/>
    </xf>
    <xf numFmtId="202" fontId="30" fillId="3" borderId="45" xfId="0" applyNumberFormat="1" applyFont="1" applyFill="1" applyBorder="1">
      <alignment vertical="center"/>
    </xf>
    <xf numFmtId="0" fontId="2" fillId="5" borderId="15" xfId="0" applyFont="1" applyFill="1" applyBorder="1">
      <alignment vertical="center"/>
    </xf>
    <xf numFmtId="0" fontId="6" fillId="3" borderId="43" xfId="0" applyFont="1" applyFill="1" applyBorder="1">
      <alignment vertical="center"/>
    </xf>
    <xf numFmtId="0" fontId="24" fillId="4" borderId="1" xfId="0" applyFont="1" applyFill="1" applyBorder="1" applyAlignment="1">
      <alignment horizontal="center" vertical="center"/>
    </xf>
    <xf numFmtId="0" fontId="28" fillId="4" borderId="1" xfId="0" applyFont="1" applyFill="1" applyBorder="1" applyAlignment="1">
      <alignment horizontal="center" vertical="center" wrapText="1" shrinkToFit="1"/>
    </xf>
    <xf numFmtId="0" fontId="24" fillId="4" borderId="1" xfId="0" applyFont="1" applyFill="1" applyBorder="1" applyAlignment="1">
      <alignment horizontal="center" vertical="center" wrapText="1"/>
    </xf>
    <xf numFmtId="0" fontId="26" fillId="5" borderId="2" xfId="0" applyFont="1" applyFill="1" applyBorder="1" applyAlignment="1">
      <alignment horizontal="center" vertical="center"/>
    </xf>
    <xf numFmtId="0" fontId="26" fillId="5" borderId="6" xfId="0" applyFont="1" applyFill="1" applyBorder="1" applyAlignment="1">
      <alignment horizontal="center" vertical="center"/>
    </xf>
    <xf numFmtId="0" fontId="26" fillId="5" borderId="1"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9"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4" fillId="4" borderId="1" xfId="1" applyFont="1" applyFill="1" applyBorder="1" applyAlignment="1">
      <alignment horizontal="center" vertical="center"/>
    </xf>
    <xf numFmtId="0" fontId="24" fillId="4" borderId="1" xfId="1" applyFont="1" applyFill="1" applyBorder="1" applyAlignment="1">
      <alignment horizontal="center" vertical="center" wrapText="1"/>
    </xf>
    <xf numFmtId="0" fontId="25" fillId="4" borderId="1" xfId="1" applyFont="1" applyFill="1" applyBorder="1" applyAlignment="1">
      <alignment horizontal="center" vertical="center" wrapText="1"/>
    </xf>
    <xf numFmtId="0" fontId="24" fillId="4" borderId="2" xfId="1" applyFont="1" applyFill="1" applyBorder="1" applyAlignment="1">
      <alignment horizontal="center" vertical="center" wrapText="1"/>
    </xf>
    <xf numFmtId="0" fontId="24" fillId="4" borderId="6" xfId="1" applyFont="1" applyFill="1" applyBorder="1" applyAlignment="1">
      <alignment horizontal="center" vertical="center" wrapText="1"/>
    </xf>
    <xf numFmtId="0" fontId="24" fillId="4" borderId="3" xfId="1" applyFont="1" applyFill="1" applyBorder="1" applyAlignment="1">
      <alignment horizontal="center" vertical="center" wrapText="1"/>
    </xf>
    <xf numFmtId="0" fontId="24" fillId="4" borderId="2" xfId="1" applyFont="1" applyFill="1" applyBorder="1" applyAlignment="1">
      <alignment horizontal="center" vertical="center"/>
    </xf>
    <xf numFmtId="0" fontId="24" fillId="4" borderId="6" xfId="1" applyFont="1" applyFill="1" applyBorder="1" applyAlignment="1">
      <alignment horizontal="center" vertical="center"/>
    </xf>
    <xf numFmtId="0" fontId="24" fillId="4" borderId="3" xfId="1" applyFont="1" applyFill="1" applyBorder="1" applyAlignment="1">
      <alignment horizontal="center" vertical="center"/>
    </xf>
    <xf numFmtId="0" fontId="24" fillId="4" borderId="9" xfId="1" applyFont="1" applyFill="1" applyBorder="1" applyAlignment="1">
      <alignment horizontal="center" vertical="center"/>
    </xf>
    <xf numFmtId="0" fontId="24" fillId="4" borderId="11" xfId="1" applyFont="1" applyFill="1" applyBorder="1" applyAlignment="1">
      <alignment horizontal="center" vertical="center"/>
    </xf>
    <xf numFmtId="0" fontId="24" fillId="4" borderId="10" xfId="1" applyFont="1" applyFill="1" applyBorder="1" applyAlignment="1">
      <alignment horizontal="center" vertical="center"/>
    </xf>
    <xf numFmtId="0" fontId="26" fillId="5" borderId="9" xfId="0" applyFont="1" applyFill="1" applyBorder="1" applyAlignment="1">
      <alignment horizontal="center" vertical="center"/>
    </xf>
    <xf numFmtId="0" fontId="26" fillId="5" borderId="11" xfId="0" applyFont="1" applyFill="1" applyBorder="1" applyAlignment="1">
      <alignment horizontal="center" vertical="center"/>
    </xf>
    <xf numFmtId="202" fontId="0" fillId="3" borderId="2" xfId="0" applyNumberFormat="1" applyFill="1" applyBorder="1" applyAlignment="1">
      <alignment horizontal="center" vertical="center"/>
    </xf>
    <xf numFmtId="202" fontId="0" fillId="3" borderId="6" xfId="0" applyNumberFormat="1" applyFill="1" applyBorder="1" applyAlignment="1">
      <alignment horizontal="center" vertical="center"/>
    </xf>
    <xf numFmtId="0" fontId="14" fillId="0" borderId="6" xfId="0" applyFont="1" applyBorder="1" applyAlignment="1">
      <alignment horizontal="left" vertical="center" shrinkToFit="1"/>
    </xf>
    <xf numFmtId="0" fontId="14" fillId="0" borderId="3" xfId="0" applyFont="1" applyBorder="1" applyAlignment="1">
      <alignment horizontal="left" vertical="center" shrinkToFit="1"/>
    </xf>
    <xf numFmtId="184" fontId="0" fillId="2" borderId="2" xfId="0" applyNumberFormat="1" applyFill="1" applyBorder="1" applyAlignment="1" applyProtection="1">
      <alignment horizontal="right" vertical="center"/>
      <protection locked="0"/>
    </xf>
    <xf numFmtId="184" fontId="0" fillId="2" borderId="3" xfId="0" applyNumberFormat="1" applyFill="1" applyBorder="1" applyAlignment="1" applyProtection="1">
      <alignment horizontal="right" vertical="center"/>
      <protection locked="0"/>
    </xf>
    <xf numFmtId="0" fontId="2" fillId="0" borderId="0" xfId="0" applyFont="1" applyAlignment="1">
      <alignment horizontal="center" vertical="center"/>
    </xf>
    <xf numFmtId="0" fontId="2" fillId="0" borderId="0" xfId="0" applyFont="1">
      <alignment vertical="center"/>
    </xf>
    <xf numFmtId="0" fontId="23" fillId="0" borderId="43" xfId="0" applyFont="1" applyBorder="1">
      <alignment vertical="center"/>
    </xf>
    <xf numFmtId="0" fontId="4" fillId="6" borderId="0" xfId="0" applyFont="1" applyFill="1" applyAlignment="1">
      <alignment horizontal="center" vertical="center"/>
    </xf>
    <xf numFmtId="0" fontId="4" fillId="6" borderId="43" xfId="0" applyFont="1" applyFill="1" applyBorder="1" applyAlignment="1">
      <alignment horizontal="center" vertical="center"/>
    </xf>
    <xf numFmtId="0" fontId="0" fillId="0" borderId="0" xfId="0" applyAlignment="1">
      <alignment horizontal="center" vertical="center"/>
    </xf>
    <xf numFmtId="0" fontId="0" fillId="0" borderId="4" xfId="0" applyBorder="1" applyAlignment="1">
      <alignment horizontal="left" vertical="center" wrapText="1"/>
    </xf>
    <xf numFmtId="0" fontId="0" fillId="0" borderId="17" xfId="0" applyBorder="1" applyAlignment="1">
      <alignment horizontal="left" vertical="center" wrapText="1"/>
    </xf>
    <xf numFmtId="0" fontId="0" fillId="0" borderId="5" xfId="0" applyBorder="1" applyAlignment="1">
      <alignment horizontal="left" vertical="center" wrapText="1"/>
    </xf>
    <xf numFmtId="184" fontId="0" fillId="2" borderId="2" xfId="0" applyNumberFormat="1" applyFill="1" applyBorder="1" applyAlignment="1" applyProtection="1">
      <alignment horizontal="center" vertical="center"/>
      <protection locked="0"/>
    </xf>
    <xf numFmtId="184" fontId="0" fillId="2" borderId="3" xfId="0" applyNumberFormat="1" applyFill="1" applyBorder="1" applyAlignment="1" applyProtection="1">
      <alignment horizontal="center" vertical="center"/>
      <protection locked="0"/>
    </xf>
    <xf numFmtId="196" fontId="0" fillId="3" borderId="2" xfId="0" applyNumberFormat="1" applyFill="1" applyBorder="1" applyAlignment="1">
      <alignment horizontal="center" vertical="center"/>
    </xf>
    <xf numFmtId="196" fontId="0" fillId="3" borderId="6" xfId="0" applyNumberFormat="1" applyFill="1" applyBorder="1" applyAlignment="1">
      <alignment horizontal="center" vertical="center"/>
    </xf>
    <xf numFmtId="0" fontId="2" fillId="5" borderId="15" xfId="0" applyFont="1" applyFill="1" applyBorder="1" applyAlignment="1">
      <alignment horizontal="center" vertical="center"/>
    </xf>
    <xf numFmtId="0" fontId="2" fillId="5" borderId="27" xfId="0" applyFont="1" applyFill="1" applyBorder="1" applyAlignment="1">
      <alignment horizontal="center" vertical="center"/>
    </xf>
    <xf numFmtId="0" fontId="2" fillId="5" borderId="42"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31" xfId="0" applyFont="1" applyFill="1" applyBorder="1" applyAlignment="1">
      <alignment horizontal="center" vertical="center"/>
    </xf>
    <xf numFmtId="0" fontId="23" fillId="5" borderId="15"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42" xfId="0" applyFont="1" applyFill="1" applyBorder="1" applyAlignment="1">
      <alignment horizontal="center" vertical="center" wrapText="1"/>
    </xf>
    <xf numFmtId="0" fontId="0" fillId="0" borderId="35" xfId="0" applyBorder="1" applyAlignment="1">
      <alignment horizontal="right" vertical="center"/>
    </xf>
    <xf numFmtId="0" fontId="0" fillId="0" borderId="40" xfId="0" applyBorder="1" applyAlignment="1">
      <alignment horizontal="right" vertical="center"/>
    </xf>
    <xf numFmtId="0" fontId="0" fillId="0" borderId="32" xfId="0" applyBorder="1" applyAlignment="1">
      <alignment horizontal="right"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 fillId="0" borderId="24" xfId="0" applyFont="1" applyBorder="1" applyAlignment="1">
      <alignment horizontal="left" vertical="center"/>
    </xf>
    <xf numFmtId="0" fontId="3" fillId="0" borderId="0" xfId="0" applyFont="1" applyAlignment="1">
      <alignment horizontal="left" vertical="center"/>
    </xf>
    <xf numFmtId="0" fontId="2" fillId="5" borderId="16" xfId="0" applyFont="1" applyFill="1" applyBorder="1" applyAlignment="1">
      <alignment horizontal="center" vertical="center"/>
    </xf>
    <xf numFmtId="0" fontId="2" fillId="5" borderId="30" xfId="0" applyFont="1" applyFill="1" applyBorder="1" applyAlignment="1">
      <alignment horizontal="center" vertical="center"/>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0" fillId="0" borderId="19" xfId="0" applyBorder="1" applyAlignment="1">
      <alignment horizontal="center" vertical="center"/>
    </xf>
    <xf numFmtId="0" fontId="0" fillId="0" borderId="5" xfId="0" applyBorder="1" applyAlignment="1">
      <alignment horizontal="center" vertical="center"/>
    </xf>
    <xf numFmtId="0" fontId="2" fillId="0" borderId="13" xfId="0" applyFont="1" applyBorder="1">
      <alignment vertical="center"/>
    </xf>
    <xf numFmtId="0" fontId="23" fillId="0" borderId="25" xfId="0" applyFont="1" applyBorder="1">
      <alignment vertical="center"/>
    </xf>
    <xf numFmtId="0" fontId="6" fillId="0" borderId="1" xfId="0" applyFont="1" applyBorder="1">
      <alignment vertical="center"/>
    </xf>
    <xf numFmtId="0" fontId="6" fillId="0" borderId="9" xfId="0" applyFont="1" applyBorder="1">
      <alignment vertical="center"/>
    </xf>
    <xf numFmtId="0" fontId="4" fillId="6" borderId="37" xfId="0" applyFont="1" applyFill="1" applyBorder="1" applyAlignment="1">
      <alignment horizontal="center" vertical="center"/>
    </xf>
    <xf numFmtId="0" fontId="4" fillId="6" borderId="39" xfId="0" applyFont="1" applyFill="1" applyBorder="1" applyAlignment="1">
      <alignment horizontal="center" vertical="center"/>
    </xf>
    <xf numFmtId="0" fontId="2" fillId="0" borderId="33" xfId="0" applyFont="1" applyBorder="1" applyAlignment="1">
      <alignment horizontal="center" vertical="center"/>
    </xf>
    <xf numFmtId="0" fontId="2" fillId="0" borderId="23" xfId="0" applyFont="1" applyBorder="1" applyAlignment="1">
      <alignment horizontal="center" vertical="center"/>
    </xf>
    <xf numFmtId="0" fontId="2" fillId="5" borderId="26" xfId="0" applyFont="1" applyFill="1" applyBorder="1" applyAlignment="1">
      <alignment horizontal="center" vertical="center"/>
    </xf>
    <xf numFmtId="0" fontId="4" fillId="6" borderId="38" xfId="0" applyFont="1" applyFill="1" applyBorder="1" applyAlignment="1">
      <alignment horizontal="center" vertical="center"/>
    </xf>
    <xf numFmtId="0" fontId="0" fillId="0" borderId="32" xfId="0" applyBorder="1" applyAlignment="1">
      <alignment horizontal="center" vertical="center"/>
    </xf>
    <xf numFmtId="0" fontId="0" fillId="0" borderId="35" xfId="0" applyBorder="1" applyAlignment="1">
      <alignment horizontal="center" vertical="center"/>
    </xf>
    <xf numFmtId="0" fontId="2"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20" xfId="0" applyFont="1" applyFill="1" applyBorder="1" applyAlignment="1">
      <alignment horizontal="center" vertical="center"/>
    </xf>
    <xf numFmtId="0" fontId="2" fillId="5" borderId="21" xfId="0" applyFont="1" applyFill="1" applyBorder="1" applyAlignment="1">
      <alignment horizontal="center" vertical="center"/>
    </xf>
    <xf numFmtId="0" fontId="2" fillId="5" borderId="22" xfId="0" applyFont="1" applyFill="1" applyBorder="1" applyAlignment="1">
      <alignment horizontal="center" vertical="center"/>
    </xf>
    <xf numFmtId="0" fontId="2" fillId="5" borderId="46" xfId="0" applyFont="1" applyFill="1" applyBorder="1" applyAlignment="1">
      <alignment horizontal="center" vertical="center"/>
    </xf>
    <xf numFmtId="0" fontId="2" fillId="5" borderId="0" xfId="0" applyFont="1" applyFill="1" applyAlignment="1">
      <alignment horizontal="center" vertical="center"/>
    </xf>
    <xf numFmtId="0" fontId="2" fillId="5" borderId="8"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11" fillId="0" borderId="0" xfId="11" applyAlignment="1" applyProtection="1">
      <alignment vertical="center"/>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16" fillId="0" borderId="2" xfId="0" applyFont="1" applyBorder="1" applyAlignment="1">
      <alignment horizontal="left" vertical="center"/>
    </xf>
    <xf numFmtId="0" fontId="16" fillId="0" borderId="6" xfId="0" applyFont="1" applyBorder="1" applyAlignment="1">
      <alignment horizontal="left" vertical="center"/>
    </xf>
    <xf numFmtId="0" fontId="16" fillId="0" borderId="3" xfId="0" applyFont="1" applyBorder="1" applyAlignment="1">
      <alignment horizontal="left" vertical="center"/>
    </xf>
    <xf numFmtId="176" fontId="0" fillId="2" borderId="2" xfId="0" applyNumberFormat="1" applyFill="1" applyBorder="1" applyAlignment="1" applyProtection="1">
      <alignment horizontal="right" vertical="center"/>
      <protection locked="0"/>
    </xf>
    <xf numFmtId="176" fontId="0" fillId="2" borderId="3" xfId="0" applyNumberFormat="1" applyFill="1" applyBorder="1" applyAlignment="1" applyProtection="1">
      <alignment horizontal="right" vertical="center"/>
      <protection locked="0"/>
    </xf>
    <xf numFmtId="0" fontId="0" fillId="0" borderId="0" xfId="0">
      <alignment vertical="center"/>
    </xf>
    <xf numFmtId="176" fontId="0" fillId="2" borderId="2" xfId="0" applyNumberFormat="1" applyFill="1" applyBorder="1" applyAlignment="1" applyProtection="1">
      <alignment horizontal="center" vertical="center"/>
      <protection locked="0"/>
    </xf>
    <xf numFmtId="176" fontId="0" fillId="2" borderId="3" xfId="0" applyNumberFormat="1" applyFill="1" applyBorder="1" applyAlignment="1" applyProtection="1">
      <alignment horizontal="center" vertical="center"/>
      <protection locked="0"/>
    </xf>
    <xf numFmtId="0" fontId="4" fillId="0" borderId="38" xfId="0" applyFont="1" applyBorder="1" applyAlignment="1">
      <alignment horizontal="center" vertical="center"/>
    </xf>
    <xf numFmtId="0" fontId="4" fillId="0" borderId="37" xfId="0" applyFont="1" applyBorder="1" applyAlignment="1">
      <alignment horizontal="center" vertical="center"/>
    </xf>
    <xf numFmtId="0" fontId="4" fillId="0" borderId="39" xfId="0" applyFont="1" applyBorder="1" applyAlignment="1">
      <alignment horizontal="center" vertical="center"/>
    </xf>
    <xf numFmtId="202" fontId="30" fillId="3" borderId="44" xfId="0" applyNumberFormat="1" applyFont="1" applyFill="1" applyBorder="1" applyAlignment="1">
      <alignment horizontal="center" vertical="center"/>
    </xf>
    <xf numFmtId="202" fontId="30" fillId="3" borderId="37" xfId="0" applyNumberFormat="1" applyFont="1" applyFill="1" applyBorder="1" applyAlignment="1">
      <alignment horizontal="center" vertical="center"/>
    </xf>
    <xf numFmtId="0" fontId="2" fillId="5" borderId="5"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6" xfId="0" applyFont="1" applyFill="1" applyBorder="1" applyAlignment="1">
      <alignment horizontal="center" vertical="center"/>
    </xf>
    <xf numFmtId="0" fontId="6" fillId="0" borderId="0" xfId="0" applyFont="1">
      <alignment vertical="center"/>
    </xf>
    <xf numFmtId="0" fontId="6" fillId="0" borderId="43" xfId="0" applyFont="1" applyBorder="1">
      <alignment vertical="center"/>
    </xf>
    <xf numFmtId="0" fontId="2" fillId="5" borderId="43" xfId="0" applyFont="1" applyFill="1" applyBorder="1" applyAlignment="1">
      <alignment horizontal="center" vertical="center"/>
    </xf>
    <xf numFmtId="176" fontId="6" fillId="2" borderId="47" xfId="0" applyNumberFormat="1" applyFont="1" applyFill="1" applyBorder="1" applyProtection="1">
      <alignment vertical="center"/>
      <protection locked="0"/>
    </xf>
  </cellXfs>
  <cellStyles count="34">
    <cellStyle name="ハイパーリンク" xfId="11" builtinId="8"/>
    <cellStyle name="ハイパーリンク 2" xfId="12" xr:uid="{00000000-0005-0000-0000-000002000000}"/>
    <cellStyle name="桁区切り" xfId="17" builtinId="6"/>
    <cellStyle name="桁区切り 2" xfId="3" xr:uid="{00000000-0005-0000-0000-000004000000}"/>
    <cellStyle name="桁区切り 2 10" xfId="19" xr:uid="{00000000-0005-0000-0000-000005000000}"/>
    <cellStyle name="桁区切り 2 2" xfId="13" xr:uid="{00000000-0005-0000-0000-000006000000}"/>
    <cellStyle name="桁区切り 3" xfId="6" xr:uid="{00000000-0005-0000-0000-000007000000}"/>
    <cellStyle name="桁区切り 4" xfId="25" xr:uid="{00000000-0005-0000-0000-000008000000}"/>
    <cellStyle name="桁区切り 4 2" xfId="27" xr:uid="{00000000-0005-0000-0000-000009000000}"/>
    <cellStyle name="桁区切り 5" xfId="33" xr:uid="{00000000-0005-0000-0000-00000A000000}"/>
    <cellStyle name="標準" xfId="0" builtinId="0"/>
    <cellStyle name="標準 10" xfId="14" xr:uid="{00000000-0005-0000-0000-00000C000000}"/>
    <cellStyle name="標準 11" xfId="32" xr:uid="{00000000-0005-0000-0000-00000D000000}"/>
    <cellStyle name="標準 2" xfId="1" xr:uid="{00000000-0005-0000-0000-00000E000000}"/>
    <cellStyle name="標準 2 2" xfId="21" xr:uid="{00000000-0005-0000-0000-00000F000000}"/>
    <cellStyle name="標準 2 3" xfId="9" xr:uid="{00000000-0005-0000-0000-000010000000}"/>
    <cellStyle name="標準 2 3 2" xfId="29" xr:uid="{00000000-0005-0000-0000-000011000000}"/>
    <cellStyle name="標準 2 4" xfId="7" xr:uid="{00000000-0005-0000-0000-000012000000}"/>
    <cellStyle name="標準 2 5 2" xfId="18" xr:uid="{00000000-0005-0000-0000-000013000000}"/>
    <cellStyle name="標準 3" xfId="22" xr:uid="{00000000-0005-0000-0000-000014000000}"/>
    <cellStyle name="標準 3 2" xfId="23" xr:uid="{00000000-0005-0000-0000-000015000000}"/>
    <cellStyle name="標準 3 3" xfId="5" xr:uid="{00000000-0005-0000-0000-000016000000}"/>
    <cellStyle name="標準 3 3 2" xfId="15" xr:uid="{00000000-0005-0000-0000-000017000000}"/>
    <cellStyle name="標準 4" xfId="20" xr:uid="{00000000-0005-0000-0000-000018000000}"/>
    <cellStyle name="標準 4 3" xfId="8" xr:uid="{00000000-0005-0000-0000-000019000000}"/>
    <cellStyle name="標準 5" xfId="2" xr:uid="{00000000-0005-0000-0000-00001A000000}"/>
    <cellStyle name="標準 5 2" xfId="31" xr:uid="{00000000-0005-0000-0000-00001B000000}"/>
    <cellStyle name="標準 6" xfId="10" xr:uid="{00000000-0005-0000-0000-00001C000000}"/>
    <cellStyle name="標準 7" xfId="4" xr:uid="{00000000-0005-0000-0000-00001D000000}"/>
    <cellStyle name="標準 7 2" xfId="16" xr:uid="{00000000-0005-0000-0000-00001E000000}"/>
    <cellStyle name="標準 8" xfId="24" xr:uid="{00000000-0005-0000-0000-00001F000000}"/>
    <cellStyle name="標準 8 2" xfId="26" xr:uid="{00000000-0005-0000-0000-000020000000}"/>
    <cellStyle name="標準 9" xfId="28" xr:uid="{00000000-0005-0000-0000-000021000000}"/>
    <cellStyle name="標準 9 2" xfId="30" xr:uid="{00000000-0005-0000-0000-000022000000}"/>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144780</xdr:colOff>
      <xdr:row>8</xdr:row>
      <xdr:rowOff>7620</xdr:rowOff>
    </xdr:from>
    <xdr:to>
      <xdr:col>9</xdr:col>
      <xdr:colOff>144780</xdr:colOff>
      <xdr:row>12</xdr:row>
      <xdr:rowOff>68580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1684020" y="1744980"/>
          <a:ext cx="4640580" cy="861060"/>
        </a:xfrm>
        <a:prstGeom prst="wedgeRectCallout">
          <a:avLst>
            <a:gd name="adj1" fmla="val -77434"/>
            <a:gd name="adj2" fmla="val -1052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・支店ごとの申請内容を事業者単位で取りまとめるための様式</a:t>
          </a:r>
          <a:endParaRPr kumimoji="1" lang="en-US" altLang="ja-JP" sz="1200" b="1"/>
        </a:p>
        <a:p>
          <a:pPr algn="l"/>
          <a:r>
            <a:rPr kumimoji="1" lang="ja-JP" altLang="en-US" sz="1200" b="1"/>
            <a:t>　（システム）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149679</xdr:colOff>
      <xdr:row>31</xdr:row>
      <xdr:rowOff>139105</xdr:rowOff>
    </xdr:from>
    <xdr:to>
      <xdr:col>15</xdr:col>
      <xdr:colOff>0</xdr:colOff>
      <xdr:row>47</xdr:row>
      <xdr:rowOff>40821</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86108" y="10031498"/>
          <a:ext cx="7114631" cy="3602859"/>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合について、公社が必要と判断した場合においては、「助成対象事業計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55</xdr:col>
      <xdr:colOff>1512794</xdr:colOff>
      <xdr:row>0</xdr:row>
      <xdr:rowOff>110155</xdr:rowOff>
    </xdr:from>
    <xdr:to>
      <xdr:col>55</xdr:col>
      <xdr:colOff>2461484</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1425647"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55</xdr:col>
      <xdr:colOff>22410</xdr:colOff>
      <xdr:row>3</xdr:row>
      <xdr:rowOff>1682</xdr:rowOff>
    </xdr:from>
    <xdr:to>
      <xdr:col>56</xdr:col>
      <xdr:colOff>493058</xdr:colOff>
      <xdr:row>6</xdr:row>
      <xdr:rowOff>145454</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16898469" y="808506"/>
          <a:ext cx="3227295"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xdr:from>
      <xdr:col>56</xdr:col>
      <xdr:colOff>28125</xdr:colOff>
      <xdr:row>9</xdr:row>
      <xdr:rowOff>54350</xdr:rowOff>
    </xdr:from>
    <xdr:to>
      <xdr:col>59</xdr:col>
      <xdr:colOff>862853</xdr:colOff>
      <xdr:row>10</xdr:row>
      <xdr:rowOff>336176</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19660831" y="2721350"/>
          <a:ext cx="3961169" cy="685238"/>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592006</xdr:colOff>
      <xdr:row>0</xdr:row>
      <xdr:rowOff>135927</xdr:rowOff>
    </xdr:from>
    <xdr:to>
      <xdr:col>60</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58</xdr:col>
      <xdr:colOff>29806</xdr:colOff>
      <xdr:row>7</xdr:row>
      <xdr:rowOff>20731</xdr:rowOff>
    </xdr:from>
    <xdr:to>
      <xdr:col>65</xdr:col>
      <xdr:colOff>898072</xdr:colOff>
      <xdr:row>9</xdr:row>
      <xdr:rowOff>0</xdr:rowOff>
    </xdr:to>
    <xdr:sp macro="" textlink="">
      <xdr:nvSpPr>
        <xdr:cNvPr id="16" name="四角形: 角を丸くする 15">
          <a:extLst>
            <a:ext uri="{FF2B5EF4-FFF2-40B4-BE49-F238E27FC236}">
              <a16:creationId xmlns:a16="http://schemas.microsoft.com/office/drawing/2014/main" id="{00000000-0008-0000-0700-000010000000}"/>
            </a:ext>
          </a:extLst>
        </xdr:cNvPr>
        <xdr:cNvSpPr/>
      </xdr:nvSpPr>
      <xdr:spPr>
        <a:xfrm>
          <a:off x="24631520" y="2020981"/>
          <a:ext cx="7345266" cy="659626"/>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139961</xdr:colOff>
      <xdr:row>0</xdr:row>
      <xdr:rowOff>131892</xdr:rowOff>
    </xdr:from>
    <xdr:to>
      <xdr:col>70</xdr:col>
      <xdr:colOff>40823</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27517532" y="131892"/>
          <a:ext cx="5207648" cy="676340"/>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･基・台</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60</xdr:col>
      <xdr:colOff>560294</xdr:colOff>
      <xdr:row>9</xdr:row>
      <xdr:rowOff>240366</xdr:rowOff>
    </xdr:from>
    <xdr:to>
      <xdr:col>66</xdr:col>
      <xdr:colOff>39969</xdr:colOff>
      <xdr:row>12</xdr:row>
      <xdr:rowOff>163231</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25033941" y="2884954"/>
          <a:ext cx="3155204" cy="1133101"/>
        </a:xfrm>
        <a:prstGeom prst="wedgeRoundRectCallout">
          <a:avLst>
            <a:gd name="adj1" fmla="val -73564"/>
            <a:gd name="adj2" fmla="val -4138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58</xdr:col>
      <xdr:colOff>11206</xdr:colOff>
      <xdr:row>15</xdr:row>
      <xdr:rowOff>20731</xdr:rowOff>
    </xdr:from>
    <xdr:to>
      <xdr:col>59</xdr:col>
      <xdr:colOff>904500</xdr:colOff>
      <xdr:row>27</xdr:row>
      <xdr:rowOff>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19890441" y="5287496"/>
          <a:ext cx="1812177" cy="3587563"/>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xdr:colOff>
      <xdr:row>27</xdr:row>
      <xdr:rowOff>8030</xdr:rowOff>
    </xdr:from>
    <xdr:to>
      <xdr:col>69</xdr:col>
      <xdr:colOff>8031</xdr:colOff>
      <xdr:row>27</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24473648" y="9308912"/>
          <a:ext cx="3683559" cy="3729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69</xdr:col>
      <xdr:colOff>0</xdr:colOff>
      <xdr:row>25</xdr:row>
      <xdr:rowOff>254726</xdr:rowOff>
    </xdr:from>
    <xdr:to>
      <xdr:col>71</xdr:col>
      <xdr:colOff>408214</xdr:colOff>
      <xdr:row>27</xdr:row>
      <xdr:rowOff>134470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3896" y="8269333"/>
          <a:ext cx="2925425" cy="668958"/>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55</xdr:col>
      <xdr:colOff>78440</xdr:colOff>
      <xdr:row>11</xdr:row>
      <xdr:rowOff>380999</xdr:rowOff>
    </xdr:from>
    <xdr:to>
      <xdr:col>58</xdr:col>
      <xdr:colOff>40822</xdr:colOff>
      <xdr:row>16</xdr:row>
      <xdr:rowOff>244928</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50820"/>
          <a:ext cx="4928989" cy="2068287"/>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※1,2</a:t>
          </a:r>
          <a:r>
            <a:rPr kumimoji="1" lang="ja-JP" altLang="en-US" sz="1100" b="1">
              <a:solidFill>
                <a:sysClr val="windowText" lastClr="000000"/>
              </a:solidFill>
            </a:rPr>
            <a:t>の太陽光発電システムの出力は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※8,9</a:t>
          </a:r>
          <a:r>
            <a:rPr kumimoji="1" lang="ja-JP" altLang="en-US" sz="1100" b="1">
              <a:solidFill>
                <a:sysClr val="windowText" lastClr="000000"/>
              </a:solidFill>
            </a:rPr>
            <a:t>のエコキュート等の台数は</a:t>
          </a:r>
          <a:r>
            <a:rPr kumimoji="1" lang="ja-JP" altLang="en-US" sz="1300" b="1" u="sng">
              <a:solidFill>
                <a:srgbClr val="FF0000"/>
              </a:solidFill>
            </a:rPr>
            <a:t>おひさまエコキュートを含んだもの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twoCellAnchor>
    <xdr:from>
      <xdr:col>56</xdr:col>
      <xdr:colOff>246530</xdr:colOff>
      <xdr:row>7</xdr:row>
      <xdr:rowOff>0</xdr:rowOff>
    </xdr:from>
    <xdr:to>
      <xdr:col>57</xdr:col>
      <xdr:colOff>1243854</xdr:colOff>
      <xdr:row>9</xdr:row>
      <xdr:rowOff>1</xdr:rowOff>
    </xdr:to>
    <xdr:sp macro="" textlink="">
      <xdr:nvSpPr>
        <xdr:cNvPr id="24" name="四角形: 角を丸くする 23">
          <a:extLst>
            <a:ext uri="{FF2B5EF4-FFF2-40B4-BE49-F238E27FC236}">
              <a16:creationId xmlns:a16="http://schemas.microsoft.com/office/drawing/2014/main" id="{1B4E8944-94AA-4CFB-86AF-5A40F65B801C}"/>
            </a:ext>
          </a:extLst>
        </xdr:cNvPr>
        <xdr:cNvSpPr/>
      </xdr:nvSpPr>
      <xdr:spPr>
        <a:xfrm>
          <a:off x="19621501" y="1994647"/>
          <a:ext cx="1916206" cy="67235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44824</xdr:colOff>
      <xdr:row>31</xdr:row>
      <xdr:rowOff>112058</xdr:rowOff>
    </xdr:from>
    <xdr:to>
      <xdr:col>8</xdr:col>
      <xdr:colOff>515471</xdr:colOff>
      <xdr:row>56</xdr:row>
      <xdr:rowOff>150003</xdr:rowOff>
    </xdr:to>
    <xdr:pic>
      <xdr:nvPicPr>
        <xdr:cNvPr id="7" name="図 6">
          <a:extLst>
            <a:ext uri="{FF2B5EF4-FFF2-40B4-BE49-F238E27FC236}">
              <a16:creationId xmlns:a16="http://schemas.microsoft.com/office/drawing/2014/main" id="{04E093F3-EFEC-7756-7209-7D0D4ECE646D}"/>
            </a:ext>
          </a:extLst>
        </xdr:cNvPr>
        <xdr:cNvPicPr>
          <a:picLocks noChangeAspect="1"/>
        </xdr:cNvPicPr>
      </xdr:nvPicPr>
      <xdr:blipFill>
        <a:blip xmlns:r="http://schemas.openxmlformats.org/officeDocument/2006/relationships" r:embed="rId1"/>
        <a:stretch>
          <a:fillRect/>
        </a:stretch>
      </xdr:blipFill>
      <xdr:spPr>
        <a:xfrm>
          <a:off x="190500" y="11362764"/>
          <a:ext cx="7810500" cy="5921033"/>
        </a:xfrm>
        <a:prstGeom prst="rect">
          <a:avLst/>
        </a:prstGeom>
      </xdr:spPr>
    </xdr:pic>
    <xdr:clientData/>
  </xdr:twoCellAnchor>
  <xdr:twoCellAnchor editAs="oneCell">
    <xdr:from>
      <xdr:col>1</xdr:col>
      <xdr:colOff>44824</xdr:colOff>
      <xdr:row>56</xdr:row>
      <xdr:rowOff>212910</xdr:rowOff>
    </xdr:from>
    <xdr:to>
      <xdr:col>8</xdr:col>
      <xdr:colOff>507692</xdr:colOff>
      <xdr:row>89</xdr:row>
      <xdr:rowOff>201704</xdr:rowOff>
    </xdr:to>
    <xdr:pic>
      <xdr:nvPicPr>
        <xdr:cNvPr id="8" name="図 7">
          <a:extLst>
            <a:ext uri="{FF2B5EF4-FFF2-40B4-BE49-F238E27FC236}">
              <a16:creationId xmlns:a16="http://schemas.microsoft.com/office/drawing/2014/main" id="{40781FBE-00B8-F720-04AD-12552B84D632}"/>
            </a:ext>
          </a:extLst>
        </xdr:cNvPr>
        <xdr:cNvPicPr>
          <a:picLocks noChangeAspect="1"/>
        </xdr:cNvPicPr>
      </xdr:nvPicPr>
      <xdr:blipFill>
        <a:blip xmlns:r="http://schemas.openxmlformats.org/officeDocument/2006/relationships" r:embed="rId2"/>
        <a:stretch>
          <a:fillRect/>
        </a:stretch>
      </xdr:blipFill>
      <xdr:spPr>
        <a:xfrm>
          <a:off x="190500" y="17346704"/>
          <a:ext cx="7802721" cy="775447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tokyo-co2down.jp/subsidy/kinousei-pv/kinousei-pv-r0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BJ9"/>
  <sheetViews>
    <sheetView workbookViewId="0">
      <selection activeCell="N16" sqref="N16"/>
    </sheetView>
  </sheetViews>
  <sheetFormatPr defaultColWidth="8.625" defaultRowHeight="15.75"/>
  <cols>
    <col min="1" max="1" width="11.5" style="36" bestFit="1" customWidth="1"/>
    <col min="2" max="2" width="8.625" style="36"/>
    <col min="3" max="6" width="8.625" style="36" bestFit="1" customWidth="1"/>
    <col min="7" max="7" width="8.625" style="36"/>
    <col min="8" max="10" width="8.625" style="36" bestFit="1" customWidth="1"/>
    <col min="11" max="11" width="8.625" style="36"/>
    <col min="12" max="18" width="8.625" style="36" bestFit="1" customWidth="1"/>
    <col min="19" max="19" width="8.625" style="36"/>
    <col min="20" max="29" width="8.625" style="36" bestFit="1" customWidth="1"/>
    <col min="30" max="32" width="8.625" style="36"/>
    <col min="33" max="48" width="8.625" style="36" bestFit="1" customWidth="1"/>
    <col min="49" max="50" width="9.625" style="36" bestFit="1" customWidth="1"/>
    <col min="51" max="57" width="8.625" style="36" bestFit="1" customWidth="1"/>
    <col min="58" max="59" width="9.625" style="36" bestFit="1" customWidth="1"/>
    <col min="60" max="62" width="8.625" style="36" bestFit="1" customWidth="1"/>
    <col min="63" max="16384" width="8.625" style="36"/>
  </cols>
  <sheetData>
    <row r="1" spans="1:62" ht="15" customHeight="1">
      <c r="AR1" s="78" t="s">
        <v>87</v>
      </c>
      <c r="AS1" s="78"/>
      <c r="AT1" s="78"/>
      <c r="AU1" s="78"/>
      <c r="AV1" s="78"/>
      <c r="AW1" s="78"/>
      <c r="AX1" s="78"/>
      <c r="AY1" s="78"/>
      <c r="AZ1" s="78"/>
      <c r="BA1" s="78" t="s">
        <v>61</v>
      </c>
      <c r="BB1" s="78"/>
      <c r="BC1" s="78"/>
      <c r="BD1" s="78"/>
      <c r="BE1" s="78"/>
      <c r="BF1" s="78"/>
      <c r="BG1" s="78"/>
      <c r="BH1" s="78"/>
      <c r="BI1" s="78"/>
      <c r="BJ1" s="78" t="s">
        <v>61</v>
      </c>
    </row>
    <row r="2" spans="1:62" ht="18" customHeight="1">
      <c r="A2" s="78" t="s">
        <v>60</v>
      </c>
      <c r="B2" s="87" t="s">
        <v>59</v>
      </c>
      <c r="C2" s="87"/>
      <c r="D2" s="87"/>
      <c r="E2" s="87"/>
      <c r="F2" s="87"/>
      <c r="G2" s="87"/>
      <c r="H2" s="87"/>
      <c r="I2" s="87"/>
      <c r="J2" s="87"/>
      <c r="K2" s="87"/>
      <c r="L2" s="87"/>
      <c r="M2" s="87"/>
      <c r="N2" s="87"/>
      <c r="O2" s="87"/>
      <c r="P2" s="87"/>
      <c r="Q2" s="87"/>
      <c r="R2" s="87"/>
      <c r="S2" s="87"/>
      <c r="T2" s="87"/>
      <c r="U2" s="87"/>
      <c r="V2" s="87"/>
      <c r="W2" s="87"/>
      <c r="X2" s="87"/>
      <c r="Y2" s="96" t="s">
        <v>72</v>
      </c>
      <c r="Z2" s="96" t="s">
        <v>73</v>
      </c>
      <c r="AA2" s="88" t="s">
        <v>52</v>
      </c>
      <c r="AB2" s="88"/>
      <c r="AC2" s="88"/>
      <c r="AD2" s="89" t="s">
        <v>64</v>
      </c>
      <c r="AE2" s="89"/>
      <c r="AF2" s="89"/>
      <c r="AG2" s="83" t="s">
        <v>15</v>
      </c>
      <c r="AH2" s="83"/>
      <c r="AI2" s="81" t="s">
        <v>1</v>
      </c>
      <c r="AJ2" s="82"/>
      <c r="AK2" s="84"/>
      <c r="AL2" s="81" t="s">
        <v>2</v>
      </c>
      <c r="AM2" s="82"/>
      <c r="AN2" s="82"/>
      <c r="AO2" s="82"/>
      <c r="AP2" s="82"/>
      <c r="AQ2" s="82"/>
      <c r="AR2" s="80" t="s">
        <v>42</v>
      </c>
      <c r="AS2" s="80" t="s">
        <v>43</v>
      </c>
      <c r="AT2" s="80" t="s">
        <v>48</v>
      </c>
      <c r="AU2" s="80"/>
      <c r="AV2" s="80" t="s">
        <v>57</v>
      </c>
      <c r="AW2" s="80" t="s">
        <v>45</v>
      </c>
      <c r="AX2" s="80" t="s">
        <v>46</v>
      </c>
      <c r="AY2" s="80" t="s">
        <v>3</v>
      </c>
      <c r="AZ2" s="80" t="s">
        <v>47</v>
      </c>
      <c r="BA2" s="80" t="s">
        <v>78</v>
      </c>
      <c r="BB2" s="80" t="s">
        <v>79</v>
      </c>
      <c r="BC2" s="80" t="s">
        <v>48</v>
      </c>
      <c r="BD2" s="80"/>
      <c r="BE2" s="80" t="s">
        <v>82</v>
      </c>
      <c r="BF2" s="80" t="s">
        <v>83</v>
      </c>
      <c r="BG2" s="80" t="s">
        <v>84</v>
      </c>
      <c r="BH2" s="80" t="s">
        <v>86</v>
      </c>
      <c r="BI2" s="80" t="s">
        <v>85</v>
      </c>
      <c r="BJ2" s="78"/>
    </row>
    <row r="3" spans="1:62" ht="19.7" customHeight="1">
      <c r="A3" s="78"/>
      <c r="B3" s="87" t="s">
        <v>18</v>
      </c>
      <c r="C3" s="87"/>
      <c r="D3" s="88" t="s">
        <v>20</v>
      </c>
      <c r="E3" s="88"/>
      <c r="F3" s="87" t="s">
        <v>23</v>
      </c>
      <c r="G3" s="87"/>
      <c r="H3" s="87"/>
      <c r="I3" s="93" t="s">
        <v>67</v>
      </c>
      <c r="J3" s="94"/>
      <c r="K3" s="94"/>
      <c r="L3" s="94"/>
      <c r="M3" s="94"/>
      <c r="N3" s="94"/>
      <c r="O3" s="94"/>
      <c r="P3" s="95"/>
      <c r="Q3" s="90" t="s">
        <v>75</v>
      </c>
      <c r="R3" s="91"/>
      <c r="S3" s="91"/>
      <c r="T3" s="91"/>
      <c r="U3" s="91"/>
      <c r="V3" s="91"/>
      <c r="W3" s="91"/>
      <c r="X3" s="92"/>
      <c r="Y3" s="97"/>
      <c r="Z3" s="97"/>
      <c r="AA3" s="88"/>
      <c r="AB3" s="88"/>
      <c r="AC3" s="88"/>
      <c r="AD3" s="89"/>
      <c r="AE3" s="89"/>
      <c r="AF3" s="89"/>
      <c r="AG3" s="99" t="s">
        <v>7</v>
      </c>
      <c r="AH3" s="85" t="s">
        <v>8</v>
      </c>
      <c r="AI3" s="85" t="s">
        <v>4</v>
      </c>
      <c r="AJ3" s="85" t="s">
        <v>5</v>
      </c>
      <c r="AK3" s="85" t="s">
        <v>6</v>
      </c>
      <c r="AL3" s="81" t="s">
        <v>36</v>
      </c>
      <c r="AM3" s="84"/>
      <c r="AN3" s="81" t="s">
        <v>44</v>
      </c>
      <c r="AO3" s="84"/>
      <c r="AP3" s="81" t="s">
        <v>3</v>
      </c>
      <c r="AQ3" s="82"/>
      <c r="AR3" s="80"/>
      <c r="AS3" s="80"/>
      <c r="AT3" s="79" t="s">
        <v>76</v>
      </c>
      <c r="AU3" s="79" t="s">
        <v>77</v>
      </c>
      <c r="AV3" s="80"/>
      <c r="AW3" s="80"/>
      <c r="AX3" s="80"/>
      <c r="AY3" s="80"/>
      <c r="AZ3" s="80"/>
      <c r="BA3" s="80"/>
      <c r="BB3" s="80"/>
      <c r="BC3" s="79" t="s">
        <v>80</v>
      </c>
      <c r="BD3" s="79" t="s">
        <v>81</v>
      </c>
      <c r="BE3" s="80"/>
      <c r="BF3" s="80"/>
      <c r="BG3" s="80"/>
      <c r="BH3" s="80"/>
      <c r="BI3" s="80"/>
      <c r="BJ3" s="78"/>
    </row>
    <row r="4" spans="1:62" ht="18" customHeight="1">
      <c r="A4" s="78"/>
      <c r="B4" s="39" t="s">
        <v>19</v>
      </c>
      <c r="C4" s="40" t="s">
        <v>28</v>
      </c>
      <c r="D4" s="40" t="s">
        <v>21</v>
      </c>
      <c r="E4" s="40" t="s">
        <v>22</v>
      </c>
      <c r="F4" s="40" t="s">
        <v>24</v>
      </c>
      <c r="G4" s="39" t="s">
        <v>19</v>
      </c>
      <c r="H4" s="40" t="s">
        <v>25</v>
      </c>
      <c r="I4" s="40" t="s">
        <v>30</v>
      </c>
      <c r="J4" s="40" t="s">
        <v>68</v>
      </c>
      <c r="K4" s="40" t="s">
        <v>69</v>
      </c>
      <c r="L4" s="40" t="s">
        <v>70</v>
      </c>
      <c r="M4" s="40" t="s">
        <v>63</v>
      </c>
      <c r="N4" s="40" t="s">
        <v>17</v>
      </c>
      <c r="O4" s="40" t="s">
        <v>53</v>
      </c>
      <c r="P4" s="40" t="s">
        <v>49</v>
      </c>
      <c r="Q4" s="40" t="s">
        <v>30</v>
      </c>
      <c r="R4" s="40" t="s">
        <v>26</v>
      </c>
      <c r="S4" s="39" t="s">
        <v>19</v>
      </c>
      <c r="T4" s="40" t="s">
        <v>25</v>
      </c>
      <c r="U4" s="40" t="s">
        <v>63</v>
      </c>
      <c r="V4" s="40" t="s">
        <v>17</v>
      </c>
      <c r="W4" s="40" t="s">
        <v>27</v>
      </c>
      <c r="X4" s="40" t="s">
        <v>41</v>
      </c>
      <c r="Y4" s="98"/>
      <c r="Z4" s="98"/>
      <c r="AA4" s="40" t="s">
        <v>71</v>
      </c>
      <c r="AB4" s="40" t="s">
        <v>32</v>
      </c>
      <c r="AC4" s="40" t="s">
        <v>51</v>
      </c>
      <c r="AD4" s="37" t="s">
        <v>65</v>
      </c>
      <c r="AE4" s="37" t="s">
        <v>66</v>
      </c>
      <c r="AF4" s="37" t="s">
        <v>29</v>
      </c>
      <c r="AG4" s="100"/>
      <c r="AH4" s="86"/>
      <c r="AI4" s="86"/>
      <c r="AJ4" s="86"/>
      <c r="AK4" s="86"/>
      <c r="AL4" s="38" t="s">
        <v>9</v>
      </c>
      <c r="AM4" s="38" t="s">
        <v>10</v>
      </c>
      <c r="AN4" s="38" t="s">
        <v>9</v>
      </c>
      <c r="AO4" s="38" t="s">
        <v>11</v>
      </c>
      <c r="AP4" s="38" t="s">
        <v>9</v>
      </c>
      <c r="AQ4" s="53" t="s">
        <v>12</v>
      </c>
      <c r="AR4" s="80"/>
      <c r="AS4" s="80"/>
      <c r="AT4" s="79"/>
      <c r="AU4" s="79"/>
      <c r="AV4" s="80"/>
      <c r="AW4" s="80"/>
      <c r="AX4" s="80"/>
      <c r="AY4" s="80"/>
      <c r="AZ4" s="80"/>
      <c r="BA4" s="80"/>
      <c r="BB4" s="80"/>
      <c r="BC4" s="79"/>
      <c r="BD4" s="79"/>
      <c r="BE4" s="80"/>
      <c r="BF4" s="80"/>
      <c r="BG4" s="80"/>
      <c r="BH4" s="80"/>
      <c r="BI4" s="80"/>
      <c r="BJ4" s="78"/>
    </row>
    <row r="5" spans="1:62" ht="18" customHeight="1">
      <c r="A5" s="41" t="e">
        <f>#REF!</f>
        <v>#REF!</v>
      </c>
      <c r="B5" s="42" t="e">
        <f>#REF!</f>
        <v>#REF!</v>
      </c>
      <c r="C5" s="42" t="e">
        <f>#REF!</f>
        <v>#REF!</v>
      </c>
      <c r="D5" s="42" t="e">
        <f>#REF!</f>
        <v>#REF!</v>
      </c>
      <c r="E5" s="42" t="e">
        <f>#REF!</f>
        <v>#REF!</v>
      </c>
      <c r="F5" s="42" t="e">
        <f>#REF!</f>
        <v>#REF!</v>
      </c>
      <c r="G5" s="42" t="e">
        <f>#REF!</f>
        <v>#REF!</v>
      </c>
      <c r="H5" s="42" t="e">
        <f>#REF!</f>
        <v>#REF!</v>
      </c>
      <c r="I5" s="42" t="e">
        <f>#REF!</f>
        <v>#REF!</v>
      </c>
      <c r="J5" s="42" t="e">
        <f>#REF!</f>
        <v>#REF!</v>
      </c>
      <c r="K5" s="42" t="e">
        <f>#REF!</f>
        <v>#REF!</v>
      </c>
      <c r="L5" s="42" t="e">
        <f>#REF!</f>
        <v>#REF!</v>
      </c>
      <c r="M5" s="42" t="e">
        <f>#REF!</f>
        <v>#REF!</v>
      </c>
      <c r="N5" s="42" t="e">
        <f>#REF!</f>
        <v>#REF!</v>
      </c>
      <c r="O5" s="42" t="e">
        <f>#REF!</f>
        <v>#REF!</v>
      </c>
      <c r="P5" s="42" t="e">
        <f>#REF!</f>
        <v>#REF!</v>
      </c>
      <c r="Q5" s="42" t="e">
        <f>#REF!</f>
        <v>#REF!</v>
      </c>
      <c r="R5" s="42" t="e">
        <f>#REF!</f>
        <v>#REF!</v>
      </c>
      <c r="S5" s="42" t="e">
        <f>#REF!</f>
        <v>#REF!</v>
      </c>
      <c r="T5" s="42" t="e">
        <f>#REF!</f>
        <v>#REF!</v>
      </c>
      <c r="U5" s="42" t="e">
        <f>#REF!</f>
        <v>#REF!</v>
      </c>
      <c r="V5" s="42" t="e">
        <f>#REF!</f>
        <v>#REF!</v>
      </c>
      <c r="W5" s="42" t="e">
        <f>#REF!</f>
        <v>#REF!</v>
      </c>
      <c r="X5" s="42" t="e">
        <f>#REF!</f>
        <v>#REF!</v>
      </c>
      <c r="Y5" s="42" t="e">
        <f>#REF!</f>
        <v>#REF!</v>
      </c>
      <c r="Z5" s="42" t="e">
        <f>#REF!</f>
        <v>#REF!</v>
      </c>
      <c r="AA5" s="43" t="e">
        <f>#REF!</f>
        <v>#REF!</v>
      </c>
      <c r="AB5" s="43" t="e">
        <f>#REF!</f>
        <v>#REF!</v>
      </c>
      <c r="AC5" s="44" t="e">
        <f>#REF!</f>
        <v>#REF!</v>
      </c>
      <c r="AD5" s="44" t="e">
        <f>#REF!</f>
        <v>#REF!</v>
      </c>
      <c r="AE5" s="44" t="e">
        <f>#REF!</f>
        <v>#REF!</v>
      </c>
      <c r="AF5" s="44" t="e">
        <f>#REF!</f>
        <v>#REF!</v>
      </c>
      <c r="AG5" s="45">
        <f>様式ファイル!E8</f>
        <v>0</v>
      </c>
      <c r="AH5" s="45">
        <f>様式ファイル!F8</f>
        <v>0</v>
      </c>
      <c r="AI5" s="42" t="e">
        <f>様式ファイル!#REF!</f>
        <v>#REF!</v>
      </c>
      <c r="AJ5" s="42" t="e">
        <f>様式ファイル!#REF!</f>
        <v>#REF!</v>
      </c>
      <c r="AK5" s="42" t="e">
        <f>様式ファイル!#REF!</f>
        <v>#REF!</v>
      </c>
      <c r="AL5" s="46">
        <f>様式ファイル!G8</f>
        <v>0</v>
      </c>
      <c r="AM5" s="46">
        <f>様式ファイル!H8</f>
        <v>0</v>
      </c>
      <c r="AN5" s="46">
        <f>様式ファイル!I8</f>
        <v>0</v>
      </c>
      <c r="AO5" s="46">
        <f>様式ファイル!J8</f>
        <v>0</v>
      </c>
      <c r="AP5" s="46">
        <f>様式ファイル!K8</f>
        <v>0</v>
      </c>
      <c r="AQ5" s="46">
        <f>様式ファイル!L8</f>
        <v>0</v>
      </c>
      <c r="AR5" s="47">
        <f>様式ファイル!$G$16</f>
        <v>0</v>
      </c>
      <c r="AS5" s="47">
        <f>様式ファイル!$G$17</f>
        <v>0</v>
      </c>
      <c r="AT5" s="47">
        <f>様式ファイル!$G$19</f>
        <v>0</v>
      </c>
      <c r="AU5" s="47">
        <f>様式ファイル!$G$21</f>
        <v>0</v>
      </c>
      <c r="AV5" s="47">
        <f>様式ファイル!$G$22</f>
        <v>0</v>
      </c>
      <c r="AW5" s="48">
        <f>様式ファイル!$G$23</f>
        <v>0</v>
      </c>
      <c r="AX5" s="48" t="e">
        <f>様式ファイル!#REF!</f>
        <v>#REF!</v>
      </c>
      <c r="AY5" s="49">
        <f>様式ファイル!$G$26</f>
        <v>0</v>
      </c>
      <c r="AZ5" s="49" t="e">
        <f>様式ファイル!#REF!</f>
        <v>#REF!</v>
      </c>
      <c r="BA5" s="51">
        <f>様式ファイル!$L$16</f>
        <v>0</v>
      </c>
      <c r="BB5" s="51">
        <f>様式ファイル!$L$17</f>
        <v>0</v>
      </c>
      <c r="BC5" s="51">
        <f>様式ファイル!$L$19</f>
        <v>0</v>
      </c>
      <c r="BD5" s="51">
        <f>様式ファイル!$L$21</f>
        <v>0</v>
      </c>
      <c r="BE5" s="51">
        <f>様式ファイル!$L$22</f>
        <v>0</v>
      </c>
      <c r="BF5" s="51">
        <f>様式ファイル!$L$23</f>
        <v>0</v>
      </c>
      <c r="BG5" s="51" t="e">
        <f>様式ファイル!#REF!</f>
        <v>#REF!</v>
      </c>
      <c r="BH5" s="51">
        <f>様式ファイル!$L$26</f>
        <v>0</v>
      </c>
      <c r="BI5" s="51" t="e">
        <f>様式ファイル!#REF!</f>
        <v>#REF!</v>
      </c>
      <c r="BJ5" s="52" t="e">
        <f>#REF!</f>
        <v>#REF!</v>
      </c>
    </row>
    <row r="6" spans="1:62" ht="18" customHeight="1">
      <c r="B6" s="50"/>
    </row>
    <row r="9" spans="1:62" ht="18" customHeight="1"/>
  </sheetData>
  <mergeCells count="45">
    <mergeCell ref="AY2:AY4"/>
    <mergeCell ref="AR1:AZ1"/>
    <mergeCell ref="A2:A4"/>
    <mergeCell ref="B2:X2"/>
    <mergeCell ref="AA2:AC3"/>
    <mergeCell ref="AD2:AF3"/>
    <mergeCell ref="B3:C3"/>
    <mergeCell ref="D3:E3"/>
    <mergeCell ref="F3:H3"/>
    <mergeCell ref="Q3:X3"/>
    <mergeCell ref="I3:P3"/>
    <mergeCell ref="Z2:Z4"/>
    <mergeCell ref="Y2:Y4"/>
    <mergeCell ref="AL2:AQ2"/>
    <mergeCell ref="AG3:AG4"/>
    <mergeCell ref="AH3:AH4"/>
    <mergeCell ref="AP3:AQ3"/>
    <mergeCell ref="AG2:AH2"/>
    <mergeCell ref="AI2:AK2"/>
    <mergeCell ref="AT2:AU2"/>
    <mergeCell ref="AS2:AS4"/>
    <mergeCell ref="AR2:AR4"/>
    <mergeCell ref="AT3:AT4"/>
    <mergeCell ref="AU3:AU4"/>
    <mergeCell ref="AI3:AI4"/>
    <mergeCell ref="AJ3:AJ4"/>
    <mergeCell ref="AK3:AK4"/>
    <mergeCell ref="AL3:AM3"/>
    <mergeCell ref="AN3:AO3"/>
    <mergeCell ref="BJ1:BJ4"/>
    <mergeCell ref="BC3:BC4"/>
    <mergeCell ref="BD3:BD4"/>
    <mergeCell ref="AW2:AW4"/>
    <mergeCell ref="AV2:AV4"/>
    <mergeCell ref="AX2:AX4"/>
    <mergeCell ref="BC2:BD2"/>
    <mergeCell ref="BI2:BI4"/>
    <mergeCell ref="BH2:BH4"/>
    <mergeCell ref="BG2:BG4"/>
    <mergeCell ref="BF2:BF4"/>
    <mergeCell ref="BE2:BE4"/>
    <mergeCell ref="BA1:BI1"/>
    <mergeCell ref="BB2:BB4"/>
    <mergeCell ref="BA2:BA4"/>
    <mergeCell ref="AZ2:AZ4"/>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66"/>
    <pageSetUpPr fitToPage="1"/>
  </sheetPr>
  <dimension ref="A1:BT34"/>
  <sheetViews>
    <sheetView showGridLines="0" showZeros="0" tabSelected="1" view="pageBreakPreview" zoomScale="85" zoomScaleNormal="85" zoomScaleSheetLayoutView="85" workbookViewId="0">
      <selection activeCell="D9" sqref="D9"/>
    </sheetView>
  </sheetViews>
  <sheetFormatPr defaultRowHeight="18.75"/>
  <cols>
    <col min="1" max="1" width="1.875" customWidth="1"/>
    <col min="2" max="3" width="3.5" customWidth="1"/>
    <col min="4" max="4" width="36.125" customWidth="1"/>
    <col min="5" max="5" width="12.125" customWidth="1"/>
    <col min="6" max="6" width="16.875" customWidth="1"/>
    <col min="7" max="17" width="12.125" style="1" customWidth="1"/>
    <col min="18" max="19" width="2.125" customWidth="1"/>
    <col min="20" max="50" width="2.125" hidden="1" customWidth="1"/>
    <col min="51" max="52" width="3.5" hidden="1" customWidth="1"/>
    <col min="53" max="55" width="3.5" customWidth="1"/>
    <col min="56" max="56" width="36.125" customWidth="1"/>
    <col min="57" max="57" width="12.125" customWidth="1"/>
    <col min="58" max="58" width="16.875" customWidth="1"/>
    <col min="59" max="69" width="12.125" style="1" customWidth="1"/>
    <col min="76" max="107" width="2.125" customWidth="1"/>
  </cols>
  <sheetData>
    <row r="1" spans="1:72">
      <c r="B1" t="s">
        <v>50</v>
      </c>
      <c r="BB1" t="s">
        <v>50</v>
      </c>
    </row>
    <row r="2" spans="1:72" s="9" customFormat="1" ht="24.75">
      <c r="A2" s="8" t="s">
        <v>54</v>
      </c>
      <c r="G2" s="10"/>
      <c r="H2" s="10"/>
      <c r="I2" s="10"/>
      <c r="J2" s="10"/>
      <c r="K2" s="10"/>
      <c r="L2" s="10"/>
      <c r="M2" s="10"/>
      <c r="N2" s="10"/>
      <c r="O2" s="10"/>
      <c r="P2" s="10"/>
      <c r="Q2" s="10"/>
      <c r="BB2" s="8" t="s">
        <v>54</v>
      </c>
      <c r="BG2" s="10"/>
      <c r="BH2" s="10"/>
      <c r="BI2" s="10"/>
      <c r="BJ2" s="10"/>
      <c r="BK2" s="10"/>
      <c r="BL2" s="10"/>
      <c r="BM2" s="10"/>
      <c r="BN2" s="10"/>
      <c r="BO2" s="10"/>
      <c r="BP2" s="10"/>
      <c r="BQ2" s="10"/>
    </row>
    <row r="3" spans="1:72" ht="20.25">
      <c r="G3" s="17"/>
      <c r="BG3" s="17"/>
    </row>
    <row r="4" spans="1:72" ht="24.75" thickBot="1">
      <c r="B4" s="137" t="s">
        <v>14</v>
      </c>
      <c r="C4" s="137"/>
      <c r="D4" s="137"/>
      <c r="E4" s="137"/>
      <c r="F4" s="137"/>
      <c r="G4" s="137"/>
      <c r="H4" s="137"/>
      <c r="I4" s="137"/>
      <c r="J4" s="138"/>
      <c r="K4" s="138"/>
      <c r="L4" s="138"/>
      <c r="M4" s="138"/>
      <c r="N4" s="138"/>
      <c r="O4" s="138"/>
      <c r="P4" s="61"/>
      <c r="Q4" s="61"/>
      <c r="AZ4" s="2"/>
      <c r="BA4" s="2"/>
      <c r="BB4" s="2" t="s">
        <v>14</v>
      </c>
      <c r="BC4" s="2"/>
      <c r="BD4" s="2"/>
      <c r="BE4" s="2"/>
      <c r="BF4" s="2"/>
      <c r="BG4" s="2"/>
      <c r="BH4" s="2"/>
      <c r="BI4" s="2"/>
      <c r="BJ4" s="2"/>
      <c r="BK4" s="2"/>
      <c r="BL4" s="2"/>
      <c r="BM4" s="2"/>
      <c r="BN4" s="2"/>
      <c r="BO4" s="2"/>
      <c r="BP4" s="61"/>
      <c r="BQ4" s="61"/>
    </row>
    <row r="5" spans="1:72" ht="31.7" customHeight="1">
      <c r="B5" s="159" t="s">
        <v>13</v>
      </c>
      <c r="C5" s="160"/>
      <c r="D5" s="161"/>
      <c r="E5" s="140" t="s">
        <v>15</v>
      </c>
      <c r="F5" s="140"/>
      <c r="G5" s="120" t="s">
        <v>2</v>
      </c>
      <c r="H5" s="121"/>
      <c r="I5" s="121"/>
      <c r="J5" s="121"/>
      <c r="K5" s="121"/>
      <c r="L5" s="121"/>
      <c r="M5" s="121"/>
      <c r="N5" s="122"/>
      <c r="O5"/>
      <c r="P5"/>
      <c r="Q5"/>
      <c r="AY5" s="163"/>
      <c r="AZ5" s="163"/>
      <c r="BA5" s="192"/>
      <c r="BB5" s="139"/>
      <c r="BC5" s="140"/>
      <c r="BD5" s="76"/>
      <c r="BE5" s="120" t="s">
        <v>98</v>
      </c>
      <c r="BF5" s="139"/>
      <c r="BG5" s="120" t="s">
        <v>2</v>
      </c>
      <c r="BH5" s="121"/>
      <c r="BI5" s="121"/>
      <c r="BJ5" s="121"/>
      <c r="BK5" s="121"/>
      <c r="BL5" s="121"/>
      <c r="BM5" s="121"/>
      <c r="BN5" s="122"/>
      <c r="BO5"/>
      <c r="BP5"/>
      <c r="BQ5"/>
    </row>
    <row r="6" spans="1:72" ht="19.7" customHeight="1">
      <c r="B6" s="162"/>
      <c r="C6" s="163"/>
      <c r="D6" s="164"/>
      <c r="E6" s="165" t="s">
        <v>7</v>
      </c>
      <c r="F6" s="165" t="s">
        <v>8</v>
      </c>
      <c r="G6" s="167" t="s">
        <v>36</v>
      </c>
      <c r="H6" s="168"/>
      <c r="I6" s="167" t="s">
        <v>44</v>
      </c>
      <c r="J6" s="168"/>
      <c r="K6" s="167" t="s">
        <v>3</v>
      </c>
      <c r="L6" s="189"/>
      <c r="M6" s="123" t="s">
        <v>89</v>
      </c>
      <c r="N6" s="124"/>
      <c r="O6"/>
      <c r="P6"/>
      <c r="Q6"/>
      <c r="AY6" s="163"/>
      <c r="AZ6" s="163"/>
      <c r="BA6" s="192"/>
      <c r="BB6" s="186"/>
      <c r="BC6" s="165"/>
      <c r="BD6" s="187" t="s">
        <v>4</v>
      </c>
      <c r="BE6" s="187" t="s">
        <v>99</v>
      </c>
      <c r="BF6" s="165" t="s">
        <v>8</v>
      </c>
      <c r="BG6" s="167" t="s">
        <v>36</v>
      </c>
      <c r="BH6" s="168"/>
      <c r="BI6" s="167" t="s">
        <v>44</v>
      </c>
      <c r="BJ6" s="168"/>
      <c r="BK6" s="167" t="s">
        <v>3</v>
      </c>
      <c r="BL6" s="189"/>
      <c r="BM6" s="123" t="s">
        <v>89</v>
      </c>
      <c r="BN6" s="124"/>
      <c r="BO6"/>
      <c r="BP6"/>
      <c r="BQ6"/>
    </row>
    <row r="7" spans="1:72" ht="18" customHeight="1" thickBot="1">
      <c r="B7" s="162"/>
      <c r="C7" s="163"/>
      <c r="D7" s="164"/>
      <c r="E7" s="166"/>
      <c r="F7" s="166"/>
      <c r="G7" s="13" t="s">
        <v>9</v>
      </c>
      <c r="H7" s="13" t="s">
        <v>10</v>
      </c>
      <c r="I7" s="13" t="s">
        <v>9</v>
      </c>
      <c r="J7" s="13" t="s">
        <v>11</v>
      </c>
      <c r="K7" s="13" t="s">
        <v>9</v>
      </c>
      <c r="L7" s="62" t="s">
        <v>12</v>
      </c>
      <c r="M7" s="13" t="s">
        <v>9</v>
      </c>
      <c r="N7" s="30" t="s">
        <v>90</v>
      </c>
      <c r="O7"/>
      <c r="P7"/>
      <c r="Q7"/>
      <c r="AY7" s="163"/>
      <c r="AZ7" s="163"/>
      <c r="BA7" s="192"/>
      <c r="BB7" s="164"/>
      <c r="BC7" s="166"/>
      <c r="BD7" s="188"/>
      <c r="BE7" s="188"/>
      <c r="BF7" s="166"/>
      <c r="BG7" s="13" t="s">
        <v>9</v>
      </c>
      <c r="BH7" s="13" t="s">
        <v>10</v>
      </c>
      <c r="BI7" s="13" t="s">
        <v>9</v>
      </c>
      <c r="BJ7" s="13" t="s">
        <v>11</v>
      </c>
      <c r="BK7" s="13" t="s">
        <v>9</v>
      </c>
      <c r="BL7" s="62" t="s">
        <v>12</v>
      </c>
      <c r="BM7" s="13" t="s">
        <v>9</v>
      </c>
      <c r="BN7" s="30" t="s">
        <v>90</v>
      </c>
      <c r="BO7"/>
      <c r="BP7"/>
      <c r="BQ7"/>
    </row>
    <row r="8" spans="1:72" ht="26.45" customHeight="1" thickBot="1">
      <c r="B8" s="151">
        <v>1</v>
      </c>
      <c r="C8" s="145" t="s">
        <v>62</v>
      </c>
      <c r="D8" s="146"/>
      <c r="E8" s="21">
        <f>E9</f>
        <v>0</v>
      </c>
      <c r="F8" s="21">
        <f>F9</f>
        <v>0</v>
      </c>
      <c r="G8" s="21">
        <f t="shared" ref="G8:L8" si="0">G9</f>
        <v>0</v>
      </c>
      <c r="H8" s="20">
        <f t="shared" si="0"/>
        <v>0</v>
      </c>
      <c r="I8" s="21">
        <f t="shared" si="0"/>
        <v>0</v>
      </c>
      <c r="J8" s="20">
        <f t="shared" si="0"/>
        <v>0</v>
      </c>
      <c r="K8" s="21">
        <f t="shared" si="0"/>
        <v>0</v>
      </c>
      <c r="L8" s="63">
        <f t="shared" si="0"/>
        <v>0</v>
      </c>
      <c r="M8" s="21">
        <f>M9</f>
        <v>0</v>
      </c>
      <c r="N8" s="66">
        <f>N9</f>
        <v>0</v>
      </c>
      <c r="O8" s="12"/>
      <c r="P8" s="11"/>
      <c r="Q8"/>
      <c r="AY8" s="107"/>
      <c r="AZ8" s="108"/>
      <c r="BA8" s="109"/>
      <c r="BB8" s="141">
        <v>1</v>
      </c>
      <c r="BC8" s="145" t="s">
        <v>62</v>
      </c>
      <c r="BD8" s="146"/>
      <c r="BE8" s="21">
        <f>BE9</f>
        <v>0</v>
      </c>
      <c r="BF8" s="21">
        <f>BF9</f>
        <v>0</v>
      </c>
      <c r="BG8" s="21">
        <f t="shared" ref="BG8:BL8" si="1">BG9</f>
        <v>0</v>
      </c>
      <c r="BH8" s="20">
        <f t="shared" si="1"/>
        <v>0</v>
      </c>
      <c r="BI8" s="21">
        <f t="shared" si="1"/>
        <v>0</v>
      </c>
      <c r="BJ8" s="20">
        <f t="shared" si="1"/>
        <v>0</v>
      </c>
      <c r="BK8" s="21">
        <f t="shared" si="1"/>
        <v>0</v>
      </c>
      <c r="BL8" s="63">
        <f t="shared" si="1"/>
        <v>0</v>
      </c>
      <c r="BM8" s="21">
        <f>BM9</f>
        <v>0</v>
      </c>
      <c r="BN8" s="66">
        <f>BN9</f>
        <v>0</v>
      </c>
      <c r="BO8" s="12"/>
      <c r="BP8" s="11"/>
      <c r="BQ8"/>
    </row>
    <row r="9" spans="1:72" ht="26.45" customHeight="1" thickBot="1">
      <c r="B9" s="152"/>
      <c r="C9" s="14" t="s">
        <v>40</v>
      </c>
      <c r="D9" s="25"/>
      <c r="E9" s="25"/>
      <c r="F9" s="25"/>
      <c r="G9" s="25"/>
      <c r="H9" s="26"/>
      <c r="I9" s="25"/>
      <c r="J9" s="26"/>
      <c r="K9" s="25"/>
      <c r="L9" s="64"/>
      <c r="M9" s="67"/>
      <c r="N9" s="65"/>
      <c r="O9" s="12">
        <f>SUM(G9,I9,K9,)</f>
        <v>0</v>
      </c>
      <c r="P9" s="11"/>
      <c r="Q9"/>
      <c r="AY9" s="107"/>
      <c r="AZ9" s="27"/>
      <c r="BA9" s="77"/>
      <c r="BB9" s="142"/>
      <c r="BC9" s="14" t="s">
        <v>40</v>
      </c>
      <c r="BD9" s="19" t="s">
        <v>100</v>
      </c>
      <c r="BE9" s="25"/>
      <c r="BF9" s="25"/>
      <c r="BG9" s="25"/>
      <c r="BH9" s="26"/>
      <c r="BI9" s="25"/>
      <c r="BJ9" s="26"/>
      <c r="BK9" s="25"/>
      <c r="BL9" s="64"/>
      <c r="BM9" s="67"/>
      <c r="BN9" s="65"/>
      <c r="BO9" s="12">
        <f>SUM(BG9,BI9,BK9,)</f>
        <v>0</v>
      </c>
      <c r="BP9" s="11"/>
      <c r="BQ9"/>
    </row>
    <row r="10" spans="1:72" ht="31.7" customHeight="1">
      <c r="B10" s="155">
        <v>2</v>
      </c>
      <c r="C10" s="147" t="s">
        <v>37</v>
      </c>
      <c r="D10" s="148"/>
      <c r="E10" s="7">
        <f>E11</f>
        <v>0</v>
      </c>
      <c r="F10" s="7">
        <f>F11</f>
        <v>0</v>
      </c>
      <c r="G10" s="7">
        <f>G11</f>
        <v>0</v>
      </c>
      <c r="H10" s="54">
        <f t="shared" ref="H10" si="2">H11</f>
        <v>0</v>
      </c>
      <c r="I10" s="57"/>
      <c r="J10" s="58"/>
      <c r="K10" s="58"/>
      <c r="L10" s="58"/>
      <c r="M10" s="60"/>
      <c r="N10" s="60"/>
      <c r="O10" s="12"/>
      <c r="P10" s="11"/>
      <c r="Q10"/>
      <c r="AY10" s="112"/>
      <c r="AZ10" s="190"/>
      <c r="BA10" s="191"/>
      <c r="BB10" s="143">
        <v>2</v>
      </c>
      <c r="BC10" s="147" t="s">
        <v>37</v>
      </c>
      <c r="BD10" s="148"/>
      <c r="BE10" s="7">
        <f>BE11</f>
        <v>0</v>
      </c>
      <c r="BF10" s="7">
        <f>BF11</f>
        <v>0</v>
      </c>
      <c r="BG10" s="7">
        <f>BG11</f>
        <v>0</v>
      </c>
      <c r="BH10" s="54">
        <f t="shared" ref="BH10" si="3">BH11</f>
        <v>0</v>
      </c>
      <c r="BI10" s="57"/>
      <c r="BJ10" s="58"/>
      <c r="BK10" s="58"/>
      <c r="BL10" s="58"/>
      <c r="BM10" s="60"/>
      <c r="BN10" s="60"/>
      <c r="BO10" s="12"/>
      <c r="BP10" s="11"/>
      <c r="BQ10"/>
    </row>
    <row r="11" spans="1:72" ht="31.7" customHeight="1" thickBot="1">
      <c r="B11" s="156"/>
      <c r="C11" s="32" t="s">
        <v>40</v>
      </c>
      <c r="D11" s="193"/>
      <c r="E11" s="31"/>
      <c r="F11" s="31"/>
      <c r="G11" s="31"/>
      <c r="H11" s="55"/>
      <c r="I11" s="59"/>
      <c r="J11" s="60"/>
      <c r="K11" s="60"/>
      <c r="L11" s="60"/>
      <c r="M11" s="60"/>
      <c r="N11" s="60"/>
      <c r="O11" s="12"/>
      <c r="P11" s="11"/>
      <c r="Q11"/>
      <c r="AY11" s="112"/>
      <c r="BA11" s="77"/>
      <c r="BB11" s="144"/>
      <c r="BC11" s="32" t="s">
        <v>40</v>
      </c>
      <c r="BD11" s="33" t="s">
        <v>100</v>
      </c>
      <c r="BE11" s="31"/>
      <c r="BF11" s="31"/>
      <c r="BG11" s="31"/>
      <c r="BH11" s="55"/>
      <c r="BI11" s="59"/>
      <c r="BJ11" s="60"/>
      <c r="BK11" s="60"/>
      <c r="BL11" s="60"/>
      <c r="BM11" s="60"/>
      <c r="BN11" s="60"/>
      <c r="BO11" s="12"/>
      <c r="BP11" s="11"/>
      <c r="BQ11"/>
    </row>
    <row r="12" spans="1:72" ht="31.7" customHeight="1" thickTop="1" thickBot="1">
      <c r="B12" s="154" t="s">
        <v>38</v>
      </c>
      <c r="C12" s="149"/>
      <c r="D12" s="150"/>
      <c r="E12" s="34">
        <f>E8+E10</f>
        <v>0</v>
      </c>
      <c r="F12" s="34">
        <f>F8+F10</f>
        <v>0</v>
      </c>
      <c r="G12" s="34">
        <f>G8+G10</f>
        <v>0</v>
      </c>
      <c r="H12" s="56">
        <f t="shared" ref="H12" si="4">H8+H10</f>
        <v>0</v>
      </c>
      <c r="I12" s="59"/>
      <c r="J12" s="60"/>
      <c r="K12" s="60"/>
      <c r="L12" s="60"/>
      <c r="M12" s="60"/>
      <c r="N12" s="60"/>
      <c r="O12"/>
      <c r="P12"/>
      <c r="Q12"/>
      <c r="AY12" s="110"/>
      <c r="AZ12" s="110"/>
      <c r="BA12" s="111"/>
      <c r="BB12" s="149" t="s">
        <v>38</v>
      </c>
      <c r="BC12" s="149"/>
      <c r="BD12" s="150"/>
      <c r="BE12" s="35"/>
      <c r="BF12" s="35"/>
      <c r="BG12" s="34">
        <f>BG8+BG10</f>
        <v>0</v>
      </c>
      <c r="BH12" s="56">
        <f t="shared" ref="BH12" si="5">BH8+BH10</f>
        <v>0</v>
      </c>
      <c r="BI12" s="59"/>
      <c r="BJ12" s="60"/>
      <c r="BK12" s="60"/>
      <c r="BL12" s="60"/>
      <c r="BM12" s="60"/>
      <c r="BN12" s="60"/>
      <c r="BO12"/>
      <c r="BP12"/>
      <c r="BQ12"/>
    </row>
    <row r="14" spans="1:72" ht="31.7" customHeight="1" thickBot="1">
      <c r="B14" s="137" t="s">
        <v>74</v>
      </c>
      <c r="C14" s="137"/>
      <c r="D14" s="137"/>
      <c r="E14" s="137"/>
      <c r="F14" s="137"/>
      <c r="G14" s="137"/>
      <c r="H14" s="137"/>
      <c r="I14" s="137"/>
      <c r="J14" s="137"/>
      <c r="K14" s="137"/>
      <c r="L14" s="138"/>
      <c r="M14" s="138"/>
      <c r="N14" s="138"/>
      <c r="O14" s="138"/>
      <c r="P14" s="61"/>
      <c r="Q14" s="61"/>
      <c r="U14" s="3"/>
      <c r="BB14" s="137" t="s">
        <v>74</v>
      </c>
      <c r="BC14" s="137"/>
      <c r="BD14" s="137"/>
      <c r="BE14" s="137"/>
      <c r="BF14" s="137"/>
      <c r="BG14" s="137"/>
      <c r="BH14" s="137"/>
      <c r="BI14" s="137"/>
      <c r="BJ14" s="137"/>
      <c r="BK14" s="137"/>
      <c r="BL14" s="138"/>
      <c r="BM14" s="138"/>
      <c r="BN14" s="138"/>
      <c r="BO14" s="138"/>
      <c r="BP14" s="61"/>
      <c r="BQ14" s="61"/>
    </row>
    <row r="15" spans="1:72" ht="61.7" customHeight="1">
      <c r="B15" s="153" t="s">
        <v>16</v>
      </c>
      <c r="C15" s="121"/>
      <c r="D15" s="121"/>
      <c r="E15" s="121"/>
      <c r="F15" s="139"/>
      <c r="G15" s="157" t="s">
        <v>55</v>
      </c>
      <c r="H15" s="158"/>
      <c r="I15" s="16" t="s">
        <v>33</v>
      </c>
      <c r="J15" s="120" t="s">
        <v>94</v>
      </c>
      <c r="K15" s="139"/>
      <c r="L15" s="125" t="s">
        <v>95</v>
      </c>
      <c r="M15" s="126"/>
      <c r="N15" s="126"/>
      <c r="O15" s="126"/>
      <c r="P15" s="126"/>
      <c r="Q15" s="127"/>
      <c r="S15" s="28"/>
      <c r="U15" s="28"/>
      <c r="V15" s="28"/>
      <c r="BB15" s="153" t="s">
        <v>16</v>
      </c>
      <c r="BC15" s="121"/>
      <c r="BD15" s="121"/>
      <c r="BE15" s="121"/>
      <c r="BF15" s="139"/>
      <c r="BG15" s="157" t="s">
        <v>55</v>
      </c>
      <c r="BH15" s="158"/>
      <c r="BI15" s="16" t="s">
        <v>33</v>
      </c>
      <c r="BJ15" s="120" t="s">
        <v>94</v>
      </c>
      <c r="BK15" s="139"/>
      <c r="BL15" s="125" t="s">
        <v>95</v>
      </c>
      <c r="BM15" s="126"/>
      <c r="BN15" s="126"/>
      <c r="BO15" s="126"/>
      <c r="BP15" s="126"/>
      <c r="BQ15" s="127"/>
    </row>
    <row r="16" spans="1:72" ht="31.7" customHeight="1">
      <c r="B16" s="6">
        <v>1</v>
      </c>
      <c r="C16" s="170" t="s">
        <v>42</v>
      </c>
      <c r="D16" s="171"/>
      <c r="E16" s="171"/>
      <c r="F16" s="172"/>
      <c r="G16" s="105"/>
      <c r="H16" s="106"/>
      <c r="I16" s="4" t="s">
        <v>34</v>
      </c>
      <c r="J16" s="71">
        <v>120000</v>
      </c>
      <c r="K16" s="69" t="s">
        <v>31</v>
      </c>
      <c r="L16" s="118">
        <f>G16*J16</f>
        <v>0</v>
      </c>
      <c r="M16" s="119"/>
      <c r="N16" s="119"/>
      <c r="O16" s="119"/>
      <c r="P16" s="119"/>
      <c r="Q16" s="73" t="s">
        <v>31</v>
      </c>
      <c r="S16" s="22"/>
      <c r="T16" s="23"/>
      <c r="U16" s="22"/>
      <c r="V16" s="22"/>
      <c r="BB16" s="6">
        <v>1</v>
      </c>
      <c r="BC16" s="170" t="s">
        <v>42</v>
      </c>
      <c r="BD16" s="171"/>
      <c r="BE16" s="171"/>
      <c r="BF16" s="172"/>
      <c r="BG16" s="105"/>
      <c r="BH16" s="106"/>
      <c r="BI16" s="4" t="s">
        <v>34</v>
      </c>
      <c r="BJ16" s="71">
        <v>120000</v>
      </c>
      <c r="BK16" s="69" t="s">
        <v>31</v>
      </c>
      <c r="BL16" s="118">
        <f>BG16*BJ16</f>
        <v>0</v>
      </c>
      <c r="BM16" s="119"/>
      <c r="BN16" s="119"/>
      <c r="BO16" s="119"/>
      <c r="BP16" s="119"/>
      <c r="BQ16" s="73" t="s">
        <v>31</v>
      </c>
      <c r="BS16" s="22"/>
      <c r="BT16" s="23"/>
    </row>
    <row r="17" spans="2:72" ht="31.7" customHeight="1">
      <c r="B17" s="6">
        <v>2</v>
      </c>
      <c r="C17" s="170" t="s">
        <v>43</v>
      </c>
      <c r="D17" s="171"/>
      <c r="E17" s="171"/>
      <c r="F17" s="172"/>
      <c r="G17" s="105"/>
      <c r="H17" s="106"/>
      <c r="I17" s="4" t="s">
        <v>34</v>
      </c>
      <c r="J17" s="70">
        <v>100000</v>
      </c>
      <c r="K17" s="69" t="s">
        <v>31</v>
      </c>
      <c r="L17" s="101">
        <f t="shared" ref="L17:L21" si="6">G17*J17</f>
        <v>0</v>
      </c>
      <c r="M17" s="102"/>
      <c r="N17" s="102"/>
      <c r="O17" s="102"/>
      <c r="P17" s="102"/>
      <c r="Q17" s="74" t="s">
        <v>31</v>
      </c>
      <c r="S17" s="5"/>
      <c r="T17" s="5"/>
      <c r="U17" s="5"/>
      <c r="V17" s="29"/>
      <c r="W17" s="24"/>
      <c r="BB17" s="6">
        <v>2</v>
      </c>
      <c r="BC17" s="170" t="s">
        <v>43</v>
      </c>
      <c r="BD17" s="171"/>
      <c r="BE17" s="171"/>
      <c r="BF17" s="172"/>
      <c r="BG17" s="105"/>
      <c r="BH17" s="106"/>
      <c r="BI17" s="4" t="s">
        <v>34</v>
      </c>
      <c r="BJ17" s="70">
        <v>100000</v>
      </c>
      <c r="BK17" s="69" t="s">
        <v>31</v>
      </c>
      <c r="BL17" s="101">
        <f t="shared" ref="BL17:BL27" si="7">BG17*BJ17</f>
        <v>0</v>
      </c>
      <c r="BM17" s="102"/>
      <c r="BN17" s="102"/>
      <c r="BO17" s="102"/>
      <c r="BP17" s="102"/>
      <c r="BQ17" s="74" t="s">
        <v>31</v>
      </c>
      <c r="BS17" s="5"/>
      <c r="BT17" s="5"/>
    </row>
    <row r="18" spans="2:72" ht="31.7" customHeight="1">
      <c r="B18" s="128">
        <v>3</v>
      </c>
      <c r="C18" s="131" t="s">
        <v>48</v>
      </c>
      <c r="D18" s="132"/>
      <c r="E18" s="103" t="s">
        <v>56</v>
      </c>
      <c r="F18" s="104"/>
      <c r="G18" s="105"/>
      <c r="H18" s="106"/>
      <c r="I18" s="4" t="s">
        <v>34</v>
      </c>
      <c r="J18" s="70">
        <v>80000</v>
      </c>
      <c r="K18" s="69" t="s">
        <v>31</v>
      </c>
      <c r="L18" s="101">
        <f t="shared" ref="L18" si="8">G18*J18</f>
        <v>0</v>
      </c>
      <c r="M18" s="102"/>
      <c r="N18" s="102"/>
      <c r="O18" s="102"/>
      <c r="P18" s="102"/>
      <c r="Q18" s="68" t="s">
        <v>31</v>
      </c>
      <c r="S18" s="5"/>
      <c r="T18" s="5"/>
      <c r="U18" s="5"/>
      <c r="V18" s="29"/>
      <c r="W18" s="24"/>
      <c r="BB18" s="128">
        <v>3</v>
      </c>
      <c r="BC18" s="131" t="s">
        <v>48</v>
      </c>
      <c r="BD18" s="132"/>
      <c r="BE18" s="103" t="s">
        <v>56</v>
      </c>
      <c r="BF18" s="104"/>
      <c r="BG18" s="105"/>
      <c r="BH18" s="106"/>
      <c r="BI18" s="4" t="s">
        <v>34</v>
      </c>
      <c r="BJ18" s="70">
        <v>80000</v>
      </c>
      <c r="BK18" s="69" t="s">
        <v>31</v>
      </c>
      <c r="BL18" s="101">
        <f t="shared" si="7"/>
        <v>0</v>
      </c>
      <c r="BM18" s="102"/>
      <c r="BN18" s="102"/>
      <c r="BO18" s="102"/>
      <c r="BP18" s="102"/>
      <c r="BQ18" s="68" t="s">
        <v>31</v>
      </c>
      <c r="BS18" s="5"/>
      <c r="BT18" s="5"/>
    </row>
    <row r="19" spans="2:72" ht="31.7" customHeight="1">
      <c r="B19" s="129"/>
      <c r="C19" s="133"/>
      <c r="D19" s="134"/>
      <c r="E19" s="103" t="s">
        <v>88</v>
      </c>
      <c r="F19" s="104"/>
      <c r="G19" s="105"/>
      <c r="H19" s="106"/>
      <c r="I19" s="4" t="s">
        <v>34</v>
      </c>
      <c r="J19" s="70">
        <v>50000</v>
      </c>
      <c r="K19" s="69" t="s">
        <v>31</v>
      </c>
      <c r="L19" s="101">
        <f t="shared" si="6"/>
        <v>0</v>
      </c>
      <c r="M19" s="102"/>
      <c r="N19" s="102"/>
      <c r="O19" s="102"/>
      <c r="P19" s="102"/>
      <c r="Q19" s="74" t="s">
        <v>31</v>
      </c>
      <c r="BB19" s="129"/>
      <c r="BC19" s="133"/>
      <c r="BD19" s="134"/>
      <c r="BE19" s="103" t="s">
        <v>88</v>
      </c>
      <c r="BF19" s="104"/>
      <c r="BG19" s="105"/>
      <c r="BH19" s="106"/>
      <c r="BI19" s="4" t="s">
        <v>34</v>
      </c>
      <c r="BJ19" s="70">
        <v>50000</v>
      </c>
      <c r="BK19" s="69" t="s">
        <v>31</v>
      </c>
      <c r="BL19" s="101">
        <f t="shared" si="7"/>
        <v>0</v>
      </c>
      <c r="BM19" s="102"/>
      <c r="BN19" s="102"/>
      <c r="BO19" s="102"/>
      <c r="BP19" s="102"/>
      <c r="BQ19" s="74" t="s">
        <v>31</v>
      </c>
    </row>
    <row r="20" spans="2:72" ht="31.7" customHeight="1">
      <c r="B20" s="129"/>
      <c r="C20" s="133"/>
      <c r="D20" s="134"/>
      <c r="E20" s="103" t="s">
        <v>91</v>
      </c>
      <c r="F20" s="104"/>
      <c r="G20" s="105"/>
      <c r="H20" s="106"/>
      <c r="I20" s="4" t="s">
        <v>34</v>
      </c>
      <c r="J20" s="70">
        <v>20000</v>
      </c>
      <c r="K20" s="69" t="s">
        <v>31</v>
      </c>
      <c r="L20" s="101">
        <f t="shared" ref="L20" si="9">G20*J20</f>
        <v>0</v>
      </c>
      <c r="M20" s="102"/>
      <c r="N20" s="102"/>
      <c r="O20" s="102"/>
      <c r="P20" s="102"/>
      <c r="Q20" s="68" t="s">
        <v>31</v>
      </c>
      <c r="BB20" s="129"/>
      <c r="BC20" s="133"/>
      <c r="BD20" s="134"/>
      <c r="BE20" s="103" t="s">
        <v>91</v>
      </c>
      <c r="BF20" s="104"/>
      <c r="BG20" s="105"/>
      <c r="BH20" s="106"/>
      <c r="BI20" s="4" t="s">
        <v>34</v>
      </c>
      <c r="BJ20" s="70">
        <v>20000</v>
      </c>
      <c r="BK20" s="69" t="s">
        <v>31</v>
      </c>
      <c r="BL20" s="101">
        <f t="shared" si="7"/>
        <v>0</v>
      </c>
      <c r="BM20" s="102"/>
      <c r="BN20" s="102"/>
      <c r="BO20" s="102"/>
      <c r="BP20" s="102"/>
      <c r="BQ20" s="68" t="s">
        <v>31</v>
      </c>
    </row>
    <row r="21" spans="2:72" ht="31.7" customHeight="1">
      <c r="B21" s="130"/>
      <c r="C21" s="135"/>
      <c r="D21" s="136"/>
      <c r="E21" s="103" t="s">
        <v>92</v>
      </c>
      <c r="F21" s="104"/>
      <c r="G21" s="105"/>
      <c r="H21" s="106"/>
      <c r="I21" s="4" t="s">
        <v>34</v>
      </c>
      <c r="J21" s="70">
        <v>10000</v>
      </c>
      <c r="K21" s="69" t="s">
        <v>31</v>
      </c>
      <c r="L21" s="101">
        <f t="shared" si="6"/>
        <v>0</v>
      </c>
      <c r="M21" s="102"/>
      <c r="N21" s="102"/>
      <c r="O21" s="102"/>
      <c r="P21" s="102"/>
      <c r="Q21" s="74" t="s">
        <v>31</v>
      </c>
      <c r="BB21" s="130"/>
      <c r="BC21" s="135"/>
      <c r="BD21" s="136"/>
      <c r="BE21" s="103" t="s">
        <v>92</v>
      </c>
      <c r="BF21" s="104"/>
      <c r="BG21" s="105"/>
      <c r="BH21" s="106"/>
      <c r="BI21" s="4" t="s">
        <v>34</v>
      </c>
      <c r="BJ21" s="70">
        <v>10000</v>
      </c>
      <c r="BK21" s="69" t="s">
        <v>31</v>
      </c>
      <c r="BL21" s="101">
        <f t="shared" si="7"/>
        <v>0</v>
      </c>
      <c r="BM21" s="102"/>
      <c r="BN21" s="102"/>
      <c r="BO21" s="102"/>
      <c r="BP21" s="102"/>
      <c r="BQ21" s="74" t="s">
        <v>31</v>
      </c>
    </row>
    <row r="22" spans="2:72" ht="31.7" customHeight="1">
      <c r="B22" s="6">
        <v>4</v>
      </c>
      <c r="C22" s="170" t="s">
        <v>57</v>
      </c>
      <c r="D22" s="171"/>
      <c r="E22" s="171"/>
      <c r="F22" s="172"/>
      <c r="G22" s="105"/>
      <c r="H22" s="106"/>
      <c r="I22" s="4" t="s">
        <v>58</v>
      </c>
      <c r="J22" s="70">
        <v>200000</v>
      </c>
      <c r="K22" s="69" t="s">
        <v>31</v>
      </c>
      <c r="L22" s="101">
        <f t="shared" ref="L22:L27" si="10">G22*J22</f>
        <v>0</v>
      </c>
      <c r="M22" s="102"/>
      <c r="N22" s="102"/>
      <c r="O22" s="102"/>
      <c r="P22" s="102"/>
      <c r="Q22" s="68" t="s">
        <v>31</v>
      </c>
      <c r="BB22" s="6">
        <v>4</v>
      </c>
      <c r="BC22" s="170" t="s">
        <v>57</v>
      </c>
      <c r="BD22" s="171"/>
      <c r="BE22" s="171"/>
      <c r="BF22" s="172"/>
      <c r="BG22" s="105"/>
      <c r="BH22" s="106"/>
      <c r="BI22" s="4" t="s">
        <v>58</v>
      </c>
      <c r="BJ22" s="70">
        <v>200000</v>
      </c>
      <c r="BK22" s="69" t="s">
        <v>31</v>
      </c>
      <c r="BL22" s="101">
        <f t="shared" si="7"/>
        <v>0</v>
      </c>
      <c r="BM22" s="102"/>
      <c r="BN22" s="102"/>
      <c r="BO22" s="102"/>
      <c r="BP22" s="102"/>
      <c r="BQ22" s="68" t="s">
        <v>31</v>
      </c>
    </row>
    <row r="23" spans="2:72" ht="31.7" customHeight="1">
      <c r="B23" s="6">
        <v>5</v>
      </c>
      <c r="C23" s="170" t="s">
        <v>44</v>
      </c>
      <c r="D23" s="171"/>
      <c r="E23" s="171"/>
      <c r="F23" s="172"/>
      <c r="G23" s="105"/>
      <c r="H23" s="106"/>
      <c r="I23" s="4" t="s">
        <v>35</v>
      </c>
      <c r="J23" s="70">
        <v>120000</v>
      </c>
      <c r="K23" s="69" t="s">
        <v>31</v>
      </c>
      <c r="L23" s="101">
        <f t="shared" si="10"/>
        <v>0</v>
      </c>
      <c r="M23" s="102"/>
      <c r="N23" s="102"/>
      <c r="O23" s="102"/>
      <c r="P23" s="102"/>
      <c r="Q23" s="74" t="s">
        <v>31</v>
      </c>
      <c r="BB23" s="6">
        <v>5</v>
      </c>
      <c r="BC23" s="170" t="s">
        <v>44</v>
      </c>
      <c r="BD23" s="171"/>
      <c r="BE23" s="171"/>
      <c r="BF23" s="172"/>
      <c r="BG23" s="105"/>
      <c r="BH23" s="106"/>
      <c r="BI23" s="4" t="s">
        <v>35</v>
      </c>
      <c r="BJ23" s="70">
        <v>120000</v>
      </c>
      <c r="BK23" s="69" t="s">
        <v>31</v>
      </c>
      <c r="BL23" s="101">
        <f t="shared" si="7"/>
        <v>0</v>
      </c>
      <c r="BM23" s="102"/>
      <c r="BN23" s="102"/>
      <c r="BO23" s="102"/>
      <c r="BP23" s="102"/>
      <c r="BQ23" s="74" t="s">
        <v>31</v>
      </c>
    </row>
    <row r="24" spans="2:72" ht="31.7" customHeight="1">
      <c r="B24" s="6">
        <v>6</v>
      </c>
      <c r="C24" s="170" t="s">
        <v>3</v>
      </c>
      <c r="D24" s="171"/>
      <c r="E24" s="171"/>
      <c r="F24" s="172"/>
      <c r="G24" s="116"/>
      <c r="H24" s="117"/>
      <c r="I24" s="4" t="s">
        <v>39</v>
      </c>
      <c r="J24" s="70">
        <v>500000</v>
      </c>
      <c r="K24" s="69" t="s">
        <v>31</v>
      </c>
      <c r="L24" s="101">
        <f t="shared" si="10"/>
        <v>0</v>
      </c>
      <c r="M24" s="102"/>
      <c r="N24" s="102"/>
      <c r="O24" s="102"/>
      <c r="P24" s="102"/>
      <c r="Q24" s="68" t="s">
        <v>31</v>
      </c>
      <c r="BB24" s="6">
        <v>6</v>
      </c>
      <c r="BC24" s="170" t="s">
        <v>3</v>
      </c>
      <c r="BD24" s="171"/>
      <c r="BE24" s="171"/>
      <c r="BF24" s="172"/>
      <c r="BG24" s="116"/>
      <c r="BH24" s="117"/>
      <c r="BI24" s="4" t="s">
        <v>39</v>
      </c>
      <c r="BJ24" s="70">
        <v>500000</v>
      </c>
      <c r="BK24" s="69" t="s">
        <v>31</v>
      </c>
      <c r="BL24" s="101">
        <f t="shared" si="7"/>
        <v>0</v>
      </c>
      <c r="BM24" s="102"/>
      <c r="BN24" s="102"/>
      <c r="BO24" s="102"/>
      <c r="BP24" s="102"/>
      <c r="BQ24" s="68" t="s">
        <v>31</v>
      </c>
    </row>
    <row r="25" spans="2:72" ht="31.7" customHeight="1">
      <c r="B25" s="6">
        <v>7</v>
      </c>
      <c r="C25" s="113" t="s">
        <v>47</v>
      </c>
      <c r="D25" s="114"/>
      <c r="E25" s="114"/>
      <c r="F25" s="115"/>
      <c r="G25" s="116"/>
      <c r="H25" s="117"/>
      <c r="I25" s="4" t="s">
        <v>39</v>
      </c>
      <c r="J25" s="70">
        <v>1000000</v>
      </c>
      <c r="K25" s="69" t="s">
        <v>31</v>
      </c>
      <c r="L25" s="101">
        <f t="shared" si="10"/>
        <v>0</v>
      </c>
      <c r="M25" s="102"/>
      <c r="N25" s="102"/>
      <c r="O25" s="102"/>
      <c r="P25" s="102"/>
      <c r="Q25" s="74" t="s">
        <v>31</v>
      </c>
      <c r="BB25" s="6">
        <v>7</v>
      </c>
      <c r="BC25" s="113" t="s">
        <v>47</v>
      </c>
      <c r="BD25" s="114"/>
      <c r="BE25" s="114"/>
      <c r="BF25" s="115"/>
      <c r="BG25" s="116"/>
      <c r="BH25" s="117"/>
      <c r="BI25" s="4" t="s">
        <v>39</v>
      </c>
      <c r="BJ25" s="70">
        <v>1000000</v>
      </c>
      <c r="BK25" s="69" t="s">
        <v>31</v>
      </c>
      <c r="BL25" s="101">
        <f t="shared" si="7"/>
        <v>0</v>
      </c>
      <c r="BM25" s="102"/>
      <c r="BN25" s="102"/>
      <c r="BO25" s="102"/>
      <c r="BP25" s="102"/>
      <c r="BQ25" s="74" t="s">
        <v>31</v>
      </c>
    </row>
    <row r="26" spans="2:72" ht="31.7" customHeight="1">
      <c r="B26" s="6">
        <v>8</v>
      </c>
      <c r="C26" s="173" t="s">
        <v>101</v>
      </c>
      <c r="D26" s="174"/>
      <c r="E26" s="174"/>
      <c r="F26" s="175"/>
      <c r="G26" s="176"/>
      <c r="H26" s="177"/>
      <c r="I26" s="4" t="s">
        <v>39</v>
      </c>
      <c r="J26" s="70">
        <v>140000</v>
      </c>
      <c r="K26" s="69" t="s">
        <v>31</v>
      </c>
      <c r="L26" s="101">
        <f t="shared" si="10"/>
        <v>0</v>
      </c>
      <c r="M26" s="102"/>
      <c r="N26" s="102"/>
      <c r="O26" s="102"/>
      <c r="P26" s="102"/>
      <c r="Q26" s="68" t="s">
        <v>31</v>
      </c>
      <c r="BB26" s="6">
        <v>8</v>
      </c>
      <c r="BC26" s="173" t="s">
        <v>101</v>
      </c>
      <c r="BD26" s="174"/>
      <c r="BE26" s="174"/>
      <c r="BF26" s="175"/>
      <c r="BG26" s="176"/>
      <c r="BH26" s="177"/>
      <c r="BI26" s="4" t="s">
        <v>93</v>
      </c>
      <c r="BJ26" s="70">
        <v>140000</v>
      </c>
      <c r="BK26" s="69" t="s">
        <v>31</v>
      </c>
      <c r="BL26" s="101">
        <f t="shared" si="7"/>
        <v>0</v>
      </c>
      <c r="BM26" s="102"/>
      <c r="BN26" s="102"/>
      <c r="BO26" s="102"/>
      <c r="BP26" s="102"/>
      <c r="BQ26" s="68" t="s">
        <v>31</v>
      </c>
    </row>
    <row r="27" spans="2:72" ht="31.7" customHeight="1" thickBot="1">
      <c r="B27" s="15">
        <v>9</v>
      </c>
      <c r="C27" s="173" t="s">
        <v>102</v>
      </c>
      <c r="D27" s="174"/>
      <c r="E27" s="174"/>
      <c r="F27" s="175"/>
      <c r="G27" s="179"/>
      <c r="H27" s="180"/>
      <c r="I27" s="4" t="s">
        <v>39</v>
      </c>
      <c r="J27" s="72">
        <v>50000</v>
      </c>
      <c r="K27" s="69" t="s">
        <v>31</v>
      </c>
      <c r="L27" s="101">
        <f t="shared" si="10"/>
        <v>0</v>
      </c>
      <c r="M27" s="102"/>
      <c r="N27" s="102"/>
      <c r="O27" s="102"/>
      <c r="P27" s="102"/>
      <c r="Q27" s="74" t="s">
        <v>31</v>
      </c>
      <c r="BB27" s="15">
        <v>9</v>
      </c>
      <c r="BC27" s="173" t="s">
        <v>102</v>
      </c>
      <c r="BD27" s="174"/>
      <c r="BE27" s="174"/>
      <c r="BF27" s="175"/>
      <c r="BG27" s="179"/>
      <c r="BH27" s="180"/>
      <c r="BI27" s="4" t="s">
        <v>93</v>
      </c>
      <c r="BJ27" s="72">
        <v>50000</v>
      </c>
      <c r="BK27" s="69" t="s">
        <v>31</v>
      </c>
      <c r="BL27" s="101">
        <f t="shared" si="7"/>
        <v>0</v>
      </c>
      <c r="BM27" s="102"/>
      <c r="BN27" s="102"/>
      <c r="BO27" s="102"/>
      <c r="BP27" s="102"/>
      <c r="BQ27" s="74" t="s">
        <v>31</v>
      </c>
    </row>
    <row r="28" spans="2:72" ht="31.7" customHeight="1" thickTop="1" thickBot="1">
      <c r="B28" s="181" t="s">
        <v>0</v>
      </c>
      <c r="C28" s="182"/>
      <c r="D28" s="182"/>
      <c r="E28" s="182"/>
      <c r="F28" s="182"/>
      <c r="G28" s="182"/>
      <c r="H28" s="182"/>
      <c r="I28" s="182"/>
      <c r="J28" s="182"/>
      <c r="K28" s="183"/>
      <c r="L28" s="184">
        <f>SUM(L16:O27)</f>
        <v>0</v>
      </c>
      <c r="M28" s="185"/>
      <c r="N28" s="185"/>
      <c r="O28" s="185"/>
      <c r="P28" s="185"/>
      <c r="Q28" s="75" t="s">
        <v>31</v>
      </c>
      <c r="BB28" s="181" t="s">
        <v>0</v>
      </c>
      <c r="BC28" s="182"/>
      <c r="BD28" s="182"/>
      <c r="BE28" s="182"/>
      <c r="BF28" s="182"/>
      <c r="BG28" s="182"/>
      <c r="BH28" s="182"/>
      <c r="BI28" s="182"/>
      <c r="BJ28" s="182"/>
      <c r="BK28" s="183"/>
      <c r="BL28" s="184">
        <f>SUM(BL16:BO27)</f>
        <v>0</v>
      </c>
      <c r="BM28" s="185"/>
      <c r="BN28" s="185"/>
      <c r="BO28" s="185"/>
      <c r="BP28" s="185"/>
      <c r="BQ28" s="75" t="s">
        <v>31</v>
      </c>
    </row>
    <row r="30" spans="2:72">
      <c r="B30" s="178" t="s">
        <v>97</v>
      </c>
      <c r="C30" s="178"/>
      <c r="D30" s="178"/>
      <c r="E30" s="178"/>
      <c r="F30" s="178"/>
      <c r="G30" s="178"/>
      <c r="H30" s="178"/>
      <c r="I30" s="178"/>
      <c r="BB30" s="178"/>
      <c r="BC30" s="178"/>
      <c r="BD30" s="178"/>
      <c r="BE30" s="178"/>
      <c r="BF30" s="178"/>
      <c r="BG30" s="178"/>
      <c r="BH30" s="178"/>
      <c r="BI30" s="178"/>
    </row>
    <row r="31" spans="2:72">
      <c r="B31" s="169" t="s">
        <v>96</v>
      </c>
      <c r="C31" s="169"/>
      <c r="D31" s="169"/>
      <c r="E31" s="169"/>
      <c r="F31" s="169"/>
      <c r="G31" s="169"/>
      <c r="H31" s="169"/>
      <c r="I31" s="169"/>
      <c r="BB31" s="169"/>
      <c r="BC31" s="169"/>
      <c r="BD31" s="169"/>
      <c r="BE31" s="169"/>
      <c r="BF31" s="169"/>
      <c r="BG31" s="169"/>
      <c r="BH31" s="169"/>
      <c r="BI31" s="169"/>
    </row>
    <row r="33" spans="12:64">
      <c r="L33" s="18"/>
      <c r="BL33" s="18"/>
    </row>
    <row r="34" spans="12:64">
      <c r="L34" s="18"/>
      <c r="BL34" s="18"/>
    </row>
  </sheetData>
  <sheetProtection algorithmName="SHA-512" hashValue="8rKwInPdsekaFoANlkeveofvjGOQThjd6pBs+ZcRBzSVNDAU8GN87Poi46ScM2nxzwQRCh5+GE1d45UlUUeHdA==" saltValue="nWfAwiPCXkkf0t8ixNn2Wg==" spinCount="100000" sheet="1" formatCells="0" formatColumns="0" formatRows="0" selectLockedCells="1"/>
  <mergeCells count="132">
    <mergeCell ref="B28:K28"/>
    <mergeCell ref="BC26:BF26"/>
    <mergeCell ref="BG26:BH26"/>
    <mergeCell ref="L28:P28"/>
    <mergeCell ref="BL28:BP28"/>
    <mergeCell ref="BL22:BP22"/>
    <mergeCell ref="BL23:BP23"/>
    <mergeCell ref="BB6:BB7"/>
    <mergeCell ref="BC6:BC7"/>
    <mergeCell ref="BD6:BD7"/>
    <mergeCell ref="BE6:BE7"/>
    <mergeCell ref="BF6:BF7"/>
    <mergeCell ref="BG6:BH6"/>
    <mergeCell ref="BI6:BJ6"/>
    <mergeCell ref="BK6:BL6"/>
    <mergeCell ref="BC16:BF16"/>
    <mergeCell ref="AZ10:BA10"/>
    <mergeCell ref="AY5:BA7"/>
    <mergeCell ref="K6:L6"/>
    <mergeCell ref="I6:J6"/>
    <mergeCell ref="J15:K15"/>
    <mergeCell ref="L15:Q15"/>
    <mergeCell ref="G18:H18"/>
    <mergeCell ref="BE5:BF5"/>
    <mergeCell ref="BB31:BI31"/>
    <mergeCell ref="BE19:BF19"/>
    <mergeCell ref="BG15:BH15"/>
    <mergeCell ref="BG16:BH16"/>
    <mergeCell ref="BG17:BH17"/>
    <mergeCell ref="BG19:BH19"/>
    <mergeCell ref="BG21:BH21"/>
    <mergeCell ref="BB15:BF15"/>
    <mergeCell ref="BC23:BF23"/>
    <mergeCell ref="BC22:BF22"/>
    <mergeCell ref="BG22:BH22"/>
    <mergeCell ref="BE21:BF21"/>
    <mergeCell ref="BB30:BI30"/>
    <mergeCell ref="BE20:BF20"/>
    <mergeCell ref="BG20:BH20"/>
    <mergeCell ref="BB28:BK28"/>
    <mergeCell ref="BC24:BF24"/>
    <mergeCell ref="BG24:BH24"/>
    <mergeCell ref="BC17:BF17"/>
    <mergeCell ref="BJ15:BK15"/>
    <mergeCell ref="BG23:BH23"/>
    <mergeCell ref="BC27:BF27"/>
    <mergeCell ref="BG27:BH27"/>
    <mergeCell ref="B31:I31"/>
    <mergeCell ref="C17:F17"/>
    <mergeCell ref="C16:F16"/>
    <mergeCell ref="C26:F26"/>
    <mergeCell ref="C24:F24"/>
    <mergeCell ref="C23:F23"/>
    <mergeCell ref="C22:F22"/>
    <mergeCell ref="G16:H16"/>
    <mergeCell ref="G26:H26"/>
    <mergeCell ref="G24:H24"/>
    <mergeCell ref="G23:H23"/>
    <mergeCell ref="G22:H22"/>
    <mergeCell ref="G21:H21"/>
    <mergeCell ref="G19:H19"/>
    <mergeCell ref="B30:I30"/>
    <mergeCell ref="B18:B21"/>
    <mergeCell ref="C18:D21"/>
    <mergeCell ref="E18:F18"/>
    <mergeCell ref="C25:F25"/>
    <mergeCell ref="G25:H25"/>
    <mergeCell ref="C27:F27"/>
    <mergeCell ref="G27:H27"/>
    <mergeCell ref="E21:F21"/>
    <mergeCell ref="E19:F19"/>
    <mergeCell ref="B4:O4"/>
    <mergeCell ref="B14:O14"/>
    <mergeCell ref="B8:B9"/>
    <mergeCell ref="B15:F15"/>
    <mergeCell ref="B12:D12"/>
    <mergeCell ref="C8:D8"/>
    <mergeCell ref="C10:D10"/>
    <mergeCell ref="B10:B11"/>
    <mergeCell ref="G15:H15"/>
    <mergeCell ref="M6:N6"/>
    <mergeCell ref="B5:D7"/>
    <mergeCell ref="E5:F5"/>
    <mergeCell ref="E6:E7"/>
    <mergeCell ref="F6:F7"/>
    <mergeCell ref="G6:H6"/>
    <mergeCell ref="L18:P18"/>
    <mergeCell ref="G5:N5"/>
    <mergeCell ref="BG5:BN5"/>
    <mergeCell ref="BM6:BN6"/>
    <mergeCell ref="BL15:BQ15"/>
    <mergeCell ref="BL16:BP16"/>
    <mergeCell ref="BL17:BP17"/>
    <mergeCell ref="BB18:BB21"/>
    <mergeCell ref="BC18:BD21"/>
    <mergeCell ref="BE18:BF18"/>
    <mergeCell ref="BG18:BH18"/>
    <mergeCell ref="BL18:BP18"/>
    <mergeCell ref="BL19:BP19"/>
    <mergeCell ref="BL20:BP20"/>
    <mergeCell ref="BL21:BP21"/>
    <mergeCell ref="BB14:BO14"/>
    <mergeCell ref="BB5:BC5"/>
    <mergeCell ref="BB8:BB9"/>
    <mergeCell ref="BB10:BB11"/>
    <mergeCell ref="BC8:BD8"/>
    <mergeCell ref="BC10:BD10"/>
    <mergeCell ref="BB12:BD12"/>
    <mergeCell ref="BL27:BP27"/>
    <mergeCell ref="E20:F20"/>
    <mergeCell ref="G20:H20"/>
    <mergeCell ref="AY8:AY9"/>
    <mergeCell ref="AZ8:BA8"/>
    <mergeCell ref="AY12:BA12"/>
    <mergeCell ref="AY10:AY11"/>
    <mergeCell ref="BL24:BP24"/>
    <mergeCell ref="BC25:BF25"/>
    <mergeCell ref="BG25:BH25"/>
    <mergeCell ref="BL25:BP25"/>
    <mergeCell ref="BL26:BP26"/>
    <mergeCell ref="L19:P19"/>
    <mergeCell ref="L20:P20"/>
    <mergeCell ref="L21:P21"/>
    <mergeCell ref="L22:P22"/>
    <mergeCell ref="L23:P23"/>
    <mergeCell ref="L24:P24"/>
    <mergeCell ref="L25:P25"/>
    <mergeCell ref="L26:P26"/>
    <mergeCell ref="L27:P27"/>
    <mergeCell ref="G17:H17"/>
    <mergeCell ref="L16:P16"/>
    <mergeCell ref="L17:P17"/>
  </mergeCells>
  <phoneticPr fontId="1"/>
  <conditionalFormatting sqref="H8 G16:G18 BG16:BG18">
    <cfRule type="expression" dxfId="5" priority="13">
      <formula>$G$16+$G$17&lt;&gt;$H$8</formula>
    </cfRule>
  </conditionalFormatting>
  <conditionalFormatting sqref="J8 BJ8 G23:G25 BG23:BG25">
    <cfRule type="expression" dxfId="4" priority="22">
      <formula>$G$23+#REF!&lt;&gt;$J$8</formula>
    </cfRule>
  </conditionalFormatting>
  <conditionalFormatting sqref="L8:N8 BL8:BN8 G26:G27 BG26:BG27">
    <cfRule type="expression" dxfId="3" priority="23">
      <formula>$G$26+#REF!&lt;&gt;$L$8</formula>
    </cfRule>
  </conditionalFormatting>
  <conditionalFormatting sqref="BH8">
    <cfRule type="expression" dxfId="0" priority="4">
      <formula>$G$16+$G$17&lt;&gt;$H$8</formula>
    </cfRule>
  </conditionalFormatting>
  <dataValidations count="3">
    <dataValidation type="whole" allowBlank="1" showInputMessage="1" showErrorMessage="1" errorTitle="不一致" error="再エネ機器等の各設置棟数未満または_x000a_各機器設置棟数の合計より大きい値は、入力できません。_x000a_" sqref="BE9" xr:uid="{00000000-0002-0000-0700-000002000000}">
      <formula1>MAX(BJ9,BL9,BN9)</formula1>
      <formula2>SUM(BJ9,BL9,BN9)</formula2>
    </dataValidation>
    <dataValidation imeMode="halfAlpha" allowBlank="1" showInputMessage="1" showErrorMessage="1" sqref="G16:H27 D11:H11 F9:N9 D9" xr:uid="{6E4A463B-1D48-44EB-8D13-2A42F0B322ED}"/>
    <dataValidation type="whole" imeMode="halfAlpha" allowBlank="1" showInputMessage="1" showErrorMessage="1" errorTitle="不一致" error="再エネ機器等の各設置棟数未満または_x000a_各機器設置棟数の合計より大きい値は、入力できません。_x000a_" sqref="E9" xr:uid="{20137D5A-4B38-4B11-B03D-3A7F76F484C3}">
      <formula1>MAX(G9,I9,K9)</formula1>
      <formula2>SUM(G9,I9,K9)</formula2>
    </dataValidation>
  </dataValidations>
  <hyperlinks>
    <hyperlink ref="B31" r:id="rId1" xr:uid="{AA76468B-8E9D-41E3-B895-A6BBA7572077}"/>
  </hyperlinks>
  <printOptions horizontalCentered="1"/>
  <pageMargins left="0.23622047244094491" right="0.23622047244094491" top="0.74803149606299213" bottom="0.74803149606299213" header="0.31496062992125984" footer="0.31496062992125984"/>
  <pageSetup paperSize="9" scale="58" orientation="landscape" blackAndWhite="1"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0" id="{12FF9DAF-249E-4CAE-A94B-A15CEC583957}">
            <xm:f>$E$8&lt;&gt;#REF!</xm:f>
            <x14:dxf>
              <fill>
                <patternFill>
                  <bgColor rgb="FFFF0000"/>
                </patternFill>
              </fill>
            </x14:dxf>
          </x14:cfRule>
          <xm:sqref>E8</xm:sqref>
        </x14:conditionalFormatting>
        <x14:conditionalFormatting xmlns:xm="http://schemas.microsoft.com/office/excel/2006/main">
          <x14:cfRule type="expression" priority="21" id="{446EEA13-8490-452E-9C59-6AD0DC4E7FDF}">
            <xm:f>$F$8&lt;&gt;#REF!</xm:f>
            <x14:dxf>
              <fill>
                <patternFill>
                  <bgColor rgb="FFFF0000"/>
                </patternFill>
              </fill>
            </x14:dxf>
          </x14:cfRule>
          <xm:sqref>F8</xm:sqref>
        </x14:conditionalFormatting>
        <x14:conditionalFormatting xmlns:xm="http://schemas.microsoft.com/office/excel/2006/main">
          <x14:cfRule type="expression" priority="1" id="{B72E9FB9-B01C-4E33-B2AA-AAE1E6168E96}">
            <xm:f>$E$8&lt;&gt;#REF!</xm:f>
            <x14:dxf>
              <fill>
                <patternFill>
                  <bgColor rgb="FFFF0000"/>
                </patternFill>
              </fill>
            </x14:dxf>
          </x14:cfRule>
          <xm:sqref>BE8</xm:sqref>
        </x14:conditionalFormatting>
        <x14:conditionalFormatting xmlns:xm="http://schemas.microsoft.com/office/excel/2006/main">
          <x14:cfRule type="expression" priority="2" id="{E0669905-3A08-43AF-80CE-29B7356DEE36}">
            <xm:f>$F$8&lt;&gt;#REF!</xm:f>
            <x14:dxf>
              <fill>
                <patternFill>
                  <bgColor rgb="FFFF0000"/>
                </patternFill>
              </fill>
            </x14:dxf>
          </x14:cfRule>
          <xm:sqref>BF8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集計用シート</vt:lpstr>
      <vt:lpstr>様式ファイル</vt:lpstr>
      <vt:lpstr>様式ファイル!Print_Area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2024-03-14T10:28:20Z</dcterms:created>
  <dcterms:modified xsi:type="dcterms:W3CDTF">2025-04-21T06:11:05Z</dcterms:modified>
</cp:coreProperties>
</file>