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13_ncr:1_{B49D3663-A9B2-4220-9563-8A45B7C64247}" xr6:coauthVersionLast="47" xr6:coauthVersionMax="47" xr10:uidLastSave="{00000000-0000-0000-0000-000000000000}"/>
  <bookViews>
    <workbookView xWindow="3492" yWindow="0" windowWidth="11148" windowHeight="12360" tabRatio="706" firstSheet="2" activeTab="2" xr2:uid="{00000000-000D-0000-FFFF-FFFF00000000}"/>
  </bookViews>
  <sheets>
    <sheet name="産業分類" sheetId="17" state="hidden" r:id="rId1"/>
    <sheet name="選択肢" sheetId="21" state="hidden" r:id="rId2"/>
    <sheet name="１号" sheetId="1" r:id="rId3"/>
    <sheet name="1号別紙" sheetId="2" r:id="rId4"/>
    <sheet name="2号-1" sheetId="4" r:id="rId5"/>
    <sheet name="2号-2" sheetId="5" r:id="rId6"/>
    <sheet name="2号-3" sheetId="6" r:id="rId7"/>
    <sheet name="2号-4" sheetId="8" r:id="rId8"/>
    <sheet name="2号別紙1-1" sheetId="10" r:id="rId9"/>
    <sheet name="2号別紙1-2" sheetId="11" r:id="rId10"/>
    <sheet name="2号別紙1-3" sheetId="12" r:id="rId11"/>
    <sheet name="2号別紙２" sheetId="14" r:id="rId12"/>
    <sheet name="3号（誓約書）" sheetId="15" r:id="rId13"/>
    <sheet name="参考別紙2-1" sheetId="19" r:id="rId14"/>
    <sheet name="参考別紙2-2" sheetId="18" r:id="rId15"/>
    <sheet name="参考別紙2-3" sheetId="22" r:id="rId16"/>
    <sheet name="参考別紙2-4" sheetId="24" r:id="rId17"/>
    <sheet name="参考別紙2-5_" sheetId="23" r:id="rId18"/>
  </sheets>
  <externalReferences>
    <externalReference r:id="rId19"/>
    <externalReference r:id="rId20"/>
    <externalReference r:id="rId21"/>
    <externalReference r:id="rId22"/>
  </externalReferences>
  <definedNames>
    <definedName name="Ａ農業・林業">産業分類!$A$3:$A$4</definedName>
    <definedName name="Ｂ漁業">産業分類!$B$3:$B$4</definedName>
    <definedName name="Ｃ鉱業・採石業・砂利採取業">産業分類!$C$3</definedName>
    <definedName name="Ｄ建設業">産業分類!$D$3:$D$5</definedName>
    <definedName name="Ｅ製造業">産業分類!$E$3:$E$26</definedName>
    <definedName name="Ｆ電気・ガス・熱供給・水道業">産業分類!$F$3:$F$6</definedName>
    <definedName name="Ｇ情報通信業">産業分類!$G$3:$G$7</definedName>
    <definedName name="Ｈ運輸業・郵便業">産業分類!$H$3:$H$10</definedName>
    <definedName name="Ｉ卸売業・小売業">産業分類!$I$3:$I$14</definedName>
    <definedName name="Ｊ金融業・保険業">産業分類!$J$3:$J$8</definedName>
    <definedName name="Ｋ不動産業・物品賃貸業">産業分類!$K$3:$K$5</definedName>
    <definedName name="Ｌ学術研究・専門・技術サービス業">産業分類!$L$3:$L$6</definedName>
    <definedName name="Ｍ宿泊業・飲食サービス業">産業分類!$M$3:$M$5</definedName>
    <definedName name="Ｎ生活関連サービス業・娯楽業">産業分類!$N$3:$N$5</definedName>
    <definedName name="Ｏ教育・学習支援業">産業分類!$O$3:$O$4</definedName>
    <definedName name="_xlnm.Print_Area" localSheetId="2">'１号'!$B$2:$V$40</definedName>
    <definedName name="_xlnm.Print_Area" localSheetId="3">'1号別紙'!$B$2:$I$211</definedName>
    <definedName name="_xlnm.Print_Area" localSheetId="4">'2号-1'!$B$2:$AH$53</definedName>
    <definedName name="_xlnm.Print_Area" localSheetId="5">'2号-2'!$B$2:$AL$58</definedName>
    <definedName name="_xlnm.Print_Area" localSheetId="6">'2号-3'!$B$2:$AL$58</definedName>
    <definedName name="_xlnm.Print_Area" localSheetId="7">'2号-4'!$B$2:$G$39</definedName>
    <definedName name="_xlnm.Print_Area" localSheetId="8">'2号別紙1-1'!$B$2:$AI$50</definedName>
    <definedName name="_xlnm.Print_Area" localSheetId="9">'2号別紙1-2'!$B$2:$P$36</definedName>
    <definedName name="_xlnm.Print_Area" localSheetId="10">'2号別紙1-3'!$B$2:$F$31</definedName>
    <definedName name="_xlnm.Print_Area" localSheetId="11">'2号別紙２'!$B$2:$AY$24</definedName>
    <definedName name="_xlnm.Print_Area" localSheetId="12">'3号（誓約書）'!$B$2:$AL$51</definedName>
    <definedName name="_xlnm.Print_Area" localSheetId="13">'参考別紙2-1'!$B$2:$BA$30</definedName>
    <definedName name="_xlnm.Print_Area" localSheetId="14">'参考別紙2-2'!$B$2:$T$33</definedName>
    <definedName name="_xlnm.Print_Area" localSheetId="15">'参考別紙2-3'!$B$2:$T$21</definedName>
    <definedName name="_xlnm.Print_Area" localSheetId="16">'参考別紙2-4'!$B$2:$T$15</definedName>
    <definedName name="_xlnm.Print_Area" localSheetId="17">'参考別紙2-5_'!$B$2:$T$22</definedName>
    <definedName name="_xlnm.Print_Titles" localSheetId="5">'2号-2'!$2:$3</definedName>
    <definedName name="_xlnm.Print_Titles" localSheetId="6">'2号-3'!$2:$3</definedName>
    <definedName name="Ｐ医療・福祉">産業分類!$P$3:$P$5</definedName>
    <definedName name="Ｑ複合サービス事業">産業分類!$Q$3:$Q$4</definedName>
    <definedName name="Ｒサービス業【他に分類されないもの】">産業分類!$R$3:$R$11</definedName>
    <definedName name="Ｓ公務【他に分類されるものを除く】">産業分類!$S$3:$S$4</definedName>
    <definedName name="Ｔ分類不能の産業">産業分類!$T$3</definedName>
    <definedName name="該当無し" localSheetId="15">選択肢!#REF!</definedName>
    <definedName name="該当無し" localSheetId="16">選択肢!#REF!</definedName>
    <definedName name="該当無し" localSheetId="17">選択肢!#REF!</definedName>
    <definedName name="該当無し">選択肢!#REF!</definedName>
    <definedName name="業種リスト" localSheetId="13">[1]業種リスト!$A$2:$T$2</definedName>
    <definedName name="業種リスト" localSheetId="14">[2]業種リスト!$A$2:$T$2</definedName>
    <definedName name="業種リスト" localSheetId="15">[2]業種リスト!$A$2:$T$2</definedName>
    <definedName name="業種リスト" localSheetId="16">[2]業種リスト!$A$2:$T$2</definedName>
    <definedName name="業種リスト" localSheetId="17">[2]業種リスト!$A$2:$T$2</definedName>
    <definedName name="業種リスト">産業分類!$A$2:$T$2</definedName>
    <definedName name="種類">[3]基本!$F$173:$F$174</definedName>
    <definedName name="別1その2">[4]対策!$K$2:$K$9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24" l="1"/>
  <c r="P14" i="24"/>
  <c r="O14" i="24"/>
  <c r="N14" i="24"/>
  <c r="M14" i="24"/>
  <c r="L14" i="24"/>
  <c r="K14" i="24"/>
  <c r="J14" i="24"/>
  <c r="I14" i="24"/>
  <c r="H14" i="24"/>
  <c r="G14" i="24"/>
  <c r="F14" i="24"/>
  <c r="R14" i="24" s="1"/>
  <c r="S14" i="24" s="1"/>
  <c r="S13" i="24"/>
  <c r="S12" i="24"/>
  <c r="R12" i="24"/>
  <c r="Q9" i="24"/>
  <c r="P9" i="24"/>
  <c r="O9" i="24"/>
  <c r="N9" i="24"/>
  <c r="M9" i="24"/>
  <c r="L9" i="24"/>
  <c r="K9" i="24"/>
  <c r="J9" i="24"/>
  <c r="I9" i="24"/>
  <c r="H9" i="24"/>
  <c r="G9" i="24"/>
  <c r="F9" i="24"/>
  <c r="S8" i="24"/>
  <c r="R7" i="24"/>
  <c r="S7" i="24" s="1"/>
  <c r="U2" i="24"/>
  <c r="AV25" i="19"/>
  <c r="AV12" i="19"/>
  <c r="AV28" i="19"/>
  <c r="AV27" i="19"/>
  <c r="AV15" i="19"/>
  <c r="R9" i="24" l="1"/>
  <c r="S9" i="24" s="1"/>
  <c r="R20" i="23"/>
  <c r="S20" i="23" s="1"/>
  <c r="R14" i="23"/>
  <c r="S14" i="23" s="1"/>
  <c r="F15" i="23"/>
  <c r="F21" i="23" l="1"/>
  <c r="F12" i="22"/>
  <c r="Q21" i="23"/>
  <c r="P21" i="23"/>
  <c r="O21" i="23"/>
  <c r="N21" i="23"/>
  <c r="M21" i="23"/>
  <c r="L21" i="23"/>
  <c r="K21" i="23"/>
  <c r="J21" i="23"/>
  <c r="I21" i="23"/>
  <c r="H21" i="23"/>
  <c r="G21" i="23"/>
  <c r="R18" i="23"/>
  <c r="S18" i="23" s="1"/>
  <c r="Q15" i="23"/>
  <c r="P15" i="23"/>
  <c r="O15" i="23"/>
  <c r="N15" i="23"/>
  <c r="M15" i="23"/>
  <c r="L15" i="23"/>
  <c r="K15" i="23"/>
  <c r="J15" i="23"/>
  <c r="I15" i="23"/>
  <c r="H15" i="23"/>
  <c r="G15" i="23"/>
  <c r="R12" i="23"/>
  <c r="S12" i="23" s="1"/>
  <c r="U2" i="23"/>
  <c r="R15" i="23" l="1"/>
  <c r="S15" i="23" s="1"/>
  <c r="R21" i="23"/>
  <c r="S21" i="23" s="1"/>
  <c r="AV26" i="19" l="1"/>
  <c r="AV13" i="19"/>
  <c r="Q12" i="22" l="1"/>
  <c r="Q13" i="18"/>
  <c r="Q14" i="18"/>
  <c r="Q15" i="18"/>
  <c r="Q12" i="18"/>
  <c r="Q17" i="18" s="1"/>
  <c r="Q16" i="18" l="1"/>
  <c r="S8" i="22"/>
  <c r="S8" i="18"/>
  <c r="F27" i="18"/>
  <c r="AV5" i="19"/>
  <c r="AV14" i="19"/>
  <c r="AV24" i="19"/>
  <c r="AV23" i="19"/>
  <c r="AV22" i="19"/>
  <c r="AV21" i="19"/>
  <c r="AV20" i="19"/>
  <c r="AV19" i="19"/>
  <c r="AV18" i="19"/>
  <c r="E11" i="8" l="1"/>
  <c r="E10" i="8"/>
  <c r="D6" i="4"/>
  <c r="D5" i="4"/>
  <c r="D4" i="4"/>
  <c r="AV11" i="19" l="1"/>
  <c r="I156" i="2" l="1"/>
  <c r="I125" i="2"/>
  <c r="I84" i="2"/>
  <c r="I41" i="2" l="1"/>
  <c r="I43" i="2"/>
  <c r="Q20" i="22" l="1"/>
  <c r="P20" i="22"/>
  <c r="O20" i="22"/>
  <c r="N20" i="22"/>
  <c r="M20" i="22"/>
  <c r="L20" i="22"/>
  <c r="K20" i="22"/>
  <c r="J20" i="22"/>
  <c r="I20" i="22"/>
  <c r="H20" i="22"/>
  <c r="G20" i="22"/>
  <c r="F20" i="22"/>
  <c r="S16" i="22"/>
  <c r="R15" i="22"/>
  <c r="S15" i="22" s="1"/>
  <c r="P12" i="22"/>
  <c r="O12" i="22"/>
  <c r="N12" i="22"/>
  <c r="M12" i="22"/>
  <c r="L12" i="22"/>
  <c r="K12" i="22"/>
  <c r="J12" i="22"/>
  <c r="I12" i="22"/>
  <c r="H12" i="22"/>
  <c r="G12" i="22"/>
  <c r="R7" i="22"/>
  <c r="S7" i="22" s="1"/>
  <c r="F14" i="18"/>
  <c r="F13" i="18"/>
  <c r="F12" i="18"/>
  <c r="F17" i="18" s="1"/>
  <c r="F15" i="18"/>
  <c r="R20" i="22" l="1"/>
  <c r="S20" i="22" s="1"/>
  <c r="R12" i="22"/>
  <c r="S12" i="22" s="1"/>
  <c r="C5" i="4" l="1"/>
  <c r="U2" i="22" l="1"/>
  <c r="C6" i="4"/>
  <c r="D5" i="12" l="1"/>
  <c r="E17" i="8" l="1"/>
  <c r="I81" i="2"/>
  <c r="I80" i="2"/>
  <c r="I79" i="2"/>
  <c r="I78" i="2"/>
  <c r="I76" i="2"/>
  <c r="I75" i="2"/>
  <c r="I74" i="2"/>
  <c r="I73" i="2"/>
  <c r="I72" i="2"/>
  <c r="I71" i="2"/>
  <c r="I70" i="2"/>
  <c r="I69" i="2"/>
  <c r="I68" i="2"/>
  <c r="I66" i="2"/>
  <c r="I65" i="2"/>
  <c r="I64" i="2"/>
  <c r="I63" i="2"/>
  <c r="I62" i="2"/>
  <c r="I61" i="2"/>
  <c r="I60" i="2"/>
  <c r="I59" i="2"/>
  <c r="I58" i="2"/>
  <c r="I56" i="2"/>
  <c r="I55" i="2"/>
  <c r="I54" i="2"/>
  <c r="I53" i="2"/>
  <c r="I52" i="2"/>
  <c r="I51" i="2"/>
  <c r="I50" i="2"/>
  <c r="I49" i="2"/>
  <c r="C46" i="2"/>
  <c r="I57" i="2" l="1"/>
  <c r="I83" i="2" s="1"/>
  <c r="I85" i="2" s="1"/>
  <c r="I67" i="2"/>
  <c r="I77" i="2"/>
  <c r="I82" i="2"/>
  <c r="I197" i="2"/>
  <c r="I201" i="2"/>
  <c r="I202" i="2"/>
  <c r="I203" i="2"/>
  <c r="I204" i="2"/>
  <c r="I205" i="2"/>
  <c r="I194" i="2" l="1"/>
  <c r="I193" i="2"/>
  <c r="I192" i="2"/>
  <c r="I191" i="2"/>
  <c r="I189" i="2"/>
  <c r="I188" i="2"/>
  <c r="I187" i="2"/>
  <c r="I186" i="2"/>
  <c r="I185" i="2"/>
  <c r="I184" i="2"/>
  <c r="I183" i="2"/>
  <c r="I182" i="2"/>
  <c r="I181" i="2"/>
  <c r="I179" i="2"/>
  <c r="I178" i="2"/>
  <c r="I177" i="2"/>
  <c r="I176" i="2"/>
  <c r="I175" i="2"/>
  <c r="I174" i="2"/>
  <c r="I173" i="2"/>
  <c r="I172" i="2"/>
  <c r="I171" i="2"/>
  <c r="I169" i="2"/>
  <c r="I168" i="2"/>
  <c r="I167" i="2"/>
  <c r="I166" i="2"/>
  <c r="I165" i="2"/>
  <c r="I164" i="2"/>
  <c r="I163" i="2"/>
  <c r="I162" i="2"/>
  <c r="C159" i="2"/>
  <c r="I200" i="2"/>
  <c r="I206" i="2" s="1"/>
  <c r="I12" i="2"/>
  <c r="I180" i="2" l="1"/>
  <c r="I170" i="2"/>
  <c r="I190" i="2"/>
  <c r="I195" i="2"/>
  <c r="I196" i="2" l="1"/>
  <c r="I198" i="2" s="1"/>
  <c r="I153" i="2"/>
  <c r="I152" i="2"/>
  <c r="I151" i="2"/>
  <c r="I149" i="2"/>
  <c r="I148" i="2"/>
  <c r="I147" i="2"/>
  <c r="I146" i="2"/>
  <c r="I145" i="2"/>
  <c r="I144" i="2"/>
  <c r="I142" i="2"/>
  <c r="I141" i="2"/>
  <c r="I140" i="2"/>
  <c r="I139" i="2"/>
  <c r="I138" i="2"/>
  <c r="I137" i="2"/>
  <c r="I135" i="2"/>
  <c r="I134" i="2"/>
  <c r="I133" i="2"/>
  <c r="I132" i="2"/>
  <c r="I131" i="2"/>
  <c r="C128" i="2"/>
  <c r="I122" i="2"/>
  <c r="I121" i="2"/>
  <c r="I120" i="2"/>
  <c r="I119" i="2"/>
  <c r="I117" i="2"/>
  <c r="I116" i="2"/>
  <c r="I115" i="2"/>
  <c r="I114" i="2"/>
  <c r="I113" i="2"/>
  <c r="I112" i="2"/>
  <c r="I111" i="2"/>
  <c r="I110" i="2"/>
  <c r="I109" i="2"/>
  <c r="I107" i="2"/>
  <c r="I106" i="2"/>
  <c r="I105" i="2"/>
  <c r="I104" i="2"/>
  <c r="I103" i="2"/>
  <c r="I102" i="2"/>
  <c r="I101" i="2"/>
  <c r="I100" i="2"/>
  <c r="I99" i="2"/>
  <c r="I97" i="2"/>
  <c r="I96" i="2"/>
  <c r="I95" i="2"/>
  <c r="I94" i="2"/>
  <c r="I93" i="2"/>
  <c r="I92" i="2"/>
  <c r="I91" i="2"/>
  <c r="I90" i="2"/>
  <c r="C87" i="2"/>
  <c r="I136" i="2" l="1"/>
  <c r="I98" i="2"/>
  <c r="I123" i="2"/>
  <c r="I143" i="2"/>
  <c r="I150" i="2"/>
  <c r="I108" i="2"/>
  <c r="I154" i="2"/>
  <c r="I118" i="2"/>
  <c r="I124" i="2" l="1"/>
  <c r="I126" i="2" s="1"/>
  <c r="I155" i="2"/>
  <c r="I157" i="2" s="1"/>
  <c r="I27" i="2"/>
  <c r="I15" i="2"/>
  <c r="AV10" i="19" l="1"/>
  <c r="E8" i="8" l="1"/>
  <c r="N8" i="10" l="1"/>
  <c r="AN2" i="15" l="1"/>
  <c r="BA2" i="14"/>
  <c r="U2" i="18"/>
  <c r="BB2" i="19"/>
  <c r="H2" i="12"/>
  <c r="R2" i="11"/>
  <c r="AJ2" i="10"/>
  <c r="I2" i="8"/>
  <c r="AM2" i="6"/>
  <c r="AM2" i="5"/>
  <c r="AI2" i="4"/>
  <c r="K2" i="2"/>
  <c r="AV8" i="19" l="1"/>
  <c r="AV9" i="19"/>
  <c r="AV7" i="19"/>
  <c r="AV6" i="19"/>
  <c r="F25" i="18" l="1"/>
  <c r="G25" i="18"/>
  <c r="H25" i="18"/>
  <c r="I25" i="18"/>
  <c r="J25" i="18"/>
  <c r="J30" i="18" s="1"/>
  <c r="K25" i="18"/>
  <c r="K30" i="18" s="1"/>
  <c r="L25" i="18"/>
  <c r="L30" i="18" s="1"/>
  <c r="M25" i="18"/>
  <c r="M30" i="18" s="1"/>
  <c r="N25" i="18"/>
  <c r="N30" i="18" s="1"/>
  <c r="O25" i="18"/>
  <c r="O30" i="18" s="1"/>
  <c r="P25" i="18"/>
  <c r="Q25" i="18"/>
  <c r="Q30" i="18" s="1"/>
  <c r="F26" i="18"/>
  <c r="G26" i="18"/>
  <c r="H26" i="18"/>
  <c r="I26" i="18"/>
  <c r="J26" i="18"/>
  <c r="K26" i="18"/>
  <c r="L26" i="18"/>
  <c r="M26" i="18"/>
  <c r="N26" i="18"/>
  <c r="O26" i="18"/>
  <c r="P26" i="18"/>
  <c r="Q26" i="18"/>
  <c r="G27" i="18"/>
  <c r="H27" i="18"/>
  <c r="I27" i="18"/>
  <c r="J27" i="18"/>
  <c r="K27" i="18"/>
  <c r="L27" i="18"/>
  <c r="M27" i="18"/>
  <c r="M29" i="18" s="1"/>
  <c r="N27" i="18"/>
  <c r="O27" i="18"/>
  <c r="P27" i="18"/>
  <c r="Q27" i="18"/>
  <c r="F28" i="18"/>
  <c r="G28" i="18"/>
  <c r="H28" i="18"/>
  <c r="H29" i="18" s="1"/>
  <c r="I28" i="18"/>
  <c r="I29" i="18" s="1"/>
  <c r="J28" i="18"/>
  <c r="K28" i="18"/>
  <c r="L28" i="18"/>
  <c r="M28" i="18"/>
  <c r="N28" i="18"/>
  <c r="O28" i="18"/>
  <c r="P28" i="18"/>
  <c r="P29" i="18" s="1"/>
  <c r="Q28" i="18"/>
  <c r="Q29" i="18" s="1"/>
  <c r="F30" i="18"/>
  <c r="G30" i="18"/>
  <c r="H30" i="18"/>
  <c r="I30" i="18"/>
  <c r="P30" i="18"/>
  <c r="P15" i="18"/>
  <c r="O15" i="18"/>
  <c r="N15" i="18"/>
  <c r="M15" i="18"/>
  <c r="L15" i="18"/>
  <c r="K15" i="18"/>
  <c r="J15" i="18"/>
  <c r="I15" i="18"/>
  <c r="H15" i="18"/>
  <c r="G15" i="18"/>
  <c r="P14" i="18"/>
  <c r="O14" i="18"/>
  <c r="N14" i="18"/>
  <c r="M14" i="18"/>
  <c r="L14" i="18"/>
  <c r="K14" i="18"/>
  <c r="J14" i="18"/>
  <c r="I14" i="18"/>
  <c r="H14" i="18"/>
  <c r="G14" i="18"/>
  <c r="P13" i="18"/>
  <c r="O13" i="18"/>
  <c r="N13" i="18"/>
  <c r="M13" i="18"/>
  <c r="L13" i="18"/>
  <c r="K13" i="18"/>
  <c r="J13" i="18"/>
  <c r="I13" i="18"/>
  <c r="H13" i="18"/>
  <c r="G13" i="18"/>
  <c r="P12" i="18"/>
  <c r="P17" i="18" s="1"/>
  <c r="O12" i="18"/>
  <c r="O17" i="18" s="1"/>
  <c r="N12" i="18"/>
  <c r="N17" i="18" s="1"/>
  <c r="M12" i="18"/>
  <c r="M17" i="18" s="1"/>
  <c r="L12" i="18"/>
  <c r="L17" i="18" s="1"/>
  <c r="K12" i="18"/>
  <c r="K17" i="18" s="1"/>
  <c r="J12" i="18"/>
  <c r="J17" i="18" s="1"/>
  <c r="I12" i="18"/>
  <c r="I17" i="18" s="1"/>
  <c r="H12" i="18"/>
  <c r="H17" i="18" s="1"/>
  <c r="G12" i="18"/>
  <c r="G17" i="18" s="1"/>
  <c r="S23" i="18"/>
  <c r="S22" i="18"/>
  <c r="S21" i="18"/>
  <c r="S9" i="18"/>
  <c r="S10" i="18"/>
  <c r="R20" i="18"/>
  <c r="S20" i="18" s="1"/>
  <c r="R7" i="18"/>
  <c r="S7" i="18" s="1"/>
  <c r="L29" i="18" l="1"/>
  <c r="O29" i="18"/>
  <c r="K29" i="18"/>
  <c r="N29" i="18"/>
  <c r="F29" i="18"/>
  <c r="J29" i="18"/>
  <c r="G29" i="18"/>
  <c r="K16" i="18"/>
  <c r="M16" i="18"/>
  <c r="F16" i="18"/>
  <c r="N16" i="18"/>
  <c r="H16" i="18"/>
  <c r="P16" i="18"/>
  <c r="G16" i="18"/>
  <c r="O16" i="18"/>
  <c r="I16" i="18"/>
  <c r="J16" i="18"/>
  <c r="L16" i="18"/>
  <c r="R28" i="18"/>
  <c r="S28" i="18" s="1"/>
  <c r="R12" i="18"/>
  <c r="S12" i="18" s="1"/>
  <c r="R13" i="18"/>
  <c r="S13" i="18" s="1"/>
  <c r="R30" i="18"/>
  <c r="S30" i="18" s="1"/>
  <c r="R25" i="18"/>
  <c r="S25" i="18" s="1"/>
  <c r="R15" i="18"/>
  <c r="S15" i="18" s="1"/>
  <c r="R17" i="18"/>
  <c r="S17" i="18" s="1"/>
  <c r="R14" i="18"/>
  <c r="S14" i="18" s="1"/>
  <c r="R27" i="18"/>
  <c r="S27" i="18" s="1"/>
  <c r="R26" i="18"/>
  <c r="S26" i="18" s="1"/>
  <c r="R16" i="18" l="1"/>
  <c r="S16" i="18" s="1"/>
  <c r="R29" i="18"/>
  <c r="S29" i="18" s="1"/>
  <c r="I26" i="2" l="1"/>
  <c r="I25" i="2"/>
  <c r="I6" i="2"/>
  <c r="I18" i="2"/>
  <c r="I17" i="2"/>
  <c r="I16" i="2"/>
  <c r="I36" i="2"/>
  <c r="I29" i="2"/>
  <c r="I28" i="2"/>
  <c r="I9" i="2"/>
  <c r="I8" i="2"/>
  <c r="I30" i="2" l="1"/>
  <c r="I19" i="2"/>
  <c r="I7" i="2"/>
  <c r="I35" i="2"/>
  <c r="I31" i="2"/>
  <c r="I20" i="2"/>
  <c r="I10" i="2"/>
  <c r="I5" i="2" l="1"/>
  <c r="I5" i="14"/>
  <c r="N6" i="10"/>
  <c r="I11" i="2"/>
  <c r="I14" i="2"/>
  <c r="I21" i="2"/>
  <c r="I22" i="2"/>
  <c r="I24" i="2"/>
  <c r="I32" i="2"/>
  <c r="I33" i="2"/>
  <c r="I37" i="2"/>
  <c r="I38" i="2"/>
  <c r="I39" i="2" l="1"/>
  <c r="I23" i="2"/>
  <c r="I34" i="2"/>
  <c r="I13" i="2"/>
  <c r="I40" i="2" l="1"/>
  <c r="I210" i="2" l="1"/>
  <c r="L20" i="1" s="1"/>
  <c r="C13" i="8" s="1"/>
  <c r="I42" i="2"/>
  <c r="I44" i="2" l="1"/>
  <c r="I208" i="2" s="1"/>
  <c r="L22" i="1" s="1"/>
  <c r="L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 authorId="0" shapeId="0" xr:uid="{00000000-0006-0000-0E00-000001000000}">
      <text>
        <r>
          <rPr>
            <b/>
            <sz val="10"/>
            <color indexed="81"/>
            <rFont val="ＭＳ Ｐゴシック"/>
            <family val="3"/>
            <charset val="128"/>
          </rPr>
          <t>発熱量・燃料消費は、HHV（高位発熱量）ベースで記入してください。</t>
        </r>
      </text>
    </comment>
    <comment ref="C6" authorId="0" shapeId="0" xr:uid="{00000000-0006-0000-0E00-000002000000}">
      <text>
        <r>
          <rPr>
            <b/>
            <sz val="9"/>
            <color indexed="81"/>
            <rFont val="ＭＳ Ｐゴシック"/>
            <family val="3"/>
            <charset val="128"/>
          </rPr>
          <t>年度を記載してください</t>
        </r>
      </text>
    </comment>
    <comment ref="C19" authorId="0" shapeId="0" xr:uid="{00000000-0006-0000-0E00-000003000000}">
      <text>
        <r>
          <rPr>
            <b/>
            <sz val="9"/>
            <color indexed="81"/>
            <rFont val="ＭＳ Ｐゴシック"/>
            <family val="3"/>
            <charset val="128"/>
          </rPr>
          <t>年度を記載してください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F00-000001000000}">
      <text>
        <r>
          <rPr>
            <b/>
            <sz val="9"/>
            <color indexed="81"/>
            <rFont val="ＭＳ Ｐゴシック"/>
            <family val="3"/>
            <charset val="128"/>
          </rPr>
          <t>年度を記載してください</t>
        </r>
      </text>
    </comment>
    <comment ref="C14" authorId="0" shapeId="0" xr:uid="{00000000-0006-0000-0F00-000002000000}">
      <text>
        <r>
          <rPr>
            <b/>
            <sz val="9"/>
            <color indexed="81"/>
            <rFont val="ＭＳ Ｐゴシック"/>
            <family val="3"/>
            <charset val="128"/>
          </rPr>
          <t>年度を記載してください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2E9DB1AD-4322-4CD1-B74D-1AC0027524DA}">
      <text>
        <r>
          <rPr>
            <b/>
            <sz val="9"/>
            <color indexed="81"/>
            <rFont val="ＭＳ Ｐゴシック"/>
            <family val="3"/>
            <charset val="128"/>
          </rPr>
          <t>年度を記載してください</t>
        </r>
      </text>
    </comment>
    <comment ref="C11" authorId="0" shapeId="0" xr:uid="{E1B7E820-6AA0-4F5C-A970-2F08521FA3CF}">
      <text>
        <r>
          <rPr>
            <b/>
            <sz val="9"/>
            <color indexed="81"/>
            <rFont val="ＭＳ Ｐゴシック"/>
            <family val="3"/>
            <charset val="128"/>
          </rPr>
          <t>年度を記載してください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00000000-0006-0000-1000-000001000000}">
      <text>
        <r>
          <rPr>
            <b/>
            <sz val="9"/>
            <color indexed="81"/>
            <rFont val="ＭＳ Ｐゴシック"/>
            <family val="3"/>
            <charset val="128"/>
          </rPr>
          <t>年度を記載してください</t>
        </r>
      </text>
    </comment>
    <comment ref="C17" authorId="0" shapeId="0" xr:uid="{00000000-0006-0000-1000-000002000000}">
      <text>
        <r>
          <rPr>
            <b/>
            <sz val="9"/>
            <color indexed="81"/>
            <rFont val="ＭＳ Ｐゴシック"/>
            <family val="3"/>
            <charset val="128"/>
          </rPr>
          <t>年度を記載してください</t>
        </r>
      </text>
    </comment>
  </commentList>
</comments>
</file>

<file path=xl/sharedStrings.xml><?xml version="1.0" encoding="utf-8"?>
<sst xmlns="http://schemas.openxmlformats.org/spreadsheetml/2006/main" count="1064" uniqueCount="584">
  <si>
    <t>助成金交付申請書</t>
  </si>
  <si>
    <t>円</t>
    <rPh sb="0" eb="1">
      <t>エン</t>
    </rPh>
    <phoneticPr fontId="4"/>
  </si>
  <si>
    <t>日</t>
    <rPh sb="0" eb="1">
      <t>ヒ</t>
    </rPh>
    <phoneticPr fontId="4"/>
  </si>
  <si>
    <t>月</t>
    <rPh sb="0" eb="1">
      <t>ツキ</t>
    </rPh>
    <phoneticPr fontId="4"/>
  </si>
  <si>
    <t>年</t>
    <rPh sb="0" eb="1">
      <t>ネン</t>
    </rPh>
    <phoneticPr fontId="4"/>
  </si>
  <si>
    <t>区分</t>
    <rPh sb="0" eb="2">
      <t>クブン</t>
    </rPh>
    <phoneticPr fontId="4"/>
  </si>
  <si>
    <t>数量</t>
    <rPh sb="0" eb="2">
      <t>スウリョウ</t>
    </rPh>
    <phoneticPr fontId="4"/>
  </si>
  <si>
    <t>ふりがな</t>
  </si>
  <si>
    <t>（</t>
    <phoneticPr fontId="4"/>
  </si>
  <si>
    <t>kW</t>
    <phoneticPr fontId="4"/>
  </si>
  <si>
    <t>備考</t>
  </si>
  <si>
    <t>（注）</t>
    <phoneticPr fontId="4"/>
  </si>
  <si>
    <t>助成対象事業者について</t>
  </si>
  <si>
    <t>１　助成対象事業者に関する情報</t>
  </si>
  <si>
    <t>企業名</t>
  </si>
  <si>
    <t>代表者</t>
  </si>
  <si>
    <t>開業・設立日</t>
  </si>
  <si>
    <t>大分類</t>
  </si>
  <si>
    <t>中分類</t>
  </si>
  <si>
    <t>資本金（出資金）</t>
  </si>
  <si>
    <t>株主数（出資者数）</t>
  </si>
  <si>
    <t>発行済株式総数（出資総額）</t>
  </si>
  <si>
    <t>役員数</t>
  </si>
  <si>
    <t>人</t>
  </si>
  <si>
    <t>従業員数（役員を除く。）</t>
  </si>
  <si>
    <r>
      <t>企業の沿革</t>
    </r>
    <r>
      <rPr>
        <vertAlign val="superscript"/>
        <sz val="12"/>
        <color indexed="8"/>
        <rFont val="ＭＳ 明朝"/>
        <family val="1"/>
        <charset val="128"/>
      </rPr>
      <t>※3</t>
    </r>
  </si>
  <si>
    <r>
      <t>代表者の略歴</t>
    </r>
    <r>
      <rPr>
        <vertAlign val="superscript"/>
        <sz val="12"/>
        <color indexed="8"/>
        <rFont val="ＭＳ 明朝"/>
        <family val="1"/>
        <charset val="128"/>
      </rPr>
      <t>※3</t>
    </r>
  </si>
  <si>
    <t>ホームページアドレス</t>
  </si>
  <si>
    <t>※1　</t>
    <phoneticPr fontId="4"/>
  </si>
  <si>
    <t>売上高が最も大きな業種を記載すること。</t>
    <phoneticPr fontId="4"/>
  </si>
  <si>
    <t>※2　</t>
    <phoneticPr fontId="4"/>
  </si>
  <si>
    <t>企業及び代表者の刑事上の処分などがある場合は、沿革又は略歴に記載すること。</t>
    <phoneticPr fontId="4"/>
  </si>
  <si>
    <t>※3　</t>
    <phoneticPr fontId="4"/>
  </si>
  <si>
    <t>２　助成対象事業者の現況など</t>
  </si>
  <si>
    <t>資本金</t>
  </si>
  <si>
    <t>従業員数</t>
  </si>
  <si>
    <r>
      <t>出資比率</t>
    </r>
    <r>
      <rPr>
        <vertAlign val="superscript"/>
        <sz val="10.5"/>
        <color indexed="8"/>
        <rFont val="ＭＳ 明朝"/>
        <family val="1"/>
        <charset val="128"/>
      </rPr>
      <t>※2</t>
    </r>
  </si>
  <si>
    <t>百万円</t>
  </si>
  <si>
    <t>株</t>
  </si>
  <si>
    <t>%</t>
  </si>
  <si>
    <t>※1　出資額が多い順に10位まで株主を記載すること。</t>
  </si>
  <si>
    <t>※2　小数点２位以下を切捨てた数値を記載すること。</t>
  </si>
  <si>
    <t>主な製品・商品・サービス等の売上高</t>
  </si>
  <si>
    <t>主たる業種
（業種）</t>
    <phoneticPr fontId="4"/>
  </si>
  <si>
    <t>所有株式数
（出資額）</t>
    <phoneticPr fontId="4"/>
  </si>
  <si>
    <t>担当</t>
  </si>
  <si>
    <t>単位</t>
  </si>
  <si>
    <t>4月</t>
  </si>
  <si>
    <t>5月</t>
  </si>
  <si>
    <t>6月</t>
  </si>
  <si>
    <t>7月</t>
  </si>
  <si>
    <t>8月</t>
  </si>
  <si>
    <t>9月</t>
  </si>
  <si>
    <t>10月</t>
  </si>
  <si>
    <t>11月</t>
  </si>
  <si>
    <t>12月</t>
  </si>
  <si>
    <t>1月</t>
  </si>
  <si>
    <t>2月</t>
  </si>
  <si>
    <t>3月</t>
  </si>
  <si>
    <t>kWh</t>
  </si>
  <si>
    <t>合計</t>
    <rPh sb="0" eb="2">
      <t>ゴウケイ</t>
    </rPh>
    <phoneticPr fontId="4"/>
  </si>
  <si>
    <t>工程</t>
  </si>
  <si>
    <t>交付決定通知</t>
  </si>
  <si>
    <t>詳細設計</t>
  </si>
  <si>
    <t>機器製作</t>
  </si>
  <si>
    <t>据付工事</t>
  </si>
  <si>
    <t>試運転</t>
  </si>
  <si>
    <t>機器・工事検収引渡し</t>
  </si>
  <si>
    <t>（注）交付決定通知受領日を想定して記載すること。</t>
  </si>
  <si>
    <t>（注）工程の内容は、適宜追加すること。</t>
  </si>
  <si>
    <t>年度</t>
    <rPh sb="0" eb="2">
      <t>ネンド</t>
    </rPh>
    <phoneticPr fontId="4"/>
  </si>
  <si>
    <t>）</t>
    <phoneticPr fontId="4"/>
  </si>
  <si>
    <t>有</t>
    <rPh sb="0" eb="1">
      <t>アリ</t>
    </rPh>
    <phoneticPr fontId="4"/>
  </si>
  <si>
    <t>無</t>
    <rPh sb="0" eb="1">
      <t>ナ</t>
    </rPh>
    <phoneticPr fontId="4"/>
  </si>
  <si>
    <t>住所</t>
    <phoneticPr fontId="4"/>
  </si>
  <si>
    <t>助成対象外経費</t>
    <phoneticPr fontId="4"/>
  </si>
  <si>
    <t>年</t>
    <rPh sb="0" eb="1">
      <t>ネン</t>
    </rPh>
    <phoneticPr fontId="4"/>
  </si>
  <si>
    <t>月</t>
    <rPh sb="0" eb="1">
      <t>ツキ</t>
    </rPh>
    <phoneticPr fontId="4"/>
  </si>
  <si>
    <t>日</t>
    <rPh sb="0" eb="1">
      <t>ヒ</t>
    </rPh>
    <phoneticPr fontId="4"/>
  </si>
  <si>
    <t>（事業所の名称：</t>
    <phoneticPr fontId="4"/>
  </si>
  <si>
    <t>誓　約　書</t>
  </si>
  <si>
    <t>住　所</t>
  </si>
  <si>
    <t>＊</t>
    <phoneticPr fontId="4"/>
  </si>
  <si>
    <t>この誓約書における「暴力団関係者」とは、次に掲げる者をいう。</t>
    <phoneticPr fontId="4"/>
  </si>
  <si>
    <t>暴力団又は暴力団員が実質的に経営を支配する法人等に所属する者</t>
    <phoneticPr fontId="4"/>
  </si>
  <si>
    <t>暴力団員を雇用している者</t>
    <phoneticPr fontId="4"/>
  </si>
  <si>
    <t>・</t>
    <phoneticPr fontId="4"/>
  </si>
  <si>
    <t>暴力団又は暴力団員を不当に利用していると認められる者</t>
    <phoneticPr fontId="4"/>
  </si>
  <si>
    <t>＊</t>
    <phoneticPr fontId="4"/>
  </si>
  <si>
    <t>暴力団の維持、運営に協力し、又は関与していると認められる者</t>
    <phoneticPr fontId="4"/>
  </si>
  <si>
    <t>暴力団又は暴力団員と社会的に非難されるべき関係を有していると認められる者</t>
    <phoneticPr fontId="4"/>
  </si>
  <si>
    <t>法人その他の団体にあっては、主たる事務所の所在地、名称及び代表者の氏名を</t>
    <phoneticPr fontId="4"/>
  </si>
  <si>
    <t>記入すること。</t>
    <phoneticPr fontId="4"/>
  </si>
  <si>
    <r>
      <t>２．１</t>
    </r>
    <r>
      <rPr>
        <sz val="7"/>
        <color indexed="8"/>
        <rFont val="ＭＳ 明朝"/>
        <family val="1"/>
        <charset val="128"/>
      </rPr>
      <t xml:space="preserve">    </t>
    </r>
    <r>
      <rPr>
        <sz val="12"/>
        <color indexed="8"/>
        <rFont val="ＭＳ 明朝"/>
        <family val="1"/>
        <charset val="128"/>
      </rPr>
      <t>株主（出資者）構成</t>
    </r>
  </si>
  <si>
    <r>
      <t>２．２</t>
    </r>
    <r>
      <rPr>
        <sz val="7"/>
        <color indexed="8"/>
        <rFont val="ＭＳ 明朝"/>
        <family val="1"/>
        <charset val="128"/>
      </rPr>
      <t xml:space="preserve">    </t>
    </r>
    <r>
      <rPr>
        <sz val="12"/>
        <color indexed="8"/>
        <rFont val="ＭＳ 明朝"/>
        <family val="1"/>
        <charset val="128"/>
      </rPr>
      <t>直近の決算期に製品・商品・サービス等別売上高（主たるもの）</t>
    </r>
  </si>
  <si>
    <r>
      <t>２．３</t>
    </r>
    <r>
      <rPr>
        <sz val="7"/>
        <color indexed="8"/>
        <rFont val="ＭＳ 明朝"/>
        <family val="1"/>
        <charset val="128"/>
      </rPr>
      <t xml:space="preserve">    </t>
    </r>
    <r>
      <rPr>
        <sz val="12"/>
        <color indexed="8"/>
        <rFont val="ＭＳ 明朝"/>
        <family val="1"/>
        <charset val="128"/>
      </rPr>
      <t>助成対象事業者が計画する助成対象事業の実施体制</t>
    </r>
    <phoneticPr fontId="4"/>
  </si>
  <si>
    <t>統計法（令和19年法律第53号）第28条第１項及び附則第３条の規定に基づき、法第２条第９項に規定する統計基準のこと。</t>
  </si>
  <si>
    <t>水素製造量</t>
    <phoneticPr fontId="4"/>
  </si>
  <si>
    <t>助成金事業工程表</t>
    <phoneticPr fontId="4"/>
  </si>
  <si>
    <t>諸経費　小計</t>
    <rPh sb="4" eb="5">
      <t>コ</t>
    </rPh>
    <phoneticPr fontId="4"/>
  </si>
  <si>
    <t>工事費　小計</t>
    <rPh sb="4" eb="5">
      <t>コ</t>
    </rPh>
    <phoneticPr fontId="4"/>
  </si>
  <si>
    <t>設備費　小計</t>
    <rPh sb="4" eb="5">
      <t>コ</t>
    </rPh>
    <phoneticPr fontId="4"/>
  </si>
  <si>
    <t>設計費　小計</t>
    <rPh sb="4" eb="5">
      <t>コ</t>
    </rPh>
    <phoneticPr fontId="4"/>
  </si>
  <si>
    <t>設計費</t>
    <rPh sb="0" eb="2">
      <t>セッケイ</t>
    </rPh>
    <rPh sb="2" eb="3">
      <t>ヒ</t>
    </rPh>
    <phoneticPr fontId="4"/>
  </si>
  <si>
    <t>設備費　</t>
    <phoneticPr fontId="4"/>
  </si>
  <si>
    <t>工事費　</t>
    <phoneticPr fontId="4"/>
  </si>
  <si>
    <t>諸経費　</t>
    <phoneticPr fontId="4"/>
  </si>
  <si>
    <t>諸経費</t>
    <rPh sb="0" eb="3">
      <t>ショケイヒ</t>
    </rPh>
    <phoneticPr fontId="4"/>
  </si>
  <si>
    <t>工事費</t>
    <rPh sb="0" eb="3">
      <t>コウジヒ</t>
    </rPh>
    <phoneticPr fontId="4"/>
  </si>
  <si>
    <t>設備費</t>
    <rPh sb="0" eb="2">
      <t>セツビ</t>
    </rPh>
    <rPh sb="2" eb="3">
      <t>ヒ</t>
    </rPh>
    <phoneticPr fontId="4"/>
  </si>
  <si>
    <t>単価［円］</t>
    <rPh sb="0" eb="2">
      <t>タンカ</t>
    </rPh>
    <rPh sb="3" eb="4">
      <t>エン</t>
    </rPh>
    <phoneticPr fontId="4"/>
  </si>
  <si>
    <t>経費［円］</t>
    <rPh sb="0" eb="2">
      <t>ケイヒ</t>
    </rPh>
    <phoneticPr fontId="4"/>
  </si>
  <si>
    <t>単価［円］</t>
    <rPh sb="0" eb="2">
      <t>タンカ</t>
    </rPh>
    <phoneticPr fontId="4"/>
  </si>
  <si>
    <t>←自動計算</t>
    <rPh sb="1" eb="3">
      <t>ジドウ</t>
    </rPh>
    <rPh sb="3" eb="5">
      <t>ケイサン</t>
    </rPh>
    <phoneticPr fontId="4"/>
  </si>
  <si>
    <t>4月</t>
    <phoneticPr fontId="4"/>
  </si>
  <si>
    <t>百万円）</t>
    <rPh sb="0" eb="1">
      <t>ヒャク</t>
    </rPh>
    <rPh sb="1" eb="2">
      <t>マン</t>
    </rPh>
    <phoneticPr fontId="4"/>
  </si>
  <si>
    <t>千円）</t>
    <rPh sb="0" eb="1">
      <t>セン</t>
    </rPh>
    <phoneticPr fontId="4"/>
  </si>
  <si>
    <t>第１号様式：別紙</t>
    <rPh sb="0" eb="1">
      <t>ダイ</t>
    </rPh>
    <rPh sb="2" eb="3">
      <t>ゴウ</t>
    </rPh>
    <rPh sb="3" eb="5">
      <t>ヨウシキ</t>
    </rPh>
    <rPh sb="6" eb="8">
      <t>ベッシ</t>
    </rPh>
    <phoneticPr fontId="4"/>
  </si>
  <si>
    <t>公益財団法人　東京都環境公社</t>
    <phoneticPr fontId="4"/>
  </si>
  <si>
    <t>32その他の製造業</t>
  </si>
  <si>
    <t>31輸送用機械器具製造業</t>
  </si>
  <si>
    <t>30情報通信機械器具製造業</t>
  </si>
  <si>
    <t>29電気機械器具製造業</t>
  </si>
  <si>
    <t>28電子部品・デバイス・電子回路製造業</t>
  </si>
  <si>
    <t>27業務用機械器具製造業</t>
  </si>
  <si>
    <t>26生産用機械器具製造業</t>
  </si>
  <si>
    <t>25はん用機械器具製造業</t>
  </si>
  <si>
    <t>24金属製品製造業</t>
  </si>
  <si>
    <t>23非鉄金属製造業</t>
  </si>
  <si>
    <t>22鉄鋼業</t>
  </si>
  <si>
    <t>21窯業・土石製品製造業</t>
  </si>
  <si>
    <t>61無店舗小売業</t>
  </si>
  <si>
    <t>20なめし革・同製品・毛皮製造業</t>
  </si>
  <si>
    <t>60その他の小売業</t>
  </si>
  <si>
    <t>19ゴム製品製造業</t>
  </si>
  <si>
    <t>59機械器具小売業</t>
  </si>
  <si>
    <t>18プラスチック製品製造業（別掲を除く）</t>
  </si>
  <si>
    <t>96外国公務</t>
  </si>
  <si>
    <t>58飲食料品小売業</t>
  </si>
  <si>
    <t>17石油製品・石炭製品製造業</t>
  </si>
  <si>
    <t>95その他のサービス業</t>
  </si>
  <si>
    <t>57織物・衣服・身の回り品小売業</t>
  </si>
  <si>
    <t>49郵便業（信書便事業を含む）</t>
  </si>
  <si>
    <t>16化学工業</t>
  </si>
  <si>
    <t>94宗教</t>
  </si>
  <si>
    <t>56各種商品小売業</t>
  </si>
  <si>
    <t>48運輸に附帯するサービス業</t>
  </si>
  <si>
    <t>15印刷・同関連業</t>
  </si>
  <si>
    <t>93政治・経済・文化団体</t>
  </si>
  <si>
    <t>67保険業（保険媒介代理業，保険サービス業を含む）</t>
  </si>
  <si>
    <t>55その他の卸売業</t>
  </si>
  <si>
    <t>47倉庫業</t>
  </si>
  <si>
    <t>14パルプ・紙・紙加工品製造業</t>
  </si>
  <si>
    <t>92その他の事業サービス業</t>
  </si>
  <si>
    <t>66補助的金融業等</t>
  </si>
  <si>
    <t>54機械器具卸売業</t>
  </si>
  <si>
    <t>46航空運輸業</t>
  </si>
  <si>
    <t>41映像・音声・文字情報制作業</t>
  </si>
  <si>
    <t>13家具・装備品製造業</t>
  </si>
  <si>
    <t>91職業紹介・労働者派遣業</t>
  </si>
  <si>
    <t>74技術サービス業（他に分類されないもの）</t>
  </si>
  <si>
    <t>65金融商品取引業，商品先物取引業</t>
  </si>
  <si>
    <t>53建築材料，鉱物・金属材料等卸売業</t>
  </si>
  <si>
    <t>45水運業</t>
  </si>
  <si>
    <t>40インターネット附随サービス業</t>
  </si>
  <si>
    <t>36水道業</t>
  </si>
  <si>
    <t>12木材・木製品製造業（家具を除く）</t>
  </si>
  <si>
    <t>90機械等修理業（別掲を除く）</t>
  </si>
  <si>
    <t>85社会保険・社会福祉・介護事業</t>
  </si>
  <si>
    <t>80娯楽業</t>
  </si>
  <si>
    <t>77持ち帰り・配達飲食サービス業</t>
  </si>
  <si>
    <t>73広告業</t>
  </si>
  <si>
    <t>70物品賃貸業</t>
  </si>
  <si>
    <t>64貸金業，クレジットカード業等非預金信用機関</t>
  </si>
  <si>
    <t>52飲食料品卸売業</t>
  </si>
  <si>
    <t>44道路貨物運送業</t>
  </si>
  <si>
    <t>39情報サービス業</t>
  </si>
  <si>
    <t>35熱供給業</t>
  </si>
  <si>
    <t>11繊維工業</t>
  </si>
  <si>
    <t>08設備工事業</t>
  </si>
  <si>
    <t>98地方公務</t>
  </si>
  <si>
    <t>89自動車整備業</t>
  </si>
  <si>
    <t>87協同組合（他に分類されないもの）</t>
  </si>
  <si>
    <t>84保健衛生</t>
  </si>
  <si>
    <t>82その他の教育，学習支援業</t>
  </si>
  <si>
    <t>79その他の生活関連サービス業</t>
  </si>
  <si>
    <t>76飲食店</t>
  </si>
  <si>
    <t>72専門サービス業（他に分類されないもの）</t>
  </si>
  <si>
    <t>69不動産賃貸業・管理業</t>
  </si>
  <si>
    <t>63協同組織金融業</t>
  </si>
  <si>
    <t>51繊維・衣服等卸売業</t>
  </si>
  <si>
    <t>43道路旅客運送業</t>
  </si>
  <si>
    <t>38放送業</t>
  </si>
  <si>
    <t>34ガス業</t>
  </si>
  <si>
    <t>10飲料・たばこ・飼料製造業</t>
  </si>
  <si>
    <t>07職別工事業(設備工事業を除く)</t>
  </si>
  <si>
    <t>04水産養殖業</t>
  </si>
  <si>
    <t>02林業</t>
  </si>
  <si>
    <t>99　分類不能の産業</t>
  </si>
  <si>
    <t>97国家公務</t>
  </si>
  <si>
    <t>88廃棄物処理業</t>
  </si>
  <si>
    <t>86郵便局</t>
  </si>
  <si>
    <t>83医療業</t>
  </si>
  <si>
    <t>81学校教育</t>
  </si>
  <si>
    <t>78洗濯・理容・美容・浴場業</t>
  </si>
  <si>
    <t>75宿泊業</t>
  </si>
  <si>
    <t>71学術・開発研究機関</t>
  </si>
  <si>
    <t>68不動産取引業</t>
  </si>
  <si>
    <t>62銀行業</t>
  </si>
  <si>
    <t>50各種商品卸売業</t>
  </si>
  <si>
    <t>42鉄道業</t>
  </si>
  <si>
    <t>37通信業</t>
  </si>
  <si>
    <t>33電気業</t>
  </si>
  <si>
    <t>09食料品製造業</t>
  </si>
  <si>
    <t>06総合工事業</t>
  </si>
  <si>
    <t>05鉱業，採石業，砂利採取業</t>
  </si>
  <si>
    <t>03漁業（水産養殖業を除く）</t>
  </si>
  <si>
    <t>01農業</t>
  </si>
  <si>
    <t>Ｔ分類不能の産業</t>
    <phoneticPr fontId="4"/>
  </si>
  <si>
    <t>Ｓ公務【他に分類されるものを除く】</t>
    <phoneticPr fontId="4"/>
  </si>
  <si>
    <t>Ｒサービス業【他に分類されないもの】</t>
    <phoneticPr fontId="4"/>
  </si>
  <si>
    <t>Ｑ複合サービス事業</t>
    <phoneticPr fontId="4"/>
  </si>
  <si>
    <t>Ｐ医療・福祉</t>
    <phoneticPr fontId="4"/>
  </si>
  <si>
    <t>Ｏ教育・学習支援業</t>
    <phoneticPr fontId="4"/>
  </si>
  <si>
    <t>Ｎ生活関連サービス業・娯楽業</t>
    <phoneticPr fontId="4"/>
  </si>
  <si>
    <t>Ｍ宿泊業・飲食サービス業</t>
    <phoneticPr fontId="4"/>
  </si>
  <si>
    <t>Ｌ学術研究・専門・技術サービス業</t>
    <phoneticPr fontId="4"/>
  </si>
  <si>
    <t>Ｋ不動産業・物品賃貸業</t>
    <phoneticPr fontId="4"/>
  </si>
  <si>
    <t>Ｊ金融業・保険業</t>
    <phoneticPr fontId="4"/>
  </si>
  <si>
    <t>Ｉ卸売業・小売業</t>
    <phoneticPr fontId="4"/>
  </si>
  <si>
    <t>Ｈ運輸業・郵便業</t>
    <phoneticPr fontId="4"/>
  </si>
  <si>
    <t>Ｇ情報通信業</t>
    <phoneticPr fontId="4"/>
  </si>
  <si>
    <t>Ｆ電気・ガス・熱供給・水道業</t>
    <phoneticPr fontId="4"/>
  </si>
  <si>
    <t>Ｅ製造業</t>
    <phoneticPr fontId="4"/>
  </si>
  <si>
    <t>Ｄ建設業</t>
    <phoneticPr fontId="4"/>
  </si>
  <si>
    <t>Ｃ鉱業・採石業・砂利採取業</t>
    <phoneticPr fontId="4"/>
  </si>
  <si>
    <t>Ｂ漁業</t>
    <phoneticPr fontId="4"/>
  </si>
  <si>
    <t>Ａ農業・林業</t>
    <phoneticPr fontId="4"/>
  </si>
  <si>
    <r>
      <t>日本標準産業分類</t>
    </r>
    <r>
      <rPr>
        <vertAlign val="superscript"/>
        <sz val="12"/>
        <rFont val="ＭＳ 明朝"/>
        <family val="1"/>
        <charset val="128"/>
      </rPr>
      <t xml:space="preserve">※1
</t>
    </r>
    <r>
      <rPr>
        <sz val="12"/>
        <rFont val="ＭＳ 明朝"/>
        <family val="1"/>
        <charset val="128"/>
      </rPr>
      <t>による業種</t>
    </r>
    <r>
      <rPr>
        <vertAlign val="superscript"/>
        <sz val="12"/>
        <rFont val="ＭＳ 明朝"/>
        <family val="1"/>
        <charset val="128"/>
      </rPr>
      <t>※2</t>
    </r>
    <phoneticPr fontId="4"/>
  </si>
  <si>
    <t>←大分類をプルダウンリストから選択後、</t>
    <rPh sb="1" eb="4">
      <t>ダイブンルイ</t>
    </rPh>
    <rPh sb="15" eb="17">
      <t>センタク</t>
    </rPh>
    <rPh sb="17" eb="18">
      <t>ゴ</t>
    </rPh>
    <phoneticPr fontId="4"/>
  </si>
  <si>
    <r>
      <t>株主
（出資者）名</t>
    </r>
    <r>
      <rPr>
        <vertAlign val="superscript"/>
        <sz val="10.5"/>
        <rFont val="ＭＳ 明朝"/>
        <family val="1"/>
        <charset val="128"/>
      </rPr>
      <t>※1</t>
    </r>
    <phoneticPr fontId="4"/>
  </si>
  <si>
    <t>純水素型燃料電池の使用計画書</t>
    <rPh sb="0" eb="8">
      <t>ジュンスイソカタネンリョウデンチ</t>
    </rPh>
    <rPh sb="9" eb="11">
      <t>シヨウ</t>
    </rPh>
    <rPh sb="11" eb="14">
      <t>ケイカクショ</t>
    </rPh>
    <phoneticPr fontId="4"/>
  </si>
  <si>
    <t>型式</t>
    <rPh sb="0" eb="2">
      <t>カタシキ</t>
    </rPh>
    <phoneticPr fontId="30"/>
  </si>
  <si>
    <t>メーカー</t>
    <phoneticPr fontId="30"/>
  </si>
  <si>
    <t>台数</t>
    <rPh sb="0" eb="2">
      <t>ダイスウ</t>
    </rPh>
    <phoneticPr fontId="4"/>
  </si>
  <si>
    <t>燃料消費（HHV)</t>
    <rPh sb="0" eb="2">
      <t>ネンリョウ</t>
    </rPh>
    <rPh sb="2" eb="4">
      <t>ショウヒ</t>
    </rPh>
    <phoneticPr fontId="4"/>
  </si>
  <si>
    <t>発熱量（HHV)</t>
    <rPh sb="0" eb="2">
      <t>ハツネツ</t>
    </rPh>
    <rPh sb="2" eb="3">
      <t>リョウ</t>
    </rPh>
    <phoneticPr fontId="4"/>
  </si>
  <si>
    <t>単位</t>
    <rPh sb="0" eb="2">
      <t>タンイ</t>
    </rPh>
    <phoneticPr fontId="4"/>
  </si>
  <si>
    <t>4月</t>
    <rPh sb="1" eb="2">
      <t>ゲツ</t>
    </rPh>
    <phoneticPr fontId="4"/>
  </si>
  <si>
    <t>年計</t>
    <rPh sb="0" eb="1">
      <t>ネン</t>
    </rPh>
    <phoneticPr fontId="30"/>
  </si>
  <si>
    <t>設備合計</t>
    <rPh sb="0" eb="2">
      <t>セツビ</t>
    </rPh>
    <rPh sb="2" eb="4">
      <t>ゴウケイ</t>
    </rPh>
    <phoneticPr fontId="30"/>
  </si>
  <si>
    <t>運転時間</t>
    <rPh sb="0" eb="2">
      <t>ウンテン</t>
    </rPh>
    <rPh sb="2" eb="4">
      <t>ジカン</t>
    </rPh>
    <phoneticPr fontId="4"/>
  </si>
  <si>
    <t>h/月</t>
    <rPh sb="2" eb="3">
      <t>ゲツ</t>
    </rPh>
    <phoneticPr fontId="4"/>
  </si>
  <si>
    <t>定格発電出力</t>
    <rPh sb="0" eb="2">
      <t>テイカク</t>
    </rPh>
    <rPh sb="2" eb="4">
      <t>ハツデン</t>
    </rPh>
    <rPh sb="4" eb="6">
      <t>シュツリョク</t>
    </rPh>
    <phoneticPr fontId="4"/>
  </si>
  <si>
    <t>---</t>
    <phoneticPr fontId="30"/>
  </si>
  <si>
    <t>有効発電出力</t>
    <rPh sb="0" eb="2">
      <t>ユウコウ</t>
    </rPh>
    <rPh sb="2" eb="4">
      <t>ハツデン</t>
    </rPh>
    <rPh sb="4" eb="5">
      <t>シュツ</t>
    </rPh>
    <rPh sb="5" eb="6">
      <t>リョク</t>
    </rPh>
    <phoneticPr fontId="4"/>
  </si>
  <si>
    <t>排熱回収出力</t>
    <rPh sb="0" eb="2">
      <t>ハイネツ</t>
    </rPh>
    <rPh sb="2" eb="4">
      <t>カイシュウ</t>
    </rPh>
    <rPh sb="4" eb="6">
      <t>シュツリョク</t>
    </rPh>
    <phoneticPr fontId="4"/>
  </si>
  <si>
    <t>排熱回収率</t>
    <rPh sb="0" eb="2">
      <t>ハイネツ</t>
    </rPh>
    <rPh sb="2" eb="4">
      <t>カイシュウ</t>
    </rPh>
    <rPh sb="4" eb="5">
      <t>リツ</t>
    </rPh>
    <phoneticPr fontId="4"/>
  </si>
  <si>
    <t>%</t>
    <phoneticPr fontId="4"/>
  </si>
  <si>
    <t>燃料使用量</t>
    <rPh sb="0" eb="2">
      <t>ネンリョウ</t>
    </rPh>
    <rPh sb="2" eb="5">
      <t>シヨウリョウ</t>
    </rPh>
    <phoneticPr fontId="4"/>
  </si>
  <si>
    <t>有効発電量</t>
    <rPh sb="0" eb="2">
      <t>ユウコウ</t>
    </rPh>
    <rPh sb="2" eb="4">
      <t>ハツデン</t>
    </rPh>
    <rPh sb="4" eb="5">
      <t>リョウ</t>
    </rPh>
    <phoneticPr fontId="4"/>
  </si>
  <si>
    <t>kWh/月</t>
    <rPh sb="4" eb="5">
      <t>ゲツ</t>
    </rPh>
    <phoneticPr fontId="4"/>
  </si>
  <si>
    <t>排熱回収量</t>
    <rPh sb="0" eb="2">
      <t>ハイネツ</t>
    </rPh>
    <rPh sb="2" eb="4">
      <t>カイシュウ</t>
    </rPh>
    <rPh sb="4" eb="5">
      <t>リョウ</t>
    </rPh>
    <phoneticPr fontId="4"/>
  </si>
  <si>
    <t>MJ/月</t>
    <rPh sb="3" eb="4">
      <t>ゲツ</t>
    </rPh>
    <phoneticPr fontId="4"/>
  </si>
  <si>
    <t>有効発電＋排熱回収量</t>
    <rPh sb="0" eb="2">
      <t>ユウコウ</t>
    </rPh>
    <rPh sb="2" eb="4">
      <t>ハツデン</t>
    </rPh>
    <rPh sb="5" eb="7">
      <t>ハイネツ</t>
    </rPh>
    <rPh sb="7" eb="9">
      <t>カイシュウ</t>
    </rPh>
    <rPh sb="9" eb="10">
      <t>リョウ</t>
    </rPh>
    <phoneticPr fontId="4"/>
  </si>
  <si>
    <t>燃料使用発熱量</t>
    <rPh sb="0" eb="2">
      <t>ネンリョウ</t>
    </rPh>
    <rPh sb="2" eb="4">
      <t>シヨウ</t>
    </rPh>
    <rPh sb="4" eb="6">
      <t>ハツネツ</t>
    </rPh>
    <rPh sb="6" eb="7">
      <t>リョウ</t>
    </rPh>
    <phoneticPr fontId="4"/>
  </si>
  <si>
    <t>年計</t>
    <rPh sb="0" eb="1">
      <t>ネン</t>
    </rPh>
    <rPh sb="1" eb="2">
      <t>ケイ</t>
    </rPh>
    <phoneticPr fontId="30"/>
  </si>
  <si>
    <t>（注）　工事完了予定月の属する年度の翌年度から起算して2年間のエネルギー使用量の計画値を記載すること。</t>
  </si>
  <si>
    <t>事業所外からの再エネ由来電気の調達量</t>
    <rPh sb="7" eb="8">
      <t>サイ</t>
    </rPh>
    <rPh sb="10" eb="12">
      <t>ユライ</t>
    </rPh>
    <rPh sb="12" eb="14">
      <t>デンキ</t>
    </rPh>
    <rPh sb="15" eb="17">
      <t>チョウタツ</t>
    </rPh>
    <phoneticPr fontId="4"/>
  </si>
  <si>
    <t>年</t>
    <phoneticPr fontId="4"/>
  </si>
  <si>
    <t>工事完了予定月の属する年度の翌年度から起算して2年間のエネルギー使用量の計画値を記載すること。</t>
  </si>
  <si>
    <t>（助成対象事業者）</t>
    <phoneticPr fontId="4"/>
  </si>
  <si>
    <t>事業の名称</t>
    <phoneticPr fontId="4"/>
  </si>
  <si>
    <t>←１号シートより自動入力</t>
    <rPh sb="2" eb="3">
      <t>ゴウ</t>
    </rPh>
    <rPh sb="8" eb="10">
      <t>ジドウ</t>
    </rPh>
    <rPh sb="10" eb="12">
      <t>ニュウリョク</t>
    </rPh>
    <phoneticPr fontId="4"/>
  </si>
  <si>
    <t>←事業開始日及び完了予定日後、自動計算</t>
    <rPh sb="1" eb="3">
      <t>ジギョウ</t>
    </rPh>
    <rPh sb="3" eb="5">
      <t>カイシ</t>
    </rPh>
    <rPh sb="5" eb="6">
      <t>ヒ</t>
    </rPh>
    <rPh sb="6" eb="7">
      <t>オヨ</t>
    </rPh>
    <rPh sb="8" eb="10">
      <t>カンリョウ</t>
    </rPh>
    <rPh sb="10" eb="13">
      <t>ヨテイビ</t>
    </rPh>
    <rPh sb="13" eb="14">
      <t>ゴ</t>
    </rPh>
    <rPh sb="15" eb="17">
      <t>ジドウ</t>
    </rPh>
    <rPh sb="17" eb="19">
      <t>ケイサン</t>
    </rPh>
    <phoneticPr fontId="4"/>
  </si>
  <si>
    <t>←西暦：yyyy/mm/ddの形式にて入力</t>
    <rPh sb="1" eb="3">
      <t>セイレキ</t>
    </rPh>
    <rPh sb="15" eb="17">
      <t>ケイシキ</t>
    </rPh>
    <rPh sb="19" eb="21">
      <t>ニュウリョク</t>
    </rPh>
    <phoneticPr fontId="4"/>
  </si>
  <si>
    <t>氏名又は名称</t>
    <phoneticPr fontId="4"/>
  </si>
  <si>
    <t>及び代表者名</t>
    <phoneticPr fontId="4"/>
  </si>
  <si>
    <t>殿</t>
    <rPh sb="0" eb="1">
      <t>ドノ</t>
    </rPh>
    <phoneticPr fontId="4"/>
  </si>
  <si>
    <t>理事長</t>
    <phoneticPr fontId="4"/>
  </si>
  <si>
    <t>殿</t>
    <rPh sb="0" eb="1">
      <t>ドノ</t>
    </rPh>
    <phoneticPr fontId="4"/>
  </si>
  <si>
    <r>
      <t>Nm</t>
    </r>
    <r>
      <rPr>
        <vertAlign val="superscript"/>
        <sz val="12"/>
        <rFont val="ＭＳ 明朝"/>
        <family val="1"/>
        <charset val="128"/>
      </rPr>
      <t>3</t>
    </r>
    <phoneticPr fontId="30"/>
  </si>
  <si>
    <r>
      <t>Nm</t>
    </r>
    <r>
      <rPr>
        <vertAlign val="superscript"/>
        <sz val="11"/>
        <rFont val="ＭＳ Ｐゴシック"/>
        <family val="3"/>
        <charset val="128"/>
        <scheme val="minor"/>
      </rPr>
      <t>3</t>
    </r>
    <r>
      <rPr>
        <sz val="11"/>
        <rFont val="ＭＳ Ｐゴシック"/>
        <family val="3"/>
        <charset val="128"/>
        <scheme val="minor"/>
      </rPr>
      <t>/月</t>
    </r>
    <rPh sb="4" eb="5">
      <t>ゲツ</t>
    </rPh>
    <phoneticPr fontId="4"/>
  </si>
  <si>
    <r>
      <t>Nm</t>
    </r>
    <r>
      <rPr>
        <vertAlign val="superscript"/>
        <sz val="11"/>
        <rFont val="ＭＳ Ｐゴシック"/>
        <family val="3"/>
        <charset val="128"/>
        <scheme val="minor"/>
      </rPr>
      <t>3</t>
    </r>
    <r>
      <rPr>
        <sz val="11"/>
        <rFont val="ＭＳ Ｐゴシック"/>
        <family val="3"/>
        <charset val="128"/>
        <scheme val="minor"/>
      </rPr>
      <t>/h</t>
    </r>
    <phoneticPr fontId="4"/>
  </si>
  <si>
    <r>
      <t>MJ/Nm</t>
    </r>
    <r>
      <rPr>
        <vertAlign val="superscript"/>
        <sz val="11"/>
        <rFont val="ＭＳ Ｐゴシック"/>
        <family val="3"/>
        <charset val="128"/>
        <scheme val="minor"/>
      </rPr>
      <t>3</t>
    </r>
    <phoneticPr fontId="4"/>
  </si>
  <si>
    <t>実績報告書</t>
    <rPh sb="0" eb="5">
      <t>ジッセキホウコクショ</t>
    </rPh>
    <phoneticPr fontId="4"/>
  </si>
  <si>
    <t>台</t>
    <rPh sb="0" eb="1">
      <t>ダイ</t>
    </rPh>
    <phoneticPr fontId="4"/>
  </si>
  <si>
    <t>会社名　：</t>
    <phoneticPr fontId="4"/>
  </si>
  <si>
    <t>部課名　：</t>
    <phoneticPr fontId="4"/>
  </si>
  <si>
    <t>担当者氏名　：</t>
    <phoneticPr fontId="4"/>
  </si>
  <si>
    <t>電話番号　：</t>
    <phoneticPr fontId="4"/>
  </si>
  <si>
    <t>携帯電話　：</t>
    <phoneticPr fontId="4"/>
  </si>
  <si>
    <t>Eメール　：</t>
    <phoneticPr fontId="4"/>
  </si>
  <si>
    <t xml:space="preserve"> 事業の名称</t>
    <phoneticPr fontId="4"/>
  </si>
  <si>
    <t xml:space="preserve"> 事業所の名称</t>
    <phoneticPr fontId="4"/>
  </si>
  <si>
    <t xml:space="preserve"> 事業所の所在地</t>
    <phoneticPr fontId="4"/>
  </si>
  <si>
    <t xml:space="preserve"> 助成金交付申請額</t>
    <phoneticPr fontId="4"/>
  </si>
  <si>
    <t xml:space="preserve"> 助成対象設備</t>
    <rPh sb="1" eb="3">
      <t>ジョセイ</t>
    </rPh>
    <rPh sb="3" eb="5">
      <t>タイショウ</t>
    </rPh>
    <phoneticPr fontId="4"/>
  </si>
  <si>
    <t xml:space="preserve"> 備考</t>
    <rPh sb="1" eb="3">
      <t>ビコウ</t>
    </rPh>
    <phoneticPr fontId="4"/>
  </si>
  <si>
    <t xml:space="preserve"> (1) 助成対象事業に要する経費</t>
    <rPh sb="5" eb="7">
      <t>ジョセイ</t>
    </rPh>
    <rPh sb="7" eb="9">
      <t>タイショウ</t>
    </rPh>
    <rPh sb="9" eb="11">
      <t>ジギョウ</t>
    </rPh>
    <rPh sb="12" eb="13">
      <t>ヨウ</t>
    </rPh>
    <rPh sb="15" eb="17">
      <t>ケイヒ</t>
    </rPh>
    <phoneticPr fontId="4"/>
  </si>
  <si>
    <t xml:space="preserve"> (2) 助成対象経費</t>
    <phoneticPr fontId="4"/>
  </si>
  <si>
    <t xml:space="preserve"> (3) 助成金交付申請額</t>
    <rPh sb="5" eb="8">
      <t>ジョセイキン</t>
    </rPh>
    <rPh sb="8" eb="10">
      <t>コウフ</t>
    </rPh>
    <rPh sb="10" eb="12">
      <t>シンセイ</t>
    </rPh>
    <rPh sb="12" eb="13">
      <t>ガク</t>
    </rPh>
    <phoneticPr fontId="4"/>
  </si>
  <si>
    <t>水素製造能力</t>
    <rPh sb="0" eb="2">
      <t>スイソ</t>
    </rPh>
    <rPh sb="2" eb="4">
      <t>セイゾウ</t>
    </rPh>
    <rPh sb="4" eb="6">
      <t>ノウリョク</t>
    </rPh>
    <phoneticPr fontId="30"/>
  </si>
  <si>
    <t>設置無し</t>
    <rPh sb="0" eb="2">
      <t>セッチ</t>
    </rPh>
    <rPh sb="2" eb="3">
      <t>ナ</t>
    </rPh>
    <phoneticPr fontId="30"/>
  </si>
  <si>
    <t>経費名称</t>
    <rPh sb="0" eb="2">
      <t>ケイヒ</t>
    </rPh>
    <rPh sb="2" eb="4">
      <t>メイショウ</t>
    </rPh>
    <phoneticPr fontId="4"/>
  </si>
  <si>
    <t>単位</t>
    <rPh sb="0" eb="2">
      <t>タンイ</t>
    </rPh>
    <phoneticPr fontId="4"/>
  </si>
  <si>
    <t>機（器）</t>
    <rPh sb="0" eb="1">
      <t>キ</t>
    </rPh>
    <rPh sb="2" eb="3">
      <t>キ</t>
    </rPh>
    <phoneticPr fontId="4"/>
  </si>
  <si>
    <t>個</t>
    <rPh sb="0" eb="1">
      <t>コ</t>
    </rPh>
    <phoneticPr fontId="4"/>
  </si>
  <si>
    <t>本</t>
    <rPh sb="0" eb="1">
      <t>ホン</t>
    </rPh>
    <phoneticPr fontId="4"/>
  </si>
  <si>
    <t>枚</t>
    <rPh sb="0" eb="1">
      <t>マイ</t>
    </rPh>
    <phoneticPr fontId="4"/>
  </si>
  <si>
    <t>人工</t>
    <rPh sb="0" eb="2">
      <t>ニンク</t>
    </rPh>
    <phoneticPr fontId="4"/>
  </si>
  <si>
    <t>箇所</t>
    <rPh sb="0" eb="2">
      <t>カショ</t>
    </rPh>
    <phoneticPr fontId="4"/>
  </si>
  <si>
    <t>日</t>
    <rPh sb="0" eb="1">
      <t>ニチ</t>
    </rPh>
    <phoneticPr fontId="4"/>
  </si>
  <si>
    <t>時間</t>
    <rPh sb="0" eb="2">
      <t>ジカン</t>
    </rPh>
    <phoneticPr fontId="4"/>
  </si>
  <si>
    <t>式</t>
    <rPh sb="0" eb="1">
      <t>シキ</t>
    </rPh>
    <phoneticPr fontId="4"/>
  </si>
  <si>
    <t>ｍ</t>
  </si>
  <si>
    <t>kg</t>
  </si>
  <si>
    <t>m2</t>
  </si>
  <si>
    <t>m3</t>
    <phoneticPr fontId="30"/>
  </si>
  <si>
    <t>相当蒸発量</t>
    <rPh sb="0" eb="2">
      <t>ソウトウ</t>
    </rPh>
    <rPh sb="2" eb="5">
      <t>ジョウハツリョウ</t>
    </rPh>
    <phoneticPr fontId="30"/>
  </si>
  <si>
    <t>1,000kg/ｈ超</t>
    <rPh sb="9" eb="10">
      <t>チョウ</t>
    </rPh>
    <phoneticPr fontId="30"/>
  </si>
  <si>
    <t>1,000kg/ｈ以下</t>
    <rPh sb="9" eb="11">
      <t>イカ</t>
    </rPh>
    <phoneticPr fontId="30"/>
  </si>
  <si>
    <t>※青色及び灰色のセルは、入力できません。</t>
    <rPh sb="2" eb="3">
      <t>イロ</t>
    </rPh>
    <rPh sb="3" eb="4">
      <t>オヨ</t>
    </rPh>
    <rPh sb="5" eb="7">
      <t>ハイイロ</t>
    </rPh>
    <phoneticPr fontId="4"/>
  </si>
  <si>
    <r>
      <t xml:space="preserve"> 助成対象事業者
 連絡先</t>
    </r>
    <r>
      <rPr>
        <vertAlign val="superscript"/>
        <sz val="12"/>
        <rFont val="ＭＳ Ｐ明朝"/>
        <family val="1"/>
        <charset val="128"/>
      </rPr>
      <t>※</t>
    </r>
    <rPh sb="10" eb="13">
      <t>レンラクサキ</t>
    </rPh>
    <phoneticPr fontId="4"/>
  </si>
  <si>
    <t>※2：借入金の場合、備考欄に金融機関名とその本支店名を明記すること。</t>
    <phoneticPr fontId="4"/>
  </si>
  <si>
    <t>（工事契約予定日）</t>
    <phoneticPr fontId="4"/>
  </si>
  <si>
    <t>（工事完了予定日）</t>
    <rPh sb="3" eb="5">
      <t>カンリョウ</t>
    </rPh>
    <phoneticPr fontId="4"/>
  </si>
  <si>
    <t>　事業の開始日</t>
    <rPh sb="1" eb="3">
      <t>ジギョウ</t>
    </rPh>
    <rPh sb="4" eb="6">
      <t>カイシ</t>
    </rPh>
    <phoneticPr fontId="4"/>
  </si>
  <si>
    <t>　工事の完了日</t>
    <rPh sb="1" eb="3">
      <t>コウジ</t>
    </rPh>
    <rPh sb="4" eb="6">
      <t>カンリョウ</t>
    </rPh>
    <phoneticPr fontId="4"/>
  </si>
  <si>
    <t>　工事日数（全日）</t>
    <rPh sb="1" eb="3">
      <t>コウジ</t>
    </rPh>
    <rPh sb="3" eb="5">
      <t>ニッスウ</t>
    </rPh>
    <rPh sb="6" eb="8">
      <t>ゼンジツ</t>
    </rPh>
    <phoneticPr fontId="4"/>
  </si>
  <si>
    <t>調達先</t>
    <rPh sb="0" eb="2">
      <t>チョウタツ</t>
    </rPh>
    <rPh sb="2" eb="3">
      <t>サキ</t>
    </rPh>
    <phoneticPr fontId="4"/>
  </si>
  <si>
    <t>備考</t>
    <rPh sb="0" eb="2">
      <t>ビコウ</t>
    </rPh>
    <phoneticPr fontId="4"/>
  </si>
  <si>
    <t>（土日祝日を含む。）</t>
    <phoneticPr fontId="4"/>
  </si>
  <si>
    <t>項目</t>
    <rPh sb="0" eb="2">
      <t>コウモク</t>
    </rPh>
    <phoneticPr fontId="4"/>
  </si>
  <si>
    <t>実施予定</t>
    <rPh sb="0" eb="2">
      <t>ジッシ</t>
    </rPh>
    <rPh sb="2" eb="4">
      <t>ヨテイ</t>
    </rPh>
    <phoneticPr fontId="4"/>
  </si>
  <si>
    <r>
      <t>　借入金</t>
    </r>
    <r>
      <rPr>
        <vertAlign val="superscript"/>
        <sz val="11"/>
        <color theme="1"/>
        <rFont val="ＭＳ 明朝"/>
        <family val="1"/>
        <charset val="128"/>
      </rPr>
      <t>※2</t>
    </r>
    <r>
      <rPr>
        <sz val="12"/>
        <color theme="1"/>
        <rFont val="メイリオ"/>
        <family val="2"/>
        <charset val="128"/>
      </rPr>
      <t/>
    </r>
    <phoneticPr fontId="4"/>
  </si>
  <si>
    <r>
      <t>　合　計</t>
    </r>
    <r>
      <rPr>
        <vertAlign val="superscript"/>
        <sz val="11"/>
        <color indexed="8"/>
        <rFont val="ＭＳ 明朝"/>
        <family val="1"/>
        <charset val="128"/>
      </rPr>
      <t>※3</t>
    </r>
    <phoneticPr fontId="4"/>
  </si>
  <si>
    <t>　事業者の自己資金</t>
    <phoneticPr fontId="4"/>
  </si>
  <si>
    <t>　工事の実稼働日数</t>
    <rPh sb="1" eb="3">
      <t>コウジ</t>
    </rPh>
    <rPh sb="4" eb="5">
      <t>ジツ</t>
    </rPh>
    <rPh sb="5" eb="7">
      <t>カドウ</t>
    </rPh>
    <rPh sb="7" eb="9">
      <t>ニッスウ</t>
    </rPh>
    <phoneticPr fontId="4"/>
  </si>
  <si>
    <r>
      <t>（1）事業の工程</t>
    </r>
    <r>
      <rPr>
        <vertAlign val="superscript"/>
        <sz val="11"/>
        <color theme="1"/>
        <rFont val="ＭＳ 明朝"/>
        <family val="1"/>
        <charset val="128"/>
      </rPr>
      <t>※1</t>
    </r>
    <rPh sb="6" eb="8">
      <t>コウテイ</t>
    </rPh>
    <phoneticPr fontId="4"/>
  </si>
  <si>
    <t>（2）資金調達計画</t>
    <phoneticPr fontId="4"/>
  </si>
  <si>
    <t>※3：上記調達金額合計は、第1号様式の（1）助成対象事業に要する経費の金額と合致させること。</t>
    <phoneticPr fontId="4"/>
  </si>
  <si>
    <t>※1：交付決定日を想定して計画すること。</t>
    <phoneticPr fontId="4"/>
  </si>
  <si>
    <t>金額［円］</t>
    <rPh sb="0" eb="2">
      <t>キンガク</t>
    </rPh>
    <rPh sb="3" eb="4">
      <t>エン</t>
    </rPh>
    <phoneticPr fontId="4"/>
  </si>
  <si>
    <t>割合［％］</t>
    <rPh sb="0" eb="2">
      <t>ワリアイ</t>
    </rPh>
    <phoneticPr fontId="4"/>
  </si>
  <si>
    <t>金額［円］</t>
    <rPh sb="3" eb="4">
      <t>エン</t>
    </rPh>
    <phoneticPr fontId="4"/>
  </si>
  <si>
    <t>助成対象事業者</t>
    <rPh sb="0" eb="2">
      <t>ジョセイ</t>
    </rPh>
    <rPh sb="2" eb="4">
      <t>タイショウ</t>
    </rPh>
    <rPh sb="4" eb="7">
      <t>ジギョウシャ</t>
    </rPh>
    <phoneticPr fontId="4"/>
  </si>
  <si>
    <t>（注）本事業を共同事業で行う場合は、共同申請者同士及び工事請負者との
　　　連絡・責任体制を明確に記入すること。</t>
    <phoneticPr fontId="4"/>
  </si>
  <si>
    <t>会社名称</t>
    <rPh sb="0" eb="2">
      <t>カイシャ</t>
    </rPh>
    <rPh sb="2" eb="4">
      <t>メイショウ</t>
    </rPh>
    <phoneticPr fontId="4"/>
  </si>
  <si>
    <t>部署名</t>
    <rPh sb="0" eb="2">
      <t>ブショ</t>
    </rPh>
    <rPh sb="2" eb="3">
      <t>ナ</t>
    </rPh>
    <phoneticPr fontId="4"/>
  </si>
  <si>
    <t>役職・氏名</t>
    <phoneticPr fontId="4"/>
  </si>
  <si>
    <t>（1）共同申請者又は、工事請負者（予定）</t>
    <rPh sb="3" eb="5">
      <t>キョウドウ</t>
    </rPh>
    <rPh sb="5" eb="8">
      <t>シンセイシャ</t>
    </rPh>
    <rPh sb="8" eb="9">
      <t>マタ</t>
    </rPh>
    <rPh sb="11" eb="13">
      <t>コウジ</t>
    </rPh>
    <rPh sb="13" eb="15">
      <t>ウケオイ</t>
    </rPh>
    <rPh sb="15" eb="16">
      <t>シャ</t>
    </rPh>
    <rPh sb="17" eb="19">
      <t>ヨテイ</t>
    </rPh>
    <phoneticPr fontId="4"/>
  </si>
  <si>
    <t>（2）共同申請者又は、工事請負者（予定）</t>
    <rPh sb="3" eb="5">
      <t>キョウドウ</t>
    </rPh>
    <rPh sb="5" eb="8">
      <t>シンセイシャ</t>
    </rPh>
    <rPh sb="8" eb="9">
      <t>マタ</t>
    </rPh>
    <rPh sb="11" eb="13">
      <t>コウジ</t>
    </rPh>
    <rPh sb="13" eb="15">
      <t>ウケオイ</t>
    </rPh>
    <rPh sb="15" eb="16">
      <t>シャ</t>
    </rPh>
    <rPh sb="17" eb="19">
      <t>ヨテイ</t>
    </rPh>
    <phoneticPr fontId="4"/>
  </si>
  <si>
    <t>設置場所事業所の概要（適用法規等）</t>
    <phoneticPr fontId="4"/>
  </si>
  <si>
    <t>導入対象設備</t>
    <rPh sb="0" eb="2">
      <t>ドウニュウ</t>
    </rPh>
    <rPh sb="2" eb="4">
      <t>タイショウ</t>
    </rPh>
    <rPh sb="4" eb="6">
      <t>セツビ</t>
    </rPh>
    <phoneticPr fontId="4"/>
  </si>
  <si>
    <t>＊設置する対象設備の該当項目に対して必要事項を記入すること。</t>
    <rPh sb="5" eb="7">
      <t>タイショウ</t>
    </rPh>
    <rPh sb="10" eb="12">
      <t>ガイトウ</t>
    </rPh>
    <rPh sb="12" eb="14">
      <t>コウモク</t>
    </rPh>
    <rPh sb="18" eb="20">
      <t>ヒツヨウ</t>
    </rPh>
    <rPh sb="20" eb="22">
      <t>ジコウ</t>
    </rPh>
    <phoneticPr fontId="4"/>
  </si>
  <si>
    <t>（1）計画概要</t>
    <phoneticPr fontId="4"/>
  </si>
  <si>
    <t>（２）全体計画</t>
    <rPh sb="3" eb="5">
      <t>ゼンタイ</t>
    </rPh>
    <rPh sb="5" eb="7">
      <t>ケイカク</t>
    </rPh>
    <phoneticPr fontId="4"/>
  </si>
  <si>
    <t>（３）全体計画（添付・関連資料）</t>
    <rPh sb="3" eb="5">
      <t>ゼンタイ</t>
    </rPh>
    <rPh sb="5" eb="7">
      <t>ケイカク</t>
    </rPh>
    <rPh sb="8" eb="10">
      <t>テンプ</t>
    </rPh>
    <rPh sb="11" eb="13">
      <t>カンレン</t>
    </rPh>
    <rPh sb="13" eb="15">
      <t>シリョウ</t>
    </rPh>
    <phoneticPr fontId="4"/>
  </si>
  <si>
    <t>１　事業計画</t>
    <phoneticPr fontId="4"/>
  </si>
  <si>
    <t>他の機関からの
補助金等</t>
    <phoneticPr fontId="4"/>
  </si>
  <si>
    <t>　補助金等の名称：</t>
    <phoneticPr fontId="4"/>
  </si>
  <si>
    <t>　補助金等の目的：</t>
    <phoneticPr fontId="4"/>
  </si>
  <si>
    <t>　交付決定時期：</t>
    <phoneticPr fontId="4"/>
  </si>
  <si>
    <t>　交付申請額：</t>
    <phoneticPr fontId="4"/>
  </si>
  <si>
    <t>　開始：</t>
    <phoneticPr fontId="4"/>
  </si>
  <si>
    <t>　終了：</t>
    <rPh sb="1" eb="3">
      <t>シュウリョウ</t>
    </rPh>
    <phoneticPr fontId="4"/>
  </si>
  <si>
    <t>　実施期間（年月）</t>
    <rPh sb="6" eb="8">
      <t>ネンゲツ</t>
    </rPh>
    <phoneticPr fontId="4"/>
  </si>
  <si>
    <t>※当該事業に直接あるいは間接に関係するものについて、必ず記入すること。誤記載等が後に判明した場合、
　交付決定を取り消す場合もあります。</t>
    <phoneticPr fontId="4"/>
  </si>
  <si>
    <t>※事業実施に当たって許認可（届出）、権利使用（又は取得）の必要なものについて、その取得状況及び見通しを記載すること。</t>
    <phoneticPr fontId="4"/>
  </si>
  <si>
    <t>※事業実施上問題となる事項がある場合、その内容と解決の見通しを記載すること。</t>
    <phoneticPr fontId="4"/>
  </si>
  <si>
    <t>※申請した企業の創業等の沿革、過去・現在の主な事業を記載すること。</t>
    <phoneticPr fontId="4"/>
  </si>
  <si>
    <t>※申請した企業の代表者の略歴を記載すること。</t>
    <phoneticPr fontId="4"/>
  </si>
  <si>
    <t>　［千円］</t>
    <phoneticPr fontId="4"/>
  </si>
  <si>
    <t>　実施機関等の名称：</t>
    <rPh sb="5" eb="6">
      <t>トウ</t>
    </rPh>
    <phoneticPr fontId="4"/>
  </si>
  <si>
    <t>※ 事業全般の内容についての対応が可能であるとともに、申請に係る公社からの指示に対して一元的な窓口を担う連絡先を記載すること。</t>
    <phoneticPr fontId="4"/>
  </si>
  <si>
    <r>
      <t>５Nm</t>
    </r>
    <r>
      <rPr>
        <vertAlign val="superscript"/>
        <sz val="12"/>
        <color theme="1"/>
        <rFont val="ＭＳ Ｐ明朝"/>
        <family val="1"/>
        <charset val="128"/>
      </rPr>
      <t>3</t>
    </r>
    <r>
      <rPr>
        <sz val="12"/>
        <color theme="1"/>
        <rFont val="ＭＳ Ｐ明朝"/>
        <family val="1"/>
        <charset val="128"/>
      </rPr>
      <t>/h超</t>
    </r>
    <rPh sb="6" eb="7">
      <t>コ</t>
    </rPh>
    <phoneticPr fontId="30"/>
  </si>
  <si>
    <r>
      <t>５Nm</t>
    </r>
    <r>
      <rPr>
        <vertAlign val="superscript"/>
        <sz val="12"/>
        <color theme="1"/>
        <rFont val="ＭＳ Ｐ明朝"/>
        <family val="1"/>
        <charset val="128"/>
      </rPr>
      <t>3</t>
    </r>
    <r>
      <rPr>
        <sz val="12"/>
        <color theme="1"/>
        <rFont val="ＭＳ Ｐ明朝"/>
        <family val="1"/>
        <charset val="128"/>
      </rPr>
      <t>/h以下</t>
    </r>
    <rPh sb="6" eb="8">
      <t>イカ</t>
    </rPh>
    <phoneticPr fontId="30"/>
  </si>
  <si>
    <t>３　事業の工程及び資金調達計画</t>
    <rPh sb="2" eb="4">
      <t>ジギョウ</t>
    </rPh>
    <rPh sb="5" eb="7">
      <t>コウテイ</t>
    </rPh>
    <rPh sb="7" eb="8">
      <t>オヨ</t>
    </rPh>
    <phoneticPr fontId="4"/>
  </si>
  <si>
    <t>４　実施事業に関する事項（その他の補助金・助成金等との関係）</t>
    <phoneticPr fontId="4"/>
  </si>
  <si>
    <t>　４.１　本助成金以外に受ける又は申請中及び申請予定の補助金等の内容</t>
    <rPh sb="12" eb="13">
      <t>ウ</t>
    </rPh>
    <rPh sb="15" eb="16">
      <t>マタ</t>
    </rPh>
    <rPh sb="17" eb="19">
      <t>シンセイ</t>
    </rPh>
    <rPh sb="19" eb="20">
      <t>チュウ</t>
    </rPh>
    <rPh sb="20" eb="21">
      <t>オヨ</t>
    </rPh>
    <rPh sb="22" eb="24">
      <t>シンセイ</t>
    </rPh>
    <rPh sb="24" eb="26">
      <t>ヨテイ</t>
    </rPh>
    <phoneticPr fontId="4"/>
  </si>
  <si>
    <t>５　その他</t>
    <phoneticPr fontId="4"/>
  </si>
  <si>
    <t>　５.１　許認可・権利関係等事業実施の前提となる事項</t>
    <phoneticPr fontId="4"/>
  </si>
  <si>
    <t>　５.２　その他実施上問題となる事項</t>
    <phoneticPr fontId="4"/>
  </si>
  <si>
    <t xml:space="preserve"> 千円</t>
    <rPh sb="1" eb="2">
      <t>セン</t>
    </rPh>
    <phoneticPr fontId="4"/>
  </si>
  <si>
    <t xml:space="preserve"> 人（法人を含む。）</t>
    <phoneticPr fontId="4"/>
  </si>
  <si>
    <t xml:space="preserve"> 人</t>
    <phoneticPr fontId="4"/>
  </si>
  <si>
    <t xml:space="preserve"> 株    （</t>
    <phoneticPr fontId="4"/>
  </si>
  <si>
    <t>←見積書等を元に、消費税等相当額を入力してください。</t>
    <rPh sb="1" eb="4">
      <t>ミツモリショ</t>
    </rPh>
    <rPh sb="4" eb="5">
      <t>トウ</t>
    </rPh>
    <rPh sb="6" eb="7">
      <t>モト</t>
    </rPh>
    <phoneticPr fontId="4"/>
  </si>
  <si>
    <t>←プルダウンリストより、設置台数を選択すること。</t>
    <rPh sb="12" eb="14">
      <t>セッチ</t>
    </rPh>
    <rPh sb="14" eb="16">
      <t>ダイスウ</t>
    </rPh>
    <rPh sb="17" eb="19">
      <t>センタク</t>
    </rPh>
    <phoneticPr fontId="4"/>
  </si>
  <si>
    <t>←２者以上（共同申請者）の場合は、公社へご連絡ください。</t>
    <rPh sb="2" eb="3">
      <t>シャ</t>
    </rPh>
    <rPh sb="3" eb="5">
      <t>イジョウ</t>
    </rPh>
    <rPh sb="6" eb="8">
      <t>キョウドウ</t>
    </rPh>
    <rPh sb="8" eb="10">
      <t>シンセイ</t>
    </rPh>
    <rPh sb="10" eb="11">
      <t>シャ</t>
    </rPh>
    <rPh sb="13" eb="15">
      <t>バアイ</t>
    </rPh>
    <rPh sb="17" eb="19">
      <t>コウシャ</t>
    </rPh>
    <rPh sb="21" eb="23">
      <t>レンラク</t>
    </rPh>
    <phoneticPr fontId="4"/>
  </si>
  <si>
    <t>１号別紙シートより自動入力されます。</t>
    <rPh sb="1" eb="2">
      <t>ゴウ</t>
    </rPh>
    <rPh sb="2" eb="4">
      <t>ベッシ</t>
    </rPh>
    <rPh sb="9" eb="11">
      <t>ジドウ</t>
    </rPh>
    <rPh sb="11" eb="13">
      <t>ニュウリョク</t>
    </rPh>
    <phoneticPr fontId="4"/>
  </si>
  <si>
    <t>　中分類をプルダウンリストから選択する。</t>
    <rPh sb="1" eb="2">
      <t>チュウ</t>
    </rPh>
    <rPh sb="15" eb="17">
      <t>センタク</t>
    </rPh>
    <phoneticPr fontId="4"/>
  </si>
  <si>
    <t>←法人は、登記簿謄本に記載された所在地を記入</t>
    <rPh sb="1" eb="3">
      <t>ホウジン</t>
    </rPh>
    <rPh sb="5" eb="8">
      <t>トウキボ</t>
    </rPh>
    <rPh sb="8" eb="10">
      <t>トウホン</t>
    </rPh>
    <rPh sb="11" eb="13">
      <t>キサイ</t>
    </rPh>
    <rPh sb="16" eb="19">
      <t>ショザイチ</t>
    </rPh>
    <rPh sb="20" eb="22">
      <t>キニュウ</t>
    </rPh>
    <phoneticPr fontId="4"/>
  </si>
  <si>
    <t>←法人は、上段に会社名、下段に代表者の役職・氏名を記入</t>
    <rPh sb="1" eb="3">
      <t>ホウジン</t>
    </rPh>
    <rPh sb="5" eb="7">
      <t>ジョウダン</t>
    </rPh>
    <rPh sb="8" eb="11">
      <t>カイシャメイ</t>
    </rPh>
    <rPh sb="25" eb="27">
      <t>キニュウ</t>
    </rPh>
    <phoneticPr fontId="4"/>
  </si>
  <si>
    <t>Ver.1</t>
    <phoneticPr fontId="4"/>
  </si>
  <si>
    <t>モデルプラン番号</t>
    <rPh sb="6" eb="8">
      <t>バンゴウ</t>
    </rPh>
    <phoneticPr fontId="4"/>
  </si>
  <si>
    <t>第１号様式（第９条関係）</t>
    <phoneticPr fontId="4"/>
  </si>
  <si>
    <t>再エネ電力設備　助成対象経費</t>
    <rPh sb="3" eb="5">
      <t>デンリョク</t>
    </rPh>
    <phoneticPr fontId="4"/>
  </si>
  <si>
    <t>　水素製造装置</t>
    <rPh sb="1" eb="3">
      <t>スイソ</t>
    </rPh>
    <rPh sb="3" eb="5">
      <t>セイゾウ</t>
    </rPh>
    <rPh sb="5" eb="7">
      <t>ソウチ</t>
    </rPh>
    <phoneticPr fontId="4"/>
  </si>
  <si>
    <t>　水素貯蔵設備</t>
    <phoneticPr fontId="30"/>
  </si>
  <si>
    <t>　純水素型燃料電池</t>
    <rPh sb="1" eb="4">
      <t>ジュンスイソ</t>
    </rPh>
    <rPh sb="4" eb="5">
      <t>ガタ</t>
    </rPh>
    <rPh sb="5" eb="7">
      <t>ネンリョウ</t>
    </rPh>
    <rPh sb="7" eb="9">
      <t>デンチ</t>
    </rPh>
    <phoneticPr fontId="30"/>
  </si>
  <si>
    <t>製造量</t>
    <rPh sb="0" eb="3">
      <t>セイゾウリョウ</t>
    </rPh>
    <phoneticPr fontId="4"/>
  </si>
  <si>
    <t>貯蔵量</t>
    <rPh sb="0" eb="3">
      <t>チョゾウリョウ</t>
    </rPh>
    <phoneticPr fontId="4"/>
  </si>
  <si>
    <t>利用量</t>
    <rPh sb="0" eb="3">
      <t>リヨウリョウ</t>
    </rPh>
    <phoneticPr fontId="4"/>
  </si>
  <si>
    <t>①再エネ電力設備の合計額［円］</t>
    <rPh sb="1" eb="2">
      <t>サイ</t>
    </rPh>
    <rPh sb="4" eb="6">
      <t>デンリョク</t>
    </rPh>
    <rPh sb="6" eb="8">
      <t>セツビ</t>
    </rPh>
    <rPh sb="9" eb="11">
      <t>ゴウケイ</t>
    </rPh>
    <rPh sb="11" eb="12">
      <t>ガク</t>
    </rPh>
    <phoneticPr fontId="4"/>
  </si>
  <si>
    <t>水素利用設備　助成対象経費</t>
    <rPh sb="2" eb="4">
      <t>リヨウ</t>
    </rPh>
    <rPh sb="4" eb="6">
      <t>セツビ</t>
    </rPh>
    <phoneticPr fontId="4"/>
  </si>
  <si>
    <t>第３号様式（第９条関係）</t>
    <phoneticPr fontId="4"/>
  </si>
  <si>
    <t>第２号様式（第９条関係）　その１</t>
    <phoneticPr fontId="4"/>
  </si>
  <si>
    <t>第２号様式（第９条関係）　その２</t>
    <phoneticPr fontId="4"/>
  </si>
  <si>
    <t>第２号様式（第９条関係）　その３</t>
    <phoneticPr fontId="4"/>
  </si>
  <si>
    <t>第２号様式（第９条関係）　その４</t>
    <phoneticPr fontId="4"/>
  </si>
  <si>
    <t>第２号様式（第９条関係）　別紙１その１</t>
    <phoneticPr fontId="4"/>
  </si>
  <si>
    <t>第２号様式（第９条関係）　別紙１その２</t>
    <phoneticPr fontId="4"/>
  </si>
  <si>
    <t>第２号様式（第９条関係）　別紙１その３</t>
    <phoneticPr fontId="4"/>
  </si>
  <si>
    <t>第２号様式（第９条関係）　別紙２</t>
    <phoneticPr fontId="4"/>
  </si>
  <si>
    <t>参考様式（第９条関係）　別紙２その１</t>
    <rPh sb="0" eb="2">
      <t>サンコウ</t>
    </rPh>
    <phoneticPr fontId="4"/>
  </si>
  <si>
    <t>参考様式（第９条関係）　別紙２その２</t>
    <phoneticPr fontId="4"/>
  </si>
  <si>
    <t>その他設備　助成対象経費</t>
    <rPh sb="2" eb="3">
      <t>タ</t>
    </rPh>
    <rPh sb="3" eb="5">
      <t>セツビ</t>
    </rPh>
    <phoneticPr fontId="4"/>
  </si>
  <si>
    <t>➁再エネ電力設備の国補助［円］</t>
    <phoneticPr fontId="4"/>
  </si>
  <si>
    <t>④再エネ電力設備助成上限額［円］</t>
    <phoneticPr fontId="4"/>
  </si>
  <si>
    <t>③助成対象経費［円］（ ① - ➁ ）</t>
    <rPh sb="1" eb="3">
      <t>ジョセイ</t>
    </rPh>
    <rPh sb="3" eb="7">
      <t>タイショウケイヒ</t>
    </rPh>
    <phoneticPr fontId="4"/>
  </si>
  <si>
    <t>⑦本助成金以外の国等補助金の額［円］</t>
    <phoneticPr fontId="4"/>
  </si>
  <si>
    <t>⑩本助成金以外の国等補助金の額［円］</t>
    <phoneticPr fontId="4"/>
  </si>
  <si>
    <t>⑬本助成金以外の国等補助金の額［円］</t>
    <phoneticPr fontId="4"/>
  </si>
  <si>
    <t>モデルプラン種別</t>
    <rPh sb="6" eb="8">
      <t>シュベツ</t>
    </rPh>
    <phoneticPr fontId="4"/>
  </si>
  <si>
    <t>助成金交付申請経費内訳書（1/5）</t>
    <rPh sb="7" eb="9">
      <t>ケイヒ</t>
    </rPh>
    <phoneticPr fontId="4"/>
  </si>
  <si>
    <t>助成金交付申請経費内訳書（2/5）</t>
    <rPh sb="7" eb="9">
      <t>ケイヒ</t>
    </rPh>
    <phoneticPr fontId="4"/>
  </si>
  <si>
    <t>助成金交付申請経費内訳書（3/5）</t>
    <rPh sb="7" eb="9">
      <t>ケイヒ</t>
    </rPh>
    <phoneticPr fontId="4"/>
  </si>
  <si>
    <t>助成金交付申請経費内訳書（4/5）</t>
    <rPh sb="7" eb="9">
      <t>ケイヒ</t>
    </rPh>
    <phoneticPr fontId="4"/>
  </si>
  <si>
    <t>助成金交付申請経費内訳書（5/5）</t>
    <rPh sb="7" eb="9">
      <t>ケイヒ</t>
    </rPh>
    <phoneticPr fontId="4"/>
  </si>
  <si>
    <t>⑨水素製造設備の助成対象経費［円］</t>
    <rPh sb="1" eb="3">
      <t>スイソ</t>
    </rPh>
    <rPh sb="3" eb="5">
      <t>セイゾウ</t>
    </rPh>
    <rPh sb="5" eb="7">
      <t>セツビ</t>
    </rPh>
    <phoneticPr fontId="4"/>
  </si>
  <si>
    <t>⑪水素製造設備の助成金額
（ ⑨ － ⑩）</t>
    <rPh sb="1" eb="7">
      <t>スイソセイゾウセツビ</t>
    </rPh>
    <rPh sb="8" eb="10">
      <t>ジョセイ</t>
    </rPh>
    <rPh sb="10" eb="12">
      <t>キンガク</t>
    </rPh>
    <phoneticPr fontId="4"/>
  </si>
  <si>
    <t>⑫水素利用設備の助成対象経費［円］</t>
    <rPh sb="3" eb="5">
      <t>リヨウ</t>
    </rPh>
    <rPh sb="5" eb="7">
      <t>セツビ</t>
    </rPh>
    <phoneticPr fontId="4"/>
  </si>
  <si>
    <t>⑭水素利用設備の助成金額
（ ⑫ － ⑬ ）</t>
    <rPh sb="3" eb="5">
      <t>リヨウ</t>
    </rPh>
    <rPh sb="5" eb="7">
      <t>セツビ</t>
    </rPh>
    <rPh sb="8" eb="10">
      <t>ジョセイ</t>
    </rPh>
    <rPh sb="10" eb="12">
      <t>キンガク</t>
    </rPh>
    <phoneticPr fontId="4"/>
  </si>
  <si>
    <t>⑮その他設備の助成対象経費［円］</t>
    <rPh sb="3" eb="4">
      <t>タ</t>
    </rPh>
    <rPh sb="4" eb="6">
      <t>セツビ</t>
    </rPh>
    <phoneticPr fontId="4"/>
  </si>
  <si>
    <t>⑯本助成金以外の国等補助金の額［円］</t>
    <phoneticPr fontId="4"/>
  </si>
  <si>
    <t>⑰その他設備の助成金額
（ ⑮ － ⑯）</t>
    <rPh sb="3" eb="4">
      <t>タ</t>
    </rPh>
    <rPh sb="4" eb="6">
      <t>セツビ</t>
    </rPh>
    <rPh sb="7" eb="9">
      <t>ジョセイ</t>
    </rPh>
    <rPh sb="9" eb="11">
      <t>キンガク</t>
    </rPh>
    <phoneticPr fontId="4"/>
  </si>
  <si>
    <t>⑱助成対象外設備経費合計</t>
    <phoneticPr fontId="4"/>
  </si>
  <si>
    <t>水素製造設備　助成対象経費</t>
    <rPh sb="0" eb="2">
      <t>スイソ</t>
    </rPh>
    <rPh sb="2" eb="4">
      <t>セイゾウ</t>
    </rPh>
    <rPh sb="4" eb="6">
      <t>セツビ</t>
    </rPh>
    <phoneticPr fontId="4"/>
  </si>
  <si>
    <t>名称</t>
    <rPh sb="0" eb="2">
      <t>メイショウ</t>
    </rPh>
    <phoneticPr fontId="4"/>
  </si>
  <si>
    <t>代表者名</t>
    <rPh sb="0" eb="3">
      <t>ダイヒョウシャ</t>
    </rPh>
    <rPh sb="3" eb="4">
      <t>メイ</t>
    </rPh>
    <phoneticPr fontId="4"/>
  </si>
  <si>
    <t>電力量</t>
    <rPh sb="0" eb="2">
      <t>デンリョク</t>
    </rPh>
    <rPh sb="2" eb="3">
      <t>リョウ</t>
    </rPh>
    <phoneticPr fontId="4"/>
  </si>
  <si>
    <t>N㎥/h</t>
    <phoneticPr fontId="4"/>
  </si>
  <si>
    <t>N㎥</t>
    <phoneticPr fontId="4"/>
  </si>
  <si>
    <t>導入にあたってのモデルプラン提出事業者</t>
    <rPh sb="0" eb="2">
      <t>ドウニュウ</t>
    </rPh>
    <rPh sb="14" eb="16">
      <t>テイシュツ</t>
    </rPh>
    <rPh sb="16" eb="19">
      <t>ジギョウシャ</t>
    </rPh>
    <phoneticPr fontId="4"/>
  </si>
  <si>
    <t>再生可能エネルギー電力設備</t>
    <rPh sb="0" eb="2">
      <t>サイセイ</t>
    </rPh>
    <rPh sb="2" eb="4">
      <t>カノウ</t>
    </rPh>
    <rPh sb="9" eb="11">
      <t>デンリョク</t>
    </rPh>
    <rPh sb="11" eb="13">
      <t>セツビ</t>
    </rPh>
    <phoneticPr fontId="4"/>
  </si>
  <si>
    <t>設備名称
　</t>
    <rPh sb="0" eb="2">
      <t>セツビ</t>
    </rPh>
    <rPh sb="2" eb="4">
      <t>メイショウ</t>
    </rPh>
    <phoneticPr fontId="4"/>
  </si>
  <si>
    <t>構成機器</t>
    <phoneticPr fontId="4"/>
  </si>
  <si>
    <t>概　　要</t>
    <phoneticPr fontId="4"/>
  </si>
  <si>
    <t>再生可能エネルギー発電設備_発電容量</t>
    <phoneticPr fontId="4"/>
  </si>
  <si>
    <t>kW</t>
    <phoneticPr fontId="4"/>
  </si>
  <si>
    <t>kWh</t>
    <phoneticPr fontId="4"/>
  </si>
  <si>
    <t>水素貯蔵設備_貯蔵量・貯蔵圧力</t>
    <rPh sb="2" eb="4">
      <t>チョゾウ</t>
    </rPh>
    <rPh sb="11" eb="13">
      <t>チョゾウ</t>
    </rPh>
    <rPh sb="13" eb="15">
      <t>アツリョク</t>
    </rPh>
    <phoneticPr fontId="4"/>
  </si>
  <si>
    <t>N㎥/日</t>
    <rPh sb="3" eb="4">
      <t>ニチ</t>
    </rPh>
    <phoneticPr fontId="4"/>
  </si>
  <si>
    <t>N㎥</t>
    <phoneticPr fontId="4"/>
  </si>
  <si>
    <t>時間/日・週・月</t>
    <rPh sb="0" eb="2">
      <t>ジカン</t>
    </rPh>
    <rPh sb="3" eb="4">
      <t>ニチ</t>
    </rPh>
    <rPh sb="5" eb="6">
      <t>シュウ</t>
    </rPh>
    <rPh sb="7" eb="8">
      <t>ツキ</t>
    </rPh>
    <phoneticPr fontId="4"/>
  </si>
  <si>
    <t>MPa</t>
    <phoneticPr fontId="4"/>
  </si>
  <si>
    <t>純水素型燃料電池_稼働予定</t>
    <rPh sb="9" eb="11">
      <t>カドウ</t>
    </rPh>
    <rPh sb="11" eb="13">
      <t>ヨテイ</t>
    </rPh>
    <phoneticPr fontId="4"/>
  </si>
  <si>
    <t>水素製造設備_稼働予定</t>
    <rPh sb="0" eb="2">
      <t>スイソ</t>
    </rPh>
    <rPh sb="2" eb="4">
      <t>セイゾウ</t>
    </rPh>
    <rPh sb="4" eb="6">
      <t>セツビ</t>
    </rPh>
    <rPh sb="7" eb="9">
      <t>カドウ</t>
    </rPh>
    <rPh sb="9" eb="11">
      <t>ヨテイ</t>
    </rPh>
    <phoneticPr fontId="4"/>
  </si>
  <si>
    <t>％</t>
    <phoneticPr fontId="4"/>
  </si>
  <si>
    <t>事業所の用途</t>
    <rPh sb="0" eb="3">
      <t>ジギョウショ</t>
    </rPh>
    <rPh sb="4" eb="6">
      <t>ヨウト</t>
    </rPh>
    <phoneticPr fontId="4"/>
  </si>
  <si>
    <t>高圧ガス保安法関係</t>
    <phoneticPr fontId="4"/>
  </si>
  <si>
    <t>建築基準法関係</t>
    <phoneticPr fontId="4"/>
  </si>
  <si>
    <t>設置場所の用途地域</t>
    <phoneticPr fontId="4"/>
  </si>
  <si>
    <t>会社名</t>
    <rPh sb="0" eb="3">
      <t>カイシャメイ</t>
    </rPh>
    <phoneticPr fontId="4"/>
  </si>
  <si>
    <t>担当者</t>
    <rPh sb="0" eb="3">
      <t>タントウシャ</t>
    </rPh>
    <phoneticPr fontId="4"/>
  </si>
  <si>
    <t>担当者連絡先</t>
    <rPh sb="0" eb="3">
      <t>タントウシャ</t>
    </rPh>
    <rPh sb="3" eb="6">
      <t>レンラクサキ</t>
    </rPh>
    <phoneticPr fontId="4"/>
  </si>
  <si>
    <t>契約会社名</t>
    <rPh sb="0" eb="2">
      <t>ケイヤク</t>
    </rPh>
    <rPh sb="2" eb="5">
      <t>カイシャメイ</t>
    </rPh>
    <phoneticPr fontId="4"/>
  </si>
  <si>
    <t>再エネ電力の種類</t>
    <rPh sb="0" eb="1">
      <t>サイ</t>
    </rPh>
    <rPh sb="3" eb="5">
      <t>デンリョク</t>
    </rPh>
    <rPh sb="6" eb="8">
      <t>シュルイ</t>
    </rPh>
    <phoneticPr fontId="4"/>
  </si>
  <si>
    <t>発電所の位置</t>
    <rPh sb="0" eb="2">
      <t>ハツデン</t>
    </rPh>
    <rPh sb="2" eb="3">
      <t>ショ</t>
    </rPh>
    <rPh sb="4" eb="6">
      <t>イチ</t>
    </rPh>
    <phoneticPr fontId="4"/>
  </si>
  <si>
    <t>再エネ電力契約による調達の場合の調達予定先</t>
    <rPh sb="0" eb="1">
      <t>サイ</t>
    </rPh>
    <rPh sb="3" eb="5">
      <t>デンリョク</t>
    </rPh>
    <rPh sb="5" eb="7">
      <t>ケイヤク</t>
    </rPh>
    <rPh sb="10" eb="12">
      <t>チョウタツ</t>
    </rPh>
    <rPh sb="13" eb="15">
      <t>バアイ</t>
    </rPh>
    <rPh sb="16" eb="18">
      <t>チョウタツ</t>
    </rPh>
    <rPh sb="18" eb="20">
      <t>ヨテイ</t>
    </rPh>
    <rPh sb="20" eb="21">
      <t>サキ</t>
    </rPh>
    <phoneticPr fontId="4"/>
  </si>
  <si>
    <t>水素製造設備_水素製造に係る電力量</t>
    <rPh sb="0" eb="2">
      <t>スイソ</t>
    </rPh>
    <rPh sb="2" eb="4">
      <t>セイゾウ</t>
    </rPh>
    <rPh sb="4" eb="6">
      <t>セツビ</t>
    </rPh>
    <rPh sb="7" eb="9">
      <t>スイソ</t>
    </rPh>
    <rPh sb="9" eb="11">
      <t>セイゾウ</t>
    </rPh>
    <rPh sb="12" eb="13">
      <t>カカ</t>
    </rPh>
    <rPh sb="14" eb="16">
      <t>デンリョク</t>
    </rPh>
    <rPh sb="16" eb="17">
      <t>リョウ</t>
    </rPh>
    <phoneticPr fontId="4"/>
  </si>
  <si>
    <t>N㎥/kWh</t>
    <phoneticPr fontId="4"/>
  </si>
  <si>
    <t>水素製造設備_製造される水素の純度</t>
    <rPh sb="0" eb="2">
      <t>スイソ</t>
    </rPh>
    <rPh sb="2" eb="4">
      <t>セイゾウ</t>
    </rPh>
    <rPh sb="4" eb="6">
      <t>セツビ</t>
    </rPh>
    <rPh sb="7" eb="9">
      <t>セイゾウ</t>
    </rPh>
    <rPh sb="12" eb="14">
      <t>スイソ</t>
    </rPh>
    <rPh sb="15" eb="17">
      <t>ジュンド</t>
    </rPh>
    <phoneticPr fontId="4"/>
  </si>
  <si>
    <t>純水素型燃料電池_グリーン水素利用率</t>
    <rPh sb="13" eb="15">
      <t>スイソ</t>
    </rPh>
    <rPh sb="15" eb="18">
      <t>リヨウリツ</t>
    </rPh>
    <phoneticPr fontId="4"/>
  </si>
  <si>
    <t>調達規模</t>
    <rPh sb="0" eb="2">
      <t>チョウタツ</t>
    </rPh>
    <rPh sb="2" eb="4">
      <t>キボ</t>
    </rPh>
    <phoneticPr fontId="4"/>
  </si>
  <si>
    <t>kWh/日</t>
    <rPh sb="4" eb="5">
      <t>ニチ</t>
    </rPh>
    <phoneticPr fontId="4"/>
  </si>
  <si>
    <t>　設備稼働開始日</t>
    <rPh sb="1" eb="3">
      <t>セツビ</t>
    </rPh>
    <rPh sb="3" eb="5">
      <t>カドウ</t>
    </rPh>
    <rPh sb="5" eb="7">
      <t>カイシ</t>
    </rPh>
    <rPh sb="7" eb="8">
      <t>ビ</t>
    </rPh>
    <phoneticPr fontId="4"/>
  </si>
  <si>
    <t>（設備稼働開始予定日）</t>
    <rPh sb="1" eb="3">
      <t>セツビ</t>
    </rPh>
    <rPh sb="3" eb="5">
      <t>カドウ</t>
    </rPh>
    <rPh sb="5" eb="7">
      <t>カイシ</t>
    </rPh>
    <phoneticPr fontId="4"/>
  </si>
  <si>
    <t>翌年度の５月末日までに提出</t>
    <rPh sb="0" eb="3">
      <t>ヨクネンド</t>
    </rPh>
    <rPh sb="5" eb="6">
      <t>ガツ</t>
    </rPh>
    <rPh sb="6" eb="8">
      <t>マツジツ</t>
    </rPh>
    <rPh sb="11" eb="13">
      <t>テイシュツ</t>
    </rPh>
    <phoneticPr fontId="4"/>
  </si>
  <si>
    <t>参考様式（第９条関係）　別紙２その３</t>
    <phoneticPr fontId="4"/>
  </si>
  <si>
    <t>普及啓発計画</t>
    <rPh sb="0" eb="2">
      <t>フキュウ</t>
    </rPh>
    <rPh sb="2" eb="4">
      <t>ケイハツ</t>
    </rPh>
    <rPh sb="4" eb="6">
      <t>ケイカク</t>
    </rPh>
    <phoneticPr fontId="4"/>
  </si>
  <si>
    <t>普及啓発活動①</t>
    <rPh sb="0" eb="2">
      <t>フキュウ</t>
    </rPh>
    <rPh sb="2" eb="4">
      <t>ケイハツ</t>
    </rPh>
    <rPh sb="4" eb="6">
      <t>カツドウ</t>
    </rPh>
    <phoneticPr fontId="4"/>
  </si>
  <si>
    <t>普及啓発活動②</t>
    <rPh sb="0" eb="2">
      <t>フキュウ</t>
    </rPh>
    <rPh sb="2" eb="4">
      <t>ケイハツ</t>
    </rPh>
    <rPh sb="4" eb="6">
      <t>カツドウ</t>
    </rPh>
    <phoneticPr fontId="4"/>
  </si>
  <si>
    <t>普及啓発活動③</t>
    <rPh sb="0" eb="2">
      <t>フキュウ</t>
    </rPh>
    <rPh sb="2" eb="4">
      <t>ケイハツ</t>
    </rPh>
    <rPh sb="4" eb="6">
      <t>カツドウ</t>
    </rPh>
    <phoneticPr fontId="4"/>
  </si>
  <si>
    <t>その他法令規則</t>
    <rPh sb="2" eb="3">
      <t>タ</t>
    </rPh>
    <rPh sb="3" eb="5">
      <t>ホウレイ</t>
    </rPh>
    <rPh sb="5" eb="7">
      <t>キソク</t>
    </rPh>
    <phoneticPr fontId="4"/>
  </si>
  <si>
    <t>再エネ発電量</t>
    <phoneticPr fontId="30"/>
  </si>
  <si>
    <r>
      <t>ワンパッケージ</t>
    </r>
    <r>
      <rPr>
        <sz val="11"/>
        <rFont val="ＭＳ Ｐ明朝"/>
        <family val="1"/>
        <charset val="128"/>
      </rPr>
      <t>　助成対象経費</t>
    </r>
    <phoneticPr fontId="4"/>
  </si>
  <si>
    <r>
      <t>⑥ワンパッケージ</t>
    </r>
    <r>
      <rPr>
        <sz val="11"/>
        <rFont val="ＭＳ Ｐ明朝"/>
        <family val="1"/>
        <charset val="128"/>
      </rPr>
      <t>の助成対象経費［円］</t>
    </r>
    <phoneticPr fontId="4"/>
  </si>
  <si>
    <r>
      <t>⑧ワンパッケージ</t>
    </r>
    <r>
      <rPr>
        <sz val="11"/>
        <rFont val="ＭＳ Ｐ明朝"/>
        <family val="1"/>
        <charset val="128"/>
      </rPr>
      <t>の助成金額
（ ⑥ － ⑦）</t>
    </r>
    <rPh sb="9" eb="11">
      <t>ジョセイ</t>
    </rPh>
    <rPh sb="11" eb="13">
      <t>キンガク</t>
    </rPh>
    <phoneticPr fontId="4"/>
  </si>
  <si>
    <t>　　再エネ電力設備設置　　　再エネ電力契約　　　両方</t>
    <rPh sb="2" eb="3">
      <t>サイ</t>
    </rPh>
    <rPh sb="5" eb="7">
      <t>デンリョク</t>
    </rPh>
    <rPh sb="7" eb="9">
      <t>セツビ</t>
    </rPh>
    <rPh sb="9" eb="11">
      <t>セッチ</t>
    </rPh>
    <rPh sb="14" eb="15">
      <t>サイ</t>
    </rPh>
    <rPh sb="17" eb="19">
      <t>デンリョク</t>
    </rPh>
    <rPh sb="19" eb="21">
      <t>ケイヤク</t>
    </rPh>
    <rPh sb="24" eb="26">
      <t>リョウホウ</t>
    </rPh>
    <phoneticPr fontId="4"/>
  </si>
  <si>
    <t>定格蒸気出力/熱量出力</t>
    <rPh sb="0" eb="2">
      <t>テイカク</t>
    </rPh>
    <rPh sb="2" eb="4">
      <t>ジョウキ</t>
    </rPh>
    <rPh sb="4" eb="6">
      <t>シュツリョク</t>
    </rPh>
    <rPh sb="7" eb="9">
      <t>ネツリョウ</t>
    </rPh>
    <rPh sb="9" eb="11">
      <t>シュツリョク</t>
    </rPh>
    <phoneticPr fontId="4"/>
  </si>
  <si>
    <t>㎏/月、kw/月</t>
    <phoneticPr fontId="4"/>
  </si>
  <si>
    <t>定格蒸気効率/熱量効率</t>
    <rPh sb="4" eb="6">
      <t>コウリツ</t>
    </rPh>
    <rPh sb="9" eb="11">
      <t>コウリツ</t>
    </rPh>
    <phoneticPr fontId="4"/>
  </si>
  <si>
    <t>燃料消費</t>
    <rPh sb="0" eb="2">
      <t>ネンリョウ</t>
    </rPh>
    <rPh sb="2" eb="4">
      <t>ショウヒ</t>
    </rPh>
    <phoneticPr fontId="4"/>
  </si>
  <si>
    <t>N㎥/日・週・月</t>
    <rPh sb="3" eb="4">
      <t>ニチ</t>
    </rPh>
    <rPh sb="5" eb="6">
      <t>シュウ</t>
    </rPh>
    <rPh sb="7" eb="8">
      <t>ツキ</t>
    </rPh>
    <phoneticPr fontId="4"/>
  </si>
  <si>
    <t>㎏/時間・日・週・月</t>
    <rPh sb="2" eb="4">
      <t>ジカン</t>
    </rPh>
    <rPh sb="5" eb="6">
      <t>ニチ</t>
    </rPh>
    <rPh sb="7" eb="8">
      <t>シュウ</t>
    </rPh>
    <rPh sb="9" eb="10">
      <t>ツキ</t>
    </rPh>
    <phoneticPr fontId="4"/>
  </si>
  <si>
    <t>kW/時間・日・週・月</t>
    <rPh sb="3" eb="5">
      <t>ジカン</t>
    </rPh>
    <rPh sb="6" eb="7">
      <t>ニチ</t>
    </rPh>
    <rPh sb="8" eb="9">
      <t>シュウ</t>
    </rPh>
    <rPh sb="10" eb="11">
      <t>ツキ</t>
    </rPh>
    <phoneticPr fontId="4"/>
  </si>
  <si>
    <t>㎏/月、kW/月</t>
    <phoneticPr fontId="4"/>
  </si>
  <si>
    <t>水素利用機器においてグレー水素の利用の有無</t>
    <rPh sb="0" eb="2">
      <t>スイソ</t>
    </rPh>
    <rPh sb="2" eb="4">
      <t>リヨウ</t>
    </rPh>
    <rPh sb="4" eb="6">
      <t>キキ</t>
    </rPh>
    <rPh sb="13" eb="15">
      <t>スイソ</t>
    </rPh>
    <rPh sb="16" eb="18">
      <t>リヨウ</t>
    </rPh>
    <rPh sb="19" eb="21">
      <t>ウム</t>
    </rPh>
    <phoneticPr fontId="4"/>
  </si>
  <si>
    <t>ある</t>
    <phoneticPr fontId="4"/>
  </si>
  <si>
    <t>％）</t>
    <phoneticPr fontId="4"/>
  </si>
  <si>
    <t>ない</t>
    <phoneticPr fontId="4"/>
  </si>
  <si>
    <t>再エネ電力設備を設置する場合</t>
    <rPh sb="0" eb="1">
      <t>サイ</t>
    </rPh>
    <rPh sb="3" eb="5">
      <t>デンリョク</t>
    </rPh>
    <rPh sb="5" eb="7">
      <t>セツビ</t>
    </rPh>
    <rPh sb="8" eb="10">
      <t>セッチ</t>
    </rPh>
    <rPh sb="12" eb="14">
      <t>バアイ</t>
    </rPh>
    <phoneticPr fontId="4"/>
  </si>
  <si>
    <t>設置場所</t>
    <rPh sb="0" eb="2">
      <t>セッチ</t>
    </rPh>
    <rPh sb="2" eb="4">
      <t>バショ</t>
    </rPh>
    <phoneticPr fontId="4"/>
  </si>
  <si>
    <t>電力を送る方法</t>
    <rPh sb="0" eb="2">
      <t>デンリョク</t>
    </rPh>
    <rPh sb="3" eb="4">
      <t>オク</t>
    </rPh>
    <rPh sb="5" eb="7">
      <t>ホウホウ</t>
    </rPh>
    <phoneticPr fontId="4"/>
  </si>
  <si>
    <t>水素燃料ボイラーの水素利用量</t>
    <rPh sb="2" eb="4">
      <t>ネンリョウ</t>
    </rPh>
    <rPh sb="9" eb="11">
      <t>スイソ</t>
    </rPh>
    <rPh sb="11" eb="13">
      <t>リヨウ</t>
    </rPh>
    <rPh sb="13" eb="14">
      <t>リョウ</t>
    </rPh>
    <phoneticPr fontId="4"/>
  </si>
  <si>
    <t>純水素型燃料電池の水素利用量</t>
    <rPh sb="0" eb="1">
      <t>ジュン</t>
    </rPh>
    <rPh sb="1" eb="3">
      <t>スイソ</t>
    </rPh>
    <rPh sb="3" eb="4">
      <t>ガタ</t>
    </rPh>
    <rPh sb="4" eb="8">
      <t>ネンリョウデンチ</t>
    </rPh>
    <rPh sb="9" eb="11">
      <t>スイソ</t>
    </rPh>
    <rPh sb="11" eb="13">
      <t>リヨウ</t>
    </rPh>
    <rPh sb="13" eb="14">
      <t>リョウ</t>
    </rPh>
    <phoneticPr fontId="4"/>
  </si>
  <si>
    <t>純水素型燃料電池発電量</t>
    <rPh sb="0" eb="1">
      <t>ジュン</t>
    </rPh>
    <rPh sb="1" eb="3">
      <t>スイソ</t>
    </rPh>
    <rPh sb="3" eb="4">
      <t>ガタ</t>
    </rPh>
    <rPh sb="4" eb="8">
      <t>ネンリョウデンチ</t>
    </rPh>
    <rPh sb="8" eb="10">
      <t>ハツデン</t>
    </rPh>
    <phoneticPr fontId="4"/>
  </si>
  <si>
    <t>水素燃料ボイラーの熱供給量</t>
    <rPh sb="2" eb="4">
      <t>ネンリョウ</t>
    </rPh>
    <rPh sb="9" eb="10">
      <t>ネツ</t>
    </rPh>
    <rPh sb="10" eb="12">
      <t>キョウキュウ</t>
    </rPh>
    <rPh sb="12" eb="13">
      <t>リョウ</t>
    </rPh>
    <phoneticPr fontId="4"/>
  </si>
  <si>
    <t>㎏･kW</t>
    <phoneticPr fontId="30"/>
  </si>
  <si>
    <t>←プルダウンリストより、設置有無、設置台数を選択すること。</t>
    <rPh sb="17" eb="19">
      <t>セッチ</t>
    </rPh>
    <rPh sb="19" eb="21">
      <t>ダイスウ</t>
    </rPh>
    <rPh sb="22" eb="24">
      <t>センタク</t>
    </rPh>
    <phoneticPr fontId="4"/>
  </si>
  <si>
    <t>　再エネ電力設備</t>
    <rPh sb="4" eb="6">
      <t>デンリョク</t>
    </rPh>
    <rPh sb="6" eb="8">
      <t>セツビ</t>
    </rPh>
    <phoneticPr fontId="4"/>
  </si>
  <si>
    <t>⑤再エネ電力設備の助成金額（ ③又は④ ）</t>
  </si>
  <si>
    <t>⑲グリーン水素製造・利用の実機実装等支援事業　助成金交付申請額総計（  ⑤ ＋ ⑧ ＋ ⑪ ＋ ⑭ + ⑰ - ⑱）</t>
    <rPh sb="5" eb="9">
      <t>スイソセイゾウ</t>
    </rPh>
    <rPh sb="10" eb="12">
      <t>リヨウ</t>
    </rPh>
    <rPh sb="13" eb="20">
      <t>ジッキジッソウトウシエン</t>
    </rPh>
    <rPh sb="20" eb="22">
      <t>ジギョウ</t>
    </rPh>
    <rPh sb="23" eb="26">
      <t>ジョセイキン</t>
    </rPh>
    <rPh sb="26" eb="31">
      <t>コウフシンセイガク</t>
    </rPh>
    <phoneticPr fontId="4"/>
  </si>
  <si>
    <t>⑳消費税等相当額</t>
    <phoneticPr fontId="4"/>
  </si>
  <si>
    <t>㉑総工事金額（ ➀ + ⑥ ＋ ⑨ + ⑫ + ⑮ + ⑱ ）</t>
    <phoneticPr fontId="4"/>
  </si>
  <si>
    <t>蓄電設備_蓄電池出力・容量</t>
    <rPh sb="0" eb="2">
      <t>チクデン</t>
    </rPh>
    <rPh sb="2" eb="4">
      <t>セツビ</t>
    </rPh>
    <rPh sb="5" eb="8">
      <t>チクデンチ</t>
    </rPh>
    <rPh sb="8" eb="10">
      <t>シュツリョク</t>
    </rPh>
    <rPh sb="11" eb="13">
      <t>ヨウリョウ</t>
    </rPh>
    <phoneticPr fontId="4"/>
  </si>
  <si>
    <t>水素製造設備_水素製造能力（日量）</t>
    <rPh sb="14" eb="16">
      <t>ニチリョウ</t>
    </rPh>
    <phoneticPr fontId="4"/>
  </si>
  <si>
    <t>純水素型燃料電池_発電出力・熱出力</t>
    <rPh sb="14" eb="15">
      <t>ネツ</t>
    </rPh>
    <rPh sb="15" eb="17">
      <t>シュツリョク</t>
    </rPh>
    <phoneticPr fontId="4"/>
  </si>
  <si>
    <t>定格能力等</t>
    <rPh sb="0" eb="2">
      <t>テイカク</t>
    </rPh>
    <rPh sb="2" eb="4">
      <t>ノウリョク</t>
    </rPh>
    <rPh sb="4" eb="5">
      <t>トウ</t>
    </rPh>
    <phoneticPr fontId="4"/>
  </si>
  <si>
    <t>事業所内電力供給のうち</t>
    <rPh sb="0" eb="3">
      <t>ジギョウショ</t>
    </rPh>
    <rPh sb="3" eb="4">
      <t>ナイ</t>
    </rPh>
    <rPh sb="4" eb="6">
      <t>デンリョク</t>
    </rPh>
    <rPh sb="6" eb="8">
      <t>キョウキュウ</t>
    </rPh>
    <phoneticPr fontId="4"/>
  </si>
  <si>
    <t>事業所内熱供給のうち</t>
    <rPh sb="0" eb="3">
      <t>ジギョウショ</t>
    </rPh>
    <rPh sb="3" eb="4">
      <t>ナイ</t>
    </rPh>
    <rPh sb="4" eb="5">
      <t>ネツ</t>
    </rPh>
    <rPh sb="5" eb="7">
      <t>キョウキュウ</t>
    </rPh>
    <phoneticPr fontId="4"/>
  </si>
  <si>
    <t>　実績報告対象開始年度</t>
    <rPh sb="1" eb="3">
      <t>ジッセキ</t>
    </rPh>
    <rPh sb="3" eb="5">
      <t>ホウコク</t>
    </rPh>
    <rPh sb="5" eb="7">
      <t>タイショウ</t>
    </rPh>
    <rPh sb="7" eb="11">
      <t>カイシネンド</t>
    </rPh>
    <phoneticPr fontId="4"/>
  </si>
  <si>
    <t>　実績報告対象終了年度</t>
    <rPh sb="1" eb="3">
      <t>ジッセキ</t>
    </rPh>
    <rPh sb="3" eb="5">
      <t>ホウコク</t>
    </rPh>
    <rPh sb="5" eb="7">
      <t>タイショウ</t>
    </rPh>
    <rPh sb="7" eb="9">
      <t>シュウリョウ</t>
    </rPh>
    <rPh sb="9" eb="11">
      <t>ネンド</t>
    </rPh>
    <phoneticPr fontId="4"/>
  </si>
  <si>
    <t>再エネ発電、水素製造、水素利用設備等の使用計画書</t>
    <rPh sb="3" eb="5">
      <t>ハツデン</t>
    </rPh>
    <rPh sb="6" eb="8">
      <t>スイソ</t>
    </rPh>
    <rPh sb="8" eb="10">
      <t>セイゾウ</t>
    </rPh>
    <rPh sb="11" eb="13">
      <t>スイソ</t>
    </rPh>
    <rPh sb="13" eb="15">
      <t>リヨウ</t>
    </rPh>
    <phoneticPr fontId="4"/>
  </si>
  <si>
    <t>水素燃料ボイラー等の使用計画書</t>
    <rPh sb="0" eb="2">
      <t>スイソ</t>
    </rPh>
    <rPh sb="2" eb="4">
      <t>ネンリョウ</t>
    </rPh>
    <rPh sb="8" eb="9">
      <t>トウ</t>
    </rPh>
    <rPh sb="10" eb="12">
      <t>シヨウ</t>
    </rPh>
    <rPh sb="12" eb="15">
      <t>ケイカクショ</t>
    </rPh>
    <phoneticPr fontId="4"/>
  </si>
  <si>
    <t>---</t>
    <phoneticPr fontId="30"/>
  </si>
  <si>
    <t>最高圧力</t>
    <rPh sb="0" eb="4">
      <t>サイコウアツリョク</t>
    </rPh>
    <phoneticPr fontId="30"/>
  </si>
  <si>
    <t>使用圧力</t>
    <rPh sb="0" eb="2">
      <t>シヨウ</t>
    </rPh>
    <rPh sb="2" eb="4">
      <t>アツリョク</t>
    </rPh>
    <phoneticPr fontId="30"/>
  </si>
  <si>
    <t>MPa</t>
    <phoneticPr fontId="30"/>
  </si>
  <si>
    <t>←チェックリストより選択し、電力量を記載すること。</t>
    <rPh sb="10" eb="12">
      <t>センタク</t>
    </rPh>
    <rPh sb="14" eb="17">
      <t>デンリョクリョウ</t>
    </rPh>
    <rPh sb="18" eb="20">
      <t>キサイ</t>
    </rPh>
    <phoneticPr fontId="4"/>
  </si>
  <si>
    <r>
      <t>　グリーン水素製造・利用の実機実装等支援</t>
    </r>
    <r>
      <rPr>
        <sz val="12"/>
        <rFont val="ＭＳ 明朝"/>
        <family val="1"/>
        <charset val="128"/>
      </rPr>
      <t>事業助成金</t>
    </r>
    <r>
      <rPr>
        <sz val="12"/>
        <color theme="1"/>
        <rFont val="ＭＳ 明朝"/>
        <family val="1"/>
        <charset val="128"/>
      </rPr>
      <t>交付要綱（令和5年8月7日付５都環公地温第1808号）。以下「交付要綱」という。）第９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
　また、この誓約に違反又は相違があ</t>
    </r>
    <r>
      <rPr>
        <sz val="12"/>
        <rFont val="ＭＳ 明朝"/>
        <family val="1"/>
        <charset val="128"/>
      </rPr>
      <t>り、交付要綱第16条又は第25条の規定により助成金交付決定の全部又は一部の取消しを受けた場合において、交付要綱第26条に</t>
    </r>
    <r>
      <rPr>
        <sz val="12"/>
        <color theme="1"/>
        <rFont val="ＭＳ 明朝"/>
        <family val="1"/>
        <charset val="128"/>
      </rPr>
      <t>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
    <rPh sb="5" eb="7">
      <t>スイソ</t>
    </rPh>
    <rPh sb="7" eb="9">
      <t>セイゾウ</t>
    </rPh>
    <rPh sb="10" eb="12">
      <t>リヨウ</t>
    </rPh>
    <rPh sb="13" eb="15">
      <t>ジッキ</t>
    </rPh>
    <rPh sb="15" eb="18">
      <t>ジッソウトウ</t>
    </rPh>
    <rPh sb="18" eb="20">
      <t>シエン</t>
    </rPh>
    <phoneticPr fontId="4"/>
  </si>
  <si>
    <r>
      <rPr>
        <sz val="12"/>
        <rFont val="ＭＳ Ｐ明朝"/>
        <family val="1"/>
        <charset val="128"/>
      </rPr>
      <t>　グリーン水素製造・利用の実機実装等支援事業助成金交付要綱</t>
    </r>
    <r>
      <rPr>
        <sz val="12"/>
        <color theme="1"/>
        <rFont val="ＭＳ Ｐ明朝"/>
        <family val="1"/>
        <charset val="128"/>
      </rPr>
      <t>（令和5年8月7日付５都環公地温第1808号）第９条の規定に基づき、助成金の交付について関係書類を添えて、次のとおり申請します。</t>
    </r>
    <rPh sb="5" eb="9">
      <t>スイソセイゾウ</t>
    </rPh>
    <rPh sb="10" eb="12">
      <t>リヨウ</t>
    </rPh>
    <rPh sb="13" eb="18">
      <t>ジッキジッソウトウ</t>
    </rPh>
    <rPh sb="18" eb="20">
      <t>シエン</t>
    </rPh>
    <phoneticPr fontId="4"/>
  </si>
  <si>
    <t>日</t>
    <rPh sb="0" eb="1">
      <t>ニチ</t>
    </rPh>
    <phoneticPr fontId="4"/>
  </si>
  <si>
    <t>月</t>
    <rPh sb="0" eb="1">
      <t>ツキ</t>
    </rPh>
    <phoneticPr fontId="4"/>
  </si>
  <si>
    <t>年</t>
    <rPh sb="0" eb="1">
      <t>ネン</t>
    </rPh>
    <phoneticPr fontId="4"/>
  </si>
  <si>
    <t>水素燃料ボイラー、温水器_稼働予定</t>
    <rPh sb="2" eb="4">
      <t>ネンリョウ</t>
    </rPh>
    <rPh sb="9" eb="12">
      <t>オンスイキ</t>
    </rPh>
    <rPh sb="13" eb="15">
      <t>カドウ</t>
    </rPh>
    <rPh sb="15" eb="17">
      <t>ヨテイ</t>
    </rPh>
    <phoneticPr fontId="4"/>
  </si>
  <si>
    <t>水素燃料ボイラー、温水器_グリーン水素利用率</t>
    <rPh sb="2" eb="4">
      <t>ネンリョウ</t>
    </rPh>
    <rPh sb="9" eb="12">
      <t>オンスイキ</t>
    </rPh>
    <rPh sb="17" eb="19">
      <t>スイソ</t>
    </rPh>
    <rPh sb="19" eb="21">
      <t>リヨウ</t>
    </rPh>
    <rPh sb="21" eb="22">
      <t>リツ</t>
    </rPh>
    <phoneticPr fontId="4"/>
  </si>
  <si>
    <t>N㎥/日</t>
    <phoneticPr fontId="4"/>
  </si>
  <si>
    <t>％</t>
  </si>
  <si>
    <t>水素充填設備_利用消費量</t>
    <rPh sb="0" eb="2">
      <t>スイソ</t>
    </rPh>
    <rPh sb="2" eb="6">
      <t>ジュウテンセツビ</t>
    </rPh>
    <rPh sb="7" eb="9">
      <t>リヨウ</t>
    </rPh>
    <rPh sb="9" eb="12">
      <t>ショウヒリョウ</t>
    </rPh>
    <phoneticPr fontId="4"/>
  </si>
  <si>
    <t>N㎥/時間・日・週・月</t>
    <rPh sb="3" eb="5">
      <t>ジカン</t>
    </rPh>
    <rPh sb="6" eb="7">
      <t>ニチ</t>
    </rPh>
    <rPh sb="8" eb="9">
      <t>シュウ</t>
    </rPh>
    <rPh sb="10" eb="11">
      <t>ツキ</t>
    </rPh>
    <phoneticPr fontId="4"/>
  </si>
  <si>
    <t>水素充填設備_稼働予定</t>
    <rPh sb="0" eb="2">
      <t>スイソ</t>
    </rPh>
    <rPh sb="2" eb="6">
      <t>ジュウテンセツビ</t>
    </rPh>
    <rPh sb="7" eb="11">
      <t>カドウヨテイ</t>
    </rPh>
    <phoneticPr fontId="4"/>
  </si>
  <si>
    <t>純水素型燃料電池_水素消費量</t>
    <rPh sb="9" eb="11">
      <t>スイソ</t>
    </rPh>
    <rPh sb="11" eb="14">
      <t>ショウヒリョウ</t>
    </rPh>
    <phoneticPr fontId="4"/>
  </si>
  <si>
    <t>回/日</t>
    <rPh sb="0" eb="1">
      <t>カイ</t>
    </rPh>
    <rPh sb="2" eb="3">
      <t>ヒ</t>
    </rPh>
    <phoneticPr fontId="4"/>
  </si>
  <si>
    <t>　燃料電池車両等へ
　の水素供給設備</t>
    <rPh sb="1" eb="3">
      <t>ネンリョウ</t>
    </rPh>
    <rPh sb="3" eb="5">
      <t>デンチ</t>
    </rPh>
    <rPh sb="5" eb="7">
      <t>シャリョウ</t>
    </rPh>
    <rPh sb="7" eb="8">
      <t>トウ</t>
    </rPh>
    <rPh sb="12" eb="14">
      <t>スイソ</t>
    </rPh>
    <rPh sb="14" eb="18">
      <t>キョウキュウセツビ</t>
    </rPh>
    <phoneticPr fontId="4"/>
  </si>
  <si>
    <t>水素充填量</t>
    <rPh sb="0" eb="2">
      <t>スイソ</t>
    </rPh>
    <rPh sb="2" eb="5">
      <t>ジュウテンリョウ</t>
    </rPh>
    <phoneticPr fontId="30"/>
  </si>
  <si>
    <t>　燃料電池車両等への水素供給設備の使用計画書</t>
    <rPh sb="17" eb="19">
      <t>シヨウ</t>
    </rPh>
    <rPh sb="19" eb="22">
      <t>ケイカクショ</t>
    </rPh>
    <phoneticPr fontId="4"/>
  </si>
  <si>
    <t>台</t>
    <rPh sb="0" eb="1">
      <t>ダイ</t>
    </rPh>
    <phoneticPr fontId="30"/>
  </si>
  <si>
    <t>台</t>
    <rPh sb="0" eb="1">
      <t>ダイ</t>
    </rPh>
    <phoneticPr fontId="30"/>
  </si>
  <si>
    <t>車両等充填台数</t>
    <rPh sb="0" eb="3">
      <t>シャリョウトウ</t>
    </rPh>
    <rPh sb="3" eb="5">
      <t>ジュウテン</t>
    </rPh>
    <rPh sb="5" eb="7">
      <t>ダイスウ</t>
    </rPh>
    <phoneticPr fontId="30"/>
  </si>
  <si>
    <t>車両等充填台数</t>
    <rPh sb="0" eb="3">
      <t>シャリョウトウ</t>
    </rPh>
    <rPh sb="3" eb="7">
      <t>ジュウテンダイスウ</t>
    </rPh>
    <phoneticPr fontId="30"/>
  </si>
  <si>
    <t>水素充填設備（充填能力）_台数・圧力　</t>
    <rPh sb="13" eb="15">
      <t>ダイスウ</t>
    </rPh>
    <phoneticPr fontId="4"/>
  </si>
  <si>
    <t>　水素専焼温水発生機</t>
    <rPh sb="1" eb="3">
      <t>スイソ</t>
    </rPh>
    <rPh sb="3" eb="5">
      <t>センショウ</t>
    </rPh>
    <rPh sb="5" eb="7">
      <t>オンスイ</t>
    </rPh>
    <rPh sb="7" eb="10">
      <t>ハッセイキ</t>
    </rPh>
    <phoneticPr fontId="4"/>
  </si>
  <si>
    <t>MＰa</t>
    <phoneticPr fontId="30"/>
  </si>
  <si>
    <t>充填能力</t>
    <rPh sb="0" eb="2">
      <t>ジュウテン</t>
    </rPh>
    <rPh sb="2" eb="4">
      <t>ノウリョク</t>
    </rPh>
    <phoneticPr fontId="4"/>
  </si>
  <si>
    <t>２　燃料電池車両等</t>
    <rPh sb="2" eb="4">
      <t>ネンリョウ</t>
    </rPh>
    <rPh sb="4" eb="6">
      <t>デンチ</t>
    </rPh>
    <rPh sb="6" eb="8">
      <t>シャリョウ</t>
    </rPh>
    <rPh sb="8" eb="9">
      <t>トウ</t>
    </rPh>
    <phoneticPr fontId="30"/>
  </si>
  <si>
    <t>１　燃料電池車両等への水素供給設備（水素供給ディスペンサーなど）</t>
    <rPh sb="2" eb="4">
      <t>ネンリョウ</t>
    </rPh>
    <rPh sb="4" eb="6">
      <t>デンチ</t>
    </rPh>
    <rPh sb="6" eb="8">
      <t>シャリョウ</t>
    </rPh>
    <rPh sb="8" eb="9">
      <t>トウ</t>
    </rPh>
    <rPh sb="11" eb="13">
      <t>スイソ</t>
    </rPh>
    <rPh sb="13" eb="15">
      <t>キョウキュウ</t>
    </rPh>
    <rPh sb="15" eb="17">
      <t>セツビ</t>
    </rPh>
    <rPh sb="18" eb="20">
      <t>スイソ</t>
    </rPh>
    <rPh sb="20" eb="22">
      <t>キョウキュウ</t>
    </rPh>
    <phoneticPr fontId="30"/>
  </si>
  <si>
    <t>車両名称</t>
    <rPh sb="0" eb="2">
      <t>シャリョウ</t>
    </rPh>
    <rPh sb="2" eb="4">
      <t>メイショウ</t>
    </rPh>
    <phoneticPr fontId="30"/>
  </si>
  <si>
    <t>水素タンク容量</t>
    <rPh sb="0" eb="2">
      <t>スイソ</t>
    </rPh>
    <rPh sb="5" eb="7">
      <t>ヨウリョウ</t>
    </rPh>
    <phoneticPr fontId="4"/>
  </si>
  <si>
    <r>
      <t>　水素燃料ボイラー</t>
    </r>
    <r>
      <rPr>
        <sz val="9"/>
        <rFont val="ＭＳ Ｐ明朝"/>
        <family val="1"/>
        <charset val="128"/>
      </rPr>
      <t>（専焼）</t>
    </r>
    <rPh sb="1" eb="3">
      <t>スイソ</t>
    </rPh>
    <rPh sb="3" eb="5">
      <t>ネンリョウ</t>
    </rPh>
    <rPh sb="10" eb="12">
      <t>センショウ</t>
    </rPh>
    <phoneticPr fontId="30"/>
  </si>
  <si>
    <t>Mpa</t>
    <phoneticPr fontId="4"/>
  </si>
  <si>
    <t>水素燃料ボイラー_相当蒸発量・水素消費量</t>
    <rPh sb="2" eb="4">
      <t>ネンリョウ</t>
    </rPh>
    <rPh sb="9" eb="11">
      <t>ソウトウ</t>
    </rPh>
    <rPh sb="11" eb="14">
      <t>ジョウハツリョウ</t>
    </rPh>
    <rPh sb="15" eb="17">
      <t>スイソ</t>
    </rPh>
    <rPh sb="17" eb="20">
      <t>ショウヒリョウ</t>
    </rPh>
    <phoneticPr fontId="4"/>
  </si>
  <si>
    <r>
      <t>温水発生機_熱量出力・水素消費量</t>
    </r>
    <r>
      <rPr>
        <sz val="10.5"/>
        <rFont val="ＭＳ 明朝"/>
        <family val="1"/>
        <charset val="128"/>
      </rPr>
      <t/>
    </r>
    <rPh sb="0" eb="2">
      <t>オンスイ</t>
    </rPh>
    <rPh sb="2" eb="4">
      <t>ハッセイ</t>
    </rPh>
    <rPh sb="4" eb="5">
      <t>キ</t>
    </rPh>
    <rPh sb="6" eb="8">
      <t>ネツリョウ</t>
    </rPh>
    <rPh sb="8" eb="10">
      <t>シュツリョク</t>
    </rPh>
    <rPh sb="11" eb="13">
      <t>スイソ</t>
    </rPh>
    <rPh sb="13" eb="16">
      <t>ショウヒリョウ</t>
    </rPh>
    <phoneticPr fontId="4"/>
  </si>
  <si>
    <t>水素利用
（建物利用の場合）</t>
    <rPh sb="0" eb="2">
      <t>スイソ</t>
    </rPh>
    <rPh sb="6" eb="8">
      <t>タテモノ</t>
    </rPh>
    <rPh sb="8" eb="10">
      <t>リヨウ</t>
    </rPh>
    <rPh sb="11" eb="13">
      <t>バアイ</t>
    </rPh>
    <phoneticPr fontId="4"/>
  </si>
  <si>
    <r>
      <t>Nm</t>
    </r>
    <r>
      <rPr>
        <vertAlign val="superscript"/>
        <sz val="11"/>
        <rFont val="ＭＳ Ｐゴシック"/>
        <family val="3"/>
        <charset val="128"/>
        <scheme val="minor"/>
      </rPr>
      <t>3</t>
    </r>
    <phoneticPr fontId="4"/>
  </si>
  <si>
    <t>　導入済み　　今後導入（　　年　　月頃）</t>
    <rPh sb="1" eb="3">
      <t>ドウニュウ</t>
    </rPh>
    <rPh sb="3" eb="4">
      <t>ズ</t>
    </rPh>
    <rPh sb="7" eb="9">
      <t>コンゴ</t>
    </rPh>
    <rPh sb="9" eb="11">
      <t>ドウニュウ</t>
    </rPh>
    <rPh sb="14" eb="15">
      <t>ネン</t>
    </rPh>
    <rPh sb="17" eb="18">
      <t>ガツ</t>
    </rPh>
    <rPh sb="18" eb="19">
      <t>ゴロ</t>
    </rPh>
    <phoneticPr fontId="4"/>
  </si>
  <si>
    <t>事業所外から調達した水素の利用量</t>
    <rPh sb="0" eb="3">
      <t>ジギョウショ</t>
    </rPh>
    <rPh sb="3" eb="4">
      <t>ガイ</t>
    </rPh>
    <rPh sb="6" eb="8">
      <t>チョウタツ</t>
    </rPh>
    <rPh sb="10" eb="12">
      <t>スイソ</t>
    </rPh>
    <rPh sb="13" eb="15">
      <t>リヨウ</t>
    </rPh>
    <rPh sb="15" eb="16">
      <t>リョウ</t>
    </rPh>
    <phoneticPr fontId="4"/>
  </si>
  <si>
    <t>グリーン水素</t>
    <rPh sb="4" eb="6">
      <t>スイソ</t>
    </rPh>
    <phoneticPr fontId="30"/>
  </si>
  <si>
    <t>グリーン水素以外</t>
    <rPh sb="4" eb="6">
      <t>スイソ</t>
    </rPh>
    <rPh sb="6" eb="8">
      <t>イガイ</t>
    </rPh>
    <phoneticPr fontId="30"/>
  </si>
  <si>
    <t>充填圧力</t>
    <rPh sb="0" eb="2">
      <t>ジュウテン</t>
    </rPh>
    <rPh sb="2" eb="4">
      <t>アツリョク</t>
    </rPh>
    <phoneticPr fontId="30"/>
  </si>
  <si>
    <t>水素バーナーの水素利用量</t>
    <rPh sb="7" eb="9">
      <t>スイソ</t>
    </rPh>
    <rPh sb="9" eb="11">
      <t>リヨウ</t>
    </rPh>
    <rPh sb="11" eb="12">
      <t>リョウ</t>
    </rPh>
    <phoneticPr fontId="4"/>
  </si>
  <si>
    <t>水素バーナー_燃焼容量・水素消費量</t>
    <rPh sb="0" eb="2">
      <t>スイソ</t>
    </rPh>
    <rPh sb="7" eb="11">
      <t>ネンショウヨウリョウ</t>
    </rPh>
    <rPh sb="12" eb="17">
      <t>スイソショウヒリョウ</t>
    </rPh>
    <phoneticPr fontId="4"/>
  </si>
  <si>
    <t>kWh/時間・日・週・月</t>
    <rPh sb="4" eb="6">
      <t>ジカン</t>
    </rPh>
    <rPh sb="7" eb="8">
      <t>ニチ</t>
    </rPh>
    <rPh sb="9" eb="10">
      <t>シュウ</t>
    </rPh>
    <rPh sb="11" eb="12">
      <t>ツキ</t>
    </rPh>
    <phoneticPr fontId="4"/>
  </si>
  <si>
    <t>水素バーナー_稼働予定</t>
    <rPh sb="7" eb="9">
      <t>カドウ</t>
    </rPh>
    <rPh sb="9" eb="11">
      <t>ヨテイ</t>
    </rPh>
    <phoneticPr fontId="4"/>
  </si>
  <si>
    <t>水素バーナー_グリーン水素利用率</t>
    <rPh sb="0" eb="2">
      <t>スイソ</t>
    </rPh>
    <rPh sb="11" eb="13">
      <t>スイソ</t>
    </rPh>
    <rPh sb="13" eb="15">
      <t>リヨウ</t>
    </rPh>
    <rPh sb="15" eb="16">
      <t>リツ</t>
    </rPh>
    <phoneticPr fontId="4"/>
  </si>
  <si>
    <t>水素バーナーの使用計画書</t>
    <rPh sb="0" eb="2">
      <t>スイソ</t>
    </rPh>
    <rPh sb="7" eb="9">
      <t>シヨウ</t>
    </rPh>
    <rPh sb="9" eb="12">
      <t>ケイカクショ</t>
    </rPh>
    <phoneticPr fontId="4"/>
  </si>
  <si>
    <t>燃焼容量</t>
    <rPh sb="0" eb="4">
      <t>ネンショウヨウリョウ</t>
    </rPh>
    <phoneticPr fontId="4"/>
  </si>
  <si>
    <t>kW/月</t>
    <phoneticPr fontId="4"/>
  </si>
  <si>
    <t>参考様式（第９条関係）　別紙２その4</t>
    <phoneticPr fontId="4"/>
  </si>
  <si>
    <r>
      <t>　水素バーナー</t>
    </r>
    <r>
      <rPr>
        <sz val="9"/>
        <rFont val="ＭＳ Ｐ明朝"/>
        <family val="1"/>
        <charset val="128"/>
      </rPr>
      <t>（専焼）</t>
    </r>
    <phoneticPr fontId="4"/>
  </si>
  <si>
    <t>参考様式（第９条関係）　別紙２その５</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</si>
</sst>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gge&quot;年&quot;m&quot;月&quot;d&quot;日&quot;;@"/>
    <numFmt numFmtId="177" formatCode="#,##0_);[Red]\(#,##0\)"/>
    <numFmt numFmtId="178" formatCode="#,##0_ ;[Red]\-#,##0\ "/>
    <numFmt numFmtId="179" formatCode="#,##0.0_ ;[Red]\-#,##0.0\ "/>
    <numFmt numFmtId="180" formatCode="#,##0&quot;［円］&quot;"/>
    <numFmt numFmtId="181" formatCode="#0&quot;［日間］&quot;"/>
    <numFmt numFmtId="182" formatCode="#,##0.0_ "/>
    <numFmt numFmtId="183" formatCode="#,##0_ "/>
    <numFmt numFmtId="184" formatCode="#0&quot;［年度］&quot;"/>
    <numFmt numFmtId="185" formatCode="#,##0.00_ ;[Red]\-#,##0.00\ "/>
    <numFmt numFmtId="186" formatCode="0_ ;[Red]\-0\ "/>
  </numFmts>
  <fonts count="60" x14ac:knownFonts="1">
    <font>
      <sz val="11"/>
      <color theme="1"/>
      <name val="ＭＳ Ｐゴシック"/>
      <family val="3"/>
      <charset val="128"/>
      <scheme val="minor"/>
    </font>
    <font>
      <sz val="12"/>
      <color theme="1"/>
      <name val="メイリオ"/>
      <family val="2"/>
      <charset val="128"/>
    </font>
    <font>
      <sz val="12"/>
      <color indexed="8"/>
      <name val="ＭＳ 明朝"/>
      <family val="1"/>
      <charset val="128"/>
    </font>
    <font>
      <vertAlign val="superscript"/>
      <sz val="12"/>
      <color indexed="8"/>
      <name val="ＭＳ 明朝"/>
      <family val="1"/>
      <charset val="128"/>
    </font>
    <font>
      <sz val="6"/>
      <name val="ＭＳ Ｐゴシック"/>
      <family val="3"/>
      <charset val="128"/>
    </font>
    <font>
      <vertAlign val="superscript"/>
      <sz val="10.5"/>
      <color indexed="8"/>
      <name val="ＭＳ 明朝"/>
      <family val="1"/>
      <charset val="128"/>
    </font>
    <font>
      <sz val="11"/>
      <name val="ＭＳ Ｐ明朝"/>
      <family val="1"/>
      <charset val="128"/>
    </font>
    <font>
      <sz val="12"/>
      <name val="ＭＳ Ｐ明朝"/>
      <family val="1"/>
      <charset val="128"/>
    </font>
    <font>
      <sz val="7"/>
      <color indexed="8"/>
      <name val="ＭＳ 明朝"/>
      <family val="1"/>
      <charset val="128"/>
    </font>
    <font>
      <sz val="11"/>
      <color theme="1"/>
      <name val="ＭＳ Ｐゴシック"/>
      <family val="3"/>
      <charset val="128"/>
      <scheme val="minor"/>
    </font>
    <font>
      <sz val="12"/>
      <color theme="1"/>
      <name val="ＭＳ Ｐ明朝"/>
      <family val="1"/>
      <charset val="128"/>
    </font>
    <font>
      <sz val="12"/>
      <color theme="1"/>
      <name val="ＭＳ 明朝"/>
      <family val="1"/>
      <charset val="128"/>
    </font>
    <font>
      <sz val="10.5"/>
      <color theme="1"/>
      <name val="ＭＳ 明朝"/>
      <family val="1"/>
      <charset val="128"/>
    </font>
    <font>
      <sz val="10"/>
      <color theme="1"/>
      <name val="ＭＳ 明朝"/>
      <family val="1"/>
      <charset val="128"/>
    </font>
    <font>
      <sz val="11"/>
      <color theme="1"/>
      <name val="ＭＳ 明朝"/>
      <family val="1"/>
      <charset val="128"/>
    </font>
    <font>
      <sz val="12"/>
      <color rgb="FF000000"/>
      <name val="ＭＳ Ｐ明朝"/>
      <family val="1"/>
      <charset val="128"/>
    </font>
    <font>
      <sz val="9"/>
      <color theme="1"/>
      <name val="ＭＳ 明朝"/>
      <family val="1"/>
      <charset val="128"/>
    </font>
    <font>
      <sz val="16"/>
      <color theme="1"/>
      <name val="ＭＳ 明朝"/>
      <family val="1"/>
      <charset val="128"/>
    </font>
    <font>
      <sz val="22"/>
      <color theme="1"/>
      <name val="ＭＳ Ｐ明朝"/>
      <family val="1"/>
      <charset val="128"/>
    </font>
    <font>
      <sz val="22"/>
      <color theme="1"/>
      <name val="ＭＳ 明朝"/>
      <family val="1"/>
      <charset val="128"/>
    </font>
    <font>
      <sz val="12"/>
      <color rgb="FFFF0000"/>
      <name val="ＭＳ 明朝"/>
      <family val="1"/>
      <charset val="128"/>
    </font>
    <font>
      <sz val="10"/>
      <color rgb="FFFF0000"/>
      <name val="ＭＳ Ｐ明朝"/>
      <family val="1"/>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Ｐゴシック"/>
      <family val="3"/>
      <charset val="128"/>
      <scheme val="minor"/>
    </font>
    <font>
      <sz val="10.5"/>
      <name val="ＭＳ 明朝"/>
      <family val="1"/>
      <charset val="128"/>
    </font>
    <font>
      <sz val="11"/>
      <color theme="1"/>
      <name val="ＭＳ Ｐゴシック"/>
      <family val="2"/>
      <charset val="128"/>
      <scheme val="minor"/>
    </font>
    <font>
      <sz val="6"/>
      <name val="ＭＳ Ｐゴシック"/>
      <family val="3"/>
      <charset val="128"/>
      <scheme val="minor"/>
    </font>
    <font>
      <sz val="11"/>
      <color indexed="8"/>
      <name val="ＭＳ Ｐゴシック"/>
      <family val="3"/>
      <charset val="128"/>
    </font>
    <font>
      <vertAlign val="superscript"/>
      <sz val="12"/>
      <name val="ＭＳ 明朝"/>
      <family val="1"/>
      <charset val="128"/>
    </font>
    <font>
      <vertAlign val="superscript"/>
      <sz val="10.5"/>
      <name val="ＭＳ 明朝"/>
      <family val="1"/>
      <charset val="128"/>
    </font>
    <font>
      <sz val="12"/>
      <name val="メイリオ"/>
      <family val="3"/>
      <charset val="128"/>
    </font>
    <font>
      <b/>
      <sz val="10"/>
      <color indexed="81"/>
      <name val="ＭＳ Ｐゴシック"/>
      <family val="3"/>
      <charset val="128"/>
    </font>
    <font>
      <b/>
      <sz val="9"/>
      <color indexed="81"/>
      <name val="ＭＳ Ｐゴシック"/>
      <family val="3"/>
      <charset val="128"/>
    </font>
    <font>
      <sz val="12"/>
      <color rgb="FFFF0000"/>
      <name val="ＭＳ Ｐ明朝"/>
      <family val="1"/>
      <charset val="128"/>
    </font>
    <font>
      <sz val="11"/>
      <color rgb="FFFF0000"/>
      <name val="ＭＳ 明朝"/>
      <family val="1"/>
      <charset val="128"/>
    </font>
    <font>
      <sz val="10"/>
      <name val="ＭＳ Ｐゴシック"/>
      <family val="3"/>
      <charset val="128"/>
      <scheme val="minor"/>
    </font>
    <font>
      <sz val="14"/>
      <color theme="1"/>
      <name val="ＭＳ 明朝"/>
      <family val="1"/>
      <charset val="128"/>
    </font>
    <font>
      <vertAlign val="superscript"/>
      <sz val="11"/>
      <name val="ＭＳ Ｐゴシック"/>
      <family val="3"/>
      <charset val="128"/>
      <scheme val="minor"/>
    </font>
    <font>
      <sz val="12"/>
      <color theme="1"/>
      <name val="メイリオ"/>
      <family val="3"/>
      <charset val="128"/>
    </font>
    <font>
      <sz val="14"/>
      <name val="メイリオ"/>
      <family val="3"/>
      <charset val="128"/>
    </font>
    <font>
      <vertAlign val="superscript"/>
      <sz val="12"/>
      <name val="ＭＳ Ｐ明朝"/>
      <family val="1"/>
      <charset val="128"/>
    </font>
    <font>
      <vertAlign val="superscript"/>
      <sz val="11"/>
      <color theme="1"/>
      <name val="ＭＳ 明朝"/>
      <family val="1"/>
      <charset val="128"/>
    </font>
    <font>
      <vertAlign val="superscript"/>
      <sz val="11"/>
      <color indexed="8"/>
      <name val="ＭＳ 明朝"/>
      <family val="1"/>
      <charset val="128"/>
    </font>
    <font>
      <b/>
      <sz val="10"/>
      <color rgb="FFFF0000"/>
      <name val="ＭＳ 明朝"/>
      <family val="1"/>
      <charset val="128"/>
    </font>
    <font>
      <sz val="14"/>
      <name val="ＭＳ Ｐ明朝"/>
      <family val="1"/>
      <charset val="128"/>
    </font>
    <font>
      <sz val="11"/>
      <color theme="0" tint="-4.9989318521683403E-2"/>
      <name val="ＭＳ Ｐ明朝"/>
      <family val="1"/>
      <charset val="128"/>
    </font>
    <font>
      <sz val="11"/>
      <color theme="1"/>
      <name val="ＭＳ Ｐ明朝"/>
      <family val="1"/>
      <charset val="128"/>
    </font>
    <font>
      <sz val="11"/>
      <color rgb="FFFF0000"/>
      <name val="ＭＳ Ｐゴシック"/>
      <family val="3"/>
      <charset val="128"/>
      <scheme val="minor"/>
    </font>
    <font>
      <sz val="8"/>
      <name val="ＭＳ Ｐ明朝"/>
      <family val="1"/>
      <charset val="128"/>
    </font>
    <font>
      <vertAlign val="superscript"/>
      <sz val="12"/>
      <color theme="1"/>
      <name val="ＭＳ Ｐ明朝"/>
      <family val="1"/>
      <charset val="128"/>
    </font>
    <font>
      <sz val="10.5"/>
      <color rgb="FFFF0000"/>
      <name val="ＭＳ 明朝"/>
      <family val="1"/>
      <charset val="128"/>
    </font>
    <font>
      <strike/>
      <sz val="9"/>
      <color rgb="FFFF0000"/>
      <name val="ＭＳ 明朝"/>
      <family val="1"/>
      <charset val="128"/>
    </font>
    <font>
      <sz val="6"/>
      <name val="ＭＳ Ｐ明朝"/>
      <family val="1"/>
      <charset val="128"/>
    </font>
    <font>
      <sz val="10.5"/>
      <color rgb="FF00B0F0"/>
      <name val="ＭＳ 明朝"/>
      <family val="1"/>
      <charset val="128"/>
    </font>
    <font>
      <sz val="9"/>
      <name val="ＭＳ Ｐ明朝"/>
      <family val="1"/>
      <charset val="128"/>
    </font>
    <font>
      <b/>
      <sz val="11"/>
      <name val="ＭＳ Ｐゴシック"/>
      <family val="3"/>
      <charset val="128"/>
    </font>
  </fonts>
  <fills count="1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E5FFFF"/>
        <bgColor indexed="64"/>
      </patternFill>
    </fill>
    <fill>
      <patternFill patternType="solid">
        <fgColor rgb="FF99FF99"/>
        <bgColor indexed="64"/>
      </patternFill>
    </fill>
    <fill>
      <patternFill patternType="solid">
        <fgColor rgb="FFFFCCCC"/>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FFE5"/>
        <bgColor indexed="64"/>
      </patternFill>
    </fill>
    <fill>
      <patternFill patternType="solid">
        <fgColor rgb="FFFFFFCC"/>
        <bgColor indexed="64"/>
      </patternFill>
    </fill>
  </fills>
  <borders count="1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auto="1"/>
      </bottom>
      <diagonal/>
    </border>
    <border>
      <left/>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right/>
      <top style="thin">
        <color rgb="FF000000"/>
      </top>
      <bottom/>
      <diagonal/>
    </border>
    <border>
      <left style="medium">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rgb="FF000000"/>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hair">
        <color rgb="FF000000"/>
      </right>
      <top style="thin">
        <color rgb="FF000000"/>
      </top>
      <bottom style="thin">
        <color indexed="64"/>
      </bottom>
      <diagonal/>
    </border>
    <border>
      <left/>
      <right style="hair">
        <color rgb="FF000000"/>
      </right>
      <top style="thin">
        <color indexed="64"/>
      </top>
      <bottom style="thin">
        <color indexed="64"/>
      </bottom>
      <diagonal/>
    </border>
    <border>
      <left style="hair">
        <color rgb="FF000000"/>
      </left>
      <right/>
      <top style="thin">
        <color rgb="FF000000"/>
      </top>
      <bottom style="thin">
        <color rgb="FF000000"/>
      </bottom>
      <diagonal/>
    </border>
    <border>
      <left/>
      <right/>
      <top/>
      <bottom style="thin">
        <color rgb="FF000000"/>
      </bottom>
      <diagonal/>
    </border>
    <border>
      <left style="thin">
        <color rgb="FF000000"/>
      </left>
      <right/>
      <top/>
      <bottom style="hair">
        <color rgb="FF000000"/>
      </bottom>
      <diagonal/>
    </border>
    <border>
      <left/>
      <right/>
      <top/>
      <bottom style="hair">
        <color rgb="FF000000"/>
      </bottom>
      <diagonal/>
    </border>
    <border>
      <left/>
      <right style="thin">
        <color indexed="64"/>
      </right>
      <top style="hair">
        <color auto="1"/>
      </top>
      <bottom style="hair">
        <color auto="1"/>
      </bottom>
      <diagonal/>
    </border>
    <border>
      <left/>
      <right style="hair">
        <color rgb="FF000000"/>
      </right>
      <top/>
      <bottom style="thin">
        <color rgb="FF000000"/>
      </bottom>
      <diagonal/>
    </border>
    <border>
      <left style="hair">
        <color rgb="FF000000"/>
      </left>
      <right style="thin">
        <color indexed="64"/>
      </right>
      <top style="thin">
        <color rgb="FF000000"/>
      </top>
      <bottom style="thin">
        <color rgb="FF000000"/>
      </bottom>
      <diagonal/>
    </border>
    <border>
      <left style="hair">
        <color rgb="FF000000"/>
      </left>
      <right/>
      <top style="thin">
        <color rgb="FF000000"/>
      </top>
      <bottom/>
      <diagonal/>
    </border>
    <border>
      <left/>
      <right style="hair">
        <color rgb="FF000000"/>
      </right>
      <top style="thin">
        <color rgb="FF000000"/>
      </top>
      <bottom/>
      <diagonal/>
    </border>
    <border>
      <left style="hair">
        <color rgb="FF000000"/>
      </left>
      <right style="thin">
        <color indexed="64"/>
      </right>
      <top style="thin">
        <color rgb="FF000000"/>
      </top>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style="thin">
        <color rgb="FF000000"/>
      </top>
      <bottom/>
      <diagonal/>
    </border>
    <border>
      <left style="thin">
        <color indexed="64"/>
      </left>
      <right/>
      <top/>
      <bottom style="thin">
        <color rgb="FF000000"/>
      </bottom>
      <diagonal/>
    </border>
    <border>
      <left style="hair">
        <color rgb="FF000000"/>
      </left>
      <right/>
      <top/>
      <bottom style="thin">
        <color rgb="FF000000"/>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diagonal/>
    </border>
    <border>
      <left/>
      <right style="hair">
        <color rgb="FF000000"/>
      </right>
      <top/>
      <bottom style="thin">
        <color indexed="64"/>
      </bottom>
      <diagonal/>
    </border>
    <border>
      <left style="hair">
        <color rgb="FF000000"/>
      </left>
      <right/>
      <top style="thin">
        <color rgb="FF000000"/>
      </top>
      <bottom style="thin">
        <color indexed="64"/>
      </bottom>
      <diagonal/>
    </border>
    <border>
      <left style="hair">
        <color rgb="FF000000"/>
      </left>
      <right style="thin">
        <color indexed="64"/>
      </right>
      <top style="thin">
        <color rgb="FF000000"/>
      </top>
      <bottom style="thin">
        <color indexed="64"/>
      </bottom>
      <diagonal/>
    </border>
    <border>
      <left style="hair">
        <color rgb="FF000000"/>
      </left>
      <right/>
      <top style="thin">
        <color indexed="64"/>
      </top>
      <bottom style="thin">
        <color rgb="FF000000"/>
      </bottom>
      <diagonal/>
    </border>
    <border>
      <left/>
      <right/>
      <top style="thin">
        <color indexed="64"/>
      </top>
      <bottom style="thin">
        <color rgb="FF000000"/>
      </bottom>
      <diagonal/>
    </border>
    <border>
      <left/>
      <right style="hair">
        <color rgb="FF000000"/>
      </right>
      <top style="thin">
        <color indexed="64"/>
      </top>
      <bottom style="thin">
        <color rgb="FF000000"/>
      </bottom>
      <diagonal/>
    </border>
  </borders>
  <cellStyleXfs count="5">
    <xf numFmtId="0" fontId="0" fillId="0" borderId="0">
      <alignment vertical="center"/>
    </xf>
    <xf numFmtId="38" fontId="9" fillId="0" borderId="0" applyFont="0" applyFill="0" applyBorder="0" applyAlignment="0" applyProtection="0">
      <alignment vertical="center"/>
    </xf>
    <xf numFmtId="0" fontId="29" fillId="0" borderId="0">
      <alignment vertical="center"/>
    </xf>
    <xf numFmtId="0" fontId="9" fillId="0" borderId="0">
      <alignment vertical="center"/>
    </xf>
    <xf numFmtId="38" fontId="9" fillId="0" borderId="0" applyFont="0" applyFill="0" applyBorder="0" applyAlignment="0" applyProtection="0">
      <alignment vertical="center"/>
    </xf>
  </cellStyleXfs>
  <cellXfs count="675">
    <xf numFmtId="0" fontId="0" fillId="0" borderId="0" xfId="0">
      <alignment vertical="center"/>
    </xf>
    <xf numFmtId="0" fontId="11" fillId="0" borderId="3" xfId="0" applyFont="1" applyBorder="1" applyProtection="1">
      <alignment vertical="center"/>
      <protection locked="0"/>
    </xf>
    <xf numFmtId="0" fontId="11" fillId="0" borderId="0" xfId="0" applyFont="1" applyProtection="1">
      <alignment vertical="center"/>
      <protection locked="0"/>
    </xf>
    <xf numFmtId="0" fontId="11" fillId="0" borderId="9" xfId="0" applyFont="1" applyBorder="1" applyProtection="1">
      <alignment vertical="center"/>
      <protection locked="0"/>
    </xf>
    <xf numFmtId="0" fontId="11" fillId="0" borderId="0" xfId="0" applyFont="1" applyAlignment="1" applyProtection="1">
      <alignment vertical="top"/>
      <protection locked="0"/>
    </xf>
    <xf numFmtId="0" fontId="14" fillId="0" borderId="0" xfId="0" applyFont="1" applyProtection="1">
      <alignment vertical="center"/>
      <protection locked="0"/>
    </xf>
    <xf numFmtId="0" fontId="11" fillId="0" borderId="10" xfId="0" applyFont="1" applyBorder="1" applyAlignment="1" applyProtection="1">
      <alignment vertical="top"/>
      <protection locked="0"/>
    </xf>
    <xf numFmtId="0" fontId="11" fillId="0" borderId="5" xfId="0" applyFont="1" applyBorder="1" applyAlignment="1" applyProtection="1">
      <alignment vertical="top"/>
      <protection locked="0"/>
    </xf>
    <xf numFmtId="0" fontId="11" fillId="0" borderId="8" xfId="0" applyFont="1" applyBorder="1" applyAlignment="1" applyProtection="1">
      <alignment vertical="top"/>
      <protection locked="0"/>
    </xf>
    <xf numFmtId="0" fontId="11" fillId="0" borderId="3" xfId="0" applyFont="1" applyBorder="1" applyAlignment="1" applyProtection="1">
      <alignment vertical="top"/>
      <protection locked="0"/>
    </xf>
    <xf numFmtId="0" fontId="11" fillId="0" borderId="9" xfId="0" applyFont="1" applyBorder="1" applyAlignment="1" applyProtection="1">
      <alignment vertical="top"/>
      <protection locked="0"/>
    </xf>
    <xf numFmtId="0" fontId="11" fillId="0" borderId="4" xfId="0" applyFont="1" applyBorder="1" applyAlignment="1" applyProtection="1">
      <alignment vertical="top"/>
      <protection locked="0"/>
    </xf>
    <xf numFmtId="0" fontId="11" fillId="0" borderId="6" xfId="0" applyFont="1" applyBorder="1" applyAlignment="1" applyProtection="1">
      <alignment vertical="top"/>
      <protection locked="0"/>
    </xf>
    <xf numFmtId="0" fontId="11" fillId="0" borderId="7" xfId="0" applyFont="1" applyBorder="1" applyAlignment="1" applyProtection="1">
      <alignment vertical="top"/>
      <protection locked="0"/>
    </xf>
    <xf numFmtId="0" fontId="11" fillId="0" borderId="12"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15" xfId="0" applyFont="1" applyBorder="1" applyAlignment="1" applyProtection="1">
      <alignment horizontal="left" vertical="center"/>
      <protection locked="0"/>
    </xf>
    <xf numFmtId="0" fontId="14" fillId="0" borderId="13" xfId="0" applyFont="1" applyBorder="1" applyProtection="1">
      <alignment vertical="center"/>
      <protection locked="0"/>
    </xf>
    <xf numFmtId="0" fontId="14" fillId="0" borderId="15" xfId="0" applyFont="1" applyBorder="1" applyProtection="1">
      <alignment vertical="center"/>
      <protection locked="0"/>
    </xf>
    <xf numFmtId="0" fontId="14" fillId="0" borderId="12" xfId="0" applyFont="1" applyBorder="1" applyProtection="1">
      <alignment vertical="center"/>
      <protection locked="0"/>
    </xf>
    <xf numFmtId="0" fontId="9" fillId="0" borderId="0" xfId="3" applyAlignment="1">
      <alignment vertical="top" wrapText="1"/>
    </xf>
    <xf numFmtId="49" fontId="9" fillId="0" borderId="0" xfId="3" applyNumberFormat="1" applyAlignment="1">
      <alignment vertical="top" wrapText="1"/>
    </xf>
    <xf numFmtId="49" fontId="9" fillId="3" borderId="0" xfId="3" applyNumberFormat="1" applyFill="1" applyAlignment="1">
      <alignment vertical="top" wrapText="1"/>
    </xf>
    <xf numFmtId="49" fontId="9" fillId="2" borderId="0" xfId="3" applyNumberFormat="1" applyFill="1" applyAlignment="1">
      <alignment vertical="top" wrapText="1"/>
    </xf>
    <xf numFmtId="49" fontId="31" fillId="0" borderId="6" xfId="3" applyNumberFormat="1" applyFont="1" applyBorder="1" applyAlignment="1">
      <alignment vertical="top" wrapText="1"/>
    </xf>
    <xf numFmtId="0" fontId="11" fillId="0" borderId="10" xfId="0" applyFont="1" applyBorder="1" applyProtection="1">
      <alignment vertical="center"/>
      <protection locked="0"/>
    </xf>
    <xf numFmtId="0" fontId="11" fillId="0" borderId="5" xfId="0" applyFont="1" applyBorder="1" applyProtection="1">
      <alignment vertical="center"/>
      <protection locked="0"/>
    </xf>
    <xf numFmtId="0" fontId="11" fillId="0" borderId="8" xfId="0" applyFont="1" applyBorder="1" applyProtection="1">
      <alignment vertical="center"/>
      <protection locked="0"/>
    </xf>
    <xf numFmtId="0" fontId="11" fillId="0" borderId="4" xfId="0" applyFont="1" applyBorder="1" applyProtection="1">
      <alignment vertical="center"/>
      <protection locked="0"/>
    </xf>
    <xf numFmtId="0" fontId="11" fillId="0" borderId="6" xfId="0" applyFont="1" applyBorder="1" applyProtection="1">
      <alignment vertical="center"/>
      <protection locked="0"/>
    </xf>
    <xf numFmtId="0" fontId="11" fillId="0" borderId="7" xfId="0" applyFont="1" applyBorder="1" applyProtection="1">
      <alignment vertical="center"/>
      <protection locked="0"/>
    </xf>
    <xf numFmtId="0" fontId="11" fillId="0" borderId="0" xfId="0" applyFont="1" applyAlignment="1" applyProtection="1">
      <alignment horizontal="left" vertical="center"/>
      <protection locked="0"/>
    </xf>
    <xf numFmtId="0" fontId="13" fillId="0" borderId="0" xfId="0" applyFont="1" applyProtection="1">
      <alignment vertical="center"/>
      <protection locked="0"/>
    </xf>
    <xf numFmtId="0" fontId="23" fillId="0" borderId="0" xfId="0" applyFont="1" applyProtection="1">
      <alignment vertical="center"/>
      <protection hidden="1"/>
    </xf>
    <xf numFmtId="0" fontId="24" fillId="0" borderId="0" xfId="0" applyFont="1" applyProtection="1">
      <alignment vertical="center"/>
      <protection hidden="1"/>
    </xf>
    <xf numFmtId="0" fontId="11" fillId="0" borderId="0" xfId="0" applyFont="1" applyAlignment="1" applyProtection="1">
      <alignment horizontal="left" vertical="top"/>
      <protection locked="0"/>
    </xf>
    <xf numFmtId="0" fontId="14" fillId="0" borderId="0" xfId="0" applyFont="1" applyAlignment="1" applyProtection="1">
      <alignment horizontal="left" vertical="center"/>
      <protection locked="0"/>
    </xf>
    <xf numFmtId="0" fontId="27" fillId="0" borderId="54" xfId="0" applyFont="1" applyBorder="1" applyAlignment="1" applyProtection="1">
      <alignment horizontal="center" vertical="center" shrinkToFit="1"/>
      <protection locked="0"/>
    </xf>
    <xf numFmtId="2" fontId="27" fillId="0" borderId="28" xfId="0" applyNumberFormat="1" applyFont="1" applyBorder="1" applyAlignment="1" applyProtection="1">
      <alignment horizontal="center" vertical="center" shrinkToFit="1"/>
      <protection locked="0"/>
    </xf>
    <xf numFmtId="0" fontId="27" fillId="0" borderId="28" xfId="0" applyFont="1" applyBorder="1" applyAlignment="1" applyProtection="1">
      <alignment horizontal="center" vertical="center" shrinkToFit="1"/>
      <protection locked="0"/>
    </xf>
    <xf numFmtId="178" fontId="27" fillId="0" borderId="21" xfId="1" applyNumberFormat="1" applyFont="1" applyFill="1" applyBorder="1" applyAlignment="1" applyProtection="1">
      <alignment vertical="center" shrinkToFit="1"/>
      <protection locked="0"/>
    </xf>
    <xf numFmtId="178" fontId="27" fillId="0" borderId="43" xfId="1" applyNumberFormat="1" applyFont="1" applyFill="1" applyBorder="1" applyAlignment="1" applyProtection="1">
      <alignment vertical="center" shrinkToFit="1"/>
      <protection locked="0"/>
    </xf>
    <xf numFmtId="179" fontId="27" fillId="0" borderId="2" xfId="1" applyNumberFormat="1" applyFont="1" applyFill="1" applyBorder="1" applyAlignment="1" applyProtection="1">
      <alignment vertical="center" shrinkToFit="1"/>
      <protection locked="0"/>
    </xf>
    <xf numFmtId="179" fontId="27" fillId="0" borderId="47" xfId="1" applyNumberFormat="1" applyFont="1" applyFill="1" applyBorder="1" applyAlignment="1" applyProtection="1">
      <alignment vertical="center" shrinkToFit="1"/>
      <protection locked="0"/>
    </xf>
    <xf numFmtId="0" fontId="27" fillId="0" borderId="0" xfId="0" applyFont="1" applyProtection="1">
      <alignment vertical="center"/>
      <protection hidden="1"/>
    </xf>
    <xf numFmtId="0" fontId="27" fillId="0" borderId="0" xfId="0" applyFont="1" applyAlignment="1" applyProtection="1">
      <alignment horizontal="center" vertical="center"/>
      <protection hidden="1"/>
    </xf>
    <xf numFmtId="0" fontId="34" fillId="0" borderId="0" xfId="0" applyFont="1" applyProtection="1">
      <alignment vertical="center"/>
      <protection hidden="1"/>
    </xf>
    <xf numFmtId="0" fontId="27" fillId="0" borderId="53" xfId="0" applyFont="1" applyBorder="1" applyAlignment="1" applyProtection="1">
      <alignment horizontal="center" vertical="center" wrapText="1"/>
      <protection hidden="1"/>
    </xf>
    <xf numFmtId="0" fontId="27" fillId="0" borderId="54" xfId="0" applyFont="1" applyBorder="1" applyAlignment="1" applyProtection="1">
      <alignment horizontal="center" vertical="center"/>
      <protection hidden="1"/>
    </xf>
    <xf numFmtId="0" fontId="27" fillId="0" borderId="30" xfId="0" applyFont="1" applyBorder="1" applyProtection="1">
      <alignment vertical="center"/>
      <protection hidden="1"/>
    </xf>
    <xf numFmtId="0" fontId="27" fillId="0" borderId="55" xfId="0" applyFont="1" applyBorder="1" applyProtection="1">
      <alignment vertical="center"/>
      <protection hidden="1"/>
    </xf>
    <xf numFmtId="0" fontId="27" fillId="0" borderId="36" xfId="0" applyFont="1" applyBorder="1" applyAlignment="1" applyProtection="1">
      <alignment horizontal="center" vertical="center"/>
      <protection hidden="1"/>
    </xf>
    <xf numFmtId="0" fontId="27" fillId="0" borderId="37" xfId="0" applyFont="1" applyBorder="1" applyProtection="1">
      <alignment vertical="center"/>
      <protection hidden="1"/>
    </xf>
    <xf numFmtId="0" fontId="27" fillId="0" borderId="38" xfId="0" applyFont="1" applyBorder="1" applyAlignment="1" applyProtection="1">
      <alignment horizontal="center" vertical="center"/>
      <protection hidden="1"/>
    </xf>
    <xf numFmtId="0" fontId="27" fillId="0" borderId="39" xfId="0" applyFont="1" applyBorder="1" applyAlignment="1" applyProtection="1">
      <alignment horizontal="center" vertical="center"/>
      <protection hidden="1"/>
    </xf>
    <xf numFmtId="0" fontId="27" fillId="0" borderId="40" xfId="0" applyFont="1" applyBorder="1" applyAlignment="1" applyProtection="1">
      <alignment horizontal="center" vertical="center"/>
      <protection hidden="1"/>
    </xf>
    <xf numFmtId="0" fontId="27" fillId="0" borderId="41" xfId="0" applyFont="1" applyBorder="1" applyAlignment="1" applyProtection="1">
      <alignment horizontal="center" vertical="center"/>
      <protection hidden="1"/>
    </xf>
    <xf numFmtId="0" fontId="27" fillId="0" borderId="21" xfId="0" applyFont="1" applyBorder="1" applyAlignment="1" applyProtection="1">
      <alignment horizontal="center" vertical="center" shrinkToFit="1"/>
      <protection hidden="1"/>
    </xf>
    <xf numFmtId="178" fontId="27" fillId="4" borderId="44" xfId="1" applyNumberFormat="1" applyFont="1" applyFill="1" applyBorder="1" applyAlignment="1" applyProtection="1">
      <alignment vertical="center" shrinkToFit="1"/>
      <protection hidden="1"/>
    </xf>
    <xf numFmtId="178" fontId="27" fillId="4" borderId="45" xfId="1" applyNumberFormat="1" applyFont="1" applyFill="1" applyBorder="1" applyAlignment="1" applyProtection="1">
      <alignment vertical="center" shrinkToFit="1"/>
      <protection hidden="1"/>
    </xf>
    <xf numFmtId="0" fontId="27" fillId="0" borderId="2" xfId="0" applyFont="1" applyBorder="1" applyAlignment="1" applyProtection="1">
      <alignment horizontal="center" vertical="center" shrinkToFit="1"/>
      <protection hidden="1"/>
    </xf>
    <xf numFmtId="179" fontId="27" fillId="4" borderId="44" xfId="1" quotePrefix="1" applyNumberFormat="1" applyFont="1" applyFill="1" applyBorder="1" applyAlignment="1" applyProtection="1">
      <alignment horizontal="center" vertical="center" shrinkToFit="1"/>
      <protection hidden="1"/>
    </xf>
    <xf numFmtId="179" fontId="27" fillId="4" borderId="45" xfId="1" applyNumberFormat="1" applyFont="1" applyFill="1" applyBorder="1" applyAlignment="1" applyProtection="1">
      <alignment vertical="center" shrinkToFit="1"/>
      <protection hidden="1"/>
    </xf>
    <xf numFmtId="178" fontId="27" fillId="4" borderId="45" xfId="1" quotePrefix="1" applyNumberFormat="1" applyFont="1" applyFill="1" applyBorder="1" applyAlignment="1" applyProtection="1">
      <alignment horizontal="center" vertical="center" shrinkToFit="1"/>
      <protection hidden="1"/>
    </xf>
    <xf numFmtId="178" fontId="27" fillId="4" borderId="2" xfId="1" applyNumberFormat="1" applyFont="1" applyFill="1" applyBorder="1" applyAlignment="1" applyProtection="1">
      <alignment vertical="center" shrinkToFit="1"/>
      <protection hidden="1"/>
    </xf>
    <xf numFmtId="178" fontId="27" fillId="4" borderId="47" xfId="1" applyNumberFormat="1" applyFont="1" applyFill="1" applyBorder="1" applyAlignment="1" applyProtection="1">
      <alignment vertical="center" shrinkToFit="1"/>
      <protection hidden="1"/>
    </xf>
    <xf numFmtId="0" fontId="27" fillId="0" borderId="49" xfId="0" applyFont="1" applyBorder="1" applyAlignment="1" applyProtection="1">
      <alignment horizontal="center" vertical="center" shrinkToFit="1"/>
      <protection hidden="1"/>
    </xf>
    <xf numFmtId="178" fontId="27" fillId="4" borderId="49" xfId="1" applyNumberFormat="1" applyFont="1" applyFill="1" applyBorder="1" applyAlignment="1" applyProtection="1">
      <alignment vertical="center" shrinkToFit="1"/>
      <protection hidden="1"/>
    </xf>
    <xf numFmtId="178" fontId="27" fillId="4" borderId="50" xfId="1" applyNumberFormat="1" applyFont="1" applyFill="1" applyBorder="1" applyAlignment="1" applyProtection="1">
      <alignment vertical="center" shrinkToFit="1"/>
      <protection hidden="1"/>
    </xf>
    <xf numFmtId="178" fontId="27" fillId="4" borderId="51" xfId="1" applyNumberFormat="1" applyFont="1" applyFill="1" applyBorder="1" applyAlignment="1" applyProtection="1">
      <alignment vertical="center" shrinkToFit="1"/>
      <protection hidden="1"/>
    </xf>
    <xf numFmtId="0" fontId="27" fillId="0" borderId="52" xfId="0" applyFont="1" applyBorder="1" applyAlignment="1" applyProtection="1">
      <alignment horizontal="center" vertical="center" shrinkToFit="1"/>
      <protection hidden="1"/>
    </xf>
    <xf numFmtId="0" fontId="27" fillId="0" borderId="0" xfId="0" applyFont="1" applyAlignment="1" applyProtection="1">
      <alignment horizontal="center" vertical="center" wrapText="1"/>
      <protection hidden="1"/>
    </xf>
    <xf numFmtId="0" fontId="27" fillId="0" borderId="0" xfId="0" applyFont="1" applyAlignment="1" applyProtection="1">
      <alignment horizontal="left" vertical="center"/>
      <protection hidden="1"/>
    </xf>
    <xf numFmtId="38" fontId="27" fillId="0" borderId="0" xfId="1" applyFont="1" applyFill="1" applyBorder="1" applyProtection="1">
      <alignment vertical="center"/>
      <protection hidden="1"/>
    </xf>
    <xf numFmtId="0" fontId="39" fillId="0" borderId="0" xfId="0" applyFont="1" applyAlignment="1" applyProtection="1">
      <alignment vertical="top"/>
      <protection hidden="1"/>
    </xf>
    <xf numFmtId="0" fontId="27" fillId="0" borderId="0" xfId="0" applyFont="1" applyAlignment="1" applyProtection="1">
      <alignment vertical="top" wrapText="1"/>
      <protection hidden="1"/>
    </xf>
    <xf numFmtId="0" fontId="27" fillId="0" borderId="0" xfId="0" applyFont="1" applyAlignment="1" applyProtection="1">
      <alignment horizontal="left" vertical="top" wrapText="1"/>
      <protection hidden="1"/>
    </xf>
    <xf numFmtId="0" fontId="23" fillId="0" borderId="0" xfId="0" applyFont="1" applyAlignment="1" applyProtection="1">
      <alignment horizontal="left" vertical="top"/>
      <protection hidden="1"/>
    </xf>
    <xf numFmtId="0" fontId="26" fillId="0" borderId="0" xfId="0" applyFont="1" applyProtection="1">
      <alignment vertical="center"/>
      <protection hidden="1"/>
    </xf>
    <xf numFmtId="0" fontId="24" fillId="0" borderId="0" xfId="0" applyFont="1" applyAlignment="1" applyProtection="1">
      <alignment horizontal="left" vertical="center"/>
      <protection hidden="1"/>
    </xf>
    <xf numFmtId="0" fontId="22" fillId="0" borderId="0" xfId="0" applyFont="1" applyAlignment="1" applyProtection="1">
      <alignment horizontal="center" vertical="center"/>
      <protection hidden="1"/>
    </xf>
    <xf numFmtId="0" fontId="23" fillId="0" borderId="0" xfId="0" applyFont="1" applyAlignment="1" applyProtection="1">
      <alignment horizontal="right"/>
      <protection hidden="1"/>
    </xf>
    <xf numFmtId="0" fontId="25" fillId="0" borderId="0" xfId="0" applyFont="1" applyProtection="1">
      <alignment vertical="center"/>
      <protection hidden="1"/>
    </xf>
    <xf numFmtId="0" fontId="38" fillId="0" borderId="0" xfId="0" applyFont="1" applyProtection="1">
      <alignment vertical="center"/>
      <protection hidden="1"/>
    </xf>
    <xf numFmtId="0" fontId="17" fillId="0" borderId="0" xfId="0" applyFont="1" applyProtection="1">
      <alignment vertical="center"/>
      <protection locked="0"/>
    </xf>
    <xf numFmtId="0" fontId="11" fillId="4" borderId="0" xfId="0" applyFont="1" applyFill="1" applyAlignment="1" applyProtection="1">
      <alignment vertical="center" shrinkToFit="1"/>
      <protection locked="0"/>
    </xf>
    <xf numFmtId="0" fontId="42" fillId="0" borderId="0" xfId="0" applyFont="1">
      <alignment vertical="center"/>
    </xf>
    <xf numFmtId="0" fontId="42" fillId="0" borderId="0" xfId="0" applyFont="1" applyAlignment="1">
      <alignment vertical="center" wrapText="1"/>
    </xf>
    <xf numFmtId="0" fontId="42" fillId="5" borderId="0" xfId="0" applyFont="1" applyFill="1" applyAlignment="1">
      <alignment horizontal="center" vertical="center"/>
    </xf>
    <xf numFmtId="0" fontId="42" fillId="6" borderId="0" xfId="0" applyFont="1" applyFill="1" applyAlignment="1">
      <alignment horizontal="center" vertical="center"/>
    </xf>
    <xf numFmtId="0" fontId="0" fillId="7" borderId="0" xfId="0" applyFill="1" applyAlignment="1">
      <alignment horizontal="center" vertical="center" wrapText="1"/>
    </xf>
    <xf numFmtId="0" fontId="0" fillId="0" borderId="0" xfId="0" applyAlignment="1">
      <alignment horizontal="center" vertical="center" wrapText="1"/>
    </xf>
    <xf numFmtId="178" fontId="14" fillId="0" borderId="6" xfId="1" applyNumberFormat="1" applyFont="1" applyFill="1" applyBorder="1" applyAlignment="1" applyProtection="1">
      <alignment horizontal="right" vertical="center" shrinkToFit="1"/>
      <protection locked="0"/>
    </xf>
    <xf numFmtId="0" fontId="14" fillId="0" borderId="0" xfId="0" applyFont="1" applyAlignment="1" applyProtection="1">
      <alignment horizontal="left" vertical="top"/>
      <protection locked="0"/>
    </xf>
    <xf numFmtId="0" fontId="14" fillId="0" borderId="2" xfId="0" applyFont="1" applyBorder="1" applyAlignment="1" applyProtection="1">
      <alignment vertical="center" wrapText="1"/>
      <protection locked="0"/>
    </xf>
    <xf numFmtId="0" fontId="14" fillId="0" borderId="2" xfId="0" applyFont="1" applyBorder="1" applyAlignment="1" applyProtection="1">
      <alignment horizontal="center" vertical="center"/>
      <protection locked="0"/>
    </xf>
    <xf numFmtId="0" fontId="23" fillId="0" borderId="2" xfId="0" applyFont="1" applyBorder="1" applyAlignment="1" applyProtection="1">
      <alignment horizontal="left" vertical="center" indent="1" shrinkToFit="1"/>
      <protection locked="0"/>
    </xf>
    <xf numFmtId="0" fontId="22" fillId="0" borderId="0" xfId="0" applyFont="1" applyAlignment="1" applyProtection="1">
      <alignment horizontal="left" vertical="center"/>
      <protection hidden="1"/>
    </xf>
    <xf numFmtId="0" fontId="6" fillId="0" borderId="21" xfId="0" applyFont="1" applyBorder="1" applyAlignment="1" applyProtection="1">
      <alignment horizontal="left" vertical="center" indent="1" shrinkToFit="1"/>
      <protection locked="0"/>
    </xf>
    <xf numFmtId="177" fontId="6" fillId="0" borderId="21" xfId="0" applyNumberFormat="1" applyFont="1" applyBorder="1" applyAlignment="1" applyProtection="1">
      <alignment horizontal="right" vertical="center" shrinkToFit="1"/>
      <protection locked="0"/>
    </xf>
    <xf numFmtId="177" fontId="6" fillId="0" borderId="4"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left" vertical="center" indent="1" shrinkToFit="1"/>
      <protection locked="0"/>
    </xf>
    <xf numFmtId="177" fontId="6" fillId="0" borderId="2" xfId="0" applyNumberFormat="1" applyFont="1" applyBorder="1" applyAlignment="1" applyProtection="1">
      <alignment horizontal="right" vertical="center" shrinkToFit="1"/>
      <protection locked="0"/>
    </xf>
    <xf numFmtId="177" fontId="6" fillId="0" borderId="19" xfId="0" applyNumberFormat="1" applyFont="1" applyBorder="1" applyAlignment="1" applyProtection="1">
      <alignment horizontal="right" vertical="center" shrinkToFit="1"/>
      <protection locked="0"/>
    </xf>
    <xf numFmtId="0" fontId="6" fillId="0" borderId="25" xfId="0" applyFont="1" applyBorder="1" applyAlignment="1" applyProtection="1">
      <alignment horizontal="left" vertical="center" indent="1" shrinkToFit="1"/>
      <protection locked="0"/>
    </xf>
    <xf numFmtId="178" fontId="6" fillId="0" borderId="25" xfId="0" applyNumberFormat="1" applyFont="1" applyBorder="1" applyAlignment="1" applyProtection="1">
      <alignment horizontal="right" vertical="center" shrinkToFit="1"/>
      <protection locked="0"/>
    </xf>
    <xf numFmtId="177" fontId="6" fillId="0" borderId="26" xfId="0" applyNumberFormat="1" applyFont="1" applyBorder="1" applyAlignment="1" applyProtection="1">
      <alignment horizontal="center" vertical="center" shrinkToFit="1"/>
      <protection locked="0"/>
    </xf>
    <xf numFmtId="178" fontId="6" fillId="0" borderId="2" xfId="0" applyNumberFormat="1" applyFont="1" applyBorder="1" applyAlignment="1" applyProtection="1">
      <alignment horizontal="right" vertical="center" shrinkToFit="1"/>
      <protection locked="0"/>
    </xf>
    <xf numFmtId="177" fontId="6" fillId="0" borderId="18" xfId="0" applyNumberFormat="1" applyFont="1" applyBorder="1" applyAlignment="1" applyProtection="1">
      <alignment horizontal="center" vertical="center" shrinkToFit="1"/>
      <protection locked="0"/>
    </xf>
    <xf numFmtId="177" fontId="6" fillId="0" borderId="74" xfId="0" applyNumberFormat="1" applyFont="1" applyBorder="1" applyAlignment="1" applyProtection="1">
      <alignment horizontal="center" vertical="center" shrinkToFit="1"/>
      <protection locked="0"/>
    </xf>
    <xf numFmtId="178" fontId="6" fillId="0" borderId="21" xfId="0" applyNumberFormat="1" applyFont="1" applyBorder="1" applyAlignment="1" applyProtection="1">
      <alignment horizontal="right" vertical="center" shrinkToFit="1"/>
      <protection locked="0"/>
    </xf>
    <xf numFmtId="0" fontId="51" fillId="0" borderId="0" xfId="0" applyFont="1" applyProtection="1">
      <alignment vertical="center"/>
      <protection hidden="1"/>
    </xf>
    <xf numFmtId="0" fontId="10" fillId="0" borderId="0" xfId="0" applyFont="1">
      <alignment vertical="center"/>
    </xf>
    <xf numFmtId="0" fontId="37" fillId="0" borderId="0" xfId="0" applyFont="1" applyProtection="1">
      <alignment vertical="center"/>
      <protection locked="0"/>
    </xf>
    <xf numFmtId="177" fontId="6" fillId="0" borderId="34" xfId="1" applyNumberFormat="1" applyFont="1" applyFill="1" applyBorder="1" applyAlignment="1" applyProtection="1">
      <alignment horizontal="right" vertical="center" shrinkToFit="1"/>
      <protection locked="0"/>
    </xf>
    <xf numFmtId="177" fontId="6" fillId="0" borderId="74" xfId="1" applyNumberFormat="1" applyFont="1" applyFill="1" applyBorder="1" applyAlignment="1" applyProtection="1">
      <alignment horizontal="right" vertical="center" shrinkToFit="1"/>
      <protection locked="0"/>
    </xf>
    <xf numFmtId="178" fontId="6" fillId="0" borderId="47" xfId="1" applyNumberFormat="1" applyFont="1" applyFill="1" applyBorder="1" applyAlignment="1" applyProtection="1">
      <alignment vertical="center" shrinkToFit="1"/>
      <protection locked="0"/>
    </xf>
    <xf numFmtId="0" fontId="10" fillId="0" borderId="0" xfId="0" applyFont="1" applyAlignment="1">
      <alignment vertical="center" shrinkToFit="1"/>
    </xf>
    <xf numFmtId="0" fontId="10" fillId="0" borderId="0" xfId="0" applyFont="1" applyAlignment="1">
      <alignment horizontal="right" vertical="center" shrinkToFit="1"/>
    </xf>
    <xf numFmtId="0" fontId="37" fillId="0" borderId="0" xfId="0" applyFont="1" applyAlignment="1">
      <alignment vertical="center" shrinkToFit="1"/>
    </xf>
    <xf numFmtId="0" fontId="7" fillId="0" borderId="0" xfId="0" applyFont="1" applyAlignment="1">
      <alignment vertical="center" shrinkToFit="1"/>
    </xf>
    <xf numFmtId="0" fontId="7" fillId="0" borderId="0" xfId="0" applyFont="1">
      <alignment vertical="center"/>
    </xf>
    <xf numFmtId="0" fontId="7" fillId="0" borderId="0" xfId="0" applyFont="1" applyAlignment="1">
      <alignment horizontal="right" vertical="center" shrinkToFit="1"/>
    </xf>
    <xf numFmtId="0" fontId="37" fillId="0" borderId="0" xfId="0" applyFont="1">
      <alignment vertical="center"/>
    </xf>
    <xf numFmtId="0" fontId="6" fillId="0" borderId="38"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39" xfId="0" applyFont="1" applyBorder="1" applyAlignment="1">
      <alignment horizontal="center" vertical="center" shrinkToFit="1"/>
    </xf>
    <xf numFmtId="177" fontId="6" fillId="4" borderId="43" xfId="1" applyNumberFormat="1" applyFont="1" applyFill="1" applyBorder="1" applyAlignment="1" applyProtection="1">
      <alignment vertical="center" shrinkToFit="1"/>
    </xf>
    <xf numFmtId="177" fontId="6" fillId="4" borderId="47" xfId="1" applyNumberFormat="1" applyFont="1" applyFill="1" applyBorder="1" applyAlignment="1" applyProtection="1">
      <alignment vertical="center" shrinkToFit="1"/>
    </xf>
    <xf numFmtId="0" fontId="6" fillId="8" borderId="18" xfId="0" applyFont="1" applyFill="1" applyBorder="1" applyAlignment="1">
      <alignment horizontal="right" vertical="center" indent="1" shrinkToFit="1"/>
    </xf>
    <xf numFmtId="177" fontId="6" fillId="8" borderId="47" xfId="1" applyNumberFormat="1" applyFont="1" applyFill="1" applyBorder="1" applyAlignment="1" applyProtection="1">
      <alignment vertical="center" shrinkToFit="1"/>
    </xf>
    <xf numFmtId="178" fontId="6" fillId="8" borderId="47" xfId="1" applyNumberFormat="1" applyFont="1" applyFill="1" applyBorder="1" applyAlignment="1" applyProtection="1">
      <alignment vertical="center" shrinkToFit="1"/>
    </xf>
    <xf numFmtId="178" fontId="6" fillId="8" borderId="83" xfId="1" applyNumberFormat="1" applyFont="1" applyFill="1" applyBorder="1" applyAlignment="1" applyProtection="1">
      <alignment vertical="center" shrinkToFit="1"/>
    </xf>
    <xf numFmtId="0" fontId="7" fillId="0" borderId="0" xfId="0" applyFont="1" applyAlignment="1">
      <alignment horizontal="center" vertical="center" shrinkToFit="1" readingOrder="1"/>
    </xf>
    <xf numFmtId="0" fontId="7" fillId="0" borderId="0" xfId="0" applyFont="1" applyAlignment="1">
      <alignment horizontal="left" vertical="center"/>
    </xf>
    <xf numFmtId="178" fontId="6" fillId="4" borderId="88" xfId="1" applyNumberFormat="1" applyFont="1" applyFill="1" applyBorder="1" applyAlignment="1" applyProtection="1">
      <alignment vertical="center" shrinkToFit="1"/>
    </xf>
    <xf numFmtId="178" fontId="6" fillId="4" borderId="47" xfId="1" applyNumberFormat="1" applyFont="1" applyFill="1" applyBorder="1" applyAlignment="1" applyProtection="1">
      <alignment vertical="center" shrinkToFit="1"/>
    </xf>
    <xf numFmtId="0" fontId="6" fillId="8" borderId="10" xfId="0" applyFont="1" applyFill="1" applyBorder="1" applyAlignment="1">
      <alignment horizontal="right" vertical="center" indent="1" shrinkToFit="1"/>
    </xf>
    <xf numFmtId="0" fontId="6" fillId="8" borderId="3" xfId="0" applyFont="1" applyFill="1" applyBorder="1" applyAlignment="1">
      <alignment horizontal="right" vertical="center" indent="1" shrinkToFit="1"/>
    </xf>
    <xf numFmtId="0" fontId="6" fillId="8" borderId="93" xfId="0" applyFont="1" applyFill="1" applyBorder="1" applyAlignment="1">
      <alignment horizontal="right" vertical="center" indent="1" shrinkToFit="1"/>
    </xf>
    <xf numFmtId="177" fontId="6" fillId="8" borderId="79" xfId="1" applyNumberFormat="1" applyFont="1" applyFill="1" applyBorder="1" applyAlignment="1" applyProtection="1">
      <alignment vertical="center" shrinkToFit="1"/>
    </xf>
    <xf numFmtId="178" fontId="6" fillId="4" borderId="79" xfId="1" applyNumberFormat="1" applyFont="1" applyFill="1" applyBorder="1" applyAlignment="1" applyProtection="1">
      <alignment vertical="center" shrinkToFit="1"/>
    </xf>
    <xf numFmtId="178" fontId="6" fillId="8" borderId="97" xfId="1" applyNumberFormat="1" applyFont="1" applyFill="1" applyBorder="1" applyAlignment="1" applyProtection="1">
      <alignment vertical="center" shrinkToFit="1"/>
    </xf>
    <xf numFmtId="178" fontId="6" fillId="8" borderId="62" xfId="1" applyNumberFormat="1" applyFont="1" applyFill="1" applyBorder="1" applyAlignment="1" applyProtection="1">
      <alignment vertical="center" shrinkToFit="1"/>
    </xf>
    <xf numFmtId="178" fontId="6" fillId="8" borderId="64" xfId="1" applyNumberFormat="1" applyFont="1" applyFill="1" applyBorder="1" applyAlignment="1" applyProtection="1">
      <alignment vertical="center" shrinkToFit="1"/>
    </xf>
    <xf numFmtId="0" fontId="10" fillId="0" borderId="0" xfId="0" applyFont="1" applyAlignment="1">
      <alignment horizontal="left" vertical="top"/>
    </xf>
    <xf numFmtId="0" fontId="37" fillId="0" borderId="0" xfId="0" applyFont="1" applyAlignment="1">
      <alignment horizontal="left" vertical="center"/>
    </xf>
    <xf numFmtId="0" fontId="10" fillId="0" borderId="10" xfId="0" applyFont="1" applyBorder="1">
      <alignment vertical="center"/>
    </xf>
    <xf numFmtId="0" fontId="10" fillId="0" borderId="5" xfId="0" applyFont="1" applyBorder="1">
      <alignment vertical="center"/>
    </xf>
    <xf numFmtId="0" fontId="10" fillId="0" borderId="8" xfId="0" applyFont="1" applyBorder="1">
      <alignment vertical="center"/>
    </xf>
    <xf numFmtId="0" fontId="10" fillId="0" borderId="3" xfId="0" applyFont="1" applyBorder="1">
      <alignment vertical="center"/>
    </xf>
    <xf numFmtId="0" fontId="10" fillId="0" borderId="9" xfId="0" applyFont="1" applyBorder="1">
      <alignment vertical="center"/>
    </xf>
    <xf numFmtId="0" fontId="15" fillId="0" borderId="0" xfId="0" applyFont="1" applyAlignment="1">
      <alignment vertical="top"/>
    </xf>
    <xf numFmtId="0" fontId="15" fillId="0" borderId="0" xfId="0" applyFont="1" applyAlignment="1">
      <alignment horizontal="left" vertical="top"/>
    </xf>
    <xf numFmtId="0" fontId="10" fillId="0" borderId="0" xfId="0" applyFont="1" applyAlignment="1">
      <alignment horizontal="left" vertical="center"/>
    </xf>
    <xf numFmtId="0" fontId="7" fillId="0" borderId="72" xfId="0" applyFont="1" applyBorder="1" applyAlignment="1">
      <alignment horizontal="left" vertical="center" wrapText="1"/>
    </xf>
    <xf numFmtId="0" fontId="7" fillId="0" borderId="71" xfId="0" applyFont="1" applyBorder="1" applyAlignment="1">
      <alignment horizontal="left" vertical="center" wrapText="1"/>
    </xf>
    <xf numFmtId="0" fontId="10" fillId="0" borderId="3" xfId="0" applyFont="1" applyBorder="1" applyAlignment="1">
      <alignment horizontal="left" vertical="center"/>
    </xf>
    <xf numFmtId="0" fontId="10" fillId="0" borderId="9" xfId="0" applyFont="1" applyBorder="1" applyAlignment="1">
      <alignment horizontal="left" vertical="center"/>
    </xf>
    <xf numFmtId="0" fontId="7" fillId="0" borderId="65" xfId="0" applyFont="1" applyBorder="1" applyAlignment="1">
      <alignment horizontal="right" vertical="center" wrapText="1"/>
    </xf>
    <xf numFmtId="0" fontId="7" fillId="0" borderId="60" xfId="0" applyFont="1" applyBorder="1" applyAlignment="1">
      <alignment horizontal="right" vertical="center" wrapText="1"/>
    </xf>
    <xf numFmtId="0" fontId="7" fillId="0" borderId="66" xfId="0" applyFont="1" applyBorder="1" applyAlignment="1">
      <alignment horizontal="right" vertical="center" wrapText="1"/>
    </xf>
    <xf numFmtId="0" fontId="21" fillId="0" borderId="4" xfId="0" applyFont="1" applyBorder="1">
      <alignment vertical="center"/>
    </xf>
    <xf numFmtId="0" fontId="10" fillId="0" borderId="7" xfId="0" applyFont="1" applyBorder="1">
      <alignment vertical="center"/>
    </xf>
    <xf numFmtId="0" fontId="22" fillId="0" borderId="0" xfId="0" applyFont="1" applyProtection="1">
      <alignment vertical="center"/>
      <protection locked="0"/>
    </xf>
    <xf numFmtId="0" fontId="28" fillId="0" borderId="0" xfId="0" applyFont="1" applyProtection="1">
      <alignment vertical="center"/>
      <protection locked="0"/>
    </xf>
    <xf numFmtId="0" fontId="23" fillId="0" borderId="0" xfId="0" applyFont="1" applyProtection="1">
      <alignment vertical="center"/>
      <protection locked="0"/>
    </xf>
    <xf numFmtId="0" fontId="38" fillId="0" borderId="0" xfId="0" applyFont="1" applyProtection="1">
      <alignment vertical="center"/>
      <protection locked="0"/>
    </xf>
    <xf numFmtId="0" fontId="22" fillId="0" borderId="2" xfId="0" applyFont="1" applyBorder="1" applyAlignment="1" applyProtection="1">
      <alignment horizontal="center" vertical="center"/>
      <protection locked="0"/>
    </xf>
    <xf numFmtId="0" fontId="24" fillId="0" borderId="0" xfId="0" applyFont="1" applyAlignment="1" applyProtection="1">
      <alignment horizontal="left" vertical="center" indent="1"/>
      <protection locked="0"/>
    </xf>
    <xf numFmtId="0" fontId="20" fillId="0" borderId="0" xfId="0" applyFont="1" applyProtection="1">
      <alignment vertical="center"/>
      <protection locked="0"/>
    </xf>
    <xf numFmtId="181" fontId="14" fillId="4" borderId="2" xfId="0" applyNumberFormat="1" applyFont="1" applyFill="1" applyBorder="1" applyAlignment="1">
      <alignment horizontal="right" vertical="center"/>
    </xf>
    <xf numFmtId="180" fontId="14" fillId="4" borderId="2" xfId="0" applyNumberFormat="1" applyFont="1" applyFill="1" applyBorder="1" applyAlignment="1">
      <alignment horizontal="right" vertical="center"/>
    </xf>
    <xf numFmtId="0" fontId="22"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14" fillId="0" borderId="2" xfId="0" applyFont="1" applyBorder="1" applyProtection="1">
      <alignment vertical="center"/>
      <protection locked="0"/>
    </xf>
    <xf numFmtId="176" fontId="14" fillId="0" borderId="2" xfId="0" applyNumberFormat="1" applyFont="1" applyBorder="1" applyAlignment="1" applyProtection="1">
      <alignment horizontal="center" vertical="center"/>
      <protection locked="0"/>
    </xf>
    <xf numFmtId="176" fontId="16" fillId="0" borderId="2" xfId="0" applyNumberFormat="1" applyFont="1" applyBorder="1" applyProtection="1">
      <alignment vertical="center"/>
      <protection locked="0"/>
    </xf>
    <xf numFmtId="14" fontId="11" fillId="0" borderId="0" xfId="0" applyNumberFormat="1" applyFont="1" applyProtection="1">
      <alignment vertical="center"/>
      <protection locked="0"/>
    </xf>
    <xf numFmtId="0" fontId="14" fillId="0" borderId="2" xfId="0" applyFont="1" applyBorder="1" applyAlignment="1" applyProtection="1">
      <alignment horizontal="left" vertical="center"/>
      <protection locked="0"/>
    </xf>
    <xf numFmtId="181" fontId="14" fillId="0" borderId="2" xfId="0" applyNumberFormat="1" applyFont="1" applyBorder="1" applyAlignment="1" applyProtection="1">
      <alignment horizontal="right" vertical="center"/>
      <protection locked="0"/>
    </xf>
    <xf numFmtId="0" fontId="16" fillId="0" borderId="2" xfId="0" applyFont="1" applyBorder="1" applyAlignment="1" applyProtection="1">
      <alignment horizontal="left" vertical="center"/>
      <protection locked="0"/>
    </xf>
    <xf numFmtId="0" fontId="16" fillId="0" borderId="5" xfId="0" applyFont="1" applyBorder="1" applyProtection="1">
      <alignment vertical="center"/>
      <protection locked="0"/>
    </xf>
    <xf numFmtId="180" fontId="14" fillId="0" borderId="2" xfId="0" applyNumberFormat="1" applyFont="1" applyBorder="1" applyAlignment="1" applyProtection="1">
      <alignment horizontal="right" vertical="center"/>
      <protection locked="0"/>
    </xf>
    <xf numFmtId="9" fontId="11" fillId="0" borderId="0" xfId="0" applyNumberFormat="1" applyFont="1" applyProtection="1">
      <alignment vertical="center"/>
      <protection locked="0"/>
    </xf>
    <xf numFmtId="0" fontId="16" fillId="0" borderId="0" xfId="0" applyFont="1" applyProtection="1">
      <alignment vertical="center"/>
      <protection locked="0"/>
    </xf>
    <xf numFmtId="38" fontId="11" fillId="0" borderId="0" xfId="1" applyFont="1" applyFill="1" applyBorder="1" applyAlignment="1" applyProtection="1">
      <alignment vertical="center"/>
      <protection locked="0"/>
    </xf>
    <xf numFmtId="38" fontId="14" fillId="0" borderId="0" xfId="1" applyFont="1" applyFill="1" applyBorder="1" applyAlignment="1" applyProtection="1">
      <alignment vertical="center"/>
      <protection locked="0"/>
    </xf>
    <xf numFmtId="38" fontId="14" fillId="0" borderId="0" xfId="1" applyFont="1" applyFill="1" applyAlignment="1" applyProtection="1">
      <alignment vertical="center"/>
      <protection locked="0"/>
    </xf>
    <xf numFmtId="38" fontId="13" fillId="0" borderId="0" xfId="1" applyFont="1" applyFill="1" applyBorder="1" applyAlignment="1" applyProtection="1">
      <alignment vertical="top" wrapText="1"/>
      <protection locked="0"/>
    </xf>
    <xf numFmtId="38" fontId="14" fillId="0" borderId="2" xfId="1" applyFont="1" applyFill="1" applyBorder="1" applyAlignment="1" applyProtection="1">
      <alignment vertical="center" shrinkToFit="1"/>
      <protection locked="0"/>
    </xf>
    <xf numFmtId="38" fontId="14" fillId="0" borderId="2" xfId="1" applyFont="1" applyFill="1" applyBorder="1" applyAlignment="1" applyProtection="1">
      <alignment horizontal="left" vertical="center" shrinkToFit="1"/>
      <protection locked="0"/>
    </xf>
    <xf numFmtId="38" fontId="14" fillId="0" borderId="18" xfId="1" applyFont="1" applyFill="1" applyBorder="1" applyAlignment="1" applyProtection="1">
      <alignment horizontal="left" vertical="center"/>
      <protection locked="0"/>
    </xf>
    <xf numFmtId="38" fontId="14" fillId="0" borderId="1" xfId="1" applyFont="1" applyFill="1" applyBorder="1" applyAlignment="1" applyProtection="1">
      <alignment horizontal="left" vertical="center"/>
      <protection locked="0"/>
    </xf>
    <xf numFmtId="38" fontId="14" fillId="0" borderId="5" xfId="1" applyFont="1" applyFill="1" applyBorder="1" applyAlignment="1" applyProtection="1">
      <alignment horizontal="left" vertical="center"/>
      <protection locked="0"/>
    </xf>
    <xf numFmtId="38" fontId="14" fillId="0" borderId="8" xfId="1" applyFont="1" applyFill="1" applyBorder="1" applyAlignment="1" applyProtection="1">
      <alignment horizontal="left" vertical="center"/>
      <protection locked="0"/>
    </xf>
    <xf numFmtId="178" fontId="14" fillId="0" borderId="11" xfId="1" applyNumberFormat="1" applyFont="1" applyFill="1" applyBorder="1" applyAlignment="1" applyProtection="1">
      <alignment horizontal="right" vertical="center"/>
      <protection locked="0"/>
    </xf>
    <xf numFmtId="38" fontId="13" fillId="0" borderId="0" xfId="1" applyFont="1" applyFill="1" applyAlignment="1" applyProtection="1">
      <alignment vertical="center"/>
      <protection locked="0"/>
    </xf>
    <xf numFmtId="0" fontId="15" fillId="0" borderId="0" xfId="0" applyFont="1" applyProtection="1">
      <alignment vertical="center"/>
      <protection locked="0"/>
    </xf>
    <xf numFmtId="176" fontId="11" fillId="0" borderId="5" xfId="0" applyNumberFormat="1" applyFont="1" applyBorder="1" applyProtection="1">
      <alignment vertical="center"/>
      <protection locked="0"/>
    </xf>
    <xf numFmtId="176" fontId="11" fillId="0" borderId="8" xfId="0" applyNumberFormat="1" applyFont="1" applyBorder="1" applyProtection="1">
      <alignment vertical="center"/>
      <protection locked="0"/>
    </xf>
    <xf numFmtId="176" fontId="11" fillId="0" borderId="6" xfId="0" applyNumberFormat="1" applyFont="1" applyBorder="1" applyProtection="1">
      <alignment vertical="center"/>
      <protection locked="0"/>
    </xf>
    <xf numFmtId="176" fontId="11" fillId="0" borderId="7" xfId="0" applyNumberFormat="1" applyFont="1" applyBorder="1" applyProtection="1">
      <alignment vertical="center"/>
      <protection locked="0"/>
    </xf>
    <xf numFmtId="0" fontId="13" fillId="0" borderId="10" xfId="0" applyFont="1" applyBorder="1" applyProtection="1">
      <alignment vertical="center"/>
      <protection locked="0"/>
    </xf>
    <xf numFmtId="0" fontId="13" fillId="0" borderId="5" xfId="0" applyFont="1" applyBorder="1" applyProtection="1">
      <alignment vertical="center"/>
      <protection locked="0"/>
    </xf>
    <xf numFmtId="0" fontId="13" fillId="0" borderId="5" xfId="0" applyFont="1" applyBorder="1" applyAlignment="1" applyProtection="1">
      <alignment vertical="center" wrapText="1"/>
      <protection locked="0"/>
    </xf>
    <xf numFmtId="0" fontId="13" fillId="0" borderId="8" xfId="0" applyFont="1" applyBorder="1" applyAlignment="1" applyProtection="1">
      <alignment vertical="center" wrapText="1"/>
      <protection locked="0"/>
    </xf>
    <xf numFmtId="0" fontId="13" fillId="0" borderId="0" xfId="0" applyFont="1" applyAlignment="1" applyProtection="1">
      <alignment vertical="center" wrapText="1"/>
      <protection locked="0"/>
    </xf>
    <xf numFmtId="0" fontId="13" fillId="0" borderId="3" xfId="0" applyFont="1" applyBorder="1" applyProtection="1">
      <alignment vertical="center"/>
      <protection locked="0"/>
    </xf>
    <xf numFmtId="0" fontId="13" fillId="0" borderId="9" xfId="0" applyFont="1" applyBorder="1" applyProtection="1">
      <alignment vertical="center"/>
      <protection locked="0"/>
    </xf>
    <xf numFmtId="0" fontId="12" fillId="0" borderId="0" xfId="0" applyFont="1" applyProtection="1">
      <alignment vertical="center"/>
      <protection locked="0"/>
    </xf>
    <xf numFmtId="0" fontId="14" fillId="0" borderId="0" xfId="0" applyFont="1" applyAlignment="1" applyProtection="1">
      <alignment horizontal="center" vertical="center"/>
      <protection locked="0"/>
    </xf>
    <xf numFmtId="0" fontId="38" fillId="0" borderId="0" xfId="0" applyFont="1" applyAlignment="1" applyProtection="1">
      <alignment horizontal="left" vertical="center"/>
      <protection locked="0"/>
    </xf>
    <xf numFmtId="38" fontId="12" fillId="0" borderId="8" xfId="1" applyFont="1" applyFill="1" applyBorder="1" applyAlignment="1" applyProtection="1">
      <alignment horizontal="center" vertical="center"/>
      <protection locked="0"/>
    </xf>
    <xf numFmtId="38" fontId="13" fillId="0" borderId="4" xfId="1" applyFont="1" applyFill="1" applyBorder="1" applyAlignment="1" applyProtection="1">
      <alignment horizontal="right"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40" fillId="0" borderId="0" xfId="0" applyFont="1" applyProtection="1">
      <alignment vertical="center"/>
      <protection locked="0"/>
    </xf>
    <xf numFmtId="0" fontId="11" fillId="4" borderId="0" xfId="0" applyFont="1" applyFill="1" applyAlignment="1">
      <alignment horizontal="left" vertical="center" indent="1"/>
    </xf>
    <xf numFmtId="0" fontId="11" fillId="0" borderId="0" xfId="0" applyFont="1" applyAlignment="1" applyProtection="1">
      <alignment vertical="top" wrapText="1"/>
      <protection locked="0"/>
    </xf>
    <xf numFmtId="0" fontId="20" fillId="0" borderId="0" xfId="0" applyFont="1" applyAlignment="1" applyProtection="1">
      <alignment horizontal="left"/>
      <protection hidden="1"/>
    </xf>
    <xf numFmtId="0" fontId="20" fillId="0" borderId="0" xfId="0" applyFont="1">
      <alignment vertical="center"/>
    </xf>
    <xf numFmtId="0" fontId="20" fillId="0" borderId="0" xfId="0" applyFont="1" applyAlignment="1" applyProtection="1">
      <alignment horizontal="left" vertical="center"/>
      <protection hidden="1"/>
    </xf>
    <xf numFmtId="0" fontId="10" fillId="0" borderId="0" xfId="0" applyFont="1" applyAlignment="1">
      <alignment horizontal="center" vertical="center"/>
    </xf>
    <xf numFmtId="178" fontId="7" fillId="0" borderId="11" xfId="1" applyNumberFormat="1" applyFont="1" applyFill="1" applyBorder="1" applyAlignment="1" applyProtection="1">
      <alignment vertical="center"/>
    </xf>
    <xf numFmtId="178" fontId="7" fillId="0" borderId="90" xfId="1" applyNumberFormat="1" applyFont="1" applyFill="1" applyBorder="1" applyAlignment="1" applyProtection="1">
      <alignment vertical="center"/>
    </xf>
    <xf numFmtId="178" fontId="6" fillId="8" borderId="43" xfId="1" applyNumberFormat="1" applyFont="1" applyFill="1" applyBorder="1" applyAlignment="1" applyProtection="1">
      <alignment vertical="center" shrinkToFit="1"/>
    </xf>
    <xf numFmtId="178" fontId="7" fillId="0" borderId="6" xfId="1" applyNumberFormat="1" applyFont="1" applyFill="1" applyBorder="1" applyAlignment="1" applyProtection="1">
      <alignment vertical="center"/>
    </xf>
    <xf numFmtId="177" fontId="6" fillId="0" borderId="2" xfId="1" applyNumberFormat="1" applyFont="1" applyFill="1" applyBorder="1" applyAlignment="1" applyProtection="1">
      <alignment vertical="center" shrinkToFit="1"/>
      <protection locked="0"/>
    </xf>
    <xf numFmtId="177" fontId="6" fillId="0" borderId="1" xfId="1" applyNumberFormat="1" applyFont="1" applyFill="1" applyBorder="1" applyAlignment="1" applyProtection="1">
      <alignment vertical="center" shrinkToFit="1"/>
      <protection locked="0"/>
    </xf>
    <xf numFmtId="178" fontId="7" fillId="0" borderId="9" xfId="1" applyNumberFormat="1" applyFont="1" applyFill="1" applyBorder="1" applyAlignment="1" applyProtection="1">
      <alignment horizontal="center" vertical="center"/>
      <protection locked="0"/>
    </xf>
    <xf numFmtId="0" fontId="52" fillId="0" borderId="6" xfId="0" applyFont="1" applyBorder="1" applyAlignment="1">
      <alignment horizontal="center" vertical="center" shrinkToFit="1"/>
    </xf>
    <xf numFmtId="0" fontId="7" fillId="0" borderId="10" xfId="0" applyFont="1" applyBorder="1" applyAlignment="1">
      <alignment horizontal="right" vertical="center" wrapText="1"/>
    </xf>
    <xf numFmtId="0" fontId="7" fillId="0" borderId="5" xfId="0" applyFont="1" applyBorder="1" applyAlignment="1">
      <alignment horizontal="right" vertical="center" wrapText="1"/>
    </xf>
    <xf numFmtId="0" fontId="7" fillId="0" borderId="113" xfId="0" applyFont="1" applyBorder="1" applyAlignment="1">
      <alignment horizontal="right" vertical="center" wrapText="1"/>
    </xf>
    <xf numFmtId="0" fontId="7" fillId="0" borderId="3" xfId="0" applyFont="1" applyBorder="1" applyAlignment="1">
      <alignment horizontal="right" vertical="center" wrapText="1"/>
    </xf>
    <xf numFmtId="0" fontId="7" fillId="0" borderId="0" xfId="0" applyFont="1" applyAlignment="1">
      <alignment horizontal="right" vertical="center" wrapText="1"/>
    </xf>
    <xf numFmtId="0" fontId="7" fillId="0" borderId="6" xfId="0" applyFont="1" applyBorder="1" applyAlignment="1">
      <alignment horizontal="right" vertical="center" wrapText="1"/>
    </xf>
    <xf numFmtId="0" fontId="6" fillId="0" borderId="0" xfId="0" applyFont="1" applyAlignment="1">
      <alignment horizontal="left" vertical="center" indent="1" shrinkToFit="1"/>
    </xf>
    <xf numFmtId="178" fontId="6" fillId="0" borderId="52" xfId="0" applyNumberFormat="1" applyFont="1" applyBorder="1" applyAlignment="1" applyProtection="1">
      <alignment horizontal="right" vertical="center" shrinkToFit="1"/>
      <protection locked="0"/>
    </xf>
    <xf numFmtId="177" fontId="6" fillId="0" borderId="89" xfId="0" applyNumberFormat="1" applyFont="1" applyBorder="1" applyAlignment="1" applyProtection="1">
      <alignment horizontal="center" vertical="center" shrinkToFit="1"/>
      <protection locked="0"/>
    </xf>
    <xf numFmtId="178" fontId="6" fillId="4" borderId="62" xfId="1" applyNumberFormat="1" applyFont="1" applyFill="1" applyBorder="1" applyAlignment="1" applyProtection="1">
      <alignment vertical="center" shrinkToFit="1"/>
    </xf>
    <xf numFmtId="177" fontId="6" fillId="0" borderId="0" xfId="1" applyNumberFormat="1" applyFont="1" applyFill="1" applyBorder="1" applyAlignment="1" applyProtection="1">
      <alignment horizontal="center" vertical="center" shrinkToFit="1"/>
    </xf>
    <xf numFmtId="178" fontId="6" fillId="0" borderId="0" xfId="1" applyNumberFormat="1" applyFont="1" applyFill="1" applyBorder="1" applyAlignment="1" applyProtection="1">
      <alignment vertical="center" shrinkToFit="1"/>
    </xf>
    <xf numFmtId="0" fontId="6" fillId="0" borderId="0" xfId="0" applyFont="1" applyAlignment="1">
      <alignment horizontal="center" vertical="center" textRotation="255" shrinkToFit="1"/>
    </xf>
    <xf numFmtId="177" fontId="6" fillId="0" borderId="0" xfId="1" applyNumberFormat="1" applyFont="1" applyFill="1" applyBorder="1" applyAlignment="1" applyProtection="1">
      <alignment vertical="center" shrinkToFit="1"/>
    </xf>
    <xf numFmtId="178" fontId="6" fillId="0" borderId="19" xfId="0" applyNumberFormat="1" applyFont="1" applyBorder="1" applyAlignment="1" applyProtection="1">
      <alignment horizontal="right" vertical="center" shrinkToFit="1"/>
      <protection locked="0"/>
    </xf>
    <xf numFmtId="177" fontId="6" fillId="0" borderId="3" xfId="0" applyNumberFormat="1" applyFont="1" applyBorder="1" applyAlignment="1" applyProtection="1">
      <alignment horizontal="center" vertical="center" shrinkToFit="1"/>
      <protection locked="0"/>
    </xf>
    <xf numFmtId="178" fontId="6" fillId="4" borderId="115" xfId="1" applyNumberFormat="1" applyFont="1" applyFill="1" applyBorder="1" applyAlignment="1" applyProtection="1">
      <alignment vertical="center" shrinkToFit="1"/>
    </xf>
    <xf numFmtId="177" fontId="6" fillId="8" borderId="83" xfId="1" applyNumberFormat="1" applyFont="1" applyFill="1" applyBorder="1" applyAlignment="1" applyProtection="1">
      <alignment vertical="center" shrinkToFit="1"/>
    </xf>
    <xf numFmtId="0" fontId="28" fillId="0" borderId="11" xfId="0" applyFont="1" applyBorder="1" applyAlignment="1" applyProtection="1">
      <alignment horizontal="left" vertical="center"/>
      <protection locked="0"/>
    </xf>
    <xf numFmtId="0" fontId="28" fillId="0" borderId="1" xfId="0" applyFont="1" applyBorder="1" applyAlignment="1" applyProtection="1">
      <alignment horizontal="left" vertical="center"/>
      <protection locked="0"/>
    </xf>
    <xf numFmtId="0" fontId="28" fillId="0" borderId="11"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54" fillId="0" borderId="11" xfId="0" applyFont="1" applyBorder="1" applyAlignment="1" applyProtection="1">
      <alignment vertical="center" wrapText="1"/>
      <protection locked="0"/>
    </xf>
    <xf numFmtId="0" fontId="54" fillId="0" borderId="1" xfId="0" applyFont="1" applyBorder="1" applyAlignment="1" applyProtection="1">
      <alignment vertical="center" wrapText="1"/>
      <protection locked="0"/>
    </xf>
    <xf numFmtId="0" fontId="55" fillId="0" borderId="0" xfId="0" applyFont="1" applyProtection="1">
      <alignment vertical="center"/>
      <protection hidden="1"/>
    </xf>
    <xf numFmtId="0" fontId="27" fillId="0" borderId="0" xfId="0" applyFont="1" applyAlignment="1" applyProtection="1">
      <alignment horizontal="center" vertical="center" shrinkToFit="1"/>
      <protection locked="0"/>
    </xf>
    <xf numFmtId="9" fontId="27" fillId="0" borderId="2" xfId="1" applyNumberFormat="1" applyFont="1" applyFill="1" applyBorder="1" applyAlignment="1" applyProtection="1">
      <alignment vertical="center" shrinkToFit="1"/>
      <protection locked="0"/>
    </xf>
    <xf numFmtId="9" fontId="27" fillId="0" borderId="47" xfId="1" applyNumberFormat="1" applyFont="1" applyFill="1" applyBorder="1" applyAlignment="1" applyProtection="1">
      <alignment vertical="center" shrinkToFit="1"/>
      <protection locked="0"/>
    </xf>
    <xf numFmtId="0" fontId="28" fillId="0" borderId="11" xfId="0" applyFont="1" applyBorder="1" applyAlignment="1" applyProtection="1">
      <alignment horizontal="center" vertical="center"/>
      <protection locked="0"/>
    </xf>
    <xf numFmtId="0" fontId="28" fillId="14" borderId="11" xfId="0" applyFont="1" applyFill="1" applyBorder="1" applyAlignment="1" applyProtection="1">
      <alignment horizontal="left" vertical="center"/>
      <protection locked="0"/>
    </xf>
    <xf numFmtId="178" fontId="7" fillId="0" borderId="104" xfId="1" applyNumberFormat="1" applyFont="1" applyFill="1" applyBorder="1" applyAlignment="1" applyProtection="1">
      <alignment vertical="center"/>
    </xf>
    <xf numFmtId="0" fontId="56" fillId="0" borderId="0" xfId="0" applyFont="1">
      <alignment vertical="center"/>
    </xf>
    <xf numFmtId="0" fontId="23" fillId="0" borderId="2" xfId="0" applyFont="1" applyBorder="1" applyAlignment="1" applyProtection="1">
      <alignment horizontal="left" vertical="center"/>
      <protection locked="0"/>
    </xf>
    <xf numFmtId="184" fontId="23" fillId="0" borderId="2" xfId="0" applyNumberFormat="1" applyFont="1" applyBorder="1" applyAlignment="1" applyProtection="1">
      <alignment horizontal="center" vertical="center"/>
      <protection locked="0"/>
    </xf>
    <xf numFmtId="179" fontId="27" fillId="4" borderId="45" xfId="1" quotePrefix="1" applyNumberFormat="1" applyFont="1" applyFill="1" applyBorder="1" applyAlignment="1" applyProtection="1">
      <alignment horizontal="center" vertical="center" shrinkToFit="1"/>
      <protection hidden="1"/>
    </xf>
    <xf numFmtId="185" fontId="27" fillId="0" borderId="21" xfId="1" applyNumberFormat="1" applyFont="1" applyFill="1" applyBorder="1" applyAlignment="1" applyProtection="1">
      <alignment vertical="center" shrinkToFit="1"/>
      <protection locked="0"/>
    </xf>
    <xf numFmtId="185" fontId="27" fillId="0" borderId="43" xfId="1" applyNumberFormat="1" applyFont="1" applyFill="1" applyBorder="1" applyAlignment="1" applyProtection="1">
      <alignment vertical="center" shrinkToFit="1"/>
      <protection locked="0"/>
    </xf>
    <xf numFmtId="0" fontId="28" fillId="14" borderId="11" xfId="0" applyFont="1" applyFill="1" applyBorder="1" applyAlignment="1" applyProtection="1">
      <alignment horizontal="center" vertical="center"/>
      <protection locked="0"/>
    </xf>
    <xf numFmtId="0" fontId="10" fillId="0" borderId="0" xfId="0" applyFont="1" applyProtection="1">
      <alignment vertical="center"/>
      <protection locked="0"/>
    </xf>
    <xf numFmtId="178" fontId="7" fillId="14" borderId="109" xfId="1" applyNumberFormat="1" applyFont="1" applyFill="1" applyBorder="1" applyAlignment="1" applyProtection="1">
      <alignment horizontal="center" vertical="center"/>
      <protection locked="0"/>
    </xf>
    <xf numFmtId="178" fontId="7" fillId="14" borderId="9" xfId="1" applyNumberFormat="1" applyFont="1" applyFill="1" applyBorder="1" applyAlignment="1" applyProtection="1">
      <alignment horizontal="center" vertical="center"/>
      <protection locked="0"/>
    </xf>
    <xf numFmtId="178" fontId="7" fillId="14" borderId="112" xfId="1" applyNumberFormat="1" applyFont="1" applyFill="1" applyBorder="1" applyAlignment="1" applyProtection="1">
      <alignment horizontal="center" vertical="center"/>
      <protection locked="0"/>
    </xf>
    <xf numFmtId="0" fontId="28" fillId="14" borderId="11" xfId="0" applyFont="1" applyFill="1" applyBorder="1" applyProtection="1">
      <alignment vertical="center"/>
      <protection locked="0"/>
    </xf>
    <xf numFmtId="0" fontId="28" fillId="0" borderId="11" xfId="0" applyFont="1" applyBorder="1" applyProtection="1">
      <alignment vertical="center"/>
      <protection locked="0"/>
    </xf>
    <xf numFmtId="0" fontId="28" fillId="0" borderId="11" xfId="0" applyFont="1" applyBorder="1" applyAlignment="1" applyProtection="1">
      <alignment vertical="center" shrinkToFit="1"/>
      <protection locked="0"/>
    </xf>
    <xf numFmtId="0" fontId="28" fillId="14" borderId="0" xfId="0" applyFont="1" applyFill="1" applyProtection="1">
      <alignment vertical="center"/>
      <protection locked="0"/>
    </xf>
    <xf numFmtId="178" fontId="7" fillId="14" borderId="125" xfId="1" applyNumberFormat="1" applyFont="1" applyFill="1" applyBorder="1" applyAlignment="1" applyProtection="1">
      <alignment horizontal="center" vertical="center"/>
      <protection locked="0"/>
    </xf>
    <xf numFmtId="178" fontId="27" fillId="4" borderId="44" xfId="1" quotePrefix="1" applyNumberFormat="1" applyFont="1" applyFill="1" applyBorder="1" applyAlignment="1" applyProtection="1">
      <alignment vertical="center" shrinkToFit="1"/>
      <protection hidden="1"/>
    </xf>
    <xf numFmtId="178" fontId="27" fillId="4" borderId="45" xfId="1" quotePrefix="1" applyNumberFormat="1" applyFont="1" applyFill="1" applyBorder="1" applyAlignment="1" applyProtection="1">
      <alignment vertical="center" shrinkToFit="1"/>
      <protection hidden="1"/>
    </xf>
    <xf numFmtId="186" fontId="27" fillId="0" borderId="21" xfId="1" applyNumberFormat="1" applyFont="1" applyFill="1" applyBorder="1" applyAlignment="1" applyProtection="1">
      <alignment vertical="center" shrinkToFit="1"/>
      <protection locked="0"/>
    </xf>
    <xf numFmtId="186" fontId="27" fillId="0" borderId="43" xfId="1" applyNumberFormat="1" applyFont="1" applyFill="1" applyBorder="1" applyAlignment="1" applyProtection="1">
      <alignment vertical="center" shrinkToFit="1"/>
      <protection locked="0"/>
    </xf>
    <xf numFmtId="0" fontId="57" fillId="0" borderId="0" xfId="0" applyFont="1" applyProtection="1">
      <alignment vertical="center"/>
      <protection locked="0"/>
    </xf>
    <xf numFmtId="0" fontId="59" fillId="0" borderId="0" xfId="0" applyFont="1" applyProtection="1">
      <alignment vertical="center"/>
      <protection hidden="1"/>
    </xf>
    <xf numFmtId="2" fontId="27" fillId="0" borderId="0" xfId="0" applyNumberFormat="1" applyFont="1" applyAlignment="1" applyProtection="1">
      <alignment horizontal="center" vertical="center" shrinkToFit="1"/>
      <protection locked="0"/>
    </xf>
    <xf numFmtId="0" fontId="27" fillId="0" borderId="61" xfId="0" applyFont="1" applyBorder="1" applyAlignment="1" applyProtection="1">
      <alignment horizontal="center" vertical="center" wrapText="1"/>
      <protection hidden="1"/>
    </xf>
    <xf numFmtId="0" fontId="27" fillId="0" borderId="52" xfId="0" applyFont="1" applyBorder="1" applyAlignment="1" applyProtection="1">
      <alignment horizontal="center" vertical="center"/>
      <protection hidden="1"/>
    </xf>
    <xf numFmtId="0" fontId="27" fillId="0" borderId="2" xfId="0" applyFont="1" applyBorder="1" applyAlignment="1" applyProtection="1">
      <alignment horizontal="center" vertical="center"/>
      <protection hidden="1"/>
    </xf>
    <xf numFmtId="2" fontId="27" fillId="0" borderId="2" xfId="0" applyNumberFormat="1" applyFont="1" applyBorder="1" applyAlignment="1" applyProtection="1">
      <alignment horizontal="center" vertical="center" shrinkToFit="1"/>
      <protection locked="0"/>
    </xf>
    <xf numFmtId="0" fontId="27" fillId="0" borderId="2" xfId="0" applyFont="1" applyBorder="1" applyProtection="1">
      <alignment vertical="center"/>
      <protection hidden="1"/>
    </xf>
    <xf numFmtId="0" fontId="27" fillId="0" borderId="2" xfId="0" applyFont="1" applyBorder="1" applyAlignment="1" applyProtection="1">
      <alignment horizontal="center" vertical="center" shrinkToFit="1"/>
      <protection locked="0"/>
    </xf>
    <xf numFmtId="2" fontId="27" fillId="0" borderId="52" xfId="0" applyNumberFormat="1" applyFont="1" applyBorder="1" applyAlignment="1" applyProtection="1">
      <alignment horizontal="center" vertical="center" shrinkToFit="1"/>
      <protection locked="0"/>
    </xf>
    <xf numFmtId="0" fontId="27" fillId="0" borderId="52" xfId="0" applyFont="1" applyBorder="1" applyProtection="1">
      <alignment vertical="center"/>
      <protection hidden="1"/>
    </xf>
    <xf numFmtId="0" fontId="27" fillId="0" borderId="52" xfId="0" applyFont="1" applyBorder="1" applyAlignment="1" applyProtection="1">
      <alignment horizontal="center" vertical="center" shrinkToFit="1"/>
      <protection locked="0"/>
    </xf>
    <xf numFmtId="0" fontId="27" fillId="0" borderId="63" xfId="0" applyFont="1" applyBorder="1" applyAlignment="1" applyProtection="1">
      <alignment horizontal="center" vertical="center" wrapText="1"/>
      <protection hidden="1"/>
    </xf>
    <xf numFmtId="0" fontId="27" fillId="0" borderId="80" xfId="0" applyFont="1" applyBorder="1" applyAlignment="1" applyProtection="1">
      <alignment horizontal="center" vertical="center" wrapText="1"/>
      <protection hidden="1"/>
    </xf>
    <xf numFmtId="0" fontId="27" fillId="0" borderId="49" xfId="0" applyFont="1" applyBorder="1" applyAlignment="1" applyProtection="1">
      <alignment horizontal="center" vertical="center"/>
      <protection hidden="1"/>
    </xf>
    <xf numFmtId="2" fontId="27" fillId="0" borderId="49" xfId="0" applyNumberFormat="1" applyFont="1" applyBorder="1" applyAlignment="1" applyProtection="1">
      <alignment horizontal="center" vertical="center" shrinkToFit="1"/>
      <protection locked="0"/>
    </xf>
    <xf numFmtId="0" fontId="27" fillId="0" borderId="49" xfId="0" applyFont="1" applyBorder="1" applyProtection="1">
      <alignment vertical="center"/>
      <protection hidden="1"/>
    </xf>
    <xf numFmtId="0" fontId="27" fillId="0" borderId="49" xfId="0" applyFont="1" applyBorder="1" applyAlignment="1" applyProtection="1">
      <alignment horizontal="center" vertical="center" shrinkToFit="1"/>
      <protection locked="0"/>
    </xf>
    <xf numFmtId="178" fontId="7" fillId="0" borderId="11" xfId="1" applyNumberFormat="1" applyFont="1" applyFill="1" applyBorder="1" applyAlignment="1" applyProtection="1">
      <alignment horizontal="left" vertical="center"/>
    </xf>
    <xf numFmtId="178" fontId="7" fillId="0" borderId="18" xfId="1" applyNumberFormat="1" applyFont="1" applyFill="1" applyBorder="1" applyAlignment="1" applyProtection="1">
      <alignment horizontal="left" vertical="center"/>
    </xf>
    <xf numFmtId="0" fontId="28" fillId="0" borderId="18" xfId="0" applyFont="1" applyBorder="1" applyAlignment="1" applyProtection="1">
      <alignment horizontal="left" vertical="center"/>
      <protection locked="0"/>
    </xf>
    <xf numFmtId="0" fontId="28" fillId="0" borderId="11" xfId="0" applyFont="1" applyBorder="1" applyAlignment="1" applyProtection="1">
      <alignment horizontal="left" vertical="center" shrinkToFit="1"/>
      <protection locked="0"/>
    </xf>
    <xf numFmtId="38" fontId="7" fillId="14" borderId="2" xfId="1" applyFont="1" applyFill="1" applyBorder="1" applyAlignment="1" applyProtection="1">
      <alignment horizontal="left" vertical="center" shrinkToFit="1"/>
      <protection locked="0"/>
    </xf>
    <xf numFmtId="0" fontId="7" fillId="0" borderId="57" xfId="0" applyFont="1" applyBorder="1" applyAlignment="1">
      <alignment horizontal="center" vertical="center"/>
    </xf>
    <xf numFmtId="0" fontId="7" fillId="0" borderId="58" xfId="0" applyFont="1" applyBorder="1" applyAlignment="1">
      <alignment horizontal="center" vertical="center"/>
    </xf>
    <xf numFmtId="38" fontId="7" fillId="0" borderId="105" xfId="1" applyFont="1" applyFill="1" applyBorder="1" applyAlignment="1" applyProtection="1">
      <alignment horizontal="left" vertical="center" wrapText="1"/>
    </xf>
    <xf numFmtId="38" fontId="7" fillId="0" borderId="106" xfId="1" applyFont="1" applyFill="1" applyBorder="1" applyAlignment="1" applyProtection="1">
      <alignment horizontal="left" vertical="center" wrapText="1"/>
    </xf>
    <xf numFmtId="178" fontId="43" fillId="0" borderId="57" xfId="1" applyNumberFormat="1" applyFont="1" applyFill="1" applyBorder="1" applyAlignment="1" applyProtection="1">
      <alignment horizontal="right" vertical="center" indent="1" shrinkToFit="1"/>
    </xf>
    <xf numFmtId="0" fontId="10" fillId="14" borderId="0" xfId="0" applyFont="1" applyFill="1" applyAlignment="1" applyProtection="1">
      <alignment horizontal="center" vertical="center"/>
      <protection locked="0"/>
    </xf>
    <xf numFmtId="0" fontId="11" fillId="14" borderId="0" xfId="0" applyFont="1" applyFill="1" applyAlignment="1" applyProtection="1">
      <alignment horizontal="center" vertical="center"/>
      <protection locked="0"/>
    </xf>
    <xf numFmtId="0" fontId="10" fillId="0" borderId="0" xfId="0" applyFont="1" applyAlignment="1" applyProtection="1">
      <alignment horizontal="left" vertical="center" indent="2"/>
      <protection locked="0"/>
    </xf>
    <xf numFmtId="0" fontId="6" fillId="14" borderId="16" xfId="0" applyFont="1" applyFill="1" applyBorder="1" applyAlignment="1" applyProtection="1">
      <alignment horizontal="left" vertical="center" shrinkToFit="1"/>
      <protection locked="0"/>
    </xf>
    <xf numFmtId="0" fontId="6" fillId="14" borderId="122" xfId="0" applyFont="1" applyFill="1" applyBorder="1" applyAlignment="1" applyProtection="1">
      <alignment horizontal="left" vertical="center" shrinkToFit="1"/>
      <protection locked="0"/>
    </xf>
    <xf numFmtId="0" fontId="6" fillId="14" borderId="17" xfId="0" applyFont="1" applyFill="1" applyBorder="1" applyAlignment="1" applyProtection="1">
      <alignment horizontal="left" vertical="center" shrinkToFit="1"/>
      <protection locked="0"/>
    </xf>
    <xf numFmtId="0" fontId="10" fillId="0" borderId="0" xfId="0" applyFont="1" applyAlignment="1">
      <alignment horizontal="left" vertical="center" wrapText="1"/>
    </xf>
    <xf numFmtId="0" fontId="18" fillId="0" borderId="0" xfId="0" applyFont="1" applyAlignment="1">
      <alignment horizontal="center" vertical="center"/>
    </xf>
    <xf numFmtId="178" fontId="43" fillId="0" borderId="60" xfId="1" applyNumberFormat="1" applyFont="1" applyFill="1" applyBorder="1" applyAlignment="1" applyProtection="1">
      <alignment horizontal="right" vertical="center" indent="1" shrinkToFit="1"/>
    </xf>
    <xf numFmtId="0" fontId="7" fillId="0" borderId="67" xfId="0" applyFont="1" applyBorder="1" applyAlignment="1">
      <alignment horizontal="left" vertical="center" wrapText="1"/>
    </xf>
    <xf numFmtId="0" fontId="7" fillId="0" borderId="68" xfId="0" applyFont="1" applyBorder="1" applyAlignment="1">
      <alignment horizontal="left" vertical="center" wrapText="1"/>
    </xf>
    <xf numFmtId="178" fontId="7" fillId="14" borderId="126" xfId="1" applyNumberFormat="1" applyFont="1" applyFill="1" applyBorder="1" applyAlignment="1" applyProtection="1">
      <alignment horizontal="center" vertical="center"/>
      <protection locked="0"/>
    </xf>
    <xf numFmtId="178" fontId="7" fillId="14" borderId="127" xfId="1" applyNumberFormat="1" applyFont="1" applyFill="1" applyBorder="1" applyAlignment="1" applyProtection="1">
      <alignment horizontal="center" vertical="center"/>
      <protection locked="0"/>
    </xf>
    <xf numFmtId="178" fontId="7" fillId="14" borderId="128" xfId="1" applyNumberFormat="1" applyFont="1" applyFill="1" applyBorder="1" applyAlignment="1" applyProtection="1">
      <alignment horizontal="center" vertical="center"/>
      <protection locked="0"/>
    </xf>
    <xf numFmtId="178" fontId="7" fillId="0" borderId="124" xfId="1" applyNumberFormat="1" applyFont="1" applyFill="1" applyBorder="1" applyAlignment="1" applyProtection="1">
      <alignment horizontal="center" vertical="center"/>
      <protection locked="0"/>
    </xf>
    <xf numFmtId="178" fontId="7" fillId="0" borderId="100" xfId="1" applyNumberFormat="1" applyFont="1" applyFill="1" applyBorder="1" applyAlignment="1" applyProtection="1">
      <alignment horizontal="center" vertical="center"/>
      <protection locked="0"/>
    </xf>
    <xf numFmtId="178" fontId="7" fillId="0" borderId="101" xfId="1" applyNumberFormat="1" applyFont="1" applyFill="1" applyBorder="1" applyAlignment="1" applyProtection="1">
      <alignment horizontal="center" vertical="center"/>
      <protection locked="0"/>
    </xf>
    <xf numFmtId="178" fontId="7" fillId="14" borderId="11" xfId="1" applyNumberFormat="1" applyFont="1" applyFill="1" applyBorder="1" applyAlignment="1" applyProtection="1">
      <alignment horizontal="center" vertical="center"/>
    </xf>
    <xf numFmtId="178" fontId="7" fillId="14" borderId="102" xfId="1" applyNumberFormat="1" applyFont="1" applyFill="1" applyBorder="1" applyAlignment="1" applyProtection="1">
      <alignment horizontal="center" vertical="center"/>
    </xf>
    <xf numFmtId="0" fontId="52" fillId="0" borderId="6" xfId="0" applyFont="1" applyBorder="1" applyAlignment="1">
      <alignment horizontal="center" vertical="center" shrinkToFit="1"/>
    </xf>
    <xf numFmtId="178" fontId="7" fillId="0" borderId="103" xfId="1" applyNumberFormat="1" applyFont="1" applyFill="1" applyBorder="1" applyAlignment="1" applyProtection="1">
      <alignment horizontal="center" vertical="center"/>
      <protection locked="0"/>
    </xf>
    <xf numFmtId="178" fontId="7" fillId="0" borderId="22" xfId="1" applyNumberFormat="1" applyFont="1" applyFill="1" applyBorder="1" applyAlignment="1" applyProtection="1">
      <alignment horizontal="center" vertical="center"/>
      <protection locked="0"/>
    </xf>
    <xf numFmtId="178" fontId="7" fillId="0" borderId="98" xfId="1" applyNumberFormat="1" applyFont="1" applyFill="1" applyBorder="1" applyAlignment="1" applyProtection="1">
      <alignment horizontal="center" vertical="center"/>
      <protection locked="0"/>
    </xf>
    <xf numFmtId="178" fontId="7" fillId="14" borderId="103" xfId="1" applyNumberFormat="1" applyFont="1" applyFill="1" applyBorder="1" applyAlignment="1" applyProtection="1">
      <alignment horizontal="center" vertical="center"/>
      <protection locked="0"/>
    </xf>
    <xf numFmtId="178" fontId="7" fillId="14" borderId="22" xfId="1" applyNumberFormat="1" applyFont="1" applyFill="1" applyBorder="1" applyAlignment="1" applyProtection="1">
      <alignment horizontal="center" vertical="center"/>
      <protection locked="0"/>
    </xf>
    <xf numFmtId="178" fontId="7" fillId="14" borderId="98" xfId="1" applyNumberFormat="1" applyFont="1" applyFill="1" applyBorder="1" applyAlignment="1" applyProtection="1">
      <alignment horizontal="center" vertical="center"/>
      <protection locked="0"/>
    </xf>
    <xf numFmtId="178" fontId="7" fillId="14" borderId="124" xfId="1" applyNumberFormat="1" applyFont="1" applyFill="1" applyBorder="1" applyAlignment="1" applyProtection="1">
      <alignment horizontal="center" vertical="center"/>
      <protection locked="0"/>
    </xf>
    <xf numFmtId="178" fontId="7" fillId="14" borderId="100" xfId="1" applyNumberFormat="1" applyFont="1" applyFill="1" applyBorder="1" applyAlignment="1" applyProtection="1">
      <alignment horizontal="center" vertical="center"/>
      <protection locked="0"/>
    </xf>
    <xf numFmtId="178" fontId="7" fillId="14" borderId="101" xfId="1" applyNumberFormat="1" applyFont="1" applyFill="1" applyBorder="1" applyAlignment="1" applyProtection="1">
      <alignment horizontal="center" vertical="center"/>
      <protection locked="0"/>
    </xf>
    <xf numFmtId="178" fontId="7" fillId="0" borderId="99" xfId="1" applyNumberFormat="1" applyFont="1" applyFill="1" applyBorder="1" applyAlignment="1" applyProtection="1">
      <alignment horizontal="left" vertical="center"/>
    </xf>
    <xf numFmtId="178" fontId="7" fillId="0" borderId="100" xfId="1" applyNumberFormat="1" applyFont="1" applyFill="1" applyBorder="1" applyAlignment="1" applyProtection="1">
      <alignment horizontal="left" vertical="center"/>
    </xf>
    <xf numFmtId="178" fontId="7" fillId="0" borderId="18" xfId="1" applyNumberFormat="1" applyFont="1" applyFill="1" applyBorder="1" applyAlignment="1" applyProtection="1">
      <alignment horizontal="left" vertical="center"/>
    </xf>
    <xf numFmtId="178" fontId="7" fillId="0" borderId="11" xfId="1" applyNumberFormat="1" applyFont="1" applyFill="1" applyBorder="1" applyAlignment="1" applyProtection="1">
      <alignment horizontal="left" vertical="center"/>
    </xf>
    <xf numFmtId="0" fontId="7" fillId="0" borderId="3" xfId="0" applyFont="1" applyBorder="1" applyAlignment="1">
      <alignment horizontal="left" vertical="center" wrapText="1"/>
    </xf>
    <xf numFmtId="0" fontId="7" fillId="14" borderId="60" xfId="0" applyFont="1" applyFill="1" applyBorder="1" applyAlignment="1" applyProtection="1">
      <alignment horizontal="center" vertical="center" shrinkToFit="1"/>
      <protection locked="0"/>
    </xf>
    <xf numFmtId="0" fontId="7" fillId="14" borderId="107" xfId="0" applyFont="1" applyFill="1" applyBorder="1" applyAlignment="1" applyProtection="1">
      <alignment horizontal="center" vertical="center" shrinkToFit="1"/>
      <protection locked="0"/>
    </xf>
    <xf numFmtId="0" fontId="7" fillId="14" borderId="6" xfId="0" applyFont="1" applyFill="1" applyBorder="1" applyAlignment="1" applyProtection="1">
      <alignment horizontal="center" vertical="center" shrinkToFit="1"/>
      <protection locked="0"/>
    </xf>
    <xf numFmtId="0" fontId="7" fillId="14" borderId="7" xfId="0" applyFont="1" applyFill="1" applyBorder="1" applyAlignment="1" applyProtection="1">
      <alignment horizontal="center" vertical="center" shrinkToFit="1"/>
      <protection locked="0"/>
    </xf>
    <xf numFmtId="178" fontId="7" fillId="14" borderId="110" xfId="1" applyNumberFormat="1" applyFont="1" applyFill="1" applyBorder="1" applyAlignment="1" applyProtection="1">
      <alignment horizontal="center" vertical="center"/>
      <protection locked="0"/>
    </xf>
    <xf numFmtId="178" fontId="7" fillId="14" borderId="90" xfId="1" applyNumberFormat="1" applyFont="1" applyFill="1" applyBorder="1" applyAlignment="1" applyProtection="1">
      <alignment horizontal="center" vertical="center"/>
      <protection locked="0"/>
    </xf>
    <xf numFmtId="178" fontId="7" fillId="14" borderId="111" xfId="1" applyNumberFormat="1" applyFont="1" applyFill="1" applyBorder="1" applyAlignment="1" applyProtection="1">
      <alignment horizontal="center" vertical="center"/>
      <protection locked="0"/>
    </xf>
    <xf numFmtId="0" fontId="7" fillId="0" borderId="2" xfId="0" applyFont="1" applyBorder="1" applyAlignment="1">
      <alignment horizontal="left" vertical="center" wrapText="1"/>
    </xf>
    <xf numFmtId="0" fontId="7" fillId="14" borderId="2" xfId="0" applyFont="1" applyFill="1" applyBorder="1" applyAlignment="1">
      <alignment horizontal="left" vertical="top" wrapText="1"/>
    </xf>
    <xf numFmtId="0" fontId="7" fillId="0" borderId="23" xfId="0" applyFont="1" applyBorder="1" applyAlignment="1">
      <alignment horizontal="left" vertical="center" wrapText="1"/>
    </xf>
    <xf numFmtId="0" fontId="7" fillId="0" borderId="24" xfId="0" applyFont="1" applyBorder="1" applyAlignment="1">
      <alignment horizontal="left" vertical="center"/>
    </xf>
    <xf numFmtId="178" fontId="7" fillId="14" borderId="6" xfId="1" applyNumberFormat="1" applyFont="1" applyFill="1" applyBorder="1" applyAlignment="1" applyProtection="1">
      <alignment horizontal="center" vertical="center"/>
    </xf>
    <xf numFmtId="178" fontId="7" fillId="14" borderId="123" xfId="1" applyNumberFormat="1" applyFont="1" applyFill="1" applyBorder="1" applyAlignment="1" applyProtection="1">
      <alignment horizontal="center" vertical="center"/>
    </xf>
    <xf numFmtId="178" fontId="7" fillId="0" borderId="110" xfId="1" applyNumberFormat="1" applyFont="1" applyFill="1" applyBorder="1" applyAlignment="1" applyProtection="1">
      <alignment horizontal="center" vertical="center"/>
      <protection locked="0"/>
    </xf>
    <xf numFmtId="178" fontId="7" fillId="0" borderId="90" xfId="1" applyNumberFormat="1" applyFont="1" applyFill="1" applyBorder="1" applyAlignment="1" applyProtection="1">
      <alignment horizontal="center" vertical="center"/>
      <protection locked="0"/>
    </xf>
    <xf numFmtId="178" fontId="7" fillId="0" borderId="111" xfId="1" applyNumberFormat="1" applyFont="1" applyFill="1" applyBorder="1" applyAlignment="1" applyProtection="1">
      <alignment horizontal="center" vertical="center"/>
      <protection locked="0"/>
    </xf>
    <xf numFmtId="178" fontId="7" fillId="0" borderId="117" xfId="1" applyNumberFormat="1" applyFont="1" applyFill="1" applyBorder="1" applyAlignment="1" applyProtection="1">
      <alignment horizontal="left" vertical="center"/>
    </xf>
    <xf numFmtId="178" fontId="7" fillId="0" borderId="90" xfId="1" applyNumberFormat="1" applyFont="1" applyFill="1" applyBorder="1" applyAlignment="1" applyProtection="1">
      <alignment horizontal="left" vertical="center"/>
    </xf>
    <xf numFmtId="178" fontId="7" fillId="0" borderId="118" xfId="1" applyNumberFormat="1" applyFont="1" applyFill="1" applyBorder="1" applyAlignment="1" applyProtection="1">
      <alignment horizontal="left" vertical="center"/>
    </xf>
    <xf numFmtId="178" fontId="7" fillId="0" borderId="104" xfId="1" applyNumberFormat="1" applyFont="1" applyFill="1" applyBorder="1" applyAlignment="1" applyProtection="1">
      <alignment horizontal="left" vertical="center"/>
    </xf>
    <xf numFmtId="178" fontId="7" fillId="0" borderId="0" xfId="1" applyNumberFormat="1" applyFont="1" applyFill="1" applyBorder="1" applyAlignment="1" applyProtection="1">
      <alignment horizontal="left" vertical="center"/>
    </xf>
    <xf numFmtId="178" fontId="7" fillId="0" borderId="9" xfId="1" applyNumberFormat="1" applyFont="1" applyFill="1" applyBorder="1" applyAlignment="1" applyProtection="1">
      <alignment horizontal="left" vertical="center"/>
    </xf>
    <xf numFmtId="0" fontId="7" fillId="0" borderId="60" xfId="0" applyFont="1" applyBorder="1" applyAlignment="1">
      <alignment horizontal="center" vertical="center"/>
    </xf>
    <xf numFmtId="0" fontId="7" fillId="0" borderId="107"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178" fontId="7" fillId="14" borderId="104" xfId="1" applyNumberFormat="1" applyFont="1" applyFill="1" applyBorder="1" applyAlignment="1" applyProtection="1">
      <alignment horizontal="center" vertical="center"/>
    </xf>
    <xf numFmtId="178" fontId="7" fillId="14" borderId="108" xfId="1" applyNumberFormat="1" applyFont="1" applyFill="1" applyBorder="1" applyAlignment="1" applyProtection="1">
      <alignment horizontal="center" vertical="center"/>
    </xf>
    <xf numFmtId="178" fontId="7" fillId="0" borderId="119" xfId="1" applyNumberFormat="1" applyFont="1" applyFill="1" applyBorder="1" applyAlignment="1" applyProtection="1">
      <alignment horizontal="center" vertical="center"/>
      <protection locked="0"/>
    </xf>
    <xf numFmtId="178" fontId="7" fillId="0" borderId="104" xfId="1" applyNumberFormat="1" applyFont="1" applyFill="1" applyBorder="1" applyAlignment="1" applyProtection="1">
      <alignment horizontal="center" vertical="center"/>
      <protection locked="0"/>
    </xf>
    <xf numFmtId="178" fontId="7" fillId="0" borderId="108" xfId="1" applyNumberFormat="1" applyFont="1" applyFill="1" applyBorder="1" applyAlignment="1" applyProtection="1">
      <alignment horizontal="center" vertical="center"/>
      <protection locked="0"/>
    </xf>
    <xf numFmtId="178" fontId="43" fillId="0" borderId="104" xfId="1" applyNumberFormat="1" applyFont="1" applyFill="1" applyBorder="1" applyAlignment="1" applyProtection="1">
      <alignment horizontal="right" vertical="center" indent="1" shrinkToFit="1"/>
    </xf>
    <xf numFmtId="0" fontId="7" fillId="0" borderId="69" xfId="0" applyFont="1" applyBorder="1" applyAlignment="1">
      <alignment horizontal="left" vertical="center" wrapText="1"/>
    </xf>
    <xf numFmtId="0" fontId="7" fillId="0" borderId="70" xfId="0" applyFont="1" applyBorder="1" applyAlignment="1">
      <alignment horizontal="left" vertical="center" wrapText="1"/>
    </xf>
    <xf numFmtId="0" fontId="7" fillId="14" borderId="0" xfId="0" applyFont="1" applyFill="1" applyAlignment="1" applyProtection="1">
      <alignment horizontal="center" vertical="center" shrinkToFit="1"/>
      <protection locked="0"/>
    </xf>
    <xf numFmtId="0" fontId="7" fillId="14" borderId="9" xfId="0" applyFont="1" applyFill="1" applyBorder="1" applyAlignment="1" applyProtection="1">
      <alignment horizontal="center" vertical="center" shrinkToFit="1"/>
      <protection locked="0"/>
    </xf>
    <xf numFmtId="0" fontId="7" fillId="14" borderId="5" xfId="0" applyFont="1" applyFill="1" applyBorder="1" applyAlignment="1" applyProtection="1">
      <alignment horizontal="center" vertical="center" shrinkToFit="1"/>
      <protection locked="0"/>
    </xf>
    <xf numFmtId="0" fontId="7" fillId="14" borderId="8" xfId="0" applyFont="1" applyFill="1" applyBorder="1" applyAlignment="1" applyProtection="1">
      <alignment horizontal="center" vertical="center" shrinkToFit="1"/>
      <protection locked="0"/>
    </xf>
    <xf numFmtId="0" fontId="7" fillId="0" borderId="2" xfId="0" applyFont="1" applyBorder="1" applyAlignment="1">
      <alignment horizontal="center" vertical="center" wrapText="1"/>
    </xf>
    <xf numFmtId="178" fontId="7" fillId="0" borderId="2" xfId="1" applyNumberFormat="1" applyFont="1" applyFill="1" applyBorder="1" applyAlignment="1" applyProtection="1">
      <alignment horizontal="left" vertical="center" shrinkToFit="1"/>
    </xf>
    <xf numFmtId="178" fontId="7" fillId="0" borderId="18" xfId="1" applyNumberFormat="1" applyFont="1" applyFill="1" applyBorder="1" applyAlignment="1" applyProtection="1">
      <alignment horizontal="left" vertical="center" shrinkToFit="1"/>
    </xf>
    <xf numFmtId="178" fontId="7" fillId="0" borderId="2" xfId="1" applyNumberFormat="1" applyFont="1" applyFill="1" applyBorder="1" applyAlignment="1" applyProtection="1">
      <alignment horizontal="left" vertical="center"/>
    </xf>
    <xf numFmtId="178" fontId="7" fillId="0" borderId="2" xfId="1" applyNumberFormat="1" applyFont="1" applyFill="1" applyBorder="1" applyAlignment="1" applyProtection="1">
      <alignment horizontal="left" vertical="center" wrapText="1"/>
    </xf>
    <xf numFmtId="178" fontId="7" fillId="0" borderId="18" xfId="1" applyNumberFormat="1" applyFont="1" applyFill="1" applyBorder="1" applyAlignment="1" applyProtection="1">
      <alignment horizontal="left" vertical="center" wrapText="1"/>
    </xf>
    <xf numFmtId="178" fontId="7" fillId="14" borderId="100" xfId="1" applyNumberFormat="1" applyFont="1" applyFill="1" applyBorder="1" applyAlignment="1" applyProtection="1">
      <alignment horizontal="center" vertical="center"/>
    </xf>
    <xf numFmtId="178" fontId="7" fillId="14" borderId="101" xfId="1" applyNumberFormat="1" applyFont="1" applyFill="1" applyBorder="1" applyAlignment="1" applyProtection="1">
      <alignment horizontal="center" vertical="center"/>
    </xf>
    <xf numFmtId="0" fontId="6" fillId="0" borderId="76" xfId="0" applyFont="1" applyBorder="1" applyAlignment="1">
      <alignment horizontal="left" vertical="center" wrapText="1" indent="1" shrinkToFit="1"/>
    </xf>
    <xf numFmtId="0" fontId="6" fillId="0" borderId="77" xfId="0" applyFont="1" applyBorder="1" applyAlignment="1">
      <alignment horizontal="left" vertical="center" indent="1" shrinkToFit="1"/>
    </xf>
    <xf numFmtId="0" fontId="6" fillId="0" borderId="4" xfId="0" applyFont="1" applyBorder="1" applyAlignment="1">
      <alignment horizontal="left" vertical="center" indent="1" shrinkToFit="1"/>
    </xf>
    <xf numFmtId="0" fontId="6" fillId="0" borderId="7" xfId="0" applyFont="1" applyBorder="1" applyAlignment="1">
      <alignment horizontal="left" vertical="center" indent="1" shrinkToFit="1"/>
    </xf>
    <xf numFmtId="0" fontId="6" fillId="0" borderId="19"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6" fillId="0" borderId="92" xfId="0" applyFont="1" applyBorder="1" applyAlignment="1">
      <alignment horizontal="center" vertical="center" textRotation="255" shrinkToFit="1"/>
    </xf>
    <xf numFmtId="177" fontId="6" fillId="8" borderId="18" xfId="1" applyNumberFormat="1" applyFont="1" applyFill="1" applyBorder="1" applyAlignment="1" applyProtection="1">
      <alignment horizontal="center" vertical="center" shrinkToFit="1"/>
    </xf>
    <xf numFmtId="177" fontId="6" fillId="8" borderId="11" xfId="1" applyNumberFormat="1" applyFont="1" applyFill="1" applyBorder="1" applyAlignment="1" applyProtection="1">
      <alignment horizontal="center" vertical="center" shrinkToFit="1"/>
    </xf>
    <xf numFmtId="177" fontId="6" fillId="8" borderId="1" xfId="1" applyNumberFormat="1" applyFont="1" applyFill="1" applyBorder="1" applyAlignment="1" applyProtection="1">
      <alignment horizontal="center" vertical="center" shrinkToFit="1"/>
    </xf>
    <xf numFmtId="0" fontId="6" fillId="0" borderId="35" xfId="0" applyFont="1" applyBorder="1" applyAlignment="1">
      <alignment horizontal="left" vertical="center" indent="1" shrinkToFit="1"/>
    </xf>
    <xf numFmtId="0" fontId="6" fillId="0" borderId="75" xfId="0" applyFont="1" applyBorder="1" applyAlignment="1">
      <alignment horizontal="left" vertical="center" indent="1" shrinkToFit="1"/>
    </xf>
    <xf numFmtId="0" fontId="6" fillId="0" borderId="80" xfId="0" applyFont="1" applyBorder="1" applyAlignment="1">
      <alignment horizontal="left" vertical="center" indent="1" shrinkToFit="1"/>
    </xf>
    <xf numFmtId="0" fontId="6" fillId="0" borderId="49" xfId="0" applyFont="1" applyBorder="1" applyAlignment="1">
      <alignment horizontal="left" vertical="center" indent="1" shrinkToFit="1"/>
    </xf>
    <xf numFmtId="177" fontId="6" fillId="8" borderId="31" xfId="1" applyNumberFormat="1" applyFont="1" applyFill="1" applyBorder="1" applyAlignment="1" applyProtection="1">
      <alignment horizontal="center" vertical="center" shrinkToFit="1"/>
    </xf>
    <xf numFmtId="177" fontId="6" fillId="8" borderId="32" xfId="1" applyNumberFormat="1" applyFont="1" applyFill="1" applyBorder="1" applyAlignment="1" applyProtection="1">
      <alignment horizontal="center" vertical="center" shrinkToFit="1"/>
    </xf>
    <xf numFmtId="177" fontId="6" fillId="8" borderId="33" xfId="1" applyNumberFormat="1" applyFont="1" applyFill="1" applyBorder="1" applyAlignment="1" applyProtection="1">
      <alignment horizontal="center" vertical="center" shrinkToFit="1"/>
    </xf>
    <xf numFmtId="177" fontId="6" fillId="8" borderId="76" xfId="1" applyNumberFormat="1" applyFont="1" applyFill="1" applyBorder="1" applyAlignment="1" applyProtection="1">
      <alignment horizontal="center" vertical="center" shrinkToFit="1"/>
    </xf>
    <xf numFmtId="177" fontId="6" fillId="8" borderId="77" xfId="1" applyNumberFormat="1" applyFont="1" applyFill="1" applyBorder="1" applyAlignment="1" applyProtection="1">
      <alignment horizontal="center" vertical="center" shrinkToFit="1"/>
    </xf>
    <xf numFmtId="177" fontId="6" fillId="8" borderId="87" xfId="1" applyNumberFormat="1" applyFont="1" applyFill="1" applyBorder="1" applyAlignment="1" applyProtection="1">
      <alignment horizontal="center" vertical="center" shrinkToFit="1"/>
    </xf>
    <xf numFmtId="0" fontId="6" fillId="0" borderId="61" xfId="0" applyFont="1" applyBorder="1" applyAlignment="1">
      <alignment horizontal="left" vertical="center" wrapText="1" indent="1"/>
    </xf>
    <xf numFmtId="0" fontId="6" fillId="0" borderId="52" xfId="0" applyFont="1" applyBorder="1" applyAlignment="1">
      <alignment horizontal="left" vertical="center" wrapText="1" indent="1"/>
    </xf>
    <xf numFmtId="177" fontId="6" fillId="8" borderId="89" xfId="1" applyNumberFormat="1" applyFont="1" applyFill="1" applyBorder="1" applyAlignment="1" applyProtection="1">
      <alignment horizontal="center" vertical="center" shrinkToFit="1"/>
    </xf>
    <xf numFmtId="177" fontId="6" fillId="8" borderId="81" xfId="1" applyNumberFormat="1" applyFont="1" applyFill="1" applyBorder="1" applyAlignment="1" applyProtection="1">
      <alignment horizontal="center" vertical="center" shrinkToFit="1"/>
    </xf>
    <xf numFmtId="177" fontId="6" fillId="8" borderId="84" xfId="1" applyNumberFormat="1" applyFont="1" applyFill="1" applyBorder="1" applyAlignment="1" applyProtection="1">
      <alignment horizontal="center" vertical="center" shrinkToFit="1"/>
    </xf>
    <xf numFmtId="0" fontId="6" fillId="0" borderId="63" xfId="0" applyFont="1" applyBorder="1" applyAlignment="1">
      <alignment horizontal="left" vertical="center" indent="1" shrinkToFit="1"/>
    </xf>
    <xf numFmtId="0" fontId="6" fillId="0" borderId="2" xfId="0" applyFont="1" applyBorder="1" applyAlignment="1">
      <alignment horizontal="left" vertical="center" indent="1" shrinkToFit="1"/>
    </xf>
    <xf numFmtId="0" fontId="6" fillId="13" borderId="114" xfId="0" applyFont="1" applyFill="1" applyBorder="1" applyAlignment="1">
      <alignment horizontal="center" vertical="center" textRotation="255" shrinkToFit="1"/>
    </xf>
    <xf numFmtId="0" fontId="6" fillId="13" borderId="78" xfId="0" applyFont="1" applyFill="1" applyBorder="1" applyAlignment="1">
      <alignment horizontal="center" vertical="center" textRotation="255" shrinkToFit="1"/>
    </xf>
    <xf numFmtId="0" fontId="6" fillId="13" borderId="82" xfId="0" applyFont="1" applyFill="1" applyBorder="1" applyAlignment="1">
      <alignment horizontal="center" vertical="center" textRotation="255" shrinkToFit="1"/>
    </xf>
    <xf numFmtId="0" fontId="6" fillId="0" borderId="89" xfId="0" applyFont="1" applyBorder="1" applyAlignment="1" applyProtection="1">
      <alignment horizontal="left" vertical="center" indent="1" shrinkToFit="1"/>
      <protection locked="0"/>
    </xf>
    <xf numFmtId="0" fontId="6" fillId="0" borderId="84" xfId="0" applyFont="1" applyBorder="1" applyAlignment="1" applyProtection="1">
      <alignment horizontal="left" vertical="center" indent="1" shrinkToFit="1"/>
      <protection locked="0"/>
    </xf>
    <xf numFmtId="0" fontId="6" fillId="0" borderId="18" xfId="0" applyFont="1" applyBorder="1" applyAlignment="1" applyProtection="1">
      <alignment horizontal="left" vertical="center" indent="1" shrinkToFit="1"/>
      <protection locked="0"/>
    </xf>
    <xf numFmtId="0" fontId="6" fillId="0" borderId="1" xfId="0" applyFont="1" applyBorder="1" applyAlignment="1" applyProtection="1">
      <alignment horizontal="left" vertical="center" indent="1" shrinkToFit="1"/>
      <protection locked="0"/>
    </xf>
    <xf numFmtId="0" fontId="6" fillId="0" borderId="10" xfId="0" applyFont="1" applyBorder="1" applyAlignment="1" applyProtection="1">
      <alignment horizontal="left" vertical="center" indent="1" shrinkToFit="1"/>
      <protection locked="0"/>
    </xf>
    <xf numFmtId="0" fontId="6" fillId="0" borderId="8" xfId="0" applyFont="1" applyBorder="1" applyAlignment="1" applyProtection="1">
      <alignment horizontal="left" vertical="center" indent="1" shrinkToFit="1"/>
      <protection locked="0"/>
    </xf>
    <xf numFmtId="0" fontId="6" fillId="0" borderId="116" xfId="0" applyFont="1" applyBorder="1" applyAlignment="1">
      <alignment horizontal="left" vertical="center" indent="1" shrinkToFit="1"/>
    </xf>
    <xf numFmtId="0" fontId="6" fillId="0" borderId="18" xfId="0" applyFont="1" applyBorder="1" applyAlignment="1" applyProtection="1">
      <alignment horizontal="left" vertical="center" shrinkToFit="1"/>
      <protection locked="0"/>
    </xf>
    <xf numFmtId="0" fontId="6" fillId="0" borderId="1" xfId="0" applyFont="1" applyBorder="1" applyAlignment="1" applyProtection="1">
      <alignment horizontal="left" vertical="center" shrinkToFit="1"/>
      <protection locked="0"/>
    </xf>
    <xf numFmtId="0" fontId="6" fillId="0" borderId="18" xfId="0" applyFont="1" applyBorder="1" applyAlignment="1">
      <alignment horizontal="left" vertical="center" indent="1" shrinkToFit="1"/>
    </xf>
    <xf numFmtId="0" fontId="6" fillId="0" borderId="1" xfId="0" applyFont="1" applyBorder="1" applyAlignment="1">
      <alignment horizontal="left" vertical="center" indent="1" shrinkToFit="1"/>
    </xf>
    <xf numFmtId="177" fontId="6" fillId="8" borderId="34" xfId="1" applyNumberFormat="1" applyFont="1" applyFill="1" applyBorder="1" applyAlignment="1" applyProtection="1">
      <alignment horizontal="center" vertical="center" shrinkToFit="1"/>
    </xf>
    <xf numFmtId="177" fontId="6" fillId="8" borderId="35" xfId="1" applyNumberFormat="1" applyFont="1" applyFill="1" applyBorder="1" applyAlignment="1" applyProtection="1">
      <alignment horizontal="center" vertical="center" shrinkToFit="1"/>
    </xf>
    <xf numFmtId="177" fontId="6" fillId="8" borderId="75" xfId="1" applyNumberFormat="1" applyFont="1" applyFill="1" applyBorder="1" applyAlignment="1" applyProtection="1">
      <alignment horizontal="center" vertical="center" shrinkToFit="1"/>
    </xf>
    <xf numFmtId="177" fontId="50" fillId="8" borderId="4" xfId="1" applyNumberFormat="1" applyFont="1" applyFill="1" applyBorder="1" applyAlignment="1" applyProtection="1">
      <alignment horizontal="center" vertical="center" shrinkToFit="1"/>
    </xf>
    <xf numFmtId="177" fontId="50" fillId="8" borderId="6" xfId="1" applyNumberFormat="1" applyFont="1" applyFill="1" applyBorder="1" applyAlignment="1" applyProtection="1">
      <alignment horizontal="center" vertical="center" shrinkToFit="1"/>
    </xf>
    <xf numFmtId="177" fontId="50" fillId="8" borderId="7" xfId="1" applyNumberFormat="1" applyFont="1" applyFill="1" applyBorder="1" applyAlignment="1" applyProtection="1">
      <alignment horizontal="center" vertical="center" shrinkToFit="1"/>
    </xf>
    <xf numFmtId="0" fontId="6" fillId="0" borderId="34" xfId="0" applyFont="1" applyBorder="1" applyAlignment="1">
      <alignment horizontal="left" vertical="center" indent="1" shrinkToFit="1"/>
    </xf>
    <xf numFmtId="0" fontId="6" fillId="0" borderId="94" xfId="0" applyFont="1" applyBorder="1" applyAlignment="1">
      <alignment horizontal="left" vertical="center" wrapText="1" indent="1" shrinkToFit="1"/>
    </xf>
    <xf numFmtId="0" fontId="6" fillId="0" borderId="95" xfId="0" applyFont="1" applyBorder="1" applyAlignment="1">
      <alignment horizontal="left" vertical="center" indent="1" shrinkToFit="1"/>
    </xf>
    <xf numFmtId="183" fontId="49" fillId="8" borderId="94" xfId="1" applyNumberFormat="1" applyFont="1" applyFill="1" applyBorder="1" applyAlignment="1" applyProtection="1">
      <alignment horizontal="center" vertical="center" shrinkToFit="1"/>
    </xf>
    <xf numFmtId="183" fontId="49" fillId="8" borderId="95" xfId="1" applyNumberFormat="1" applyFont="1" applyFill="1" applyBorder="1" applyAlignment="1" applyProtection="1">
      <alignment horizontal="center" vertical="center" shrinkToFit="1"/>
    </xf>
    <xf numFmtId="183" fontId="49" fillId="8" borderId="96" xfId="1" applyNumberFormat="1" applyFont="1" applyFill="1" applyBorder="1" applyAlignment="1" applyProtection="1">
      <alignment horizontal="center" vertical="center" shrinkToFit="1"/>
    </xf>
    <xf numFmtId="183" fontId="49" fillId="8" borderId="76" xfId="1" applyNumberFormat="1" applyFont="1" applyFill="1" applyBorder="1" applyAlignment="1" applyProtection="1">
      <alignment horizontal="center" vertical="center" shrinkToFit="1"/>
    </xf>
    <xf numFmtId="183" fontId="49" fillId="8" borderId="77" xfId="1" applyNumberFormat="1" applyFont="1" applyFill="1" applyBorder="1" applyAlignment="1" applyProtection="1">
      <alignment horizontal="center" vertical="center" shrinkToFit="1"/>
    </xf>
    <xf numFmtId="183" fontId="49" fillId="8" borderId="87" xfId="1" applyNumberFormat="1" applyFont="1" applyFill="1" applyBorder="1" applyAlignment="1" applyProtection="1">
      <alignment horizontal="center" vertical="center" shrinkToFit="1"/>
    </xf>
    <xf numFmtId="0" fontId="48" fillId="0" borderId="0" xfId="0" applyFont="1" applyAlignment="1">
      <alignment horizontal="center" vertical="center" shrinkToFit="1"/>
    </xf>
    <xf numFmtId="0" fontId="6" fillId="0" borderId="36"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27" xfId="0" applyFont="1" applyBorder="1" applyAlignment="1">
      <alignment horizontal="center" vertical="center" textRotation="255" shrinkToFit="1"/>
    </xf>
    <xf numFmtId="0" fontId="6" fillId="0" borderId="9" xfId="0" applyFont="1" applyBorder="1" applyAlignment="1">
      <alignment horizontal="center" vertical="center" textRotation="255" shrinkToFit="1"/>
    </xf>
    <xf numFmtId="0" fontId="6" fillId="0" borderId="7" xfId="0" applyFont="1" applyBorder="1" applyAlignment="1">
      <alignment horizontal="center" vertical="center" textRotation="255" shrinkToFit="1"/>
    </xf>
    <xf numFmtId="0" fontId="6" fillId="0" borderId="8" xfId="0" applyFont="1" applyBorder="1" applyAlignment="1">
      <alignment horizontal="center" vertical="center" textRotation="255" shrinkToFit="1"/>
    </xf>
    <xf numFmtId="0" fontId="6" fillId="0" borderId="85" xfId="0" applyFont="1" applyBorder="1" applyAlignment="1">
      <alignment horizontal="center" vertical="center" shrinkToFit="1"/>
    </xf>
    <xf numFmtId="177" fontId="6" fillId="8" borderId="4" xfId="1" applyNumberFormat="1" applyFont="1" applyFill="1" applyBorder="1" applyAlignment="1" applyProtection="1">
      <alignment horizontal="center" vertical="center" shrinkToFit="1"/>
    </xf>
    <xf numFmtId="177" fontId="6" fillId="8" borderId="6" xfId="1" applyNumberFormat="1" applyFont="1" applyFill="1" applyBorder="1" applyAlignment="1" applyProtection="1">
      <alignment horizontal="center" vertical="center" shrinkToFit="1"/>
    </xf>
    <xf numFmtId="177" fontId="6" fillId="8" borderId="7" xfId="1" applyNumberFormat="1" applyFont="1" applyFill="1" applyBorder="1" applyAlignment="1" applyProtection="1">
      <alignment horizontal="center" vertical="center" shrinkToFit="1"/>
    </xf>
    <xf numFmtId="0" fontId="6" fillId="10" borderId="78" xfId="0" applyFont="1" applyFill="1" applyBorder="1" applyAlignment="1">
      <alignment horizontal="center" vertical="center" textRotation="255" shrinkToFit="1" readingOrder="1"/>
    </xf>
    <xf numFmtId="0" fontId="6" fillId="10" borderId="82" xfId="0" applyFont="1" applyFill="1" applyBorder="1" applyAlignment="1">
      <alignment horizontal="center" vertical="center" textRotation="255" shrinkToFit="1" readingOrder="1"/>
    </xf>
    <xf numFmtId="0" fontId="6" fillId="0" borderId="21" xfId="0" applyFont="1" applyBorder="1" applyAlignment="1">
      <alignment horizontal="center" vertical="center" textRotation="255" shrinkToFit="1"/>
    </xf>
    <xf numFmtId="0" fontId="6" fillId="12" borderId="91" xfId="0" applyFont="1" applyFill="1" applyBorder="1" applyAlignment="1">
      <alignment horizontal="center" vertical="center" textRotation="255" shrinkToFit="1" readingOrder="1"/>
    </xf>
    <xf numFmtId="0" fontId="6" fillId="12" borderId="78" xfId="0" applyFont="1" applyFill="1" applyBorder="1" applyAlignment="1">
      <alignment horizontal="center" vertical="center" textRotation="255" shrinkToFit="1" readingOrder="1"/>
    </xf>
    <xf numFmtId="0" fontId="6" fillId="12" borderId="82" xfId="0" applyFont="1" applyFill="1" applyBorder="1" applyAlignment="1">
      <alignment horizontal="center" vertical="center" textRotation="255" shrinkToFit="1" readingOrder="1"/>
    </xf>
    <xf numFmtId="0" fontId="6" fillId="0" borderId="11" xfId="0" applyFont="1" applyBorder="1" applyAlignment="1">
      <alignment horizontal="left" vertical="center" indent="1" shrinkToFit="1"/>
    </xf>
    <xf numFmtId="0" fontId="6" fillId="11" borderId="91" xfId="0" applyFont="1" applyFill="1" applyBorder="1" applyAlignment="1">
      <alignment horizontal="center" vertical="center" textRotation="255" shrinkToFit="1" readingOrder="1"/>
    </xf>
    <xf numFmtId="0" fontId="6" fillId="11" borderId="78" xfId="0" applyFont="1" applyFill="1" applyBorder="1" applyAlignment="1">
      <alignment horizontal="center" vertical="center" textRotation="255" shrinkToFit="1" readingOrder="1"/>
    </xf>
    <xf numFmtId="0" fontId="6" fillId="11" borderId="82" xfId="0" applyFont="1" applyFill="1" applyBorder="1" applyAlignment="1">
      <alignment horizontal="center" vertical="center" textRotation="255" shrinkToFit="1" readingOrder="1"/>
    </xf>
    <xf numFmtId="0" fontId="6" fillId="8" borderId="91" xfId="0" applyFont="1" applyFill="1" applyBorder="1" applyAlignment="1">
      <alignment horizontal="center" vertical="center" textRotation="255" shrinkToFit="1" readingOrder="1"/>
    </xf>
    <xf numFmtId="0" fontId="6" fillId="8" borderId="78" xfId="0" applyFont="1" applyFill="1" applyBorder="1" applyAlignment="1">
      <alignment horizontal="center" vertical="center" textRotation="255" shrinkToFit="1" readingOrder="1"/>
    </xf>
    <xf numFmtId="0" fontId="6" fillId="8" borderId="82" xfId="0" applyFont="1" applyFill="1" applyBorder="1" applyAlignment="1">
      <alignment horizontal="center" vertical="center" textRotation="255" shrinkToFit="1" readingOrder="1"/>
    </xf>
    <xf numFmtId="0" fontId="6" fillId="9" borderId="91" xfId="0" applyFont="1" applyFill="1" applyBorder="1" applyAlignment="1">
      <alignment horizontal="center" vertical="center" textRotation="255" shrinkToFit="1" readingOrder="1"/>
    </xf>
    <xf numFmtId="0" fontId="6" fillId="9" borderId="78" xfId="0" applyFont="1" applyFill="1" applyBorder="1" applyAlignment="1">
      <alignment horizontal="center" vertical="center" textRotation="255" shrinkToFit="1" readingOrder="1"/>
    </xf>
    <xf numFmtId="0" fontId="6" fillId="9" borderId="82" xfId="0" applyFont="1" applyFill="1" applyBorder="1" applyAlignment="1">
      <alignment horizontal="center" vertical="center" textRotation="255" shrinkToFit="1" readingOrder="1"/>
    </xf>
    <xf numFmtId="0" fontId="28" fillId="0" borderId="18" xfId="0" applyFont="1" applyBorder="1" applyAlignment="1" applyProtection="1">
      <alignment horizontal="left" vertical="center" shrinkToFit="1"/>
      <protection locked="0"/>
    </xf>
    <xf numFmtId="0" fontId="28" fillId="0" borderId="11" xfId="0" applyFont="1" applyBorder="1" applyAlignment="1" applyProtection="1">
      <alignment horizontal="left" vertical="center" shrinkToFit="1"/>
      <protection locked="0"/>
    </xf>
    <xf numFmtId="0" fontId="28" fillId="14" borderId="11" xfId="0" applyFont="1" applyFill="1" applyBorder="1" applyAlignment="1" applyProtection="1">
      <alignment horizontal="center" vertical="center"/>
      <protection locked="0"/>
    </xf>
    <xf numFmtId="0" fontId="24" fillId="0" borderId="19" xfId="0" applyFont="1" applyBorder="1" applyAlignment="1" applyProtection="1">
      <alignment horizontal="left" vertical="center" wrapText="1"/>
      <protection locked="0"/>
    </xf>
    <xf numFmtId="0" fontId="24" fillId="0" borderId="20" xfId="0" applyFont="1" applyBorder="1" applyAlignment="1" applyProtection="1">
      <alignment horizontal="left" vertical="center" wrapText="1"/>
      <protection locked="0"/>
    </xf>
    <xf numFmtId="0" fontId="24" fillId="0" borderId="21" xfId="0" applyFont="1" applyBorder="1" applyAlignment="1" applyProtection="1">
      <alignment horizontal="left" vertical="center" wrapText="1"/>
      <protection locked="0"/>
    </xf>
    <xf numFmtId="0" fontId="28" fillId="0" borderId="18" xfId="0" applyFont="1" applyBorder="1" applyAlignment="1" applyProtection="1">
      <alignment horizontal="left" vertical="center"/>
      <protection locked="0"/>
    </xf>
    <xf numFmtId="0" fontId="28" fillId="0" borderId="11" xfId="0" applyFont="1" applyBorder="1" applyAlignment="1" applyProtection="1">
      <alignment horizontal="left" vertical="center"/>
      <protection locked="0"/>
    </xf>
    <xf numFmtId="0" fontId="28" fillId="14" borderId="11" xfId="0" applyFont="1" applyFill="1" applyBorder="1" applyAlignment="1" applyProtection="1">
      <alignment vertical="top" wrapText="1"/>
      <protection locked="0"/>
    </xf>
    <xf numFmtId="0" fontId="28" fillId="14" borderId="1" xfId="0" applyFont="1" applyFill="1" applyBorder="1" applyAlignment="1" applyProtection="1">
      <alignment vertical="top" wrapText="1"/>
      <protection locked="0"/>
    </xf>
    <xf numFmtId="0" fontId="22" fillId="0" borderId="0" xfId="0" applyFont="1" applyProtection="1">
      <alignment vertical="center"/>
      <protection locked="0"/>
    </xf>
    <xf numFmtId="0" fontId="24" fillId="0" borderId="19" xfId="0" applyFont="1" applyBorder="1" applyAlignment="1" applyProtection="1">
      <alignment vertical="center" wrapText="1"/>
      <protection locked="0"/>
    </xf>
    <xf numFmtId="0" fontId="24" fillId="0" borderId="20" xfId="0" applyFont="1" applyBorder="1" applyAlignment="1" applyProtection="1">
      <alignment vertical="center" wrapText="1"/>
      <protection locked="0"/>
    </xf>
    <xf numFmtId="0" fontId="24" fillId="0" borderId="21" xfId="0" applyFont="1" applyBorder="1" applyAlignment="1" applyProtection="1">
      <alignment vertical="center" wrapText="1"/>
      <protection locked="0"/>
    </xf>
    <xf numFmtId="38" fontId="22" fillId="14" borderId="2" xfId="0" applyNumberFormat="1" applyFont="1" applyFill="1" applyBorder="1" applyAlignment="1">
      <alignment horizontal="left" vertical="center" shrinkToFit="1"/>
    </xf>
    <xf numFmtId="0" fontId="22" fillId="14" borderId="2" xfId="0" applyFont="1" applyFill="1" applyBorder="1" applyAlignment="1">
      <alignment horizontal="left" vertical="center" shrinkToFit="1"/>
    </xf>
    <xf numFmtId="0" fontId="24" fillId="0" borderId="2" xfId="0" applyFont="1" applyBorder="1" applyAlignment="1" applyProtection="1">
      <alignment horizontal="left" vertical="center" wrapText="1"/>
      <protection locked="0"/>
    </xf>
    <xf numFmtId="0" fontId="28" fillId="0" borderId="18" xfId="0" applyFont="1" applyBorder="1" applyAlignment="1" applyProtection="1">
      <alignment horizontal="left" vertical="center" indent="2"/>
      <protection locked="0"/>
    </xf>
    <xf numFmtId="0" fontId="28" fillId="0" borderId="11" xfId="0" applyFont="1" applyBorder="1" applyAlignment="1" applyProtection="1">
      <alignment horizontal="left" vertical="center" indent="2"/>
      <protection locked="0"/>
    </xf>
    <xf numFmtId="0" fontId="54" fillId="14" borderId="11" xfId="0" applyFont="1" applyFill="1" applyBorder="1" applyAlignment="1" applyProtection="1">
      <alignment horizontal="left" vertical="center" wrapText="1"/>
      <protection locked="0"/>
    </xf>
    <xf numFmtId="0" fontId="54" fillId="14" borderId="1" xfId="0" applyFont="1" applyFill="1" applyBorder="1" applyAlignment="1" applyProtection="1">
      <alignment horizontal="left" vertical="center" wrapText="1"/>
      <protection locked="0"/>
    </xf>
    <xf numFmtId="0" fontId="28" fillId="0" borderId="1" xfId="0" applyFont="1" applyBorder="1" applyAlignment="1" applyProtection="1">
      <alignment horizontal="left" vertical="center" shrinkToFit="1"/>
      <protection locked="0"/>
    </xf>
    <xf numFmtId="0" fontId="28" fillId="14" borderId="11" xfId="0"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54" fillId="14" borderId="6" xfId="0" applyFont="1" applyFill="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28" fillId="0" borderId="4" xfId="0" applyFont="1" applyBorder="1" applyAlignment="1" applyProtection="1">
      <alignment horizontal="left" vertical="center" wrapText="1"/>
      <protection locked="0"/>
    </xf>
    <xf numFmtId="0" fontId="28" fillId="0" borderId="6" xfId="0" applyFont="1" applyBorder="1" applyAlignment="1" applyProtection="1">
      <alignment horizontal="left" vertical="center" wrapText="1"/>
      <protection locked="0"/>
    </xf>
    <xf numFmtId="0" fontId="28" fillId="0" borderId="11" xfId="0" applyFont="1" applyBorder="1" applyAlignment="1" applyProtection="1">
      <alignment horizontal="left" vertical="center" wrapText="1"/>
      <protection locked="0"/>
    </xf>
    <xf numFmtId="0" fontId="25" fillId="0" borderId="18" xfId="0" applyFont="1" applyBorder="1" applyAlignment="1" applyProtection="1">
      <alignment horizontal="left" vertical="center" shrinkToFit="1"/>
      <protection locked="0"/>
    </xf>
    <xf numFmtId="0" fontId="25" fillId="0" borderId="11" xfId="0" applyFont="1" applyBorder="1" applyAlignment="1" applyProtection="1">
      <alignment horizontal="left" vertical="center" shrinkToFit="1"/>
      <protection locked="0"/>
    </xf>
    <xf numFmtId="0" fontId="28" fillId="14" borderId="6" xfId="0" applyFont="1" applyFill="1" applyBorder="1" applyAlignment="1" applyProtection="1">
      <alignment horizontal="center" vertical="center"/>
      <protection locked="0"/>
    </xf>
    <xf numFmtId="38" fontId="11" fillId="0" borderId="18" xfId="1" applyFont="1" applyFill="1" applyBorder="1" applyAlignment="1" applyProtection="1">
      <alignment horizontal="left" vertical="center" wrapText="1" indent="1"/>
      <protection locked="0"/>
    </xf>
    <xf numFmtId="38" fontId="11" fillId="0" borderId="11" xfId="1" applyFont="1" applyFill="1" applyBorder="1" applyAlignment="1" applyProtection="1">
      <alignment horizontal="left" vertical="center" wrapText="1" indent="1"/>
      <protection locked="0"/>
    </xf>
    <xf numFmtId="38" fontId="11" fillId="0" borderId="1" xfId="1" applyFont="1" applyFill="1" applyBorder="1" applyAlignment="1" applyProtection="1">
      <alignment horizontal="left" vertical="center" wrapText="1" indent="1"/>
      <protection locked="0"/>
    </xf>
    <xf numFmtId="0" fontId="16" fillId="0" borderId="5" xfId="1" applyNumberFormat="1" applyFont="1" applyFill="1" applyBorder="1" applyAlignment="1" applyProtection="1">
      <alignment vertical="center"/>
      <protection locked="0"/>
    </xf>
    <xf numFmtId="0" fontId="16" fillId="0" borderId="5" xfId="1" applyNumberFormat="1" applyFont="1" applyFill="1" applyBorder="1" applyAlignment="1" applyProtection="1">
      <alignment vertical="center" shrinkToFit="1"/>
      <protection locked="0"/>
    </xf>
    <xf numFmtId="0" fontId="14" fillId="0" borderId="19" xfId="0" applyFont="1" applyBorder="1" applyAlignment="1" applyProtection="1">
      <alignment vertical="center" wrapText="1"/>
      <protection locked="0"/>
    </xf>
    <xf numFmtId="0" fontId="14" fillId="0" borderId="20" xfId="0" applyFont="1" applyBorder="1" applyAlignment="1" applyProtection="1">
      <alignment vertical="center" wrapText="1"/>
      <protection locked="0"/>
    </xf>
    <xf numFmtId="0" fontId="14" fillId="0" borderId="21" xfId="0" applyFont="1" applyBorder="1" applyAlignment="1" applyProtection="1">
      <alignment vertical="center" wrapText="1"/>
      <protection locked="0"/>
    </xf>
    <xf numFmtId="0" fontId="14" fillId="0" borderId="19"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47" fillId="0" borderId="6" xfId="0" applyFont="1" applyBorder="1" applyAlignment="1" applyProtection="1">
      <alignment horizontal="center" vertical="center"/>
      <protection locked="0"/>
    </xf>
    <xf numFmtId="38" fontId="16" fillId="0" borderId="0" xfId="1" applyFont="1" applyFill="1" applyBorder="1" applyAlignment="1" applyProtection="1">
      <alignment horizontal="left" vertical="center" wrapText="1"/>
      <protection locked="0"/>
    </xf>
    <xf numFmtId="38" fontId="14" fillId="0" borderId="6" xfId="1" applyFont="1" applyFill="1" applyBorder="1" applyAlignment="1" applyProtection="1">
      <alignment vertical="center" wrapText="1"/>
      <protection locked="0"/>
    </xf>
    <xf numFmtId="38" fontId="14" fillId="0" borderId="19" xfId="1" applyFont="1" applyFill="1" applyBorder="1" applyAlignment="1" applyProtection="1">
      <alignment horizontal="left" vertical="center" wrapText="1" indent="1"/>
      <protection locked="0"/>
    </xf>
    <xf numFmtId="38" fontId="14" fillId="0" borderId="20" xfId="1" applyFont="1" applyFill="1" applyBorder="1" applyAlignment="1" applyProtection="1">
      <alignment horizontal="left" vertical="center" wrapText="1" indent="1"/>
      <protection locked="0"/>
    </xf>
    <xf numFmtId="38" fontId="14" fillId="0" borderId="21" xfId="1" applyFont="1" applyFill="1" applyBorder="1" applyAlignment="1" applyProtection="1">
      <alignment horizontal="left" vertical="center" wrapText="1" indent="1"/>
      <protection locked="0"/>
    </xf>
    <xf numFmtId="38" fontId="14" fillId="0" borderId="11" xfId="1" applyFont="1" applyFill="1" applyBorder="1" applyAlignment="1" applyProtection="1">
      <alignment vertical="center"/>
      <protection locked="0"/>
    </xf>
    <xf numFmtId="38" fontId="14" fillId="0" borderId="1" xfId="1" applyFont="1" applyFill="1" applyBorder="1" applyAlignment="1" applyProtection="1">
      <alignment vertical="center"/>
      <protection locked="0"/>
    </xf>
    <xf numFmtId="0" fontId="11" fillId="0" borderId="0" xfId="0" applyFont="1" applyProtection="1">
      <alignment vertical="center"/>
      <protection locked="0"/>
    </xf>
    <xf numFmtId="0" fontId="11" fillId="0" borderId="73" xfId="0" applyFont="1" applyBorder="1" applyProtection="1">
      <alignment vertical="center"/>
      <protection locked="0"/>
    </xf>
    <xf numFmtId="0" fontId="11" fillId="0" borderId="2" xfId="0" applyFont="1" applyBorder="1" applyProtection="1">
      <alignment vertical="center"/>
      <protection locked="0"/>
    </xf>
    <xf numFmtId="0" fontId="22" fillId="0" borderId="10" xfId="0" applyFont="1" applyBorder="1" applyAlignment="1" applyProtection="1">
      <alignment horizontal="left" vertical="center"/>
      <protection locked="0"/>
    </xf>
    <xf numFmtId="0" fontId="22" fillId="0" borderId="5"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11" fillId="0" borderId="20" xfId="0" applyFont="1" applyBorder="1" applyProtection="1">
      <alignment vertical="center"/>
      <protection locked="0"/>
    </xf>
    <xf numFmtId="0" fontId="13" fillId="0" borderId="56" xfId="0" applyFont="1" applyBorder="1" applyAlignment="1" applyProtection="1">
      <alignment horizontal="left" vertical="center" shrinkToFit="1"/>
      <protection locked="0"/>
    </xf>
    <xf numFmtId="0" fontId="13" fillId="0" borderId="57" xfId="0" applyFont="1" applyBorder="1" applyAlignment="1" applyProtection="1">
      <alignment horizontal="left" vertical="center" shrinkToFit="1"/>
      <protection locked="0"/>
    </xf>
    <xf numFmtId="0" fontId="13" fillId="0" borderId="58" xfId="0" applyFont="1" applyBorder="1" applyAlignment="1" applyProtection="1">
      <alignment horizontal="left" vertical="center" shrinkToFit="1"/>
      <protection locked="0"/>
    </xf>
    <xf numFmtId="0" fontId="11" fillId="4" borderId="3" xfId="0" applyFont="1" applyFill="1" applyBorder="1" applyAlignment="1">
      <alignment horizontal="left" vertical="center" indent="1" shrinkToFit="1"/>
    </xf>
    <xf numFmtId="0" fontId="11" fillId="4" borderId="0" xfId="0" applyFont="1" applyFill="1" applyAlignment="1">
      <alignment horizontal="left" vertical="center" indent="1" shrinkToFit="1"/>
    </xf>
    <xf numFmtId="0" fontId="11" fillId="4" borderId="9" xfId="0" applyFont="1" applyFill="1" applyBorder="1" applyAlignment="1">
      <alignment horizontal="left" vertical="center" indent="1" shrinkToFit="1"/>
    </xf>
    <xf numFmtId="0" fontId="22" fillId="0" borderId="2" xfId="0" applyFont="1" applyBorder="1" applyAlignment="1" applyProtection="1">
      <alignment vertical="center" wrapText="1"/>
      <protection locked="0"/>
    </xf>
    <xf numFmtId="0" fontId="11" fillId="0" borderId="10" xfId="0" applyFont="1" applyBorder="1" applyProtection="1">
      <alignment vertical="center"/>
      <protection locked="0"/>
    </xf>
    <xf numFmtId="0" fontId="11" fillId="0" borderId="5" xfId="0" applyFont="1" applyBorder="1" applyProtection="1">
      <alignment vertical="center"/>
      <protection locked="0"/>
    </xf>
    <xf numFmtId="0" fontId="11" fillId="0" borderId="8" xfId="0" applyFont="1" applyBorder="1" applyProtection="1">
      <alignment vertical="center"/>
      <protection locked="0"/>
    </xf>
    <xf numFmtId="0" fontId="11" fillId="0" borderId="4" xfId="0" applyFont="1" applyBorder="1" applyProtection="1">
      <alignment vertical="center"/>
      <protection locked="0"/>
    </xf>
    <xf numFmtId="0" fontId="11" fillId="0" borderId="6" xfId="0" applyFont="1" applyBorder="1" applyProtection="1">
      <alignment vertical="center"/>
      <protection locked="0"/>
    </xf>
    <xf numFmtId="0" fontId="11" fillId="0" borderId="7" xfId="0" applyFont="1" applyBorder="1" applyProtection="1">
      <alignment vertical="center"/>
      <protection locked="0"/>
    </xf>
    <xf numFmtId="0" fontId="14" fillId="0" borderId="0" xfId="0" applyFont="1" applyProtection="1">
      <alignment vertical="center"/>
      <protection locked="0"/>
    </xf>
    <xf numFmtId="0" fontId="13" fillId="0" borderId="0" xfId="0" applyFont="1" applyProtection="1">
      <alignment vertical="center"/>
      <protection locked="0"/>
    </xf>
    <xf numFmtId="0" fontId="14" fillId="0" borderId="10"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3" fillId="0" borderId="0" xfId="0" applyFont="1" applyAlignment="1" applyProtection="1">
      <alignment vertical="center" wrapText="1"/>
      <protection locked="0"/>
    </xf>
    <xf numFmtId="0" fontId="13" fillId="0" borderId="3"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177" fontId="22" fillId="0" borderId="10" xfId="1" applyNumberFormat="1" applyFont="1" applyFill="1" applyBorder="1" applyAlignment="1" applyProtection="1">
      <alignment horizontal="right" vertical="center"/>
      <protection locked="0"/>
    </xf>
    <xf numFmtId="177" fontId="22" fillId="0" borderId="5" xfId="1" applyNumberFormat="1" applyFont="1" applyFill="1" applyBorder="1" applyAlignment="1" applyProtection="1">
      <alignment horizontal="right" vertical="center"/>
      <protection locked="0"/>
    </xf>
    <xf numFmtId="177" fontId="22" fillId="0" borderId="8" xfId="1" applyNumberFormat="1" applyFont="1" applyFill="1" applyBorder="1" applyAlignment="1" applyProtection="1">
      <alignment horizontal="right" vertical="center"/>
      <protection locked="0"/>
    </xf>
    <xf numFmtId="177" fontId="22" fillId="0" borderId="4" xfId="1" applyNumberFormat="1" applyFont="1" applyFill="1" applyBorder="1" applyAlignment="1" applyProtection="1">
      <alignment horizontal="right" vertical="center"/>
      <protection locked="0"/>
    </xf>
    <xf numFmtId="177" fontId="22" fillId="0" borderId="6" xfId="1" applyNumberFormat="1" applyFont="1" applyFill="1" applyBorder="1" applyAlignment="1" applyProtection="1">
      <alignment horizontal="right" vertical="center"/>
      <protection locked="0"/>
    </xf>
    <xf numFmtId="177" fontId="22" fillId="0" borderId="7" xfId="1" applyNumberFormat="1" applyFont="1" applyFill="1" applyBorder="1" applyAlignment="1" applyProtection="1">
      <alignment horizontal="right" vertical="center"/>
      <protection locked="0"/>
    </xf>
    <xf numFmtId="178" fontId="22" fillId="0" borderId="5" xfId="1" applyNumberFormat="1" applyFont="1" applyFill="1" applyBorder="1" applyAlignment="1" applyProtection="1">
      <alignment horizontal="right" vertical="center"/>
      <protection locked="0"/>
    </xf>
    <xf numFmtId="178" fontId="22" fillId="0" borderId="6" xfId="1" applyNumberFormat="1" applyFont="1" applyFill="1" applyBorder="1" applyAlignment="1" applyProtection="1">
      <alignment horizontal="right" vertical="center"/>
      <protection locked="0"/>
    </xf>
    <xf numFmtId="0" fontId="11" fillId="0" borderId="10"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5"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10" xfId="0" applyFont="1" applyBorder="1" applyAlignment="1" applyProtection="1">
      <alignment horizontal="right" vertical="center"/>
      <protection locked="0"/>
    </xf>
    <xf numFmtId="0" fontId="11" fillId="0" borderId="5" xfId="0" applyFont="1" applyBorder="1" applyAlignment="1" applyProtection="1">
      <alignment horizontal="right" vertical="center"/>
      <protection locked="0"/>
    </xf>
    <xf numFmtId="0" fontId="11" fillId="0" borderId="4" xfId="0" applyFont="1" applyBorder="1" applyAlignment="1" applyProtection="1">
      <alignment horizontal="right" vertical="center"/>
      <protection locked="0"/>
    </xf>
    <xf numFmtId="0" fontId="11" fillId="0" borderId="6" xfId="0" applyFont="1" applyBorder="1" applyAlignment="1" applyProtection="1">
      <alignment horizontal="right" vertical="center"/>
      <protection locked="0"/>
    </xf>
    <xf numFmtId="176" fontId="11" fillId="0" borderId="5" xfId="0" applyNumberFormat="1" applyFont="1" applyBorder="1" applyAlignment="1" applyProtection="1">
      <alignment horizontal="center" vertical="center"/>
      <protection locked="0"/>
    </xf>
    <xf numFmtId="176" fontId="11" fillId="0" borderId="6" xfId="0" applyNumberFormat="1" applyFont="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2" fillId="0" borderId="18" xfId="0" applyFont="1" applyBorder="1" applyAlignment="1" applyProtection="1">
      <alignment horizontal="center" vertical="center"/>
      <protection locked="0"/>
    </xf>
    <xf numFmtId="0" fontId="14" fillId="0" borderId="11" xfId="0" applyFont="1" applyBorder="1" applyAlignment="1" applyProtection="1">
      <alignment horizontal="left" vertical="center" indent="1" shrinkToFit="1"/>
      <protection locked="0"/>
    </xf>
    <xf numFmtId="0" fontId="28" fillId="0" borderId="2"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178" fontId="14" fillId="0" borderId="18" xfId="1" applyNumberFormat="1" applyFont="1" applyFill="1" applyBorder="1" applyAlignment="1" applyProtection="1">
      <alignment horizontal="right" vertical="center" shrinkToFit="1"/>
      <protection locked="0"/>
    </xf>
    <xf numFmtId="0" fontId="16" fillId="0" borderId="11" xfId="0" applyFont="1" applyBorder="1" applyAlignment="1" applyProtection="1">
      <alignment horizontal="center" vertical="center"/>
      <protection locked="0"/>
    </xf>
    <xf numFmtId="0" fontId="14" fillId="0" borderId="18" xfId="0" applyFont="1" applyBorder="1" applyAlignment="1" applyProtection="1">
      <alignment horizontal="left" vertical="center" indent="1" shrinkToFit="1"/>
      <protection locked="0"/>
    </xf>
    <xf numFmtId="178" fontId="14" fillId="0" borderId="18" xfId="1" applyNumberFormat="1" applyFont="1" applyFill="1" applyBorder="1" applyAlignment="1" applyProtection="1">
      <alignment horizontal="right" vertical="center"/>
      <protection locked="0"/>
    </xf>
    <xf numFmtId="0" fontId="16" fillId="0" borderId="1" xfId="0" applyFont="1" applyBorder="1" applyAlignment="1" applyProtection="1">
      <alignment horizontal="center" vertical="center"/>
      <protection locked="0"/>
    </xf>
    <xf numFmtId="178" fontId="14" fillId="0" borderId="10" xfId="1" applyNumberFormat="1" applyFont="1" applyFill="1" applyBorder="1" applyAlignment="1" applyProtection="1">
      <alignment horizontal="right" vertical="center" shrinkToFit="1"/>
      <protection locked="0"/>
    </xf>
    <xf numFmtId="178" fontId="14" fillId="0" borderId="5" xfId="1" applyNumberFormat="1" applyFont="1" applyFill="1" applyBorder="1" applyAlignment="1" applyProtection="1">
      <alignment horizontal="right" vertical="center" shrinkToFit="1"/>
      <protection locked="0"/>
    </xf>
    <xf numFmtId="0" fontId="12" fillId="0" borderId="1" xfId="0" applyFont="1" applyBorder="1" applyAlignment="1" applyProtection="1">
      <alignment horizontal="center" vertical="center"/>
      <protection locked="0"/>
    </xf>
    <xf numFmtId="179" fontId="14" fillId="0" borderId="11" xfId="1" applyNumberFormat="1" applyFont="1" applyFill="1" applyBorder="1" applyAlignment="1" applyProtection="1">
      <alignment horizontal="right" vertical="center" shrinkToFit="1"/>
      <protection locked="0"/>
    </xf>
    <xf numFmtId="38" fontId="13" fillId="0" borderId="6" xfId="1" applyFont="1" applyFill="1" applyBorder="1" applyAlignment="1" applyProtection="1">
      <alignment horizontal="center" vertical="center"/>
      <protection locked="0"/>
    </xf>
    <xf numFmtId="38" fontId="13" fillId="0" borderId="7" xfId="1" applyFont="1" applyFill="1" applyBorder="1" applyAlignment="1" applyProtection="1">
      <alignment horizontal="center" vertical="center"/>
      <protection locked="0"/>
    </xf>
    <xf numFmtId="0" fontId="11" fillId="0" borderId="2" xfId="1" applyNumberFormat="1" applyFont="1" applyFill="1" applyBorder="1" applyAlignment="1" applyProtection="1">
      <alignment horizontal="left" vertical="center" indent="1" shrinkToFit="1"/>
      <protection locked="0"/>
    </xf>
    <xf numFmtId="0" fontId="13" fillId="0" borderId="5" xfId="0" applyFont="1" applyBorder="1" applyAlignment="1" applyProtection="1">
      <alignment horizontal="left" vertical="center"/>
      <protection locked="0"/>
    </xf>
    <xf numFmtId="182" fontId="11" fillId="0" borderId="18" xfId="1" applyNumberFormat="1" applyFont="1" applyFill="1" applyBorder="1" applyAlignment="1" applyProtection="1">
      <alignment horizontal="center" vertical="center"/>
      <protection locked="0"/>
    </xf>
    <xf numFmtId="182" fontId="11" fillId="0" borderId="1" xfId="1" applyNumberFormat="1" applyFont="1" applyFill="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178" fontId="11" fillId="0" borderId="18" xfId="0" applyNumberFormat="1" applyFont="1" applyBorder="1" applyAlignment="1" applyProtection="1">
      <alignment horizontal="right" vertical="center" shrinkToFit="1"/>
      <protection locked="0"/>
    </xf>
    <xf numFmtId="178" fontId="11" fillId="0" borderId="11" xfId="0" applyNumberFormat="1" applyFont="1" applyBorder="1" applyAlignment="1" applyProtection="1">
      <alignment horizontal="right" vertical="center" shrinkToFit="1"/>
      <protection locked="0"/>
    </xf>
    <xf numFmtId="178" fontId="11" fillId="0" borderId="1" xfId="0" applyNumberFormat="1" applyFont="1" applyBorder="1" applyAlignment="1" applyProtection="1">
      <alignment horizontal="right" vertical="center" shrinkToFit="1"/>
      <protection locked="0"/>
    </xf>
    <xf numFmtId="0" fontId="11" fillId="0" borderId="18" xfId="0" applyFont="1" applyBorder="1" applyAlignment="1" applyProtection="1">
      <alignment horizontal="left" vertical="center" indent="1" shrinkToFit="1"/>
      <protection locked="0"/>
    </xf>
    <xf numFmtId="0" fontId="11" fillId="0" borderId="11" xfId="0" applyFont="1" applyBorder="1" applyAlignment="1" applyProtection="1">
      <alignment horizontal="left" vertical="center" indent="1" shrinkToFit="1"/>
      <protection locked="0"/>
    </xf>
    <xf numFmtId="0" fontId="11" fillId="0" borderId="1" xfId="0" applyFont="1" applyBorder="1" applyAlignment="1" applyProtection="1">
      <alignment horizontal="left" vertical="center" indent="1" shrinkToFit="1"/>
      <protection locked="0"/>
    </xf>
    <xf numFmtId="0" fontId="14" fillId="0" borderId="0" xfId="0" applyFont="1" applyAlignment="1" applyProtection="1">
      <alignment horizontal="left" vertical="center"/>
      <protection locked="0"/>
    </xf>
    <xf numFmtId="0" fontId="14" fillId="0" borderId="1" xfId="0" applyFont="1" applyBorder="1" applyAlignment="1" applyProtection="1">
      <alignment horizontal="left" vertical="center" indent="1" shrinkToFit="1"/>
      <protection locked="0"/>
    </xf>
    <xf numFmtId="0" fontId="11" fillId="0" borderId="0" xfId="0" applyFont="1" applyAlignment="1" applyProtection="1">
      <alignment horizontal="left" vertical="top"/>
      <protection locked="0"/>
    </xf>
    <xf numFmtId="0" fontId="14" fillId="4" borderId="18" xfId="0" applyFont="1" applyFill="1" applyBorder="1" applyAlignment="1">
      <alignment horizontal="center" vertical="center"/>
    </xf>
    <xf numFmtId="0" fontId="14" fillId="4" borderId="1" xfId="0" applyFont="1" applyFill="1" applyBorder="1" applyAlignment="1">
      <alignment horizontal="center" vertical="center"/>
    </xf>
    <xf numFmtId="0" fontId="14" fillId="0" borderId="0" xfId="0" applyFont="1" applyAlignment="1" applyProtection="1">
      <alignment horizontal="left" vertical="center" wrapText="1"/>
      <protection locked="0"/>
    </xf>
    <xf numFmtId="0" fontId="11" fillId="0" borderId="2"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0" fontId="14" fillId="0" borderId="6" xfId="0" applyFont="1" applyBorder="1" applyAlignment="1" applyProtection="1">
      <alignment horizontal="right" vertical="center"/>
      <protection locked="0"/>
    </xf>
    <xf numFmtId="0" fontId="11" fillId="0" borderId="0" xfId="0" applyFont="1" applyAlignment="1" applyProtection="1">
      <alignment horizontal="left" vertical="center" wrapText="1"/>
      <protection locked="0"/>
    </xf>
    <xf numFmtId="0" fontId="11" fillId="0" borderId="0" xfId="0" applyFont="1" applyAlignment="1" applyProtection="1">
      <alignment horizontal="center" vertical="center" shrinkToFit="1"/>
      <protection locked="0"/>
    </xf>
    <xf numFmtId="0" fontId="19" fillId="0" borderId="0" xfId="0" applyFont="1" applyAlignment="1" applyProtection="1">
      <alignment horizontal="center" vertical="center"/>
      <protection locked="0"/>
    </xf>
    <xf numFmtId="0" fontId="11" fillId="0" borderId="0" xfId="0" applyFont="1" applyAlignment="1" applyProtection="1">
      <alignment horizontal="right" vertical="center"/>
      <protection locked="0"/>
    </xf>
    <xf numFmtId="0" fontId="11" fillId="0" borderId="0" xfId="0" applyFont="1" applyAlignment="1" applyProtection="1">
      <alignment horizontal="left" vertical="top" wrapText="1"/>
      <protection locked="0"/>
    </xf>
    <xf numFmtId="0" fontId="11" fillId="0" borderId="59" xfId="0" applyFont="1" applyBorder="1" applyAlignment="1" applyProtection="1">
      <alignment horizontal="left" vertical="center" shrinkToFit="1"/>
      <protection locked="0"/>
    </xf>
    <xf numFmtId="0" fontId="11" fillId="0" borderId="60" xfId="0" applyFont="1" applyBorder="1" applyAlignment="1" applyProtection="1">
      <alignment horizontal="left" vertical="center" shrinkToFit="1"/>
      <protection locked="0"/>
    </xf>
    <xf numFmtId="178" fontId="23" fillId="0" borderId="2" xfId="0" quotePrefix="1" applyNumberFormat="1" applyFont="1" applyBorder="1" applyAlignment="1" applyProtection="1">
      <alignment horizontal="right" vertical="center" shrinkToFit="1"/>
      <protection locked="0"/>
    </xf>
    <xf numFmtId="178" fontId="23" fillId="0" borderId="2" xfId="0" applyNumberFormat="1" applyFont="1" applyBorder="1" applyAlignment="1" applyProtection="1">
      <alignment horizontal="right" vertical="center" shrinkToFit="1"/>
      <protection locked="0"/>
    </xf>
    <xf numFmtId="178" fontId="23" fillId="4" borderId="2" xfId="0" applyNumberFormat="1" applyFont="1" applyFill="1" applyBorder="1" applyAlignment="1" applyProtection="1">
      <alignment horizontal="right" vertical="center" shrinkToFit="1"/>
      <protection hidden="1"/>
    </xf>
    <xf numFmtId="0" fontId="25" fillId="0" borderId="2" xfId="0" applyFont="1" applyBorder="1" applyAlignment="1" applyProtection="1">
      <alignment horizontal="left" vertical="center" wrapText="1"/>
      <protection hidden="1"/>
    </xf>
    <xf numFmtId="0" fontId="22" fillId="0" borderId="2" xfId="0" applyFont="1" applyBorder="1" applyAlignment="1" applyProtection="1">
      <alignment horizontal="center" vertical="center"/>
      <protection hidden="1"/>
    </xf>
    <xf numFmtId="0" fontId="24" fillId="0" borderId="2" xfId="0" applyFont="1" applyBorder="1" applyAlignment="1" applyProtection="1">
      <alignment horizontal="left" vertical="center" wrapText="1"/>
      <protection hidden="1"/>
    </xf>
    <xf numFmtId="0" fontId="24" fillId="0" borderId="2" xfId="0" applyFont="1" applyBorder="1" applyAlignment="1" applyProtection="1">
      <alignment horizontal="center" vertical="center"/>
      <protection hidden="1"/>
    </xf>
    <xf numFmtId="0" fontId="24" fillId="15" borderId="18" xfId="0" applyFont="1" applyFill="1" applyBorder="1" applyAlignment="1" applyProtection="1">
      <alignment horizontal="right" vertical="center"/>
      <protection hidden="1"/>
    </xf>
    <xf numFmtId="0" fontId="24" fillId="15" borderId="11" xfId="0" applyFont="1" applyFill="1" applyBorder="1" applyAlignment="1" applyProtection="1">
      <alignment horizontal="right" vertical="center"/>
      <protection hidden="1"/>
    </xf>
    <xf numFmtId="0" fontId="23" fillId="0" borderId="11" xfId="0" applyFont="1" applyBorder="1" applyAlignment="1" applyProtection="1">
      <alignment horizontal="left" vertical="center"/>
      <protection hidden="1"/>
    </xf>
    <xf numFmtId="0" fontId="23" fillId="0" borderId="1" xfId="0" applyFont="1" applyBorder="1" applyAlignment="1" applyProtection="1">
      <alignment horizontal="left" vertical="center"/>
      <protection hidden="1"/>
    </xf>
    <xf numFmtId="0" fontId="22" fillId="0" borderId="2" xfId="0" applyFont="1" applyBorder="1" applyAlignment="1" applyProtection="1">
      <alignment horizontal="center" vertical="center" shrinkToFit="1"/>
      <protection hidden="1"/>
    </xf>
    <xf numFmtId="0" fontId="25" fillId="0" borderId="2" xfId="0" applyFont="1" applyBorder="1" applyAlignment="1" applyProtection="1">
      <alignment horizontal="center" vertical="center" wrapText="1"/>
      <protection hidden="1"/>
    </xf>
    <xf numFmtId="0" fontId="25" fillId="0" borderId="2" xfId="0" applyFont="1" applyBorder="1" applyAlignment="1" applyProtection="1">
      <alignment vertical="center" wrapText="1"/>
      <protection hidden="1"/>
    </xf>
    <xf numFmtId="0" fontId="27" fillId="0" borderId="46" xfId="0" applyFont="1" applyBorder="1" applyAlignment="1" applyProtection="1">
      <alignment horizontal="left" vertical="center" shrinkToFit="1"/>
      <protection hidden="1"/>
    </xf>
    <xf numFmtId="0" fontId="27" fillId="0" borderId="1" xfId="0" applyFont="1" applyBorder="1" applyAlignment="1" applyProtection="1">
      <alignment horizontal="left" vertical="center" shrinkToFit="1"/>
      <protection hidden="1"/>
    </xf>
    <xf numFmtId="0" fontId="27" fillId="0" borderId="28" xfId="0" applyFont="1" applyBorder="1" applyAlignment="1" applyProtection="1">
      <alignment horizontal="center" vertical="center" shrinkToFit="1"/>
      <protection locked="0"/>
    </xf>
    <xf numFmtId="0" fontId="27" fillId="0" borderId="29" xfId="0" applyFont="1" applyBorder="1" applyAlignment="1" applyProtection="1">
      <alignment horizontal="center" vertical="center" shrinkToFit="1"/>
      <protection locked="0"/>
    </xf>
    <xf numFmtId="0" fontId="27" fillId="0" borderId="30" xfId="0" applyFont="1" applyBorder="1" applyAlignment="1" applyProtection="1">
      <alignment horizontal="center" vertical="center" shrinkToFit="1"/>
      <protection locked="0"/>
    </xf>
    <xf numFmtId="0" fontId="27" fillId="0" borderId="28" xfId="0" applyFont="1" applyBorder="1" applyAlignment="1" applyProtection="1">
      <alignment horizontal="center" vertical="center"/>
      <protection hidden="1"/>
    </xf>
    <xf numFmtId="0" fontId="27" fillId="0" borderId="30" xfId="0" applyFont="1" applyBorder="1" applyAlignment="1" applyProtection="1">
      <alignment horizontal="center" vertical="center"/>
      <protection hidden="1"/>
    </xf>
    <xf numFmtId="0" fontId="27" fillId="0" borderId="42" xfId="0" applyFont="1" applyBorder="1" applyAlignment="1" applyProtection="1">
      <alignment horizontal="left" vertical="center" shrinkToFit="1"/>
      <protection hidden="1"/>
    </xf>
    <xf numFmtId="0" fontId="27" fillId="0" borderId="7" xfId="0" applyFont="1" applyBorder="1" applyAlignment="1" applyProtection="1">
      <alignment horizontal="left" vertical="center" shrinkToFit="1"/>
      <protection hidden="1"/>
    </xf>
    <xf numFmtId="0" fontId="27" fillId="0" borderId="48" xfId="0" applyFont="1" applyBorder="1" applyAlignment="1" applyProtection="1">
      <alignment horizontal="left" vertical="center" shrinkToFit="1"/>
      <protection hidden="1"/>
    </xf>
    <xf numFmtId="0" fontId="27" fillId="0" borderId="33" xfId="0" applyFont="1" applyBorder="1" applyAlignment="1" applyProtection="1">
      <alignment horizontal="left" vertical="center" shrinkToFit="1"/>
      <protection hidden="1"/>
    </xf>
    <xf numFmtId="0" fontId="27" fillId="0" borderId="0" xfId="0" applyFont="1" applyAlignment="1" applyProtection="1">
      <alignment horizontal="center" vertical="center"/>
      <protection hidden="1"/>
    </xf>
    <xf numFmtId="0" fontId="27" fillId="0" borderId="120" xfId="0" applyFont="1" applyBorder="1" applyAlignment="1" applyProtection="1">
      <alignment horizontal="left" vertical="center" shrinkToFit="1"/>
      <protection hidden="1"/>
    </xf>
    <xf numFmtId="0" fontId="27" fillId="0" borderId="121" xfId="0" applyFont="1" applyBorder="1" applyAlignment="1" applyProtection="1">
      <alignment horizontal="left" vertical="center" shrinkToFit="1"/>
      <protection hidden="1"/>
    </xf>
    <xf numFmtId="0" fontId="27" fillId="0" borderId="52" xfId="0" applyFont="1" applyBorder="1" applyAlignment="1" applyProtection="1">
      <alignment horizontal="center" vertical="center" shrinkToFit="1"/>
      <protection locked="0"/>
    </xf>
    <xf numFmtId="0" fontId="27" fillId="0" borderId="52" xfId="0" applyFont="1" applyBorder="1" applyAlignment="1" applyProtection="1">
      <alignment horizontal="center" vertical="center"/>
      <protection hidden="1"/>
    </xf>
    <xf numFmtId="0" fontId="27" fillId="0" borderId="2" xfId="0" applyFont="1" applyBorder="1" applyAlignment="1" applyProtection="1">
      <alignment horizontal="center" vertical="center" shrinkToFit="1"/>
      <protection locked="0"/>
    </xf>
    <xf numFmtId="0" fontId="27" fillId="0" borderId="62" xfId="0" applyFont="1" applyBorder="1" applyAlignment="1" applyProtection="1">
      <alignment horizontal="center" vertical="center"/>
      <protection hidden="1"/>
    </xf>
    <xf numFmtId="0" fontId="27" fillId="0" borderId="2" xfId="0" applyFont="1" applyBorder="1" applyAlignment="1" applyProtection="1">
      <alignment horizontal="center" vertical="center"/>
      <protection hidden="1"/>
    </xf>
    <xf numFmtId="0" fontId="27" fillId="0" borderId="47" xfId="0" applyFont="1" applyBorder="1" applyAlignment="1" applyProtection="1">
      <alignment horizontal="center" vertical="center"/>
      <protection hidden="1"/>
    </xf>
    <xf numFmtId="0" fontId="27" fillId="0" borderId="49" xfId="0" applyFont="1" applyBorder="1" applyAlignment="1" applyProtection="1">
      <alignment horizontal="center" vertical="center"/>
      <protection hidden="1"/>
    </xf>
    <xf numFmtId="0" fontId="27" fillId="0" borderId="64" xfId="0" applyFont="1" applyBorder="1" applyAlignment="1" applyProtection="1">
      <alignment horizontal="center" vertical="center"/>
      <protection hidden="1"/>
    </xf>
    <xf numFmtId="0" fontId="27" fillId="0" borderId="49" xfId="0" applyFont="1" applyBorder="1" applyAlignment="1" applyProtection="1">
      <alignment horizontal="center" vertical="center" shrinkToFit="1"/>
      <protection locked="0"/>
    </xf>
  </cellXfs>
  <cellStyles count="5">
    <cellStyle name="桁区切り" xfId="1" builtinId="6"/>
    <cellStyle name="桁区切り 2" xfId="4" xr:uid="{00000000-0005-0000-0000-000001000000}"/>
    <cellStyle name="標準" xfId="0" builtinId="0"/>
    <cellStyle name="標準 2" xfId="2" xr:uid="{00000000-0005-0000-0000-000003000000}"/>
    <cellStyle name="標準 2 2" xfId="3" xr:uid="{00000000-0005-0000-0000-000004000000}"/>
  </cellStyles>
  <dxfs count="0"/>
  <tableStyles count="0" defaultTableStyle="TableStyleMedium9" defaultPivotStyle="PivotStyleLight16"/>
  <colors>
    <mruColors>
      <color rgb="FF99FF99"/>
      <color rgb="FFFFFFCC"/>
      <color rgb="FFFFFFE5"/>
      <color rgb="FFE5FFFF"/>
      <color rgb="FFEFFFFF"/>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28575</xdr:colOff>
      <xdr:row>19</xdr:row>
      <xdr:rowOff>9525</xdr:rowOff>
    </xdr:from>
    <xdr:to>
      <xdr:col>23</xdr:col>
      <xdr:colOff>276225</xdr:colOff>
      <xdr:row>21</xdr:row>
      <xdr:rowOff>314325</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6677025" y="5095875"/>
          <a:ext cx="247650" cy="102870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22</xdr:row>
          <xdr:rowOff>68580</xdr:rowOff>
        </xdr:from>
        <xdr:to>
          <xdr:col>7</xdr:col>
          <xdr:colOff>198120</xdr:colOff>
          <xdr:row>22</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22</xdr:row>
          <xdr:rowOff>60960</xdr:rowOff>
        </xdr:from>
        <xdr:to>
          <xdr:col>13</xdr:col>
          <xdr:colOff>121920</xdr:colOff>
          <xdr:row>22</xdr:row>
          <xdr:rowOff>259080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22</xdr:row>
          <xdr:rowOff>68580</xdr:rowOff>
        </xdr:from>
        <xdr:to>
          <xdr:col>20</xdr:col>
          <xdr:colOff>144780</xdr:colOff>
          <xdr:row>22</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1202056</xdr:colOff>
      <xdr:row>10</xdr:row>
      <xdr:rowOff>68580</xdr:rowOff>
    </xdr:from>
    <xdr:to>
      <xdr:col>2</xdr:col>
      <xdr:colOff>1325881</xdr:colOff>
      <xdr:row>11</xdr:row>
      <xdr:rowOff>281941</xdr:rowOff>
    </xdr:to>
    <xdr:sp macro="" textlink="">
      <xdr:nvSpPr>
        <xdr:cNvPr id="2" name="左中かっこ 1">
          <a:extLst>
            <a:ext uri="{FF2B5EF4-FFF2-40B4-BE49-F238E27FC236}">
              <a16:creationId xmlns:a16="http://schemas.microsoft.com/office/drawing/2014/main" id="{00000000-0008-0000-0400-000002000000}"/>
            </a:ext>
          </a:extLst>
        </xdr:cNvPr>
        <xdr:cNvSpPr/>
      </xdr:nvSpPr>
      <xdr:spPr>
        <a:xfrm>
          <a:off x="1497331" y="2945130"/>
          <a:ext cx="123825" cy="499111"/>
        </a:xfrm>
        <a:prstGeom prst="leftBrace">
          <a:avLst>
            <a:gd name="adj1" fmla="val 8333"/>
            <a:gd name="adj2" fmla="val 4999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1192530</xdr:colOff>
      <xdr:row>12</xdr:row>
      <xdr:rowOff>87629</xdr:rowOff>
    </xdr:from>
    <xdr:to>
      <xdr:col>2</xdr:col>
      <xdr:colOff>1343025</xdr:colOff>
      <xdr:row>15</xdr:row>
      <xdr:rowOff>161924</xdr:rowOff>
    </xdr:to>
    <xdr:sp macro="" textlink="">
      <xdr:nvSpPr>
        <xdr:cNvPr id="5" name="左中かっこ 4">
          <a:extLst>
            <a:ext uri="{FF2B5EF4-FFF2-40B4-BE49-F238E27FC236}">
              <a16:creationId xmlns:a16="http://schemas.microsoft.com/office/drawing/2014/main" id="{00000000-0008-0000-0400-000005000000}"/>
            </a:ext>
          </a:extLst>
        </xdr:cNvPr>
        <xdr:cNvSpPr/>
      </xdr:nvSpPr>
      <xdr:spPr>
        <a:xfrm>
          <a:off x="1487805" y="3535679"/>
          <a:ext cx="150495" cy="931545"/>
        </a:xfrm>
        <a:prstGeom prst="leftBrace">
          <a:avLst>
            <a:gd name="adj1" fmla="val 8333"/>
            <a:gd name="adj2" fmla="val 4999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1219199</xdr:colOff>
      <xdr:row>16</xdr:row>
      <xdr:rowOff>99059</xdr:rowOff>
    </xdr:from>
    <xdr:to>
      <xdr:col>2</xdr:col>
      <xdr:colOff>1343025</xdr:colOff>
      <xdr:row>31</xdr:row>
      <xdr:rowOff>95250</xdr:rowOff>
    </xdr:to>
    <xdr:sp macro="" textlink="">
      <xdr:nvSpPr>
        <xdr:cNvPr id="6" name="左中かっこ 5">
          <a:extLst>
            <a:ext uri="{FF2B5EF4-FFF2-40B4-BE49-F238E27FC236}">
              <a16:creationId xmlns:a16="http://schemas.microsoft.com/office/drawing/2014/main" id="{00000000-0008-0000-0400-000006000000}"/>
            </a:ext>
          </a:extLst>
        </xdr:cNvPr>
        <xdr:cNvSpPr/>
      </xdr:nvSpPr>
      <xdr:spPr>
        <a:xfrm>
          <a:off x="1514474" y="4690109"/>
          <a:ext cx="123826" cy="3139441"/>
        </a:xfrm>
        <a:prstGeom prst="leftBrace">
          <a:avLst>
            <a:gd name="adj1" fmla="val 8333"/>
            <a:gd name="adj2" fmla="val 4999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438150</xdr:colOff>
      <xdr:row>10</xdr:row>
      <xdr:rowOff>236220</xdr:rowOff>
    </xdr:from>
    <xdr:to>
      <xdr:col>2</xdr:col>
      <xdr:colOff>1240155</xdr:colOff>
      <xdr:row>11</xdr:row>
      <xdr:rowOff>186690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733425" y="3112770"/>
          <a:ext cx="802005" cy="236220"/>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700"/>
            <a:t>再エネ電力設備</a:t>
          </a:r>
        </a:p>
      </xdr:txBody>
    </xdr:sp>
    <xdr:clientData/>
  </xdr:twoCellAnchor>
  <xdr:twoCellAnchor>
    <xdr:from>
      <xdr:col>2</xdr:col>
      <xdr:colOff>495300</xdr:colOff>
      <xdr:row>13</xdr:row>
      <xdr:rowOff>140970</xdr:rowOff>
    </xdr:from>
    <xdr:to>
      <xdr:col>2</xdr:col>
      <xdr:colOff>1219200</xdr:colOff>
      <xdr:row>14</xdr:row>
      <xdr:rowOff>91440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790575" y="3874770"/>
          <a:ext cx="723900" cy="236220"/>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700"/>
            <a:t>水素製造設備</a:t>
          </a:r>
        </a:p>
      </xdr:txBody>
    </xdr:sp>
    <xdr:clientData/>
  </xdr:twoCellAnchor>
  <xdr:twoCellAnchor>
    <xdr:from>
      <xdr:col>2</xdr:col>
      <xdr:colOff>520065</xdr:colOff>
      <xdr:row>22</xdr:row>
      <xdr:rowOff>112395</xdr:rowOff>
    </xdr:from>
    <xdr:to>
      <xdr:col>2</xdr:col>
      <xdr:colOff>1243965</xdr:colOff>
      <xdr:row>23</xdr:row>
      <xdr:rowOff>72390</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815340" y="6132195"/>
          <a:ext cx="723900" cy="245745"/>
        </a:xfrm>
        <a:prstGeom prst="rect">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700"/>
            <a:t>水素利用設備</a:t>
          </a:r>
          <a:endParaRPr kumimoji="1" lang="en-US" altLang="ja-JP" sz="700"/>
        </a:p>
      </xdr:txBody>
    </xdr:sp>
    <xdr:clientData/>
  </xdr:twoCellAnchor>
  <mc:AlternateContent xmlns:mc="http://schemas.openxmlformats.org/markup-compatibility/2006">
    <mc:Choice xmlns:a14="http://schemas.microsoft.com/office/drawing/2010/main" Requires="a14">
      <xdr:twoCellAnchor editAs="oneCell">
        <xdr:from>
          <xdr:col>19</xdr:col>
          <xdr:colOff>38100</xdr:colOff>
          <xdr:row>17</xdr:row>
          <xdr:rowOff>45720</xdr:rowOff>
        </xdr:from>
        <xdr:to>
          <xdr:col>20</xdr:col>
          <xdr:colOff>22860</xdr:colOff>
          <xdr:row>17</xdr:row>
          <xdr:rowOff>236220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83820</xdr:colOff>
          <xdr:row>17</xdr:row>
          <xdr:rowOff>30480</xdr:rowOff>
        </xdr:from>
        <xdr:to>
          <xdr:col>30</xdr:col>
          <xdr:colOff>38100</xdr:colOff>
          <xdr:row>17</xdr:row>
          <xdr:rowOff>213360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6</xdr:row>
          <xdr:rowOff>60960</xdr:rowOff>
        </xdr:from>
        <xdr:to>
          <xdr:col>15</xdr:col>
          <xdr:colOff>220980</xdr:colOff>
          <xdr:row>6</xdr:row>
          <xdr:rowOff>228600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11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6</xdr:row>
          <xdr:rowOff>60960</xdr:rowOff>
        </xdr:from>
        <xdr:to>
          <xdr:col>16</xdr:col>
          <xdr:colOff>381000</xdr:colOff>
          <xdr:row>6</xdr:row>
          <xdr:rowOff>228600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11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7</xdr:row>
          <xdr:rowOff>60960</xdr:rowOff>
        </xdr:from>
        <xdr:to>
          <xdr:col>15</xdr:col>
          <xdr:colOff>228600</xdr:colOff>
          <xdr:row>7</xdr:row>
          <xdr:rowOff>228600</xdr:rowOff>
        </xdr:to>
        <xdr:sp macro="" textlink="">
          <xdr:nvSpPr>
            <xdr:cNvPr id="44038" name="Check Box 6" hidden="1">
              <a:extLst>
                <a:ext uri="{63B3BB69-23CF-44E3-9099-C40C66FF867C}">
                  <a14:compatExt spid="_x0000_s44038"/>
                </a:ext>
                <a:ext uri="{FF2B5EF4-FFF2-40B4-BE49-F238E27FC236}">
                  <a16:creationId xmlns:a16="http://schemas.microsoft.com/office/drawing/2014/main" id="{00000000-0008-0000-1100-00000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8</xdr:row>
          <xdr:rowOff>60960</xdr:rowOff>
        </xdr:from>
        <xdr:to>
          <xdr:col>15</xdr:col>
          <xdr:colOff>228600</xdr:colOff>
          <xdr:row>8</xdr:row>
          <xdr:rowOff>228600</xdr:rowOff>
        </xdr:to>
        <xdr:sp macro="" textlink="">
          <xdr:nvSpPr>
            <xdr:cNvPr id="44039" name="Check Box 7" hidden="1">
              <a:extLst>
                <a:ext uri="{63B3BB69-23CF-44E3-9099-C40C66FF867C}">
                  <a14:compatExt spid="_x0000_s44039"/>
                </a:ext>
                <a:ext uri="{FF2B5EF4-FFF2-40B4-BE49-F238E27FC236}">
                  <a16:creationId xmlns:a16="http://schemas.microsoft.com/office/drawing/2014/main" id="{00000000-0008-0000-1100-00000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7</xdr:row>
          <xdr:rowOff>38100</xdr:rowOff>
        </xdr:from>
        <xdr:to>
          <xdr:col>16</xdr:col>
          <xdr:colOff>403860</xdr:colOff>
          <xdr:row>7</xdr:row>
          <xdr:rowOff>213360</xdr:rowOff>
        </xdr:to>
        <xdr:sp macro="" textlink="">
          <xdr:nvSpPr>
            <xdr:cNvPr id="44040" name="Check Box 8" hidden="1">
              <a:extLst>
                <a:ext uri="{63B3BB69-23CF-44E3-9099-C40C66FF867C}">
                  <a14:compatExt spid="_x0000_s44040"/>
                </a:ext>
                <a:ext uri="{FF2B5EF4-FFF2-40B4-BE49-F238E27FC236}">
                  <a16:creationId xmlns:a16="http://schemas.microsoft.com/office/drawing/2014/main" id="{00000000-0008-0000-1100-00000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8</xdr:row>
          <xdr:rowOff>45720</xdr:rowOff>
        </xdr:from>
        <xdr:to>
          <xdr:col>16</xdr:col>
          <xdr:colOff>381000</xdr:colOff>
          <xdr:row>8</xdr:row>
          <xdr:rowOff>228600</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1100-00000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0107;&#26989;&#25903;&#25588;&#12481;&#12540;&#12512;\&#65330;&#65299;\10_&#20877;&#12456;&#12493;&#30001;&#26469;&#27700;&#32032;&#23566;&#20837;&#20419;&#36914;&#20107;&#26989;\04_&#20132;&#20184;&#35201;&#32177;\&#27096;&#24335;\&#20877;&#12456;&#12493;&#8215;&#27096;&#24335;&#35330;&#27491;&#8215;20220325&#65288;&#26696;&#65289;\&#9733;&#27096;&#24335;_PDF\&#30003;&#35531;&#29992;\01-03_&#21161;&#25104;&#37329;&#20132;&#20184;&#30003;&#35531;&#26360;_&#35352;&#20837;&#20363;_2112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0107;&#26989;&#25903;&#25588;&#12481;&#12540;&#12512;\&#65330;&#65299;\10_&#20877;&#12456;&#12493;&#30001;&#26469;&#27700;&#32032;&#23566;&#20837;&#20419;&#36914;&#20107;&#26989;\04_&#20132;&#20184;&#35201;&#32177;\&#27096;&#24335;\&#20877;&#12456;&#12493;&#8215;&#27096;&#24335;&#35330;&#27491;&#8215;20210818\01-03_&#21161;&#25104;&#37329;&#20132;&#20184;&#30003;&#35531;&#26360;_&#35352;&#20837;&#20363;_2108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0107;&#26989;&#25903;&#25588;&#12481;&#12540;&#12512;/&#65330;&#65299;/9_&#27700;&#32032;&#27963;&#29992;&#12473;&#12510;&#12456;&#12493;&#12456;&#12522;&#12450;&#24418;&#25104;&#25512;&#36914;&#20107;&#26989;&#65288;&#26989;&#21209;&#12539;&#29987;&#26989;&#37096;&#38272;&#65289;/H29/04%20&#20132;&#20184;&#35201;&#32177;/&#27096;&#24335;/hydrogen_smart_1_2_3gou&#65288;&#35352;&#36617;&#20363;&#65289;_&#20445;&#35703;&#12394;&#1237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号 (FC)"/>
      <sheetName val="1号別紙 (FC)"/>
      <sheetName val="１号"/>
      <sheetName val="1号別紙"/>
      <sheetName val="2号-1"/>
      <sheetName val="2号-2"/>
      <sheetName val="2号-3"/>
      <sheetName val="2号-2 (FC)"/>
      <sheetName val="2号-3 (FC)"/>
      <sheetName val="2号-4"/>
      <sheetName val="2号-5"/>
      <sheetName val="2号-6"/>
      <sheetName val="2号-7"/>
      <sheetName val="2号別紙1-1"/>
      <sheetName val="業種リスト"/>
      <sheetName val="2号別紙1-2"/>
      <sheetName val="2号別紙1-3"/>
      <sheetName val="2号別紙2-1"/>
      <sheetName val="2号別紙2-2"/>
      <sheetName val="2号別紙3"/>
      <sheetName val="3号（誓約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Ａ農業・林業</v>
          </cell>
          <cell r="B2" t="str">
            <v>Ｂ漁業</v>
          </cell>
          <cell r="C2" t="str">
            <v>Ｃ鉱業・採石業・砂利採取業</v>
          </cell>
          <cell r="D2" t="str">
            <v>Ｄ建設業</v>
          </cell>
          <cell r="E2" t="str">
            <v>Ｅ製造業</v>
          </cell>
          <cell r="F2" t="str">
            <v>Ｆ電気・ガス・熱供給・水道業</v>
          </cell>
          <cell r="G2" t="str">
            <v>Ｇ情報通信業</v>
          </cell>
          <cell r="H2" t="str">
            <v>Ｈ運輸業・郵便業</v>
          </cell>
          <cell r="I2" t="str">
            <v>Ｉ卸売業・小売業</v>
          </cell>
          <cell r="J2" t="str">
            <v>Ｊ金融業・保険業</v>
          </cell>
          <cell r="K2" t="str">
            <v>Ｋ不動産業・物品賃貸業</v>
          </cell>
          <cell r="L2" t="str">
            <v>Ｌ学術研究・専門・技術サービス業</v>
          </cell>
          <cell r="M2" t="str">
            <v>Ｍ宿泊業・飲食サービス業</v>
          </cell>
          <cell r="N2" t="str">
            <v>Ｎ生活関連サービス業・娯楽業</v>
          </cell>
          <cell r="O2" t="str">
            <v>Ｏ教育・学習支援業</v>
          </cell>
          <cell r="P2" t="str">
            <v>Ｐ医療・福祉</v>
          </cell>
          <cell r="Q2" t="str">
            <v>Ｑ複合サービス事業</v>
          </cell>
          <cell r="R2" t="str">
            <v>Ｒサービス業【他に分類されないもの】</v>
          </cell>
          <cell r="S2" t="str">
            <v>Ｓ公務【他に分類されるものを除く】</v>
          </cell>
          <cell r="T2" t="str">
            <v>Ｔ分類不能の産業</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号 (FC)"/>
      <sheetName val="1号別紙 (FC)"/>
      <sheetName val="１号"/>
      <sheetName val="1号別紙"/>
      <sheetName val="2号-1"/>
      <sheetName val="2号-2"/>
      <sheetName val="2号-2 (FC)"/>
      <sheetName val="2号-3"/>
      <sheetName val="2号-4"/>
      <sheetName val="2号-5"/>
      <sheetName val="2号-6"/>
      <sheetName val="2号-7"/>
      <sheetName val="2号別紙1-1"/>
      <sheetName val="業種リスト"/>
      <sheetName val="2号別紙1-2"/>
      <sheetName val="2号別紙1-3"/>
      <sheetName val="2号別紙2-1"/>
      <sheetName val="2号別紙2-2"/>
      <sheetName val="2号別紙3"/>
      <sheetName val="3号（誓約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Ａ農業・林業</v>
          </cell>
          <cell r="B2" t="str">
            <v>Ｂ漁業</v>
          </cell>
          <cell r="C2" t="str">
            <v>Ｃ鉱業・採石業・砂利採取業</v>
          </cell>
          <cell r="D2" t="str">
            <v>Ｄ建設業</v>
          </cell>
          <cell r="E2" t="str">
            <v>Ｅ製造業</v>
          </cell>
          <cell r="F2" t="str">
            <v>Ｆ電気・ガス・熱供給・水道業</v>
          </cell>
          <cell r="G2" t="str">
            <v>Ｇ情報通信業</v>
          </cell>
          <cell r="H2" t="str">
            <v>Ｈ運輸業・郵便業</v>
          </cell>
          <cell r="I2" t="str">
            <v>Ｉ卸売業・小売業</v>
          </cell>
          <cell r="J2" t="str">
            <v>Ｊ金融業・保険業</v>
          </cell>
          <cell r="K2" t="str">
            <v>Ｋ不動産業・物品賃貸業</v>
          </cell>
          <cell r="L2" t="str">
            <v>Ｌ学術研究・専門・技術サービス業</v>
          </cell>
          <cell r="M2" t="str">
            <v>Ｍ宿泊業・飲食サービス業</v>
          </cell>
          <cell r="N2" t="str">
            <v>Ｎ生活関連サービス業・娯楽業</v>
          </cell>
          <cell r="O2" t="str">
            <v>Ｏ教育・学習支援業</v>
          </cell>
          <cell r="P2" t="str">
            <v>Ｐ医療・福祉</v>
          </cell>
          <cell r="Q2" t="str">
            <v>Ｑ複合サービス事業</v>
          </cell>
          <cell r="R2" t="str">
            <v>Ｒサービス業【他に分類されないもの】</v>
          </cell>
          <cell r="S2" t="str">
            <v>Ｓ公務【他に分類されるものを除く】</v>
          </cell>
          <cell r="T2" t="str">
            <v>Ｔ分類不能の産業</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書"/>
      <sheetName val="基本"/>
      <sheetName val="第1号"/>
      <sheetName val="第1号別紙"/>
      <sheetName val="2-1"/>
      <sheetName val="2-2"/>
      <sheetName val="2-3"/>
      <sheetName val="2-4"/>
      <sheetName val="2-5"/>
      <sheetName val="別紙1-1"/>
      <sheetName val="別紙1-2"/>
      <sheetName val="別紙1-3"/>
      <sheetName val="別紙1-4"/>
      <sheetName val="別紙2"/>
      <sheetName val="別紙3"/>
      <sheetName val="別紙4"/>
      <sheetName val="別紙5"/>
      <sheetName val="第3号"/>
      <sheetName val="参考様式"/>
      <sheetName val="参考様式 (融通先用)"/>
    </sheetNames>
    <sheetDataSet>
      <sheetData sheetId="0"/>
      <sheetData sheetId="1">
        <row r="173">
          <cell r="F173" t="str">
            <v>業務・産業用燃料電池</v>
          </cell>
        </row>
        <row r="174">
          <cell r="F174" t="str">
            <v>純水素型燃料電池</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6.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18.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omments" Target="../comments4.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sheetPr>
  <dimension ref="A1:T26"/>
  <sheetViews>
    <sheetView topLeftCell="A25" workbookViewId="0">
      <selection activeCell="G30" sqref="G30:T30"/>
    </sheetView>
  </sheetViews>
  <sheetFormatPr defaultColWidth="10.77734375" defaultRowHeight="13.2" x14ac:dyDescent="0.2"/>
  <cols>
    <col min="1" max="20" width="14.6640625" style="21" customWidth="1"/>
    <col min="21" max="16384" width="10.77734375" style="21"/>
  </cols>
  <sheetData>
    <row r="1" spans="1:20" ht="43.5" customHeight="1" x14ac:dyDescent="0.2"/>
    <row r="2" spans="1:20" ht="39.6" x14ac:dyDescent="0.2">
      <c r="A2" s="25" t="s">
        <v>237</v>
      </c>
      <c r="B2" s="25" t="s">
        <v>236</v>
      </c>
      <c r="C2" s="25" t="s">
        <v>235</v>
      </c>
      <c r="D2" s="25" t="s">
        <v>234</v>
      </c>
      <c r="E2" s="25" t="s">
        <v>233</v>
      </c>
      <c r="F2" s="25" t="s">
        <v>232</v>
      </c>
      <c r="G2" s="25" t="s">
        <v>231</v>
      </c>
      <c r="H2" s="25" t="s">
        <v>230</v>
      </c>
      <c r="I2" s="25" t="s">
        <v>229</v>
      </c>
      <c r="J2" s="25" t="s">
        <v>228</v>
      </c>
      <c r="K2" s="25" t="s">
        <v>227</v>
      </c>
      <c r="L2" s="25" t="s">
        <v>226</v>
      </c>
      <c r="M2" s="25" t="s">
        <v>225</v>
      </c>
      <c r="N2" s="25" t="s">
        <v>224</v>
      </c>
      <c r="O2" s="25" t="s">
        <v>223</v>
      </c>
      <c r="P2" s="25" t="s">
        <v>222</v>
      </c>
      <c r="Q2" s="25" t="s">
        <v>221</v>
      </c>
      <c r="R2" s="25" t="s">
        <v>220</v>
      </c>
      <c r="S2" s="25" t="s">
        <v>219</v>
      </c>
      <c r="T2" s="25" t="s">
        <v>218</v>
      </c>
    </row>
    <row r="3" spans="1:20" ht="26.4" x14ac:dyDescent="0.2">
      <c r="A3" s="22" t="s">
        <v>217</v>
      </c>
      <c r="B3" s="22" t="s">
        <v>216</v>
      </c>
      <c r="C3" s="22" t="s">
        <v>215</v>
      </c>
      <c r="D3" s="22" t="s">
        <v>214</v>
      </c>
      <c r="E3" s="22" t="s">
        <v>213</v>
      </c>
      <c r="F3" s="22" t="s">
        <v>212</v>
      </c>
      <c r="G3" s="22" t="s">
        <v>211</v>
      </c>
      <c r="H3" s="22" t="s">
        <v>210</v>
      </c>
      <c r="I3" s="24" t="s">
        <v>209</v>
      </c>
      <c r="J3" s="22" t="s">
        <v>208</v>
      </c>
      <c r="K3" s="22" t="s">
        <v>207</v>
      </c>
      <c r="L3" s="22" t="s">
        <v>206</v>
      </c>
      <c r="M3" s="22" t="s">
        <v>205</v>
      </c>
      <c r="N3" s="22" t="s">
        <v>204</v>
      </c>
      <c r="O3" s="22" t="s">
        <v>203</v>
      </c>
      <c r="P3" s="22" t="s">
        <v>202</v>
      </c>
      <c r="Q3" s="22" t="s">
        <v>201</v>
      </c>
      <c r="R3" s="22" t="s">
        <v>200</v>
      </c>
      <c r="S3" s="22" t="s">
        <v>199</v>
      </c>
      <c r="T3" s="22" t="s">
        <v>198</v>
      </c>
    </row>
    <row r="4" spans="1:20" ht="39.6" x14ac:dyDescent="0.2">
      <c r="A4" s="22" t="s">
        <v>197</v>
      </c>
      <c r="B4" s="22" t="s">
        <v>196</v>
      </c>
      <c r="D4" s="22" t="s">
        <v>195</v>
      </c>
      <c r="E4" s="22" t="s">
        <v>194</v>
      </c>
      <c r="F4" s="22" t="s">
        <v>193</v>
      </c>
      <c r="G4" s="22" t="s">
        <v>192</v>
      </c>
      <c r="H4" s="22" t="s">
        <v>191</v>
      </c>
      <c r="I4" s="24" t="s">
        <v>190</v>
      </c>
      <c r="J4" s="22" t="s">
        <v>189</v>
      </c>
      <c r="K4" s="22" t="s">
        <v>188</v>
      </c>
      <c r="L4" s="22" t="s">
        <v>187</v>
      </c>
      <c r="M4" s="22" t="s">
        <v>186</v>
      </c>
      <c r="N4" s="22" t="s">
        <v>185</v>
      </c>
      <c r="O4" s="22" t="s">
        <v>184</v>
      </c>
      <c r="P4" s="22" t="s">
        <v>183</v>
      </c>
      <c r="Q4" s="22" t="s">
        <v>182</v>
      </c>
      <c r="R4" s="22" t="s">
        <v>181</v>
      </c>
      <c r="S4" s="22" t="s">
        <v>180</v>
      </c>
    </row>
    <row r="5" spans="1:20" ht="52.8" x14ac:dyDescent="0.2">
      <c r="D5" s="22" t="s">
        <v>179</v>
      </c>
      <c r="E5" s="22" t="s">
        <v>178</v>
      </c>
      <c r="F5" s="22" t="s">
        <v>177</v>
      </c>
      <c r="G5" s="22" t="s">
        <v>176</v>
      </c>
      <c r="H5" s="22" t="s">
        <v>175</v>
      </c>
      <c r="I5" s="24" t="s">
        <v>174</v>
      </c>
      <c r="J5" s="22" t="s">
        <v>173</v>
      </c>
      <c r="K5" s="22" t="s">
        <v>172</v>
      </c>
      <c r="L5" s="22" t="s">
        <v>171</v>
      </c>
      <c r="M5" s="22" t="s">
        <v>170</v>
      </c>
      <c r="N5" s="22" t="s">
        <v>169</v>
      </c>
      <c r="P5" s="22" t="s">
        <v>168</v>
      </c>
      <c r="R5" s="22" t="s">
        <v>167</v>
      </c>
    </row>
    <row r="6" spans="1:20" ht="39.6" x14ac:dyDescent="0.2">
      <c r="E6" s="22" t="s">
        <v>166</v>
      </c>
      <c r="F6" s="22" t="s">
        <v>165</v>
      </c>
      <c r="G6" s="22" t="s">
        <v>164</v>
      </c>
      <c r="H6" s="22" t="s">
        <v>163</v>
      </c>
      <c r="I6" s="24" t="s">
        <v>162</v>
      </c>
      <c r="J6" s="22" t="s">
        <v>161</v>
      </c>
      <c r="L6" s="22" t="s">
        <v>160</v>
      </c>
      <c r="R6" s="22" t="s">
        <v>159</v>
      </c>
    </row>
    <row r="7" spans="1:20" ht="39.6" x14ac:dyDescent="0.2">
      <c r="E7" s="22" t="s">
        <v>158</v>
      </c>
      <c r="G7" s="22" t="s">
        <v>157</v>
      </c>
      <c r="H7" s="22" t="s">
        <v>156</v>
      </c>
      <c r="I7" s="24" t="s">
        <v>155</v>
      </c>
      <c r="J7" s="22" t="s">
        <v>154</v>
      </c>
      <c r="R7" s="22" t="s">
        <v>153</v>
      </c>
    </row>
    <row r="8" spans="1:20" ht="52.8" x14ac:dyDescent="0.2">
      <c r="E8" s="22" t="s">
        <v>152</v>
      </c>
      <c r="H8" s="22" t="s">
        <v>151</v>
      </c>
      <c r="I8" s="24" t="s">
        <v>150</v>
      </c>
      <c r="J8" s="22" t="s">
        <v>149</v>
      </c>
      <c r="R8" s="22" t="s">
        <v>148</v>
      </c>
    </row>
    <row r="9" spans="1:20" ht="26.4" x14ac:dyDescent="0.2">
      <c r="E9" s="22" t="s">
        <v>147</v>
      </c>
      <c r="H9" s="22" t="s">
        <v>146</v>
      </c>
      <c r="I9" s="23" t="s">
        <v>145</v>
      </c>
      <c r="R9" s="22" t="s">
        <v>144</v>
      </c>
    </row>
    <row r="10" spans="1:20" ht="39.6" x14ac:dyDescent="0.2">
      <c r="E10" s="22" t="s">
        <v>143</v>
      </c>
      <c r="H10" s="22" t="s">
        <v>142</v>
      </c>
      <c r="I10" s="23" t="s">
        <v>141</v>
      </c>
      <c r="R10" s="22" t="s">
        <v>140</v>
      </c>
    </row>
    <row r="11" spans="1:20" ht="26.4" x14ac:dyDescent="0.2">
      <c r="E11" s="22" t="s">
        <v>139</v>
      </c>
      <c r="I11" s="23" t="s">
        <v>138</v>
      </c>
      <c r="R11" s="22" t="s">
        <v>137</v>
      </c>
    </row>
    <row r="12" spans="1:20" ht="39.6" x14ac:dyDescent="0.2">
      <c r="E12" s="22" t="s">
        <v>136</v>
      </c>
      <c r="I12" s="23" t="s">
        <v>135</v>
      </c>
    </row>
    <row r="13" spans="1:20" ht="26.4" x14ac:dyDescent="0.2">
      <c r="E13" s="22" t="s">
        <v>134</v>
      </c>
      <c r="I13" s="23" t="s">
        <v>133</v>
      </c>
    </row>
    <row r="14" spans="1:20" ht="39.6" x14ac:dyDescent="0.2">
      <c r="E14" s="22" t="s">
        <v>132</v>
      </c>
      <c r="I14" s="23" t="s">
        <v>131</v>
      </c>
    </row>
    <row r="15" spans="1:20" ht="26.4" x14ac:dyDescent="0.2">
      <c r="E15" s="22" t="s">
        <v>130</v>
      </c>
    </row>
    <row r="16" spans="1:20" x14ac:dyDescent="0.2">
      <c r="E16" s="22" t="s">
        <v>129</v>
      </c>
    </row>
    <row r="17" spans="5:5" ht="26.4" x14ac:dyDescent="0.2">
      <c r="E17" s="22" t="s">
        <v>128</v>
      </c>
    </row>
    <row r="18" spans="5:5" ht="26.4" x14ac:dyDescent="0.2">
      <c r="E18" s="22" t="s">
        <v>127</v>
      </c>
    </row>
    <row r="19" spans="5:5" ht="26.4" x14ac:dyDescent="0.2">
      <c r="E19" s="22" t="s">
        <v>126</v>
      </c>
    </row>
    <row r="20" spans="5:5" ht="26.4" x14ac:dyDescent="0.2">
      <c r="E20" s="22" t="s">
        <v>125</v>
      </c>
    </row>
    <row r="21" spans="5:5" ht="26.4" x14ac:dyDescent="0.2">
      <c r="E21" s="22" t="s">
        <v>124</v>
      </c>
    </row>
    <row r="22" spans="5:5" ht="39.6" x14ac:dyDescent="0.2">
      <c r="E22" s="22" t="s">
        <v>123</v>
      </c>
    </row>
    <row r="23" spans="5:5" ht="26.4" x14ac:dyDescent="0.2">
      <c r="E23" s="22" t="s">
        <v>122</v>
      </c>
    </row>
    <row r="24" spans="5:5" ht="26.4" x14ac:dyDescent="0.2">
      <c r="E24" s="22" t="s">
        <v>121</v>
      </c>
    </row>
    <row r="25" spans="5:5" ht="26.4" x14ac:dyDescent="0.2">
      <c r="E25" s="22" t="s">
        <v>120</v>
      </c>
    </row>
    <row r="26" spans="5:5" ht="26.4" x14ac:dyDescent="0.2">
      <c r="E26" s="22" t="s">
        <v>119</v>
      </c>
    </row>
  </sheetData>
  <phoneticPr fontId="30"/>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C2:R35"/>
  <sheetViews>
    <sheetView showGridLines="0" zoomScaleNormal="100" zoomScaleSheetLayoutView="100" workbookViewId="0">
      <selection activeCell="Q27" sqref="Q27"/>
    </sheetView>
  </sheetViews>
  <sheetFormatPr defaultColWidth="9" defaultRowHeight="13.2" x14ac:dyDescent="0.2"/>
  <cols>
    <col min="1" max="1" width="2.6640625" style="37" customWidth="1"/>
    <col min="2" max="2" width="1.6640625" style="37" customWidth="1"/>
    <col min="3" max="3" width="2.6640625" style="212" customWidth="1"/>
    <col min="4" max="4" width="13.21875" style="37" customWidth="1"/>
    <col min="5" max="5" width="11.109375" style="37" customWidth="1"/>
    <col min="6" max="6" width="5.6640625" style="212" customWidth="1"/>
    <col min="7" max="7" width="11.6640625" style="37" customWidth="1"/>
    <col min="8" max="8" width="7.77734375" style="37" customWidth="1"/>
    <col min="9" max="9" width="3.6640625" style="212" customWidth="1"/>
    <col min="10" max="10" width="2.6640625" style="37" customWidth="1"/>
    <col min="11" max="11" width="8.6640625" style="37" customWidth="1"/>
    <col min="12" max="12" width="3.109375" style="37" customWidth="1"/>
    <col min="13" max="13" width="3.109375" style="212" customWidth="1"/>
    <col min="14" max="14" width="9" style="37" customWidth="1"/>
    <col min="15" max="15" width="3.109375" style="212" customWidth="1"/>
    <col min="16" max="16" width="1.6640625" style="37" customWidth="1"/>
    <col min="17" max="90" width="2.6640625" style="37" customWidth="1"/>
    <col min="91" max="16384" width="9" style="37"/>
  </cols>
  <sheetData>
    <row r="2" spans="3:18" ht="19.5" customHeight="1" x14ac:dyDescent="0.2">
      <c r="C2" s="32" t="s">
        <v>413</v>
      </c>
      <c r="R2" s="213" t="str">
        <f>'１号'!$X$2</f>
        <v>Ver.1</v>
      </c>
    </row>
    <row r="3" spans="3:18" ht="30" customHeight="1" x14ac:dyDescent="0.2">
      <c r="C3" s="592" t="s">
        <v>33</v>
      </c>
      <c r="D3" s="592"/>
      <c r="E3" s="592"/>
      <c r="F3" s="592"/>
      <c r="G3" s="592"/>
      <c r="H3" s="592"/>
      <c r="I3" s="592"/>
      <c r="J3" s="592"/>
      <c r="K3" s="592"/>
      <c r="L3" s="592"/>
      <c r="M3" s="592"/>
      <c r="N3" s="592"/>
      <c r="O3" s="592"/>
    </row>
    <row r="4" spans="3:18" ht="24" customHeight="1" x14ac:dyDescent="0.2">
      <c r="D4" s="592" t="s">
        <v>93</v>
      </c>
      <c r="E4" s="592"/>
      <c r="F4" s="592"/>
      <c r="G4" s="592"/>
      <c r="H4" s="592"/>
      <c r="I4" s="592"/>
      <c r="J4" s="592"/>
      <c r="K4" s="592"/>
      <c r="L4" s="592"/>
      <c r="M4" s="592"/>
      <c r="N4" s="592"/>
      <c r="O4" s="592"/>
    </row>
    <row r="5" spans="3:18" ht="19.5" customHeight="1" x14ac:dyDescent="0.2">
      <c r="C5" s="595" t="s">
        <v>240</v>
      </c>
      <c r="D5" s="595"/>
      <c r="E5" s="596" t="s">
        <v>34</v>
      </c>
      <c r="F5" s="596"/>
      <c r="G5" s="597" t="s">
        <v>43</v>
      </c>
      <c r="H5" s="596" t="s">
        <v>35</v>
      </c>
      <c r="I5" s="596"/>
      <c r="J5" s="597" t="s">
        <v>44</v>
      </c>
      <c r="K5" s="597"/>
      <c r="L5" s="597"/>
      <c r="M5" s="597"/>
      <c r="N5" s="596" t="s">
        <v>36</v>
      </c>
      <c r="O5" s="596"/>
    </row>
    <row r="6" spans="3:18" ht="19.5" customHeight="1" x14ac:dyDescent="0.2">
      <c r="C6" s="595"/>
      <c r="D6" s="595"/>
      <c r="E6" s="596"/>
      <c r="F6" s="596"/>
      <c r="G6" s="597"/>
      <c r="H6" s="596"/>
      <c r="I6" s="596"/>
      <c r="J6" s="597"/>
      <c r="K6" s="597"/>
      <c r="L6" s="597"/>
      <c r="M6" s="597"/>
      <c r="N6" s="596"/>
      <c r="O6" s="596"/>
    </row>
    <row r="7" spans="3:18" ht="21" customHeight="1" x14ac:dyDescent="0.2">
      <c r="C7" s="593">
        <v>1</v>
      </c>
      <c r="D7" s="594"/>
      <c r="E7" s="598"/>
      <c r="F7" s="599" t="s">
        <v>37</v>
      </c>
      <c r="G7" s="600"/>
      <c r="H7" s="601"/>
      <c r="I7" s="602" t="s">
        <v>23</v>
      </c>
      <c r="J7" s="603"/>
      <c r="K7" s="604"/>
      <c r="L7" s="604"/>
      <c r="M7" s="214" t="s">
        <v>38</v>
      </c>
      <c r="N7" s="606"/>
      <c r="O7" s="605" t="s">
        <v>39</v>
      </c>
    </row>
    <row r="8" spans="3:18" ht="21" customHeight="1" x14ac:dyDescent="0.2">
      <c r="C8" s="593"/>
      <c r="D8" s="594"/>
      <c r="E8" s="598"/>
      <c r="F8" s="599"/>
      <c r="G8" s="600"/>
      <c r="H8" s="601"/>
      <c r="I8" s="602"/>
      <c r="J8" s="215" t="s">
        <v>8</v>
      </c>
      <c r="K8" s="93"/>
      <c r="L8" s="607" t="s">
        <v>115</v>
      </c>
      <c r="M8" s="608"/>
      <c r="N8" s="606"/>
      <c r="O8" s="605"/>
    </row>
    <row r="9" spans="3:18" ht="21" customHeight="1" x14ac:dyDescent="0.2">
      <c r="C9" s="593">
        <v>2</v>
      </c>
      <c r="D9" s="594"/>
      <c r="E9" s="598"/>
      <c r="F9" s="599" t="s">
        <v>37</v>
      </c>
      <c r="G9" s="600"/>
      <c r="H9" s="601"/>
      <c r="I9" s="602" t="s">
        <v>23</v>
      </c>
      <c r="J9" s="603"/>
      <c r="K9" s="604"/>
      <c r="L9" s="604"/>
      <c r="M9" s="214" t="s">
        <v>38</v>
      </c>
      <c r="N9" s="606"/>
      <c r="O9" s="605" t="s">
        <v>39</v>
      </c>
    </row>
    <row r="10" spans="3:18" ht="21" customHeight="1" x14ac:dyDescent="0.2">
      <c r="C10" s="593"/>
      <c r="D10" s="594"/>
      <c r="E10" s="598"/>
      <c r="F10" s="599"/>
      <c r="G10" s="600"/>
      <c r="H10" s="601"/>
      <c r="I10" s="602"/>
      <c r="J10" s="215" t="s">
        <v>8</v>
      </c>
      <c r="K10" s="93"/>
      <c r="L10" s="607" t="s">
        <v>115</v>
      </c>
      <c r="M10" s="608"/>
      <c r="N10" s="606"/>
      <c r="O10" s="605"/>
    </row>
    <row r="11" spans="3:18" ht="21" customHeight="1" x14ac:dyDescent="0.2">
      <c r="C11" s="593">
        <v>3</v>
      </c>
      <c r="D11" s="594"/>
      <c r="E11" s="598"/>
      <c r="F11" s="599" t="s">
        <v>37</v>
      </c>
      <c r="G11" s="600"/>
      <c r="H11" s="601"/>
      <c r="I11" s="602" t="s">
        <v>23</v>
      </c>
      <c r="J11" s="603"/>
      <c r="K11" s="604"/>
      <c r="L11" s="604"/>
      <c r="M11" s="214" t="s">
        <v>38</v>
      </c>
      <c r="N11" s="606"/>
      <c r="O11" s="605" t="s">
        <v>39</v>
      </c>
    </row>
    <row r="12" spans="3:18" ht="21" customHeight="1" x14ac:dyDescent="0.2">
      <c r="C12" s="593"/>
      <c r="D12" s="594"/>
      <c r="E12" s="598"/>
      <c r="F12" s="599"/>
      <c r="G12" s="600"/>
      <c r="H12" s="601"/>
      <c r="I12" s="602"/>
      <c r="J12" s="215" t="s">
        <v>8</v>
      </c>
      <c r="K12" s="93"/>
      <c r="L12" s="607" t="s">
        <v>115</v>
      </c>
      <c r="M12" s="608"/>
      <c r="N12" s="606"/>
      <c r="O12" s="605"/>
    </row>
    <row r="13" spans="3:18" ht="21" customHeight="1" x14ac:dyDescent="0.2">
      <c r="C13" s="593">
        <v>4</v>
      </c>
      <c r="D13" s="594"/>
      <c r="E13" s="598"/>
      <c r="F13" s="599" t="s">
        <v>37</v>
      </c>
      <c r="G13" s="600"/>
      <c r="H13" s="601"/>
      <c r="I13" s="602" t="s">
        <v>23</v>
      </c>
      <c r="J13" s="603"/>
      <c r="K13" s="604"/>
      <c r="L13" s="604"/>
      <c r="M13" s="214" t="s">
        <v>38</v>
      </c>
      <c r="N13" s="606"/>
      <c r="O13" s="605" t="s">
        <v>39</v>
      </c>
    </row>
    <row r="14" spans="3:18" ht="21" customHeight="1" x14ac:dyDescent="0.2">
      <c r="C14" s="593"/>
      <c r="D14" s="594"/>
      <c r="E14" s="598"/>
      <c r="F14" s="599"/>
      <c r="G14" s="600"/>
      <c r="H14" s="601"/>
      <c r="I14" s="602"/>
      <c r="J14" s="215" t="s">
        <v>8</v>
      </c>
      <c r="K14" s="93"/>
      <c r="L14" s="607" t="s">
        <v>115</v>
      </c>
      <c r="M14" s="608"/>
      <c r="N14" s="606"/>
      <c r="O14" s="605"/>
    </row>
    <row r="15" spans="3:18" ht="21" customHeight="1" x14ac:dyDescent="0.2">
      <c r="C15" s="593">
        <v>5</v>
      </c>
      <c r="D15" s="594"/>
      <c r="E15" s="598"/>
      <c r="F15" s="599" t="s">
        <v>37</v>
      </c>
      <c r="G15" s="600"/>
      <c r="H15" s="601"/>
      <c r="I15" s="602" t="s">
        <v>23</v>
      </c>
      <c r="J15" s="603"/>
      <c r="K15" s="604"/>
      <c r="L15" s="604"/>
      <c r="M15" s="214" t="s">
        <v>38</v>
      </c>
      <c r="N15" s="606"/>
      <c r="O15" s="605" t="s">
        <v>39</v>
      </c>
    </row>
    <row r="16" spans="3:18" ht="21" customHeight="1" x14ac:dyDescent="0.2">
      <c r="C16" s="593"/>
      <c r="D16" s="594"/>
      <c r="E16" s="598"/>
      <c r="F16" s="599"/>
      <c r="G16" s="600"/>
      <c r="H16" s="601"/>
      <c r="I16" s="602"/>
      <c r="J16" s="215" t="s">
        <v>8</v>
      </c>
      <c r="K16" s="93"/>
      <c r="L16" s="607" t="s">
        <v>115</v>
      </c>
      <c r="M16" s="608"/>
      <c r="N16" s="606"/>
      <c r="O16" s="605"/>
    </row>
    <row r="17" spans="3:15" ht="21" customHeight="1" x14ac:dyDescent="0.2">
      <c r="C17" s="593">
        <v>6</v>
      </c>
      <c r="D17" s="594"/>
      <c r="E17" s="598"/>
      <c r="F17" s="599" t="s">
        <v>37</v>
      </c>
      <c r="G17" s="600"/>
      <c r="H17" s="601"/>
      <c r="I17" s="602" t="s">
        <v>23</v>
      </c>
      <c r="J17" s="603"/>
      <c r="K17" s="604"/>
      <c r="L17" s="604"/>
      <c r="M17" s="214" t="s">
        <v>38</v>
      </c>
      <c r="N17" s="606"/>
      <c r="O17" s="605" t="s">
        <v>39</v>
      </c>
    </row>
    <row r="18" spans="3:15" ht="21" customHeight="1" x14ac:dyDescent="0.2">
      <c r="C18" s="593"/>
      <c r="D18" s="594"/>
      <c r="E18" s="598"/>
      <c r="F18" s="599"/>
      <c r="G18" s="600"/>
      <c r="H18" s="601"/>
      <c r="I18" s="602"/>
      <c r="J18" s="215" t="s">
        <v>8</v>
      </c>
      <c r="K18" s="93"/>
      <c r="L18" s="607" t="s">
        <v>115</v>
      </c>
      <c r="M18" s="608"/>
      <c r="N18" s="606"/>
      <c r="O18" s="605"/>
    </row>
    <row r="19" spans="3:15" ht="21" customHeight="1" x14ac:dyDescent="0.2">
      <c r="C19" s="593">
        <v>7</v>
      </c>
      <c r="D19" s="594"/>
      <c r="E19" s="598"/>
      <c r="F19" s="599" t="s">
        <v>37</v>
      </c>
      <c r="G19" s="600"/>
      <c r="H19" s="601"/>
      <c r="I19" s="602" t="s">
        <v>23</v>
      </c>
      <c r="J19" s="603"/>
      <c r="K19" s="604"/>
      <c r="L19" s="604"/>
      <c r="M19" s="214" t="s">
        <v>38</v>
      </c>
      <c r="N19" s="606"/>
      <c r="O19" s="605" t="s">
        <v>39</v>
      </c>
    </row>
    <row r="20" spans="3:15" ht="21" customHeight="1" x14ac:dyDescent="0.2">
      <c r="C20" s="593"/>
      <c r="D20" s="594"/>
      <c r="E20" s="598"/>
      <c r="F20" s="599"/>
      <c r="G20" s="600"/>
      <c r="H20" s="601"/>
      <c r="I20" s="602"/>
      <c r="J20" s="215" t="s">
        <v>8</v>
      </c>
      <c r="K20" s="93"/>
      <c r="L20" s="607" t="s">
        <v>115</v>
      </c>
      <c r="M20" s="608"/>
      <c r="N20" s="606"/>
      <c r="O20" s="605"/>
    </row>
    <row r="21" spans="3:15" ht="21" customHeight="1" x14ac:dyDescent="0.2">
      <c r="C21" s="593">
        <v>8</v>
      </c>
      <c r="D21" s="594"/>
      <c r="E21" s="598"/>
      <c r="F21" s="599" t="s">
        <v>37</v>
      </c>
      <c r="G21" s="600"/>
      <c r="H21" s="601"/>
      <c r="I21" s="602" t="s">
        <v>23</v>
      </c>
      <c r="J21" s="603"/>
      <c r="K21" s="604"/>
      <c r="L21" s="604"/>
      <c r="M21" s="214" t="s">
        <v>38</v>
      </c>
      <c r="N21" s="606"/>
      <c r="O21" s="605" t="s">
        <v>39</v>
      </c>
    </row>
    <row r="22" spans="3:15" ht="21" customHeight="1" x14ac:dyDescent="0.2">
      <c r="C22" s="593"/>
      <c r="D22" s="594"/>
      <c r="E22" s="598"/>
      <c r="F22" s="599"/>
      <c r="G22" s="600"/>
      <c r="H22" s="601"/>
      <c r="I22" s="602"/>
      <c r="J22" s="215" t="s">
        <v>8</v>
      </c>
      <c r="K22" s="93"/>
      <c r="L22" s="607" t="s">
        <v>115</v>
      </c>
      <c r="M22" s="608"/>
      <c r="N22" s="606"/>
      <c r="O22" s="605"/>
    </row>
    <row r="23" spans="3:15" ht="21" customHeight="1" x14ac:dyDescent="0.2">
      <c r="C23" s="593">
        <v>9</v>
      </c>
      <c r="D23" s="594"/>
      <c r="E23" s="598"/>
      <c r="F23" s="599" t="s">
        <v>37</v>
      </c>
      <c r="G23" s="600"/>
      <c r="H23" s="601"/>
      <c r="I23" s="602" t="s">
        <v>23</v>
      </c>
      <c r="J23" s="603"/>
      <c r="K23" s="604"/>
      <c r="L23" s="604"/>
      <c r="M23" s="214" t="s">
        <v>38</v>
      </c>
      <c r="N23" s="606"/>
      <c r="O23" s="605" t="s">
        <v>39</v>
      </c>
    </row>
    <row r="24" spans="3:15" ht="21" customHeight="1" x14ac:dyDescent="0.2">
      <c r="C24" s="593"/>
      <c r="D24" s="594"/>
      <c r="E24" s="598"/>
      <c r="F24" s="599"/>
      <c r="G24" s="600"/>
      <c r="H24" s="601"/>
      <c r="I24" s="602"/>
      <c r="J24" s="215" t="s">
        <v>8</v>
      </c>
      <c r="K24" s="93"/>
      <c r="L24" s="607" t="s">
        <v>115</v>
      </c>
      <c r="M24" s="608"/>
      <c r="N24" s="606"/>
      <c r="O24" s="605"/>
    </row>
    <row r="25" spans="3:15" ht="21" customHeight="1" x14ac:dyDescent="0.2">
      <c r="C25" s="593">
        <v>10</v>
      </c>
      <c r="D25" s="594"/>
      <c r="E25" s="598"/>
      <c r="F25" s="599" t="s">
        <v>37</v>
      </c>
      <c r="G25" s="600"/>
      <c r="H25" s="601"/>
      <c r="I25" s="602" t="s">
        <v>23</v>
      </c>
      <c r="J25" s="603"/>
      <c r="K25" s="604"/>
      <c r="L25" s="604"/>
      <c r="M25" s="214" t="s">
        <v>38</v>
      </c>
      <c r="N25" s="606"/>
      <c r="O25" s="605" t="s">
        <v>39</v>
      </c>
    </row>
    <row r="26" spans="3:15" ht="21" customHeight="1" x14ac:dyDescent="0.2">
      <c r="C26" s="593"/>
      <c r="D26" s="594"/>
      <c r="E26" s="598"/>
      <c r="F26" s="599"/>
      <c r="G26" s="600"/>
      <c r="H26" s="601"/>
      <c r="I26" s="602"/>
      <c r="J26" s="215" t="s">
        <v>8</v>
      </c>
      <c r="K26" s="93"/>
      <c r="L26" s="607" t="s">
        <v>115</v>
      </c>
      <c r="M26" s="608"/>
      <c r="N26" s="606"/>
      <c r="O26" s="605"/>
    </row>
    <row r="27" spans="3:15" ht="18" customHeight="1" x14ac:dyDescent="0.2">
      <c r="C27" s="610" t="s">
        <v>40</v>
      </c>
      <c r="D27" s="610"/>
      <c r="E27" s="610"/>
      <c r="F27" s="610"/>
      <c r="G27" s="610"/>
      <c r="H27" s="610"/>
      <c r="I27" s="610"/>
      <c r="J27" s="610"/>
      <c r="K27" s="610"/>
      <c r="L27" s="610"/>
      <c r="M27" s="610"/>
      <c r="N27" s="610"/>
      <c r="O27" s="610"/>
    </row>
    <row r="28" spans="3:15" ht="18" customHeight="1" x14ac:dyDescent="0.2">
      <c r="C28" s="565" t="s">
        <v>41</v>
      </c>
      <c r="D28" s="565"/>
      <c r="E28" s="565"/>
      <c r="F28" s="565"/>
      <c r="G28" s="565"/>
      <c r="H28" s="565"/>
      <c r="I28" s="565"/>
      <c r="J28" s="565"/>
      <c r="K28" s="565"/>
      <c r="L28" s="565"/>
      <c r="M28" s="565"/>
      <c r="N28" s="565"/>
      <c r="O28" s="565"/>
    </row>
    <row r="29" spans="3:15" x14ac:dyDescent="0.2">
      <c r="C29" s="216"/>
      <c r="D29" s="217"/>
      <c r="E29" s="217"/>
      <c r="F29" s="216"/>
      <c r="G29" s="217"/>
      <c r="H29" s="217"/>
      <c r="I29" s="216"/>
      <c r="J29" s="217"/>
      <c r="K29" s="217"/>
      <c r="L29" s="217"/>
      <c r="M29" s="216"/>
      <c r="N29" s="217"/>
      <c r="O29" s="216"/>
    </row>
    <row r="30" spans="3:15" ht="14.4" x14ac:dyDescent="0.2">
      <c r="C30" s="218"/>
    </row>
    <row r="31" spans="3:15" ht="21" customHeight="1" x14ac:dyDescent="0.2">
      <c r="D31" s="592" t="s">
        <v>94</v>
      </c>
      <c r="E31" s="592"/>
      <c r="F31" s="592"/>
      <c r="G31" s="592"/>
      <c r="H31" s="592"/>
      <c r="I31" s="592"/>
      <c r="J31" s="592"/>
      <c r="K31" s="592"/>
      <c r="L31" s="592"/>
      <c r="M31" s="592"/>
      <c r="N31" s="592"/>
      <c r="O31" s="592"/>
    </row>
    <row r="32" spans="3:15" ht="26.25" customHeight="1" x14ac:dyDescent="0.2">
      <c r="C32" s="593" t="s">
        <v>42</v>
      </c>
      <c r="D32" s="613"/>
      <c r="E32" s="613"/>
      <c r="F32" s="605"/>
      <c r="G32" s="593" t="s">
        <v>345</v>
      </c>
      <c r="H32" s="613"/>
      <c r="I32" s="605"/>
      <c r="J32" s="593" t="s">
        <v>344</v>
      </c>
      <c r="K32" s="605"/>
      <c r="L32" s="596" t="s">
        <v>10</v>
      </c>
      <c r="M32" s="596"/>
      <c r="N32" s="596"/>
      <c r="O32" s="596"/>
    </row>
    <row r="33" spans="3:15" ht="51" customHeight="1" x14ac:dyDescent="0.2">
      <c r="C33" s="617"/>
      <c r="D33" s="618"/>
      <c r="E33" s="618"/>
      <c r="F33" s="619"/>
      <c r="G33" s="614"/>
      <c r="H33" s="615"/>
      <c r="I33" s="616"/>
      <c r="J33" s="611"/>
      <c r="K33" s="612"/>
      <c r="L33" s="609"/>
      <c r="M33" s="609"/>
      <c r="N33" s="609"/>
      <c r="O33" s="609"/>
    </row>
    <row r="34" spans="3:15" ht="51" customHeight="1" x14ac:dyDescent="0.2">
      <c r="C34" s="617"/>
      <c r="D34" s="618"/>
      <c r="E34" s="618"/>
      <c r="F34" s="619"/>
      <c r="G34" s="614"/>
      <c r="H34" s="615"/>
      <c r="I34" s="616"/>
      <c r="J34" s="611"/>
      <c r="K34" s="612"/>
      <c r="L34" s="609"/>
      <c r="M34" s="609"/>
      <c r="N34" s="609"/>
      <c r="O34" s="609"/>
    </row>
    <row r="35" spans="3:15" ht="51" customHeight="1" x14ac:dyDescent="0.2">
      <c r="C35" s="617"/>
      <c r="D35" s="618"/>
      <c r="E35" s="618"/>
      <c r="F35" s="619"/>
      <c r="G35" s="614"/>
      <c r="H35" s="615"/>
      <c r="I35" s="616"/>
      <c r="J35" s="611"/>
      <c r="K35" s="612"/>
      <c r="L35" s="609"/>
      <c r="M35" s="609"/>
      <c r="N35" s="609"/>
      <c r="O35" s="609"/>
    </row>
  </sheetData>
  <sheetProtection formatCells="0" formatColumns="0" formatRows="0" selectLockedCells="1"/>
  <mergeCells count="137">
    <mergeCell ref="C25:C26"/>
    <mergeCell ref="L32:O32"/>
    <mergeCell ref="D31:O31"/>
    <mergeCell ref="C27:O27"/>
    <mergeCell ref="C28:O28"/>
    <mergeCell ref="J32:K32"/>
    <mergeCell ref="J33:K33"/>
    <mergeCell ref="J34:K34"/>
    <mergeCell ref="J35:K35"/>
    <mergeCell ref="G32:I32"/>
    <mergeCell ref="G33:I33"/>
    <mergeCell ref="G34:I34"/>
    <mergeCell ref="G35:I35"/>
    <mergeCell ref="C32:F32"/>
    <mergeCell ref="C33:F33"/>
    <mergeCell ref="C34:F34"/>
    <mergeCell ref="C35:F35"/>
    <mergeCell ref="L33:O33"/>
    <mergeCell ref="L34:O34"/>
    <mergeCell ref="L24:M24"/>
    <mergeCell ref="F23:F24"/>
    <mergeCell ref="J23:L23"/>
    <mergeCell ref="O25:O26"/>
    <mergeCell ref="F25:F26"/>
    <mergeCell ref="N23:N24"/>
    <mergeCell ref="O23:O24"/>
    <mergeCell ref="L35:O35"/>
    <mergeCell ref="D25:D26"/>
    <mergeCell ref="H25:H26"/>
    <mergeCell ref="I25:I26"/>
    <mergeCell ref="L26:M26"/>
    <mergeCell ref="H19:H20"/>
    <mergeCell ref="I19:I20"/>
    <mergeCell ref="G25:G26"/>
    <mergeCell ref="I23:I24"/>
    <mergeCell ref="D17:D18"/>
    <mergeCell ref="D19:D20"/>
    <mergeCell ref="O19:O20"/>
    <mergeCell ref="N21:N22"/>
    <mergeCell ref="J17:L17"/>
    <mergeCell ref="J19:L19"/>
    <mergeCell ref="F21:F22"/>
    <mergeCell ref="E17:E18"/>
    <mergeCell ref="O21:O22"/>
    <mergeCell ref="N19:N20"/>
    <mergeCell ref="L20:M20"/>
    <mergeCell ref="D23:D24"/>
    <mergeCell ref="G23:G24"/>
    <mergeCell ref="E23:E24"/>
    <mergeCell ref="N25:N26"/>
    <mergeCell ref="J21:L21"/>
    <mergeCell ref="L22:M22"/>
    <mergeCell ref="E25:E26"/>
    <mergeCell ref="J25:L25"/>
    <mergeCell ref="H23:H24"/>
    <mergeCell ref="O15:O16"/>
    <mergeCell ref="J13:L13"/>
    <mergeCell ref="O17:O18"/>
    <mergeCell ref="L18:M18"/>
    <mergeCell ref="L16:M16"/>
    <mergeCell ref="F13:F14"/>
    <mergeCell ref="N17:N18"/>
    <mergeCell ref="H17:H18"/>
    <mergeCell ref="I17:I18"/>
    <mergeCell ref="F17:F18"/>
    <mergeCell ref="O11:O12"/>
    <mergeCell ref="L10:M10"/>
    <mergeCell ref="L14:M14"/>
    <mergeCell ref="L12:M12"/>
    <mergeCell ref="J15:L15"/>
    <mergeCell ref="E7:E8"/>
    <mergeCell ref="F7:F8"/>
    <mergeCell ref="E9:E10"/>
    <mergeCell ref="F9:F10"/>
    <mergeCell ref="E11:E12"/>
    <mergeCell ref="F11:F12"/>
    <mergeCell ref="E15:E16"/>
    <mergeCell ref="F15:F16"/>
    <mergeCell ref="H7:H8"/>
    <mergeCell ref="H9:H10"/>
    <mergeCell ref="I9:I10"/>
    <mergeCell ref="H11:H12"/>
    <mergeCell ref="H13:H14"/>
    <mergeCell ref="I13:I14"/>
    <mergeCell ref="H15:H16"/>
    <mergeCell ref="I15:I16"/>
    <mergeCell ref="N13:N14"/>
    <mergeCell ref="O13:O14"/>
    <mergeCell ref="N15:N16"/>
    <mergeCell ref="N5:O6"/>
    <mergeCell ref="J5:M6"/>
    <mergeCell ref="H5:I6"/>
    <mergeCell ref="G11:G12"/>
    <mergeCell ref="G13:G14"/>
    <mergeCell ref="G15:G16"/>
    <mergeCell ref="G17:G18"/>
    <mergeCell ref="H21:H22"/>
    <mergeCell ref="I11:I12"/>
    <mergeCell ref="I21:I22"/>
    <mergeCell ref="G19:G20"/>
    <mergeCell ref="G21:G22"/>
    <mergeCell ref="J7:L7"/>
    <mergeCell ref="O7:O8"/>
    <mergeCell ref="N7:N8"/>
    <mergeCell ref="J9:L9"/>
    <mergeCell ref="J11:L11"/>
    <mergeCell ref="L8:M8"/>
    <mergeCell ref="G7:G8"/>
    <mergeCell ref="G9:G10"/>
    <mergeCell ref="I7:I8"/>
    <mergeCell ref="N9:N10"/>
    <mergeCell ref="O9:O10"/>
    <mergeCell ref="N11:N12"/>
    <mergeCell ref="C3:O3"/>
    <mergeCell ref="D4:O4"/>
    <mergeCell ref="C21:C22"/>
    <mergeCell ref="C23:C24"/>
    <mergeCell ref="C17:C18"/>
    <mergeCell ref="C19:C20"/>
    <mergeCell ref="C13:C14"/>
    <mergeCell ref="C15:C16"/>
    <mergeCell ref="C9:C10"/>
    <mergeCell ref="C11:C12"/>
    <mergeCell ref="C7:C8"/>
    <mergeCell ref="D7:D8"/>
    <mergeCell ref="D9:D10"/>
    <mergeCell ref="C5:D6"/>
    <mergeCell ref="E5:F6"/>
    <mergeCell ref="G5:G6"/>
    <mergeCell ref="D11:D12"/>
    <mergeCell ref="D13:D14"/>
    <mergeCell ref="D15:D16"/>
    <mergeCell ref="E13:E14"/>
    <mergeCell ref="D21:D22"/>
    <mergeCell ref="E19:E20"/>
    <mergeCell ref="F19:F20"/>
    <mergeCell ref="E21:E22"/>
  </mergeCells>
  <phoneticPr fontId="4"/>
  <pageMargins left="0.74803149606299213" right="0.43307086614173229" top="0.59055118110236227" bottom="0.55118110236220474" header="0.19685039370078741" footer="0.23622047244094491"/>
  <pageSetup paperSize="9" orientation="portrait" r:id="rId1"/>
  <headerFooter>
    <oddFooter>&amp;R&amp;"ＭＳ Ｐ明朝,標準"&amp;10（日本産業規格A列4番）</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C2:H31"/>
  <sheetViews>
    <sheetView showGridLines="0" zoomScaleNormal="100" zoomScaleSheetLayoutView="100" workbookViewId="0">
      <selection activeCell="D5" sqref="D5:E5"/>
    </sheetView>
  </sheetViews>
  <sheetFormatPr defaultColWidth="2.44140625" defaultRowHeight="13.2" x14ac:dyDescent="0.2"/>
  <cols>
    <col min="1" max="2" width="2.44140625" style="37"/>
    <col min="3" max="3" width="25.109375" style="37" customWidth="1"/>
    <col min="4" max="5" width="30.6640625" style="37" customWidth="1"/>
    <col min="6" max="16384" width="2.44140625" style="37"/>
  </cols>
  <sheetData>
    <row r="2" spans="3:8" ht="19.5" customHeight="1" x14ac:dyDescent="0.2">
      <c r="C2" s="32" t="s">
        <v>414</v>
      </c>
      <c r="H2" s="213" t="str">
        <f>'１号'!$X$2</f>
        <v>Ver.1</v>
      </c>
    </row>
    <row r="3" spans="3:8" ht="30" customHeight="1" x14ac:dyDescent="0.2">
      <c r="C3" s="622" t="s">
        <v>95</v>
      </c>
      <c r="D3" s="622"/>
      <c r="E3" s="622"/>
    </row>
    <row r="4" spans="3:8" ht="39" customHeight="1" x14ac:dyDescent="0.2">
      <c r="C4" s="625" t="s">
        <v>347</v>
      </c>
      <c r="D4" s="620"/>
      <c r="E4" s="620"/>
    </row>
    <row r="5" spans="3:8" ht="22.5" customHeight="1" x14ac:dyDescent="0.2">
      <c r="C5" s="219" t="s">
        <v>346</v>
      </c>
      <c r="D5" s="623" t="str">
        <f>IF('１号'!H10="","",'１号'!H10)</f>
        <v/>
      </c>
      <c r="E5" s="624"/>
      <c r="H5" s="213" t="s">
        <v>273</v>
      </c>
    </row>
    <row r="6" spans="3:8" ht="21" customHeight="1" x14ac:dyDescent="0.2">
      <c r="C6" s="96" t="s">
        <v>349</v>
      </c>
      <c r="D6" s="96" t="s">
        <v>350</v>
      </c>
      <c r="E6" s="96" t="s">
        <v>45</v>
      </c>
    </row>
    <row r="7" spans="3:8" ht="27" customHeight="1" x14ac:dyDescent="0.2">
      <c r="C7" s="97"/>
      <c r="D7" s="97"/>
      <c r="E7" s="97"/>
    </row>
    <row r="8" spans="3:8" ht="27" customHeight="1" x14ac:dyDescent="0.2">
      <c r="C8" s="97"/>
      <c r="D8" s="97"/>
      <c r="E8" s="97"/>
    </row>
    <row r="9" spans="3:8" ht="27" customHeight="1" x14ac:dyDescent="0.2">
      <c r="C9" s="97"/>
      <c r="D9" s="97"/>
      <c r="E9" s="97"/>
    </row>
    <row r="10" spans="3:8" ht="27" customHeight="1" x14ac:dyDescent="0.2">
      <c r="C10" s="97"/>
      <c r="D10" s="97"/>
      <c r="E10" s="97"/>
    </row>
    <row r="11" spans="3:8" ht="27" customHeight="1" x14ac:dyDescent="0.2">
      <c r="C11" s="97"/>
      <c r="D11" s="97"/>
      <c r="E11" s="97"/>
    </row>
    <row r="12" spans="3:8" ht="21" customHeight="1" x14ac:dyDescent="0.2">
      <c r="C12" s="94"/>
    </row>
    <row r="13" spans="3:8" ht="22.5" customHeight="1" x14ac:dyDescent="0.2">
      <c r="C13" s="620" t="s">
        <v>351</v>
      </c>
      <c r="D13" s="620"/>
      <c r="E13" s="620"/>
      <c r="H13" s="213"/>
    </row>
    <row r="14" spans="3:8" ht="22.5" customHeight="1" x14ac:dyDescent="0.2">
      <c r="C14" s="219" t="s">
        <v>348</v>
      </c>
      <c r="D14" s="600"/>
      <c r="E14" s="621"/>
      <c r="H14" s="213"/>
    </row>
    <row r="15" spans="3:8" ht="21" customHeight="1" x14ac:dyDescent="0.2">
      <c r="C15" s="96" t="s">
        <v>349</v>
      </c>
      <c r="D15" s="96" t="s">
        <v>350</v>
      </c>
      <c r="E15" s="96" t="s">
        <v>45</v>
      </c>
    </row>
    <row r="16" spans="3:8" ht="27" customHeight="1" x14ac:dyDescent="0.2">
      <c r="C16" s="97"/>
      <c r="D16" s="97"/>
      <c r="E16" s="97"/>
    </row>
    <row r="17" spans="3:8" ht="27" customHeight="1" x14ac:dyDescent="0.2">
      <c r="C17" s="97"/>
      <c r="D17" s="97"/>
      <c r="E17" s="97"/>
    </row>
    <row r="18" spans="3:8" ht="27" customHeight="1" x14ac:dyDescent="0.2">
      <c r="C18" s="97"/>
      <c r="D18" s="97"/>
      <c r="E18" s="97"/>
    </row>
    <row r="19" spans="3:8" ht="27" customHeight="1" x14ac:dyDescent="0.2">
      <c r="C19" s="97"/>
      <c r="D19" s="97"/>
      <c r="E19" s="97"/>
    </row>
    <row r="20" spans="3:8" ht="27" customHeight="1" x14ac:dyDescent="0.2">
      <c r="C20" s="97"/>
      <c r="D20" s="97"/>
      <c r="E20" s="97"/>
    </row>
    <row r="21" spans="3:8" ht="21" customHeight="1" x14ac:dyDescent="0.2">
      <c r="C21" s="94"/>
    </row>
    <row r="22" spans="3:8" ht="22.5" customHeight="1" x14ac:dyDescent="0.2">
      <c r="C22" s="620" t="s">
        <v>352</v>
      </c>
      <c r="D22" s="620"/>
      <c r="E22" s="620"/>
      <c r="H22" s="213"/>
    </row>
    <row r="23" spans="3:8" ht="22.5" customHeight="1" x14ac:dyDescent="0.2">
      <c r="C23" s="219" t="s">
        <v>348</v>
      </c>
      <c r="D23" s="600"/>
      <c r="E23" s="621"/>
      <c r="H23" s="213"/>
    </row>
    <row r="24" spans="3:8" ht="21" customHeight="1" x14ac:dyDescent="0.2">
      <c r="C24" s="96" t="s">
        <v>349</v>
      </c>
      <c r="D24" s="96" t="s">
        <v>350</v>
      </c>
      <c r="E24" s="96" t="s">
        <v>45</v>
      </c>
    </row>
    <row r="25" spans="3:8" ht="27" customHeight="1" x14ac:dyDescent="0.2">
      <c r="C25" s="97"/>
      <c r="D25" s="97"/>
      <c r="E25" s="97"/>
    </row>
    <row r="26" spans="3:8" ht="27" customHeight="1" x14ac:dyDescent="0.2">
      <c r="C26" s="97"/>
      <c r="D26" s="97"/>
      <c r="E26" s="97"/>
    </row>
    <row r="27" spans="3:8" ht="27" customHeight="1" x14ac:dyDescent="0.2">
      <c r="C27" s="97"/>
      <c r="D27" s="97"/>
      <c r="E27" s="97"/>
    </row>
    <row r="28" spans="3:8" ht="27" customHeight="1" x14ac:dyDescent="0.2">
      <c r="C28" s="97"/>
      <c r="D28" s="97"/>
      <c r="E28" s="97"/>
    </row>
    <row r="29" spans="3:8" ht="27" customHeight="1" x14ac:dyDescent="0.2">
      <c r="C29" s="97"/>
      <c r="D29" s="97"/>
      <c r="E29" s="97"/>
    </row>
    <row r="30" spans="3:8" ht="14.4" x14ac:dyDescent="0.2">
      <c r="C30" s="36"/>
    </row>
    <row r="31" spans="3:8" ht="14.4" x14ac:dyDescent="0.2">
      <c r="C31" s="36"/>
    </row>
  </sheetData>
  <sheetProtection formatCells="0" formatColumns="0" formatRows="0" insertColumns="0" insertRows="0" deleteColumns="0" deleteRows="0" selectLockedCells="1"/>
  <mergeCells count="7">
    <mergeCell ref="C13:E13"/>
    <mergeCell ref="D14:E14"/>
    <mergeCell ref="C22:E22"/>
    <mergeCell ref="D23:E23"/>
    <mergeCell ref="C3:E3"/>
    <mergeCell ref="D5:E5"/>
    <mergeCell ref="C4:E4"/>
  </mergeCells>
  <phoneticPr fontId="4"/>
  <pageMargins left="0.74803149606299213" right="0.43307086614173229" top="0.59055118110236227" bottom="0.51181102362204722" header="0.19685039370078741" footer="0.23622047244094491"/>
  <pageSetup paperSize="9" orientation="portrait" r:id="rId1"/>
  <headerFooter>
    <oddFooter>&amp;R&amp;"ＭＳ Ｐ明朝,標準"&amp;10（日本産業規格A列4番）</oddFooter>
  </headerFooter>
  <colBreaks count="1" manualBreakCount="1">
    <brk id="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2:BA23"/>
  <sheetViews>
    <sheetView showGridLines="0" zoomScaleNormal="100" zoomScaleSheetLayoutView="100" workbookViewId="0">
      <selection activeCell="AC19" sqref="AC19"/>
    </sheetView>
  </sheetViews>
  <sheetFormatPr defaultColWidth="9" defaultRowHeight="13.2" x14ac:dyDescent="0.2"/>
  <cols>
    <col min="1" max="14" width="2.6640625" style="5" customWidth="1"/>
    <col min="15" max="50" width="3" style="5" customWidth="1"/>
    <col min="51" max="149" width="2.6640625" style="5" customWidth="1"/>
    <col min="150" max="16384" width="9" style="5"/>
  </cols>
  <sheetData>
    <row r="2" spans="2:53" ht="19.5" customHeight="1" x14ac:dyDescent="0.2">
      <c r="C2" s="32" t="s">
        <v>415</v>
      </c>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BA2" s="168" t="str">
        <f>'１号'!$X$2</f>
        <v>Ver.1</v>
      </c>
    </row>
    <row r="3" spans="2:53" ht="14.4" x14ac:dyDescent="0.2">
      <c r="B3" s="32"/>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row>
    <row r="4" spans="2:53" ht="27" customHeight="1" x14ac:dyDescent="0.2">
      <c r="C4" s="220" t="s">
        <v>98</v>
      </c>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row>
    <row r="5" spans="2:53" ht="17.25" customHeight="1" x14ac:dyDescent="0.2">
      <c r="C5" s="2" t="s">
        <v>79</v>
      </c>
      <c r="D5" s="2"/>
      <c r="E5" s="2"/>
      <c r="F5" s="2"/>
      <c r="G5" s="2"/>
      <c r="H5" s="2"/>
      <c r="I5" s="221" t="str">
        <f>IF('１号'!E15="","",'１号'!E15)</f>
        <v/>
      </c>
      <c r="J5" s="86"/>
      <c r="K5" s="86"/>
      <c r="L5" s="86"/>
      <c r="M5" s="86"/>
      <c r="N5" s="86"/>
      <c r="O5" s="86"/>
      <c r="P5" s="86"/>
      <c r="Q5" s="86"/>
      <c r="R5" s="86"/>
      <c r="S5" s="86"/>
      <c r="T5" s="86"/>
      <c r="U5" s="86"/>
      <c r="V5" s="86"/>
      <c r="W5" s="86"/>
      <c r="X5" s="86"/>
      <c r="Y5" s="86"/>
      <c r="Z5" s="86"/>
      <c r="AA5" s="86"/>
      <c r="AB5" s="86"/>
      <c r="AC5" s="86"/>
      <c r="AD5" s="5" t="s">
        <v>71</v>
      </c>
      <c r="BA5" s="114" t="s">
        <v>273</v>
      </c>
    </row>
    <row r="6" spans="2:53" ht="14.4" x14ac:dyDescent="0.2">
      <c r="C6" s="32"/>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row>
    <row r="7" spans="2:53" ht="19.5" customHeight="1" x14ac:dyDescent="0.2">
      <c r="C7" s="630"/>
      <c r="D7" s="630"/>
      <c r="E7" s="630"/>
      <c r="F7" s="630"/>
      <c r="G7" s="628" t="s">
        <v>70</v>
      </c>
      <c r="H7" s="628"/>
      <c r="I7" s="629"/>
      <c r="J7" s="629"/>
      <c r="K7" s="620"/>
      <c r="L7" s="620"/>
      <c r="M7" s="628"/>
      <c r="N7" s="628"/>
      <c r="O7" s="37"/>
      <c r="P7" s="37"/>
      <c r="Q7" s="37"/>
      <c r="R7" s="37"/>
      <c r="S7" s="37"/>
      <c r="T7" s="37"/>
      <c r="U7" s="37"/>
      <c r="V7" s="37"/>
      <c r="W7" s="37"/>
      <c r="X7" s="37"/>
      <c r="Y7" s="37"/>
      <c r="Z7" s="37"/>
      <c r="AA7" s="37"/>
      <c r="AB7" s="32"/>
      <c r="AC7" s="37"/>
      <c r="AD7" s="37"/>
      <c r="AE7" s="37"/>
      <c r="AF7" s="37"/>
      <c r="AG7" s="37"/>
      <c r="AH7" s="37"/>
      <c r="AI7" s="37"/>
      <c r="AJ7" s="37"/>
      <c r="AK7" s="37"/>
      <c r="AL7" s="37"/>
      <c r="AM7" s="37"/>
    </row>
    <row r="8" spans="2:53" ht="19.5" customHeight="1" x14ac:dyDescent="0.2">
      <c r="C8" s="626" t="s">
        <v>61</v>
      </c>
      <c r="D8" s="626"/>
      <c r="E8" s="626"/>
      <c r="F8" s="626"/>
      <c r="G8" s="626"/>
      <c r="H8" s="626"/>
      <c r="I8" s="626"/>
      <c r="J8" s="626"/>
      <c r="K8" s="626"/>
      <c r="L8" s="626"/>
      <c r="M8" s="626"/>
      <c r="N8" s="626"/>
      <c r="O8" s="626" t="s">
        <v>114</v>
      </c>
      <c r="P8" s="626"/>
      <c r="Q8" s="627"/>
      <c r="R8" s="626" t="s">
        <v>48</v>
      </c>
      <c r="S8" s="626"/>
      <c r="T8" s="626"/>
      <c r="U8" s="626" t="s">
        <v>49</v>
      </c>
      <c r="V8" s="626"/>
      <c r="W8" s="626"/>
      <c r="X8" s="626" t="s">
        <v>50</v>
      </c>
      <c r="Y8" s="626"/>
      <c r="Z8" s="626"/>
      <c r="AA8" s="626" t="s">
        <v>51</v>
      </c>
      <c r="AB8" s="626"/>
      <c r="AC8" s="626"/>
      <c r="AD8" s="626" t="s">
        <v>52</v>
      </c>
      <c r="AE8" s="626"/>
      <c r="AF8" s="626"/>
      <c r="AG8" s="626" t="s">
        <v>53</v>
      </c>
      <c r="AH8" s="626"/>
      <c r="AI8" s="626"/>
      <c r="AJ8" s="626" t="s">
        <v>54</v>
      </c>
      <c r="AK8" s="626"/>
      <c r="AL8" s="626"/>
      <c r="AM8" s="626" t="s">
        <v>55</v>
      </c>
      <c r="AN8" s="626"/>
      <c r="AO8" s="626"/>
      <c r="AP8" s="626" t="s">
        <v>56</v>
      </c>
      <c r="AQ8" s="626"/>
      <c r="AR8" s="626"/>
      <c r="AS8" s="626" t="s">
        <v>57</v>
      </c>
      <c r="AT8" s="626"/>
      <c r="AU8" s="626"/>
      <c r="AV8" s="626" t="s">
        <v>58</v>
      </c>
      <c r="AW8" s="626"/>
      <c r="AX8" s="626"/>
    </row>
    <row r="9" spans="2:53" ht="24.75" customHeight="1" x14ac:dyDescent="0.2">
      <c r="C9" s="626" t="s">
        <v>62</v>
      </c>
      <c r="D9" s="626"/>
      <c r="E9" s="626"/>
      <c r="F9" s="626"/>
      <c r="G9" s="626"/>
      <c r="H9" s="626"/>
      <c r="I9" s="626"/>
      <c r="J9" s="626"/>
      <c r="K9" s="626"/>
      <c r="L9" s="626"/>
      <c r="M9" s="626"/>
      <c r="N9" s="626"/>
      <c r="O9" s="14"/>
      <c r="P9" s="15"/>
      <c r="Q9" s="16"/>
      <c r="R9" s="14"/>
      <c r="S9" s="15"/>
      <c r="T9" s="17"/>
      <c r="U9" s="14"/>
      <c r="V9" s="15"/>
      <c r="W9" s="17"/>
      <c r="X9" s="14"/>
      <c r="Y9" s="15"/>
      <c r="Z9" s="17"/>
      <c r="AA9" s="14"/>
      <c r="AB9" s="15"/>
      <c r="AC9" s="17"/>
      <c r="AD9" s="14"/>
      <c r="AE9" s="15"/>
      <c r="AF9" s="17"/>
      <c r="AG9" s="14"/>
      <c r="AH9" s="15"/>
      <c r="AI9" s="17"/>
      <c r="AJ9" s="14"/>
      <c r="AK9" s="15"/>
      <c r="AL9" s="17"/>
      <c r="AM9" s="14"/>
      <c r="AN9" s="18"/>
      <c r="AO9" s="19"/>
      <c r="AP9" s="20"/>
      <c r="AQ9" s="18"/>
      <c r="AR9" s="19"/>
      <c r="AS9" s="20"/>
      <c r="AT9" s="18"/>
      <c r="AU9" s="19"/>
      <c r="AV9" s="20"/>
      <c r="AW9" s="18"/>
      <c r="AX9" s="19"/>
    </row>
    <row r="10" spans="2:53" ht="24.75" customHeight="1" x14ac:dyDescent="0.2">
      <c r="C10" s="626"/>
      <c r="D10" s="626"/>
      <c r="E10" s="626"/>
      <c r="F10" s="626"/>
      <c r="G10" s="626"/>
      <c r="H10" s="626"/>
      <c r="I10" s="626"/>
      <c r="J10" s="626"/>
      <c r="K10" s="626"/>
      <c r="L10" s="626"/>
      <c r="M10" s="626"/>
      <c r="N10" s="626"/>
      <c r="O10" s="14"/>
      <c r="P10" s="15"/>
      <c r="Q10" s="16"/>
      <c r="R10" s="14"/>
      <c r="S10" s="15"/>
      <c r="T10" s="17"/>
      <c r="U10" s="14"/>
      <c r="V10" s="15"/>
      <c r="W10" s="17"/>
      <c r="X10" s="14"/>
      <c r="Y10" s="15"/>
      <c r="Z10" s="17"/>
      <c r="AA10" s="14"/>
      <c r="AB10" s="15"/>
      <c r="AC10" s="17"/>
      <c r="AD10" s="14"/>
      <c r="AE10" s="15"/>
      <c r="AF10" s="17"/>
      <c r="AG10" s="14"/>
      <c r="AH10" s="15"/>
      <c r="AI10" s="17"/>
      <c r="AJ10" s="14"/>
      <c r="AK10" s="15"/>
      <c r="AL10" s="17"/>
      <c r="AM10" s="14"/>
      <c r="AN10" s="18"/>
      <c r="AO10" s="19"/>
      <c r="AP10" s="20"/>
      <c r="AQ10" s="18"/>
      <c r="AR10" s="19"/>
      <c r="AS10" s="20"/>
      <c r="AT10" s="18"/>
      <c r="AU10" s="19"/>
      <c r="AV10" s="20"/>
      <c r="AW10" s="18"/>
      <c r="AX10" s="19"/>
    </row>
    <row r="11" spans="2:53" ht="24.75" customHeight="1" x14ac:dyDescent="0.2">
      <c r="C11" s="626" t="s">
        <v>63</v>
      </c>
      <c r="D11" s="626"/>
      <c r="E11" s="626"/>
      <c r="F11" s="626"/>
      <c r="G11" s="626"/>
      <c r="H11" s="626"/>
      <c r="I11" s="626"/>
      <c r="J11" s="626"/>
      <c r="K11" s="626"/>
      <c r="L11" s="626"/>
      <c r="M11" s="626"/>
      <c r="N11" s="626"/>
      <c r="O11" s="14"/>
      <c r="P11" s="15"/>
      <c r="Q11" s="16"/>
      <c r="R11" s="14"/>
      <c r="S11" s="15"/>
      <c r="T11" s="17"/>
      <c r="U11" s="14"/>
      <c r="V11" s="15"/>
      <c r="W11" s="17"/>
      <c r="X11" s="14"/>
      <c r="Y11" s="15"/>
      <c r="Z11" s="17"/>
      <c r="AA11" s="14"/>
      <c r="AB11" s="15"/>
      <c r="AC11" s="17"/>
      <c r="AD11" s="14"/>
      <c r="AE11" s="15"/>
      <c r="AF11" s="17"/>
      <c r="AG11" s="14"/>
      <c r="AH11" s="15"/>
      <c r="AI11" s="17"/>
      <c r="AJ11" s="14"/>
      <c r="AK11" s="15"/>
      <c r="AL11" s="17"/>
      <c r="AM11" s="14"/>
      <c r="AN11" s="18"/>
      <c r="AO11" s="19"/>
      <c r="AP11" s="20"/>
      <c r="AQ11" s="18"/>
      <c r="AR11" s="19"/>
      <c r="AS11" s="20"/>
      <c r="AT11" s="18"/>
      <c r="AU11" s="19"/>
      <c r="AV11" s="20"/>
      <c r="AW11" s="18"/>
      <c r="AX11" s="19"/>
    </row>
    <row r="12" spans="2:53" ht="24.75" customHeight="1" x14ac:dyDescent="0.2">
      <c r="C12" s="626"/>
      <c r="D12" s="626"/>
      <c r="E12" s="626"/>
      <c r="F12" s="626"/>
      <c r="G12" s="626"/>
      <c r="H12" s="626"/>
      <c r="I12" s="626"/>
      <c r="J12" s="626"/>
      <c r="K12" s="626"/>
      <c r="L12" s="626"/>
      <c r="M12" s="626"/>
      <c r="N12" s="626"/>
      <c r="O12" s="14"/>
      <c r="P12" s="15"/>
      <c r="Q12" s="16"/>
      <c r="R12" s="14"/>
      <c r="S12" s="15"/>
      <c r="T12" s="17"/>
      <c r="U12" s="14"/>
      <c r="V12" s="15"/>
      <c r="W12" s="17"/>
      <c r="X12" s="14"/>
      <c r="Y12" s="15"/>
      <c r="Z12" s="17"/>
      <c r="AA12" s="14"/>
      <c r="AB12" s="15"/>
      <c r="AC12" s="17"/>
      <c r="AD12" s="14"/>
      <c r="AE12" s="15"/>
      <c r="AF12" s="17"/>
      <c r="AG12" s="14"/>
      <c r="AH12" s="15"/>
      <c r="AI12" s="17"/>
      <c r="AJ12" s="14"/>
      <c r="AK12" s="15"/>
      <c r="AL12" s="17"/>
      <c r="AM12" s="14"/>
      <c r="AN12" s="18"/>
      <c r="AO12" s="19"/>
      <c r="AP12" s="20"/>
      <c r="AQ12" s="18"/>
      <c r="AR12" s="19"/>
      <c r="AS12" s="20"/>
      <c r="AT12" s="18"/>
      <c r="AU12" s="19"/>
      <c r="AV12" s="20"/>
      <c r="AW12" s="18"/>
      <c r="AX12" s="19"/>
    </row>
    <row r="13" spans="2:53" ht="24.75" customHeight="1" x14ac:dyDescent="0.2">
      <c r="C13" s="626" t="s">
        <v>64</v>
      </c>
      <c r="D13" s="626"/>
      <c r="E13" s="626"/>
      <c r="F13" s="626"/>
      <c r="G13" s="626"/>
      <c r="H13" s="626"/>
      <c r="I13" s="626"/>
      <c r="J13" s="626"/>
      <c r="K13" s="626"/>
      <c r="L13" s="626"/>
      <c r="M13" s="626"/>
      <c r="N13" s="626"/>
      <c r="O13" s="14"/>
      <c r="P13" s="15"/>
      <c r="Q13" s="16"/>
      <c r="R13" s="14"/>
      <c r="S13" s="15"/>
      <c r="T13" s="17"/>
      <c r="U13" s="14"/>
      <c r="V13" s="15"/>
      <c r="W13" s="17"/>
      <c r="X13" s="14"/>
      <c r="Y13" s="15"/>
      <c r="Z13" s="17"/>
      <c r="AA13" s="14"/>
      <c r="AB13" s="15"/>
      <c r="AC13" s="17"/>
      <c r="AD13" s="14"/>
      <c r="AE13" s="15"/>
      <c r="AF13" s="17"/>
      <c r="AG13" s="14"/>
      <c r="AH13" s="15"/>
      <c r="AI13" s="17"/>
      <c r="AJ13" s="14"/>
      <c r="AK13" s="15"/>
      <c r="AL13" s="17"/>
      <c r="AM13" s="14"/>
      <c r="AN13" s="18"/>
      <c r="AO13" s="19"/>
      <c r="AP13" s="20"/>
      <c r="AQ13" s="18"/>
      <c r="AR13" s="19"/>
      <c r="AS13" s="20"/>
      <c r="AT13" s="18"/>
      <c r="AU13" s="19"/>
      <c r="AV13" s="20"/>
      <c r="AW13" s="18"/>
      <c r="AX13" s="19"/>
    </row>
    <row r="14" spans="2:53" ht="24.75" customHeight="1" x14ac:dyDescent="0.2">
      <c r="C14" s="626"/>
      <c r="D14" s="626"/>
      <c r="E14" s="626"/>
      <c r="F14" s="626"/>
      <c r="G14" s="626"/>
      <c r="H14" s="626"/>
      <c r="I14" s="626"/>
      <c r="J14" s="626"/>
      <c r="K14" s="626"/>
      <c r="L14" s="626"/>
      <c r="M14" s="626"/>
      <c r="N14" s="626"/>
      <c r="O14" s="14"/>
      <c r="P14" s="15"/>
      <c r="Q14" s="16"/>
      <c r="R14" s="14"/>
      <c r="S14" s="15"/>
      <c r="T14" s="17"/>
      <c r="U14" s="14"/>
      <c r="V14" s="15"/>
      <c r="W14" s="17"/>
      <c r="X14" s="14"/>
      <c r="Y14" s="15"/>
      <c r="Z14" s="17"/>
      <c r="AA14" s="14"/>
      <c r="AB14" s="15"/>
      <c r="AC14" s="17"/>
      <c r="AD14" s="14"/>
      <c r="AE14" s="15"/>
      <c r="AF14" s="17"/>
      <c r="AG14" s="14"/>
      <c r="AH14" s="15"/>
      <c r="AI14" s="17"/>
      <c r="AJ14" s="14"/>
      <c r="AK14" s="15"/>
      <c r="AL14" s="17"/>
      <c r="AM14" s="14"/>
      <c r="AN14" s="18"/>
      <c r="AO14" s="19"/>
      <c r="AP14" s="20"/>
      <c r="AQ14" s="18"/>
      <c r="AR14" s="19"/>
      <c r="AS14" s="20"/>
      <c r="AT14" s="18"/>
      <c r="AU14" s="19"/>
      <c r="AV14" s="20"/>
      <c r="AW14" s="18"/>
      <c r="AX14" s="19"/>
    </row>
    <row r="15" spans="2:53" ht="24.75" customHeight="1" x14ac:dyDescent="0.2">
      <c r="C15" s="626" t="s">
        <v>65</v>
      </c>
      <c r="D15" s="626"/>
      <c r="E15" s="626"/>
      <c r="F15" s="626"/>
      <c r="G15" s="626"/>
      <c r="H15" s="626"/>
      <c r="I15" s="626"/>
      <c r="J15" s="626"/>
      <c r="K15" s="626"/>
      <c r="L15" s="626"/>
      <c r="M15" s="626"/>
      <c r="N15" s="626"/>
      <c r="O15" s="14"/>
      <c r="P15" s="15"/>
      <c r="Q15" s="16"/>
      <c r="R15" s="14"/>
      <c r="S15" s="15"/>
      <c r="T15" s="17"/>
      <c r="U15" s="14"/>
      <c r="V15" s="15"/>
      <c r="W15" s="17"/>
      <c r="X15" s="14"/>
      <c r="Y15" s="15"/>
      <c r="Z15" s="17"/>
      <c r="AA15" s="14"/>
      <c r="AB15" s="15"/>
      <c r="AC15" s="17"/>
      <c r="AD15" s="14"/>
      <c r="AE15" s="15"/>
      <c r="AF15" s="17"/>
      <c r="AG15" s="14"/>
      <c r="AH15" s="15"/>
      <c r="AI15" s="17"/>
      <c r="AJ15" s="14"/>
      <c r="AK15" s="15"/>
      <c r="AL15" s="17"/>
      <c r="AM15" s="14"/>
      <c r="AN15" s="18"/>
      <c r="AO15" s="19"/>
      <c r="AP15" s="20"/>
      <c r="AQ15" s="18"/>
      <c r="AR15" s="19"/>
      <c r="AS15" s="20"/>
      <c r="AT15" s="18"/>
      <c r="AU15" s="19"/>
      <c r="AV15" s="20"/>
      <c r="AW15" s="18"/>
      <c r="AX15" s="19"/>
    </row>
    <row r="16" spans="2:53" ht="24.75" customHeight="1" x14ac:dyDescent="0.2">
      <c r="C16" s="626"/>
      <c r="D16" s="626"/>
      <c r="E16" s="626"/>
      <c r="F16" s="626"/>
      <c r="G16" s="626"/>
      <c r="H16" s="626"/>
      <c r="I16" s="626"/>
      <c r="J16" s="626"/>
      <c r="K16" s="626"/>
      <c r="L16" s="626"/>
      <c r="M16" s="626"/>
      <c r="N16" s="626"/>
      <c r="O16" s="14"/>
      <c r="P16" s="15"/>
      <c r="Q16" s="16"/>
      <c r="R16" s="14"/>
      <c r="S16" s="15"/>
      <c r="T16" s="17"/>
      <c r="U16" s="14"/>
      <c r="V16" s="15"/>
      <c r="W16" s="17"/>
      <c r="X16" s="14"/>
      <c r="Y16" s="15"/>
      <c r="Z16" s="17"/>
      <c r="AA16" s="14"/>
      <c r="AB16" s="15"/>
      <c r="AC16" s="17"/>
      <c r="AD16" s="14"/>
      <c r="AE16" s="15"/>
      <c r="AF16" s="17"/>
      <c r="AG16" s="14"/>
      <c r="AH16" s="15"/>
      <c r="AI16" s="17"/>
      <c r="AJ16" s="14"/>
      <c r="AK16" s="15"/>
      <c r="AL16" s="17"/>
      <c r="AM16" s="14"/>
      <c r="AN16" s="18"/>
      <c r="AO16" s="19"/>
      <c r="AP16" s="20"/>
      <c r="AQ16" s="18"/>
      <c r="AR16" s="19"/>
      <c r="AS16" s="20"/>
      <c r="AT16" s="18"/>
      <c r="AU16" s="19"/>
      <c r="AV16" s="20"/>
      <c r="AW16" s="18"/>
      <c r="AX16" s="19"/>
    </row>
    <row r="17" spans="3:50" ht="24.75" customHeight="1" x14ac:dyDescent="0.2">
      <c r="C17" s="626" t="s">
        <v>66</v>
      </c>
      <c r="D17" s="626"/>
      <c r="E17" s="626"/>
      <c r="F17" s="626"/>
      <c r="G17" s="626"/>
      <c r="H17" s="626"/>
      <c r="I17" s="626"/>
      <c r="J17" s="626"/>
      <c r="K17" s="626"/>
      <c r="L17" s="626"/>
      <c r="M17" s="626"/>
      <c r="N17" s="626"/>
      <c r="O17" s="14"/>
      <c r="P17" s="15"/>
      <c r="Q17" s="16"/>
      <c r="R17" s="14"/>
      <c r="S17" s="15"/>
      <c r="T17" s="17"/>
      <c r="U17" s="14"/>
      <c r="V17" s="15"/>
      <c r="W17" s="17"/>
      <c r="X17" s="14"/>
      <c r="Y17" s="15"/>
      <c r="Z17" s="17"/>
      <c r="AA17" s="14"/>
      <c r="AB17" s="15"/>
      <c r="AC17" s="17"/>
      <c r="AD17" s="14"/>
      <c r="AE17" s="15"/>
      <c r="AF17" s="17"/>
      <c r="AG17" s="14"/>
      <c r="AH17" s="15"/>
      <c r="AI17" s="17"/>
      <c r="AJ17" s="14"/>
      <c r="AK17" s="15"/>
      <c r="AL17" s="17"/>
      <c r="AM17" s="14"/>
      <c r="AN17" s="18"/>
      <c r="AO17" s="19"/>
      <c r="AP17" s="20"/>
      <c r="AQ17" s="18"/>
      <c r="AR17" s="19"/>
      <c r="AS17" s="20"/>
      <c r="AT17" s="18"/>
      <c r="AU17" s="19"/>
      <c r="AV17" s="20"/>
      <c r="AW17" s="18"/>
      <c r="AX17" s="19"/>
    </row>
    <row r="18" spans="3:50" ht="24.75" customHeight="1" x14ac:dyDescent="0.2">
      <c r="C18" s="626"/>
      <c r="D18" s="626"/>
      <c r="E18" s="626"/>
      <c r="F18" s="626"/>
      <c r="G18" s="626"/>
      <c r="H18" s="626"/>
      <c r="I18" s="626"/>
      <c r="J18" s="626"/>
      <c r="K18" s="626"/>
      <c r="L18" s="626"/>
      <c r="M18" s="626"/>
      <c r="N18" s="626"/>
      <c r="O18" s="14"/>
      <c r="P18" s="15"/>
      <c r="Q18" s="16"/>
      <c r="R18" s="14"/>
      <c r="S18" s="15"/>
      <c r="T18" s="17"/>
      <c r="U18" s="14"/>
      <c r="V18" s="15"/>
      <c r="W18" s="17"/>
      <c r="X18" s="14"/>
      <c r="Y18" s="15"/>
      <c r="Z18" s="17"/>
      <c r="AA18" s="14"/>
      <c r="AB18" s="15"/>
      <c r="AC18" s="17"/>
      <c r="AD18" s="14"/>
      <c r="AE18" s="15"/>
      <c r="AF18" s="17"/>
      <c r="AG18" s="14"/>
      <c r="AH18" s="15"/>
      <c r="AI18" s="17"/>
      <c r="AJ18" s="14"/>
      <c r="AK18" s="15"/>
      <c r="AL18" s="17"/>
      <c r="AM18" s="14"/>
      <c r="AN18" s="18"/>
      <c r="AO18" s="19"/>
      <c r="AP18" s="20"/>
      <c r="AQ18" s="18"/>
      <c r="AR18" s="19"/>
      <c r="AS18" s="20"/>
      <c r="AT18" s="18"/>
      <c r="AU18" s="19"/>
      <c r="AV18" s="20"/>
      <c r="AW18" s="18"/>
      <c r="AX18" s="19"/>
    </row>
    <row r="19" spans="3:50" ht="24.75" customHeight="1" x14ac:dyDescent="0.2">
      <c r="C19" s="626" t="s">
        <v>67</v>
      </c>
      <c r="D19" s="626"/>
      <c r="E19" s="626"/>
      <c r="F19" s="626"/>
      <c r="G19" s="626"/>
      <c r="H19" s="626"/>
      <c r="I19" s="626"/>
      <c r="J19" s="626"/>
      <c r="K19" s="626"/>
      <c r="L19" s="626"/>
      <c r="M19" s="626"/>
      <c r="N19" s="626"/>
      <c r="O19" s="14"/>
      <c r="P19" s="15"/>
      <c r="Q19" s="16"/>
      <c r="R19" s="14"/>
      <c r="S19" s="15"/>
      <c r="T19" s="17"/>
      <c r="U19" s="14"/>
      <c r="V19" s="15"/>
      <c r="W19" s="17"/>
      <c r="X19" s="14"/>
      <c r="Y19" s="15"/>
      <c r="Z19" s="17"/>
      <c r="AA19" s="14"/>
      <c r="AB19" s="15"/>
      <c r="AC19" s="17"/>
      <c r="AD19" s="14"/>
      <c r="AE19" s="15"/>
      <c r="AF19" s="17"/>
      <c r="AG19" s="14"/>
      <c r="AH19" s="15"/>
      <c r="AI19" s="17"/>
      <c r="AJ19" s="14"/>
      <c r="AK19" s="15"/>
      <c r="AL19" s="17"/>
      <c r="AM19" s="14"/>
      <c r="AN19" s="18"/>
      <c r="AO19" s="19"/>
      <c r="AP19" s="20"/>
      <c r="AQ19" s="18"/>
      <c r="AR19" s="19"/>
      <c r="AS19" s="20"/>
      <c r="AT19" s="18"/>
      <c r="AU19" s="19"/>
      <c r="AV19" s="20"/>
      <c r="AW19" s="18"/>
      <c r="AX19" s="19"/>
    </row>
    <row r="20" spans="3:50" ht="24.75" customHeight="1" x14ac:dyDescent="0.2">
      <c r="C20" s="626"/>
      <c r="D20" s="626"/>
      <c r="E20" s="626"/>
      <c r="F20" s="626"/>
      <c r="G20" s="626"/>
      <c r="H20" s="626"/>
      <c r="I20" s="626"/>
      <c r="J20" s="626"/>
      <c r="K20" s="626"/>
      <c r="L20" s="626"/>
      <c r="M20" s="626"/>
      <c r="N20" s="626"/>
      <c r="O20" s="14"/>
      <c r="P20" s="15"/>
      <c r="Q20" s="16"/>
      <c r="R20" s="14"/>
      <c r="S20" s="15"/>
      <c r="T20" s="17"/>
      <c r="U20" s="14"/>
      <c r="V20" s="15"/>
      <c r="W20" s="17"/>
      <c r="X20" s="14"/>
      <c r="Y20" s="15"/>
      <c r="Z20" s="17"/>
      <c r="AA20" s="14"/>
      <c r="AB20" s="15"/>
      <c r="AC20" s="17"/>
      <c r="AD20" s="14"/>
      <c r="AE20" s="15"/>
      <c r="AF20" s="17"/>
      <c r="AG20" s="14"/>
      <c r="AH20" s="15"/>
      <c r="AI20" s="17"/>
      <c r="AJ20" s="14"/>
      <c r="AK20" s="15"/>
      <c r="AL20" s="17"/>
      <c r="AM20" s="14"/>
      <c r="AN20" s="18"/>
      <c r="AO20" s="19"/>
      <c r="AP20" s="20"/>
      <c r="AQ20" s="18"/>
      <c r="AR20" s="19"/>
      <c r="AS20" s="20"/>
      <c r="AT20" s="18"/>
      <c r="AU20" s="19"/>
      <c r="AV20" s="20"/>
      <c r="AW20" s="18"/>
      <c r="AX20" s="19"/>
    </row>
    <row r="21" spans="3:50" ht="24.75" customHeight="1" x14ac:dyDescent="0.2">
      <c r="C21" s="626" t="s">
        <v>285</v>
      </c>
      <c r="D21" s="626"/>
      <c r="E21" s="626"/>
      <c r="F21" s="626"/>
      <c r="G21" s="626"/>
      <c r="H21" s="626"/>
      <c r="I21" s="626"/>
      <c r="J21" s="626"/>
      <c r="K21" s="626"/>
      <c r="L21" s="626"/>
      <c r="M21" s="626"/>
      <c r="N21" s="626"/>
      <c r="O21" s="14"/>
      <c r="P21" s="15"/>
      <c r="Q21" s="16"/>
      <c r="R21" s="14"/>
      <c r="S21" s="15"/>
      <c r="T21" s="17"/>
      <c r="U21" s="14"/>
      <c r="V21" s="15"/>
      <c r="W21" s="17"/>
      <c r="X21" s="14"/>
      <c r="Y21" s="15"/>
      <c r="Z21" s="17"/>
      <c r="AA21" s="14"/>
      <c r="AB21" s="15"/>
      <c r="AC21" s="17"/>
      <c r="AD21" s="14"/>
      <c r="AE21" s="15"/>
      <c r="AF21" s="17"/>
      <c r="AG21" s="14"/>
      <c r="AH21" s="15"/>
      <c r="AI21" s="17"/>
      <c r="AJ21" s="14"/>
      <c r="AK21" s="15"/>
      <c r="AL21" s="17"/>
      <c r="AM21" s="14"/>
      <c r="AN21" s="18"/>
      <c r="AO21" s="19"/>
      <c r="AP21" s="20"/>
      <c r="AQ21" s="18"/>
      <c r="AR21" s="19"/>
      <c r="AS21" s="20"/>
      <c r="AT21" s="18"/>
      <c r="AU21" s="19"/>
      <c r="AV21" s="20"/>
      <c r="AW21" s="18"/>
      <c r="AX21" s="19"/>
    </row>
    <row r="22" spans="3:50" ht="17.25" customHeight="1" x14ac:dyDescent="0.2">
      <c r="C22" s="33" t="s">
        <v>68</v>
      </c>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row>
    <row r="23" spans="3:50" ht="17.25" customHeight="1" x14ac:dyDescent="0.2">
      <c r="C23" s="33" t="s">
        <v>69</v>
      </c>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row>
  </sheetData>
  <sheetProtection formatCells="0" formatColumns="0" formatRows="0" insertColumns="0" insertRows="0" insertHyperlinks="0" deleteColumns="0" deleteRows="0" selectLockedCells="1" sort="0" autoFilter="0" pivotTables="0"/>
  <mergeCells count="31">
    <mergeCell ref="C21:N21"/>
    <mergeCell ref="C8:N8"/>
    <mergeCell ref="C13:N13"/>
    <mergeCell ref="C15:N15"/>
    <mergeCell ref="G7:H7"/>
    <mergeCell ref="I7:J7"/>
    <mergeCell ref="M7:N7"/>
    <mergeCell ref="K7:L7"/>
    <mergeCell ref="C7:F7"/>
    <mergeCell ref="AV8:AX8"/>
    <mergeCell ref="C19:N19"/>
    <mergeCell ref="C9:N9"/>
    <mergeCell ref="C11:N11"/>
    <mergeCell ref="C20:N20"/>
    <mergeCell ref="AG8:AI8"/>
    <mergeCell ref="AJ8:AL8"/>
    <mergeCell ref="AM8:AO8"/>
    <mergeCell ref="AP8:AR8"/>
    <mergeCell ref="AS8:AU8"/>
    <mergeCell ref="AD8:AF8"/>
    <mergeCell ref="R8:T8"/>
    <mergeCell ref="O8:Q8"/>
    <mergeCell ref="C18:N18"/>
    <mergeCell ref="U8:W8"/>
    <mergeCell ref="X8:Z8"/>
    <mergeCell ref="AA8:AC8"/>
    <mergeCell ref="C17:N17"/>
    <mergeCell ref="C10:N10"/>
    <mergeCell ref="C12:N12"/>
    <mergeCell ref="C14:N14"/>
    <mergeCell ref="C16:N16"/>
  </mergeCells>
  <phoneticPr fontId="4"/>
  <printOptions horizontalCentered="1"/>
  <pageMargins left="0.21" right="0.27" top="0.87" bottom="0.39370078740157483" header="0.19685039370078741" footer="0.23622047244094491"/>
  <pageSetup paperSize="9" fitToHeight="0" orientation="landscape" r:id="rId1"/>
  <headerFooter>
    <oddFooter>&amp;R&amp;"ＭＳ Ｐ明朝,標準"&amp;10（日本産業規格A列4番）</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2:AN50"/>
  <sheetViews>
    <sheetView showGridLines="0" zoomScaleNormal="100" zoomScaleSheetLayoutView="100" workbookViewId="0">
      <selection activeCell="B1" sqref="B1"/>
    </sheetView>
  </sheetViews>
  <sheetFormatPr defaultColWidth="2.44140625" defaultRowHeight="14.4" x14ac:dyDescent="0.2"/>
  <cols>
    <col min="1" max="1" width="2.44140625" style="2"/>
    <col min="2" max="2" width="2.44140625" style="32"/>
    <col min="3" max="37" width="2.44140625" style="2"/>
    <col min="38" max="38" width="1.6640625" style="2" customWidth="1"/>
    <col min="39" max="16384" width="2.44140625" style="2"/>
  </cols>
  <sheetData>
    <row r="2" spans="2:40" x14ac:dyDescent="0.2">
      <c r="AN2" s="171" t="str">
        <f>'１号'!$X$2</f>
        <v>Ver.1</v>
      </c>
    </row>
    <row r="3" spans="2:40" ht="19.5" customHeight="1" x14ac:dyDescent="0.2">
      <c r="C3" s="32" t="s">
        <v>407</v>
      </c>
    </row>
    <row r="7" spans="2:40" ht="25.8" x14ac:dyDescent="0.2">
      <c r="B7" s="633" t="s">
        <v>80</v>
      </c>
      <c r="C7" s="633"/>
      <c r="D7" s="633"/>
      <c r="E7" s="633"/>
      <c r="F7" s="633"/>
      <c r="G7" s="633"/>
      <c r="H7" s="633"/>
      <c r="I7" s="633"/>
      <c r="J7" s="633"/>
      <c r="K7" s="633"/>
      <c r="L7" s="633"/>
      <c r="M7" s="633"/>
      <c r="N7" s="633"/>
      <c r="O7" s="633"/>
      <c r="P7" s="633"/>
      <c r="Q7" s="633"/>
      <c r="R7" s="633"/>
      <c r="S7" s="633"/>
      <c r="T7" s="633"/>
      <c r="U7" s="633"/>
      <c r="V7" s="633"/>
      <c r="W7" s="633"/>
      <c r="X7" s="633"/>
      <c r="Y7" s="633"/>
      <c r="Z7" s="633"/>
      <c r="AA7" s="633"/>
      <c r="AB7" s="633"/>
      <c r="AC7" s="633"/>
      <c r="AD7" s="633"/>
      <c r="AE7" s="633"/>
      <c r="AF7" s="633"/>
      <c r="AG7" s="633"/>
      <c r="AH7" s="633"/>
      <c r="AI7" s="633"/>
      <c r="AJ7" s="633"/>
      <c r="AK7" s="633"/>
      <c r="AL7" s="633"/>
    </row>
    <row r="8" spans="2:40" ht="14.25" customHeight="1" x14ac:dyDescent="0.2">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row>
    <row r="10" spans="2:40" ht="21" customHeight="1" x14ac:dyDescent="0.2">
      <c r="B10" s="2"/>
      <c r="C10" s="2" t="s">
        <v>118</v>
      </c>
    </row>
    <row r="11" spans="2:40" ht="21" customHeight="1" x14ac:dyDescent="0.2">
      <c r="B11" s="2"/>
      <c r="E11" s="2" t="s">
        <v>279</v>
      </c>
      <c r="H11" s="632"/>
      <c r="I11" s="632"/>
      <c r="J11" s="632"/>
      <c r="K11" s="632"/>
      <c r="L11" s="632"/>
      <c r="M11" s="632"/>
      <c r="O11" s="2" t="s">
        <v>278</v>
      </c>
    </row>
    <row r="12" spans="2:40" x14ac:dyDescent="0.2">
      <c r="B12" s="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5" spans="2:40" ht="14.25" customHeight="1" x14ac:dyDescent="0.2">
      <c r="B15" s="2"/>
      <c r="C15" s="635" t="s">
        <v>533</v>
      </c>
      <c r="D15" s="635"/>
      <c r="E15" s="635"/>
      <c r="F15" s="635"/>
      <c r="G15" s="635"/>
      <c r="H15" s="635"/>
      <c r="I15" s="635"/>
      <c r="J15" s="635"/>
      <c r="K15" s="635"/>
      <c r="L15" s="635"/>
      <c r="M15" s="635"/>
      <c r="N15" s="635"/>
      <c r="O15" s="635"/>
      <c r="P15" s="635"/>
      <c r="Q15" s="635"/>
      <c r="R15" s="635"/>
      <c r="S15" s="635"/>
      <c r="T15" s="635"/>
      <c r="U15" s="635"/>
      <c r="V15" s="635"/>
      <c r="W15" s="635"/>
      <c r="X15" s="635"/>
      <c r="Y15" s="635"/>
      <c r="Z15" s="635"/>
      <c r="AA15" s="635"/>
      <c r="AB15" s="635"/>
      <c r="AC15" s="635"/>
      <c r="AD15" s="635"/>
      <c r="AE15" s="635"/>
      <c r="AF15" s="635"/>
      <c r="AG15" s="635"/>
      <c r="AH15" s="635"/>
      <c r="AI15" s="635"/>
      <c r="AJ15" s="635"/>
      <c r="AK15" s="635"/>
    </row>
    <row r="16" spans="2:40" ht="13.5" customHeight="1" x14ac:dyDescent="0.2">
      <c r="B16" s="2"/>
      <c r="C16" s="635"/>
      <c r="D16" s="635"/>
      <c r="E16" s="635"/>
      <c r="F16" s="635"/>
      <c r="G16" s="635"/>
      <c r="H16" s="635"/>
      <c r="I16" s="635"/>
      <c r="J16" s="635"/>
      <c r="K16" s="635"/>
      <c r="L16" s="635"/>
      <c r="M16" s="635"/>
      <c r="N16" s="635"/>
      <c r="O16" s="635"/>
      <c r="P16" s="635"/>
      <c r="Q16" s="635"/>
      <c r="R16" s="635"/>
      <c r="S16" s="635"/>
      <c r="T16" s="635"/>
      <c r="U16" s="635"/>
      <c r="V16" s="635"/>
      <c r="W16" s="635"/>
      <c r="X16" s="635"/>
      <c r="Y16" s="635"/>
      <c r="Z16" s="635"/>
      <c r="AA16" s="635"/>
      <c r="AB16" s="635"/>
      <c r="AC16" s="635"/>
      <c r="AD16" s="635"/>
      <c r="AE16" s="635"/>
      <c r="AF16" s="635"/>
      <c r="AG16" s="635"/>
      <c r="AH16" s="635"/>
      <c r="AI16" s="635"/>
      <c r="AJ16" s="635"/>
      <c r="AK16" s="635"/>
    </row>
    <row r="17" spans="2:37" ht="13.5" customHeight="1" x14ac:dyDescent="0.2">
      <c r="B17" s="2"/>
      <c r="C17" s="635"/>
      <c r="D17" s="635"/>
      <c r="E17" s="635"/>
      <c r="F17" s="635"/>
      <c r="G17" s="635"/>
      <c r="H17" s="635"/>
      <c r="I17" s="635"/>
      <c r="J17" s="635"/>
      <c r="K17" s="635"/>
      <c r="L17" s="635"/>
      <c r="M17" s="635"/>
      <c r="N17" s="635"/>
      <c r="O17" s="635"/>
      <c r="P17" s="635"/>
      <c r="Q17" s="635"/>
      <c r="R17" s="635"/>
      <c r="S17" s="635"/>
      <c r="T17" s="635"/>
      <c r="U17" s="635"/>
      <c r="V17" s="635"/>
      <c r="W17" s="635"/>
      <c r="X17" s="635"/>
      <c r="Y17" s="635"/>
      <c r="Z17" s="635"/>
      <c r="AA17" s="635"/>
      <c r="AB17" s="635"/>
      <c r="AC17" s="635"/>
      <c r="AD17" s="635"/>
      <c r="AE17" s="635"/>
      <c r="AF17" s="635"/>
      <c r="AG17" s="635"/>
      <c r="AH17" s="635"/>
      <c r="AI17" s="635"/>
      <c r="AJ17" s="635"/>
      <c r="AK17" s="635"/>
    </row>
    <row r="18" spans="2:37" x14ac:dyDescent="0.2">
      <c r="C18" s="635"/>
      <c r="D18" s="635"/>
      <c r="E18" s="635"/>
      <c r="F18" s="635"/>
      <c r="G18" s="635"/>
      <c r="H18" s="635"/>
      <c r="I18" s="635"/>
      <c r="J18" s="635"/>
      <c r="K18" s="635"/>
      <c r="L18" s="635"/>
      <c r="M18" s="635"/>
      <c r="N18" s="635"/>
      <c r="O18" s="635"/>
      <c r="P18" s="635"/>
      <c r="Q18" s="635"/>
      <c r="R18" s="635"/>
      <c r="S18" s="635"/>
      <c r="T18" s="635"/>
      <c r="U18" s="635"/>
      <c r="V18" s="635"/>
      <c r="W18" s="635"/>
      <c r="X18" s="635"/>
      <c r="Y18" s="635"/>
      <c r="Z18" s="635"/>
      <c r="AA18" s="635"/>
      <c r="AB18" s="635"/>
      <c r="AC18" s="635"/>
      <c r="AD18" s="635"/>
      <c r="AE18" s="635"/>
      <c r="AF18" s="635"/>
      <c r="AG18" s="635"/>
      <c r="AH18" s="635"/>
      <c r="AI18" s="635"/>
      <c r="AJ18" s="635"/>
      <c r="AK18" s="635"/>
    </row>
    <row r="19" spans="2:37" ht="13.5" customHeight="1" x14ac:dyDescent="0.2">
      <c r="B19" s="2"/>
      <c r="C19" s="635"/>
      <c r="D19" s="635"/>
      <c r="E19" s="635"/>
      <c r="F19" s="635"/>
      <c r="G19" s="635"/>
      <c r="H19" s="635"/>
      <c r="I19" s="635"/>
      <c r="J19" s="635"/>
      <c r="K19" s="635"/>
      <c r="L19" s="635"/>
      <c r="M19" s="635"/>
      <c r="N19" s="635"/>
      <c r="O19" s="635"/>
      <c r="P19" s="635"/>
      <c r="Q19" s="635"/>
      <c r="R19" s="635"/>
      <c r="S19" s="635"/>
      <c r="T19" s="635"/>
      <c r="U19" s="635"/>
      <c r="V19" s="635"/>
      <c r="W19" s="635"/>
      <c r="X19" s="635"/>
      <c r="Y19" s="635"/>
      <c r="Z19" s="635"/>
      <c r="AA19" s="635"/>
      <c r="AB19" s="635"/>
      <c r="AC19" s="635"/>
      <c r="AD19" s="635"/>
      <c r="AE19" s="635"/>
      <c r="AF19" s="635"/>
      <c r="AG19" s="635"/>
      <c r="AH19" s="635"/>
      <c r="AI19" s="635"/>
      <c r="AJ19" s="635"/>
      <c r="AK19" s="635"/>
    </row>
    <row r="20" spans="2:37" ht="13.5" customHeight="1" x14ac:dyDescent="0.2">
      <c r="B20" s="2"/>
      <c r="C20" s="635"/>
      <c r="D20" s="635"/>
      <c r="E20" s="635"/>
      <c r="F20" s="635"/>
      <c r="G20" s="635"/>
      <c r="H20" s="635"/>
      <c r="I20" s="635"/>
      <c r="J20" s="635"/>
      <c r="K20" s="635"/>
      <c r="L20" s="635"/>
      <c r="M20" s="635"/>
      <c r="N20" s="635"/>
      <c r="O20" s="635"/>
      <c r="P20" s="635"/>
      <c r="Q20" s="635"/>
      <c r="R20" s="635"/>
      <c r="S20" s="635"/>
      <c r="T20" s="635"/>
      <c r="U20" s="635"/>
      <c r="V20" s="635"/>
      <c r="W20" s="635"/>
      <c r="X20" s="635"/>
      <c r="Y20" s="635"/>
      <c r="Z20" s="635"/>
      <c r="AA20" s="635"/>
      <c r="AB20" s="635"/>
      <c r="AC20" s="635"/>
      <c r="AD20" s="635"/>
      <c r="AE20" s="635"/>
      <c r="AF20" s="635"/>
      <c r="AG20" s="635"/>
      <c r="AH20" s="635"/>
      <c r="AI20" s="635"/>
      <c r="AJ20" s="635"/>
      <c r="AK20" s="635"/>
    </row>
    <row r="21" spans="2:37" ht="13.5" customHeight="1" x14ac:dyDescent="0.2">
      <c r="B21" s="2"/>
      <c r="C21" s="635"/>
      <c r="D21" s="635"/>
      <c r="E21" s="635"/>
      <c r="F21" s="635"/>
      <c r="G21" s="635"/>
      <c r="H21" s="635"/>
      <c r="I21" s="635"/>
      <c r="J21" s="635"/>
      <c r="K21" s="635"/>
      <c r="L21" s="635"/>
      <c r="M21" s="635"/>
      <c r="N21" s="635"/>
      <c r="O21" s="635"/>
      <c r="P21" s="635"/>
      <c r="Q21" s="635"/>
      <c r="R21" s="635"/>
      <c r="S21" s="635"/>
      <c r="T21" s="635"/>
      <c r="U21" s="635"/>
      <c r="V21" s="635"/>
      <c r="W21" s="635"/>
      <c r="X21" s="635"/>
      <c r="Y21" s="635"/>
      <c r="Z21" s="635"/>
      <c r="AA21" s="635"/>
      <c r="AB21" s="635"/>
      <c r="AC21" s="635"/>
      <c r="AD21" s="635"/>
      <c r="AE21" s="635"/>
      <c r="AF21" s="635"/>
      <c r="AG21" s="635"/>
      <c r="AH21" s="635"/>
      <c r="AI21" s="635"/>
      <c r="AJ21" s="635"/>
      <c r="AK21" s="635"/>
    </row>
    <row r="22" spans="2:37" ht="13.5" customHeight="1" x14ac:dyDescent="0.2">
      <c r="B22" s="2"/>
      <c r="C22" s="635"/>
      <c r="D22" s="635"/>
      <c r="E22" s="635"/>
      <c r="F22" s="635"/>
      <c r="G22" s="635"/>
      <c r="H22" s="635"/>
      <c r="I22" s="635"/>
      <c r="J22" s="635"/>
      <c r="K22" s="635"/>
      <c r="L22" s="635"/>
      <c r="M22" s="635"/>
      <c r="N22" s="635"/>
      <c r="O22" s="635"/>
      <c r="P22" s="635"/>
      <c r="Q22" s="635"/>
      <c r="R22" s="635"/>
      <c r="S22" s="635"/>
      <c r="T22" s="635"/>
      <c r="U22" s="635"/>
      <c r="V22" s="635"/>
      <c r="W22" s="635"/>
      <c r="X22" s="635"/>
      <c r="Y22" s="635"/>
      <c r="Z22" s="635"/>
      <c r="AA22" s="635"/>
      <c r="AB22" s="635"/>
      <c r="AC22" s="635"/>
      <c r="AD22" s="635"/>
      <c r="AE22" s="635"/>
      <c r="AF22" s="635"/>
      <c r="AG22" s="635"/>
      <c r="AH22" s="635"/>
      <c r="AI22" s="635"/>
      <c r="AJ22" s="635"/>
      <c r="AK22" s="635"/>
    </row>
    <row r="23" spans="2:37" ht="13.5" customHeight="1" x14ac:dyDescent="0.2">
      <c r="B23" s="2"/>
      <c r="C23" s="635"/>
      <c r="D23" s="635"/>
      <c r="E23" s="635"/>
      <c r="F23" s="635"/>
      <c r="G23" s="635"/>
      <c r="H23" s="635"/>
      <c r="I23" s="635"/>
      <c r="J23" s="635"/>
      <c r="K23" s="635"/>
      <c r="L23" s="635"/>
      <c r="M23" s="635"/>
      <c r="N23" s="635"/>
      <c r="O23" s="635"/>
      <c r="P23" s="635"/>
      <c r="Q23" s="635"/>
      <c r="R23" s="635"/>
      <c r="S23" s="635"/>
      <c r="T23" s="635"/>
      <c r="U23" s="635"/>
      <c r="V23" s="635"/>
      <c r="W23" s="635"/>
      <c r="X23" s="635"/>
      <c r="Y23" s="635"/>
      <c r="Z23" s="635"/>
      <c r="AA23" s="635"/>
      <c r="AB23" s="635"/>
      <c r="AC23" s="635"/>
      <c r="AD23" s="635"/>
      <c r="AE23" s="635"/>
      <c r="AF23" s="635"/>
      <c r="AG23" s="635"/>
      <c r="AH23" s="635"/>
      <c r="AI23" s="635"/>
      <c r="AJ23" s="635"/>
      <c r="AK23" s="635"/>
    </row>
    <row r="24" spans="2:37" ht="13.5" customHeight="1" x14ac:dyDescent="0.2">
      <c r="B24" s="2"/>
      <c r="C24" s="635"/>
      <c r="D24" s="635"/>
      <c r="E24" s="635"/>
      <c r="F24" s="635"/>
      <c r="G24" s="635"/>
      <c r="H24" s="635"/>
      <c r="I24" s="635"/>
      <c r="J24" s="635"/>
      <c r="K24" s="635"/>
      <c r="L24" s="635"/>
      <c r="M24" s="635"/>
      <c r="N24" s="635"/>
      <c r="O24" s="635"/>
      <c r="P24" s="635"/>
      <c r="Q24" s="635"/>
      <c r="R24" s="635"/>
      <c r="S24" s="635"/>
      <c r="T24" s="635"/>
      <c r="U24" s="635"/>
      <c r="V24" s="635"/>
      <c r="W24" s="635"/>
      <c r="X24" s="635"/>
      <c r="Y24" s="635"/>
      <c r="Z24" s="635"/>
      <c r="AA24" s="635"/>
      <c r="AB24" s="635"/>
      <c r="AC24" s="635"/>
      <c r="AD24" s="635"/>
      <c r="AE24" s="635"/>
      <c r="AF24" s="635"/>
      <c r="AG24" s="635"/>
      <c r="AH24" s="635"/>
      <c r="AI24" s="635"/>
      <c r="AJ24" s="635"/>
      <c r="AK24" s="635"/>
    </row>
    <row r="25" spans="2:37" ht="13.5" customHeight="1" x14ac:dyDescent="0.2">
      <c r="B25" s="2"/>
      <c r="C25" s="635"/>
      <c r="D25" s="635"/>
      <c r="E25" s="635"/>
      <c r="F25" s="635"/>
      <c r="G25" s="635"/>
      <c r="H25" s="635"/>
      <c r="I25" s="635"/>
      <c r="J25" s="635"/>
      <c r="K25" s="635"/>
      <c r="L25" s="635"/>
      <c r="M25" s="635"/>
      <c r="N25" s="635"/>
      <c r="O25" s="635"/>
      <c r="P25" s="635"/>
      <c r="Q25" s="635"/>
      <c r="R25" s="635"/>
      <c r="S25" s="635"/>
      <c r="T25" s="635"/>
      <c r="U25" s="635"/>
      <c r="V25" s="635"/>
      <c r="W25" s="635"/>
      <c r="X25" s="635"/>
      <c r="Y25" s="635"/>
      <c r="Z25" s="635"/>
      <c r="AA25" s="635"/>
      <c r="AB25" s="635"/>
      <c r="AC25" s="635"/>
      <c r="AD25" s="635"/>
      <c r="AE25" s="635"/>
      <c r="AF25" s="635"/>
      <c r="AG25" s="635"/>
      <c r="AH25" s="635"/>
      <c r="AI25" s="635"/>
      <c r="AJ25" s="635"/>
      <c r="AK25" s="635"/>
    </row>
    <row r="26" spans="2:37" ht="14.25" customHeight="1" x14ac:dyDescent="0.2">
      <c r="B26" s="2"/>
      <c r="C26" s="635"/>
      <c r="D26" s="635"/>
      <c r="E26" s="635"/>
      <c r="F26" s="635"/>
      <c r="G26" s="635"/>
      <c r="H26" s="635"/>
      <c r="I26" s="635"/>
      <c r="J26" s="635"/>
      <c r="K26" s="635"/>
      <c r="L26" s="635"/>
      <c r="M26" s="635"/>
      <c r="N26" s="635"/>
      <c r="O26" s="635"/>
      <c r="P26" s="635"/>
      <c r="Q26" s="635"/>
      <c r="R26" s="635"/>
      <c r="S26" s="635"/>
      <c r="T26" s="635"/>
      <c r="U26" s="635"/>
      <c r="V26" s="635"/>
      <c r="W26" s="635"/>
      <c r="X26" s="635"/>
      <c r="Y26" s="635"/>
      <c r="Z26" s="635"/>
      <c r="AA26" s="635"/>
      <c r="AB26" s="635"/>
      <c r="AC26" s="635"/>
      <c r="AD26" s="635"/>
      <c r="AE26" s="635"/>
      <c r="AF26" s="635"/>
      <c r="AG26" s="635"/>
      <c r="AH26" s="635"/>
      <c r="AI26" s="635"/>
      <c r="AJ26" s="635"/>
      <c r="AK26" s="635"/>
    </row>
    <row r="27" spans="2:37" x14ac:dyDescent="0.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row>
    <row r="28" spans="2:37" ht="13.5" customHeight="1" x14ac:dyDescent="0.2"/>
    <row r="29" spans="2:37" ht="13.5" customHeight="1" x14ac:dyDescent="0.2"/>
    <row r="30" spans="2:37" x14ac:dyDescent="0.2">
      <c r="G30" s="634"/>
      <c r="H30" s="634"/>
      <c r="I30" s="634"/>
      <c r="J30" s="634"/>
      <c r="K30" s="218" t="s">
        <v>4</v>
      </c>
      <c r="L30" s="634"/>
      <c r="M30" s="634"/>
      <c r="N30" s="218" t="s">
        <v>3</v>
      </c>
      <c r="O30" s="634"/>
      <c r="P30" s="634"/>
      <c r="Q30" s="218" t="s">
        <v>2</v>
      </c>
    </row>
    <row r="32" spans="2:37" x14ac:dyDescent="0.2">
      <c r="P32" s="631"/>
      <c r="Q32" s="631"/>
      <c r="R32" s="631"/>
      <c r="S32" s="631"/>
      <c r="T32" s="631"/>
      <c r="U32" s="631"/>
      <c r="V32" s="631"/>
      <c r="W32" s="631"/>
      <c r="X32" s="631"/>
      <c r="Y32" s="631"/>
      <c r="Z32" s="631"/>
      <c r="AA32" s="631"/>
      <c r="AB32" s="631"/>
      <c r="AC32" s="631"/>
      <c r="AD32" s="631"/>
      <c r="AE32" s="631"/>
      <c r="AF32" s="631"/>
      <c r="AG32" s="631"/>
      <c r="AH32" s="631"/>
      <c r="AI32" s="631"/>
    </row>
    <row r="33" spans="3:35" ht="21" customHeight="1" x14ac:dyDescent="0.2">
      <c r="M33" s="2" t="s">
        <v>81</v>
      </c>
      <c r="P33" s="636"/>
      <c r="Q33" s="636"/>
      <c r="R33" s="636"/>
      <c r="S33" s="636"/>
      <c r="T33" s="636"/>
      <c r="U33" s="636"/>
      <c r="V33" s="636"/>
      <c r="W33" s="636"/>
      <c r="X33" s="636"/>
      <c r="Y33" s="636"/>
      <c r="Z33" s="636"/>
      <c r="AA33" s="636"/>
      <c r="AB33" s="636"/>
      <c r="AC33" s="636"/>
      <c r="AD33" s="636"/>
      <c r="AE33" s="636"/>
      <c r="AF33" s="636"/>
      <c r="AG33" s="636"/>
      <c r="AH33" s="636"/>
      <c r="AI33" s="636"/>
    </row>
    <row r="34" spans="3:35" ht="21" customHeight="1" x14ac:dyDescent="0.2">
      <c r="P34" s="637"/>
      <c r="Q34" s="637"/>
      <c r="R34" s="637"/>
      <c r="S34" s="637"/>
      <c r="T34" s="637"/>
      <c r="U34" s="637"/>
      <c r="V34" s="637"/>
      <c r="W34" s="637"/>
      <c r="X34" s="637"/>
      <c r="Y34" s="637"/>
      <c r="Z34" s="637"/>
      <c r="AA34" s="637"/>
      <c r="AB34" s="637"/>
      <c r="AC34" s="637"/>
      <c r="AD34" s="637"/>
      <c r="AE34" s="637"/>
      <c r="AF34" s="637"/>
      <c r="AG34" s="637"/>
      <c r="AH34" s="637"/>
      <c r="AI34" s="637"/>
    </row>
    <row r="36" spans="3:35" x14ac:dyDescent="0.2">
      <c r="R36" s="32"/>
    </row>
    <row r="37" spans="3:35" x14ac:dyDescent="0.2">
      <c r="R37" s="32"/>
    </row>
    <row r="38" spans="3:35" ht="21" customHeight="1" x14ac:dyDescent="0.2">
      <c r="M38" s="631" t="s">
        <v>276</v>
      </c>
      <c r="N38" s="631"/>
      <c r="O38" s="631"/>
      <c r="P38" s="631"/>
      <c r="Q38" s="631"/>
      <c r="R38" s="631"/>
      <c r="S38" s="636"/>
      <c r="T38" s="636"/>
      <c r="U38" s="636"/>
      <c r="V38" s="636"/>
      <c r="W38" s="636"/>
      <c r="X38" s="636"/>
      <c r="Y38" s="636"/>
      <c r="Z38" s="636"/>
      <c r="AA38" s="636"/>
      <c r="AB38" s="636"/>
      <c r="AC38" s="636"/>
      <c r="AD38" s="636"/>
      <c r="AE38" s="636"/>
      <c r="AF38" s="636"/>
      <c r="AG38" s="636"/>
      <c r="AH38" s="636"/>
      <c r="AI38" s="636"/>
    </row>
    <row r="39" spans="3:35" ht="21" customHeight="1" x14ac:dyDescent="0.2">
      <c r="M39" s="631" t="s">
        <v>277</v>
      </c>
      <c r="N39" s="631"/>
      <c r="O39" s="631"/>
      <c r="P39" s="631"/>
      <c r="Q39" s="631"/>
      <c r="R39" s="631"/>
      <c r="S39" s="637"/>
      <c r="T39" s="637"/>
      <c r="U39" s="637"/>
      <c r="V39" s="637"/>
      <c r="W39" s="637"/>
      <c r="X39" s="637"/>
      <c r="Y39" s="637"/>
      <c r="Z39" s="637"/>
      <c r="AA39" s="637"/>
      <c r="AB39" s="637"/>
      <c r="AC39" s="637"/>
      <c r="AD39" s="637"/>
      <c r="AE39" s="637"/>
      <c r="AF39" s="637"/>
      <c r="AG39" s="637"/>
      <c r="AH39" s="637"/>
      <c r="AI39" s="637"/>
    </row>
    <row r="43" spans="3:35" ht="16.5" customHeight="1" x14ac:dyDescent="0.2">
      <c r="C43" s="218" t="s">
        <v>82</v>
      </c>
      <c r="E43" s="2" t="s">
        <v>91</v>
      </c>
    </row>
    <row r="44" spans="3:35" ht="16.5" customHeight="1" x14ac:dyDescent="0.2">
      <c r="C44" s="218"/>
      <c r="D44" s="2" t="s">
        <v>92</v>
      </c>
    </row>
    <row r="45" spans="3:35" ht="16.5" customHeight="1" x14ac:dyDescent="0.2">
      <c r="C45" s="218" t="s">
        <v>88</v>
      </c>
      <c r="E45" s="2" t="s">
        <v>83</v>
      </c>
    </row>
    <row r="46" spans="3:35" ht="16.5" customHeight="1" x14ac:dyDescent="0.2">
      <c r="C46" s="218" t="s">
        <v>86</v>
      </c>
      <c r="E46" s="2" t="s">
        <v>84</v>
      </c>
    </row>
    <row r="47" spans="3:35" ht="16.5" customHeight="1" x14ac:dyDescent="0.2">
      <c r="C47" s="218" t="s">
        <v>86</v>
      </c>
      <c r="E47" s="2" t="s">
        <v>85</v>
      </c>
    </row>
    <row r="48" spans="3:35" ht="16.5" customHeight="1" x14ac:dyDescent="0.2">
      <c r="C48" s="218" t="s">
        <v>86</v>
      </c>
      <c r="E48" s="2" t="s">
        <v>87</v>
      </c>
    </row>
    <row r="49" spans="3:5" ht="16.5" customHeight="1" x14ac:dyDescent="0.2">
      <c r="C49" s="218" t="s">
        <v>86</v>
      </c>
      <c r="E49" s="2" t="s">
        <v>89</v>
      </c>
    </row>
    <row r="50" spans="3:5" ht="16.5" customHeight="1" x14ac:dyDescent="0.2">
      <c r="C50" s="218" t="s">
        <v>86</v>
      </c>
      <c r="E50" s="2" t="s">
        <v>90</v>
      </c>
    </row>
  </sheetData>
  <sheetProtection formatCells="0" formatColumns="0" formatRows="0" selectLockedCells="1"/>
  <mergeCells count="13">
    <mergeCell ref="M38:R38"/>
    <mergeCell ref="M39:R39"/>
    <mergeCell ref="H11:M11"/>
    <mergeCell ref="B7:AL7"/>
    <mergeCell ref="L30:M30"/>
    <mergeCell ref="O30:P30"/>
    <mergeCell ref="C15:AK26"/>
    <mergeCell ref="G30:J30"/>
    <mergeCell ref="P32:AI32"/>
    <mergeCell ref="P33:AI33"/>
    <mergeCell ref="P34:AI34"/>
    <mergeCell ref="S38:AI38"/>
    <mergeCell ref="S39:AI39"/>
  </mergeCells>
  <phoneticPr fontId="4"/>
  <printOptions verticalCentered="1"/>
  <pageMargins left="0.74803149606299213" right="0.43307086614173229" top="0.39370078740157483" bottom="0.59055118110236227" header="0.19685039370078741" footer="0.23622047244094491"/>
  <pageSetup paperSize="9" orientation="portrait" r:id="rId1"/>
  <headerFooter>
    <oddFooter>&amp;R&amp;"ＭＳ Ｐ明朝,標準"&amp;10（日本産業規格A列4番）</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C2:BB30"/>
  <sheetViews>
    <sheetView showGridLines="0" zoomScaleNormal="100" zoomScaleSheetLayoutView="100" workbookViewId="0">
      <selection activeCell="AA24" sqref="AA24:AC24"/>
    </sheetView>
  </sheetViews>
  <sheetFormatPr defaultColWidth="9" defaultRowHeight="13.2" x14ac:dyDescent="0.2"/>
  <cols>
    <col min="1" max="1" width="2.6640625" style="34" customWidth="1"/>
    <col min="2" max="2" width="1.6640625" style="34" customWidth="1"/>
    <col min="3" max="11" width="2.6640625" style="34" customWidth="1"/>
    <col min="12" max="47" width="2.88671875" style="34" customWidth="1"/>
    <col min="48" max="51" width="2.6640625" style="34" customWidth="1"/>
    <col min="52" max="52" width="3" style="34" customWidth="1"/>
    <col min="53" max="53" width="1.6640625" style="34" customWidth="1"/>
    <col min="54" max="54" width="8.88671875" style="34" customWidth="1"/>
    <col min="55" max="82" width="2.6640625" style="34" customWidth="1"/>
    <col min="83" max="16384" width="9" style="34"/>
  </cols>
  <sheetData>
    <row r="2" spans="3:54" ht="24" customHeight="1" x14ac:dyDescent="0.2">
      <c r="C2" s="98" t="s">
        <v>416</v>
      </c>
      <c r="D2" s="78"/>
      <c r="E2" s="78"/>
      <c r="F2" s="78"/>
      <c r="G2" s="78"/>
      <c r="H2" s="78"/>
      <c r="I2" s="78"/>
      <c r="J2" s="78"/>
      <c r="K2" s="78"/>
      <c r="L2" s="78"/>
      <c r="M2" s="78"/>
      <c r="N2" s="78"/>
      <c r="O2" s="78"/>
      <c r="P2" s="78"/>
      <c r="Q2" s="78"/>
      <c r="BB2" s="84" t="str">
        <f>'１号'!$X$2</f>
        <v>Ver.1</v>
      </c>
    </row>
    <row r="3" spans="3:54" ht="24" customHeight="1" x14ac:dyDescent="0.2">
      <c r="C3" s="47" t="s">
        <v>526</v>
      </c>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row>
    <row r="4" spans="3:54" ht="16.5" customHeight="1" x14ac:dyDescent="0.2">
      <c r="C4" s="645"/>
      <c r="D4" s="646"/>
      <c r="E4" s="646"/>
      <c r="F4" s="646"/>
      <c r="G4" s="646"/>
      <c r="H4" s="647" t="s">
        <v>269</v>
      </c>
      <c r="I4" s="648"/>
      <c r="J4" s="644" t="s">
        <v>46</v>
      </c>
      <c r="K4" s="644"/>
      <c r="L4" s="644" t="s">
        <v>47</v>
      </c>
      <c r="M4" s="644"/>
      <c r="N4" s="644"/>
      <c r="O4" s="644" t="s">
        <v>48</v>
      </c>
      <c r="P4" s="644"/>
      <c r="Q4" s="644"/>
      <c r="R4" s="644" t="s">
        <v>49</v>
      </c>
      <c r="S4" s="644"/>
      <c r="T4" s="644"/>
      <c r="U4" s="644" t="s">
        <v>50</v>
      </c>
      <c r="V4" s="644"/>
      <c r="W4" s="644"/>
      <c r="X4" s="644" t="s">
        <v>51</v>
      </c>
      <c r="Y4" s="644"/>
      <c r="Z4" s="644"/>
      <c r="AA4" s="644" t="s">
        <v>52</v>
      </c>
      <c r="AB4" s="644"/>
      <c r="AC4" s="644"/>
      <c r="AD4" s="644" t="s">
        <v>53</v>
      </c>
      <c r="AE4" s="644"/>
      <c r="AF4" s="644"/>
      <c r="AG4" s="644" t="s">
        <v>54</v>
      </c>
      <c r="AH4" s="644"/>
      <c r="AI4" s="644"/>
      <c r="AJ4" s="644" t="s">
        <v>55</v>
      </c>
      <c r="AK4" s="644"/>
      <c r="AL4" s="644"/>
      <c r="AM4" s="644" t="s">
        <v>56</v>
      </c>
      <c r="AN4" s="644"/>
      <c r="AO4" s="644"/>
      <c r="AP4" s="644" t="s">
        <v>57</v>
      </c>
      <c r="AQ4" s="644"/>
      <c r="AR4" s="644"/>
      <c r="AS4" s="644" t="s">
        <v>58</v>
      </c>
      <c r="AT4" s="644"/>
      <c r="AU4" s="644"/>
      <c r="AV4" s="644" t="s">
        <v>60</v>
      </c>
      <c r="AW4" s="644"/>
      <c r="AX4" s="644"/>
      <c r="AY4" s="644"/>
      <c r="AZ4" s="644"/>
      <c r="BA4" s="35"/>
    </row>
    <row r="5" spans="3:54" ht="24" customHeight="1" x14ac:dyDescent="0.2">
      <c r="C5" s="643" t="s">
        <v>487</v>
      </c>
      <c r="D5" s="643"/>
      <c r="E5" s="643"/>
      <c r="F5" s="643"/>
      <c r="G5" s="643"/>
      <c r="H5" s="643"/>
      <c r="I5" s="643"/>
      <c r="J5" s="642" t="s">
        <v>59</v>
      </c>
      <c r="K5" s="642"/>
      <c r="L5" s="639"/>
      <c r="M5" s="639"/>
      <c r="N5" s="639"/>
      <c r="O5" s="639"/>
      <c r="P5" s="639"/>
      <c r="Q5" s="639"/>
      <c r="R5" s="639"/>
      <c r="S5" s="639"/>
      <c r="T5" s="639"/>
      <c r="U5" s="639"/>
      <c r="V5" s="639"/>
      <c r="W5" s="639"/>
      <c r="X5" s="639"/>
      <c r="Y5" s="639"/>
      <c r="Z5" s="639"/>
      <c r="AA5" s="639"/>
      <c r="AB5" s="639"/>
      <c r="AC5" s="639"/>
      <c r="AD5" s="639"/>
      <c r="AE5" s="639"/>
      <c r="AF5" s="639"/>
      <c r="AG5" s="639"/>
      <c r="AH5" s="639"/>
      <c r="AI5" s="639"/>
      <c r="AJ5" s="639"/>
      <c r="AK5" s="639"/>
      <c r="AL5" s="639"/>
      <c r="AM5" s="639"/>
      <c r="AN5" s="639"/>
      <c r="AO5" s="639"/>
      <c r="AP5" s="639"/>
      <c r="AQ5" s="639"/>
      <c r="AR5" s="639"/>
      <c r="AS5" s="639"/>
      <c r="AT5" s="639"/>
      <c r="AU5" s="639"/>
      <c r="AV5" s="640" t="str">
        <f>IF(AS5="","",SUM(L5:AU5))</f>
        <v/>
      </c>
      <c r="AW5" s="640"/>
      <c r="AX5" s="640"/>
      <c r="AY5" s="640"/>
      <c r="AZ5" s="640"/>
    </row>
    <row r="6" spans="3:54" ht="24" customHeight="1" x14ac:dyDescent="0.2">
      <c r="C6" s="641" t="s">
        <v>268</v>
      </c>
      <c r="D6" s="641"/>
      <c r="E6" s="641"/>
      <c r="F6" s="641"/>
      <c r="G6" s="641"/>
      <c r="H6" s="641"/>
      <c r="I6" s="641"/>
      <c r="J6" s="642" t="s">
        <v>59</v>
      </c>
      <c r="K6" s="642"/>
      <c r="L6" s="639"/>
      <c r="M6" s="639"/>
      <c r="N6" s="639"/>
      <c r="O6" s="639"/>
      <c r="P6" s="639"/>
      <c r="Q6" s="639"/>
      <c r="R6" s="639"/>
      <c r="S6" s="639"/>
      <c r="T6" s="639"/>
      <c r="U6" s="639"/>
      <c r="V6" s="639"/>
      <c r="W6" s="639"/>
      <c r="X6" s="639"/>
      <c r="Y6" s="639"/>
      <c r="Z6" s="639"/>
      <c r="AA6" s="639"/>
      <c r="AB6" s="639"/>
      <c r="AC6" s="639"/>
      <c r="AD6" s="639"/>
      <c r="AE6" s="639"/>
      <c r="AF6" s="639"/>
      <c r="AG6" s="639"/>
      <c r="AH6" s="639"/>
      <c r="AI6" s="639"/>
      <c r="AJ6" s="639"/>
      <c r="AK6" s="639"/>
      <c r="AL6" s="639"/>
      <c r="AM6" s="639"/>
      <c r="AN6" s="639"/>
      <c r="AO6" s="639"/>
      <c r="AP6" s="639"/>
      <c r="AQ6" s="639"/>
      <c r="AR6" s="639"/>
      <c r="AS6" s="639"/>
      <c r="AT6" s="639"/>
      <c r="AU6" s="639"/>
      <c r="AV6" s="640" t="str">
        <f t="shared" ref="AV6:AV7" si="0">IF(AS6="","",SUM(L6:AU6))</f>
        <v/>
      </c>
      <c r="AW6" s="640"/>
      <c r="AX6" s="640"/>
      <c r="AY6" s="640"/>
      <c r="AZ6" s="640"/>
    </row>
    <row r="7" spans="3:54" ht="24" customHeight="1" x14ac:dyDescent="0.2">
      <c r="C7" s="643" t="s">
        <v>97</v>
      </c>
      <c r="D7" s="643"/>
      <c r="E7" s="643"/>
      <c r="F7" s="643"/>
      <c r="G7" s="643"/>
      <c r="H7" s="643"/>
      <c r="I7" s="643"/>
      <c r="J7" s="642" t="s">
        <v>281</v>
      </c>
      <c r="K7" s="642"/>
      <c r="L7" s="639"/>
      <c r="M7" s="639"/>
      <c r="N7" s="639"/>
      <c r="O7" s="639"/>
      <c r="P7" s="639"/>
      <c r="Q7" s="639"/>
      <c r="R7" s="639"/>
      <c r="S7" s="639"/>
      <c r="T7" s="639"/>
      <c r="U7" s="639"/>
      <c r="V7" s="639"/>
      <c r="W7" s="639"/>
      <c r="X7" s="639"/>
      <c r="Y7" s="639"/>
      <c r="Z7" s="639"/>
      <c r="AA7" s="639"/>
      <c r="AB7" s="639"/>
      <c r="AC7" s="639"/>
      <c r="AD7" s="639"/>
      <c r="AE7" s="639"/>
      <c r="AF7" s="639"/>
      <c r="AG7" s="639"/>
      <c r="AH7" s="639"/>
      <c r="AI7" s="639"/>
      <c r="AJ7" s="639"/>
      <c r="AK7" s="639"/>
      <c r="AL7" s="639"/>
      <c r="AM7" s="639"/>
      <c r="AN7" s="639"/>
      <c r="AO7" s="639"/>
      <c r="AP7" s="639"/>
      <c r="AQ7" s="639"/>
      <c r="AR7" s="639"/>
      <c r="AS7" s="639"/>
      <c r="AT7" s="639"/>
      <c r="AU7" s="639"/>
      <c r="AV7" s="640" t="str">
        <f t="shared" si="0"/>
        <v/>
      </c>
      <c r="AW7" s="640"/>
      <c r="AX7" s="640"/>
      <c r="AY7" s="640"/>
      <c r="AZ7" s="640"/>
    </row>
    <row r="8" spans="3:54" ht="24" customHeight="1" x14ac:dyDescent="0.2">
      <c r="C8" s="643" t="s">
        <v>508</v>
      </c>
      <c r="D8" s="643"/>
      <c r="E8" s="643"/>
      <c r="F8" s="643"/>
      <c r="G8" s="643"/>
      <c r="H8" s="643"/>
      <c r="I8" s="643"/>
      <c r="J8" s="642" t="s">
        <v>281</v>
      </c>
      <c r="K8" s="642"/>
      <c r="L8" s="639"/>
      <c r="M8" s="639"/>
      <c r="N8" s="639"/>
      <c r="O8" s="639"/>
      <c r="P8" s="639"/>
      <c r="Q8" s="639"/>
      <c r="R8" s="639"/>
      <c r="S8" s="639"/>
      <c r="T8" s="639"/>
      <c r="U8" s="639"/>
      <c r="V8" s="639"/>
      <c r="W8" s="639"/>
      <c r="X8" s="639"/>
      <c r="Y8" s="639"/>
      <c r="Z8" s="639"/>
      <c r="AA8" s="639"/>
      <c r="AB8" s="639"/>
      <c r="AC8" s="639"/>
      <c r="AD8" s="639"/>
      <c r="AE8" s="639"/>
      <c r="AF8" s="639"/>
      <c r="AG8" s="639"/>
      <c r="AH8" s="639"/>
      <c r="AI8" s="639"/>
      <c r="AJ8" s="639"/>
      <c r="AK8" s="639"/>
      <c r="AL8" s="639"/>
      <c r="AM8" s="639"/>
      <c r="AN8" s="639"/>
      <c r="AO8" s="639"/>
      <c r="AP8" s="639"/>
      <c r="AQ8" s="639"/>
      <c r="AR8" s="639"/>
      <c r="AS8" s="639"/>
      <c r="AT8" s="639"/>
      <c r="AU8" s="639"/>
      <c r="AV8" s="640" t="str">
        <f t="shared" ref="AV8:AV14" si="1">IF(AS8="","",SUM(L8:AU8))</f>
        <v/>
      </c>
      <c r="AW8" s="640"/>
      <c r="AX8" s="640"/>
      <c r="AY8" s="640"/>
      <c r="AZ8" s="640"/>
    </row>
    <row r="9" spans="3:54" ht="24" customHeight="1" x14ac:dyDescent="0.2">
      <c r="C9" s="643" t="s">
        <v>509</v>
      </c>
      <c r="D9" s="643"/>
      <c r="E9" s="643"/>
      <c r="F9" s="643"/>
      <c r="G9" s="643"/>
      <c r="H9" s="643"/>
      <c r="I9" s="643"/>
      <c r="J9" s="642" t="s">
        <v>59</v>
      </c>
      <c r="K9" s="642"/>
      <c r="L9" s="639"/>
      <c r="M9" s="639"/>
      <c r="N9" s="639"/>
      <c r="O9" s="639"/>
      <c r="P9" s="639"/>
      <c r="Q9" s="639"/>
      <c r="R9" s="639"/>
      <c r="S9" s="639"/>
      <c r="T9" s="639"/>
      <c r="U9" s="639"/>
      <c r="V9" s="639"/>
      <c r="W9" s="639"/>
      <c r="X9" s="639"/>
      <c r="Y9" s="639"/>
      <c r="Z9" s="639"/>
      <c r="AA9" s="639"/>
      <c r="AB9" s="639"/>
      <c r="AC9" s="639"/>
      <c r="AD9" s="639"/>
      <c r="AE9" s="639"/>
      <c r="AF9" s="639"/>
      <c r="AG9" s="639"/>
      <c r="AH9" s="639"/>
      <c r="AI9" s="639"/>
      <c r="AJ9" s="639"/>
      <c r="AK9" s="639"/>
      <c r="AL9" s="639"/>
      <c r="AM9" s="639"/>
      <c r="AN9" s="639"/>
      <c r="AO9" s="639"/>
      <c r="AP9" s="639"/>
      <c r="AQ9" s="639"/>
      <c r="AR9" s="639"/>
      <c r="AS9" s="639"/>
      <c r="AT9" s="639"/>
      <c r="AU9" s="639"/>
      <c r="AV9" s="640" t="str">
        <f t="shared" si="1"/>
        <v/>
      </c>
      <c r="AW9" s="640"/>
      <c r="AX9" s="640"/>
      <c r="AY9" s="640"/>
      <c r="AZ9" s="640"/>
    </row>
    <row r="10" spans="3:54" ht="24" customHeight="1" x14ac:dyDescent="0.2">
      <c r="C10" s="641" t="s">
        <v>507</v>
      </c>
      <c r="D10" s="641"/>
      <c r="E10" s="641"/>
      <c r="F10" s="641"/>
      <c r="G10" s="641"/>
      <c r="H10" s="641"/>
      <c r="I10" s="641"/>
      <c r="J10" s="642" t="s">
        <v>281</v>
      </c>
      <c r="K10" s="642"/>
      <c r="L10" s="638"/>
      <c r="M10" s="639"/>
      <c r="N10" s="639"/>
      <c r="O10" s="638"/>
      <c r="P10" s="639"/>
      <c r="Q10" s="639"/>
      <c r="R10" s="638"/>
      <c r="S10" s="639"/>
      <c r="T10" s="639"/>
      <c r="U10" s="638"/>
      <c r="V10" s="639"/>
      <c r="W10" s="639"/>
      <c r="X10" s="638"/>
      <c r="Y10" s="639"/>
      <c r="Z10" s="639"/>
      <c r="AA10" s="638"/>
      <c r="AB10" s="639"/>
      <c r="AC10" s="639"/>
      <c r="AD10" s="638"/>
      <c r="AE10" s="639"/>
      <c r="AF10" s="639"/>
      <c r="AG10" s="638"/>
      <c r="AH10" s="639"/>
      <c r="AI10" s="639"/>
      <c r="AJ10" s="638"/>
      <c r="AK10" s="639"/>
      <c r="AL10" s="639"/>
      <c r="AM10" s="638"/>
      <c r="AN10" s="639"/>
      <c r="AO10" s="639"/>
      <c r="AP10" s="638"/>
      <c r="AQ10" s="639"/>
      <c r="AR10" s="639"/>
      <c r="AS10" s="638"/>
      <c r="AT10" s="639"/>
      <c r="AU10" s="639"/>
      <c r="AV10" s="640" t="str">
        <f t="shared" si="1"/>
        <v/>
      </c>
      <c r="AW10" s="640"/>
      <c r="AX10" s="640"/>
      <c r="AY10" s="640"/>
      <c r="AZ10" s="640"/>
    </row>
    <row r="11" spans="3:54" ht="24" customHeight="1" x14ac:dyDescent="0.2">
      <c r="C11" s="641" t="s">
        <v>510</v>
      </c>
      <c r="D11" s="641"/>
      <c r="E11" s="641"/>
      <c r="F11" s="641"/>
      <c r="G11" s="641"/>
      <c r="H11" s="641"/>
      <c r="I11" s="641"/>
      <c r="J11" s="649" t="s">
        <v>511</v>
      </c>
      <c r="K11" s="649"/>
      <c r="L11" s="638"/>
      <c r="M11" s="639"/>
      <c r="N11" s="639"/>
      <c r="O11" s="638"/>
      <c r="P11" s="639"/>
      <c r="Q11" s="639"/>
      <c r="R11" s="638"/>
      <c r="S11" s="639"/>
      <c r="T11" s="639"/>
      <c r="U11" s="638"/>
      <c r="V11" s="639"/>
      <c r="W11" s="639"/>
      <c r="X11" s="638"/>
      <c r="Y11" s="639"/>
      <c r="Z11" s="639"/>
      <c r="AA11" s="638"/>
      <c r="AB11" s="639"/>
      <c r="AC11" s="639"/>
      <c r="AD11" s="638"/>
      <c r="AE11" s="639"/>
      <c r="AF11" s="639"/>
      <c r="AG11" s="638"/>
      <c r="AH11" s="639"/>
      <c r="AI11" s="639"/>
      <c r="AJ11" s="638"/>
      <c r="AK11" s="639"/>
      <c r="AL11" s="639"/>
      <c r="AM11" s="638"/>
      <c r="AN11" s="639"/>
      <c r="AO11" s="639"/>
      <c r="AP11" s="638"/>
      <c r="AQ11" s="639"/>
      <c r="AR11" s="639"/>
      <c r="AS11" s="638"/>
      <c r="AT11" s="639"/>
      <c r="AU11" s="639"/>
      <c r="AV11" s="640" t="str">
        <f t="shared" si="1"/>
        <v/>
      </c>
      <c r="AW11" s="640"/>
      <c r="AX11" s="640"/>
      <c r="AY11" s="640"/>
      <c r="AZ11" s="640"/>
    </row>
    <row r="12" spans="3:54" ht="24" customHeight="1" x14ac:dyDescent="0.2">
      <c r="C12" s="641" t="s">
        <v>573</v>
      </c>
      <c r="D12" s="641"/>
      <c r="E12" s="641"/>
      <c r="F12" s="641"/>
      <c r="G12" s="641"/>
      <c r="H12" s="641"/>
      <c r="I12" s="641"/>
      <c r="J12" s="642" t="s">
        <v>281</v>
      </c>
      <c r="K12" s="642"/>
      <c r="L12" s="638"/>
      <c r="M12" s="639"/>
      <c r="N12" s="639"/>
      <c r="O12" s="638"/>
      <c r="P12" s="639"/>
      <c r="Q12" s="639"/>
      <c r="R12" s="638"/>
      <c r="S12" s="639"/>
      <c r="T12" s="639"/>
      <c r="U12" s="638"/>
      <c r="V12" s="639"/>
      <c r="W12" s="639"/>
      <c r="X12" s="638"/>
      <c r="Y12" s="639"/>
      <c r="Z12" s="639"/>
      <c r="AA12" s="638"/>
      <c r="AB12" s="639"/>
      <c r="AC12" s="639"/>
      <c r="AD12" s="638"/>
      <c r="AE12" s="639"/>
      <c r="AF12" s="639"/>
      <c r="AG12" s="638"/>
      <c r="AH12" s="639"/>
      <c r="AI12" s="639"/>
      <c r="AJ12" s="638"/>
      <c r="AK12" s="639"/>
      <c r="AL12" s="639"/>
      <c r="AM12" s="638"/>
      <c r="AN12" s="639"/>
      <c r="AO12" s="639"/>
      <c r="AP12" s="638"/>
      <c r="AQ12" s="639"/>
      <c r="AR12" s="639"/>
      <c r="AS12" s="638"/>
      <c r="AT12" s="639"/>
      <c r="AU12" s="639"/>
      <c r="AV12" s="640" t="str">
        <f t="shared" ref="AV12" si="2">IF(AS12="","",SUM(L12:AU12))</f>
        <v/>
      </c>
      <c r="AW12" s="640"/>
      <c r="AX12" s="640"/>
      <c r="AY12" s="640"/>
      <c r="AZ12" s="640"/>
    </row>
    <row r="13" spans="3:54" ht="24" customHeight="1" x14ac:dyDescent="0.2">
      <c r="C13" s="641" t="s">
        <v>548</v>
      </c>
      <c r="D13" s="641"/>
      <c r="E13" s="641"/>
      <c r="F13" s="641"/>
      <c r="G13" s="641"/>
      <c r="H13" s="641"/>
      <c r="I13" s="641"/>
      <c r="J13" s="642" t="s">
        <v>281</v>
      </c>
      <c r="K13" s="642"/>
      <c r="L13" s="638"/>
      <c r="M13" s="639"/>
      <c r="N13" s="639"/>
      <c r="O13" s="638"/>
      <c r="P13" s="639"/>
      <c r="Q13" s="639"/>
      <c r="R13" s="638"/>
      <c r="S13" s="639"/>
      <c r="T13" s="639"/>
      <c r="U13" s="638"/>
      <c r="V13" s="639"/>
      <c r="W13" s="639"/>
      <c r="X13" s="638"/>
      <c r="Y13" s="639"/>
      <c r="Z13" s="639"/>
      <c r="AA13" s="638"/>
      <c r="AB13" s="639"/>
      <c r="AC13" s="639"/>
      <c r="AD13" s="638"/>
      <c r="AE13" s="639"/>
      <c r="AF13" s="639"/>
      <c r="AG13" s="638"/>
      <c r="AH13" s="639"/>
      <c r="AI13" s="639"/>
      <c r="AJ13" s="638"/>
      <c r="AK13" s="639"/>
      <c r="AL13" s="639"/>
      <c r="AM13" s="638"/>
      <c r="AN13" s="639"/>
      <c r="AO13" s="639"/>
      <c r="AP13" s="638"/>
      <c r="AQ13" s="639"/>
      <c r="AR13" s="639"/>
      <c r="AS13" s="638"/>
      <c r="AT13" s="639"/>
      <c r="AU13" s="639"/>
      <c r="AV13" s="640" t="str">
        <f t="shared" si="1"/>
        <v/>
      </c>
      <c r="AW13" s="640"/>
      <c r="AX13" s="640"/>
      <c r="AY13" s="640"/>
      <c r="AZ13" s="640"/>
    </row>
    <row r="14" spans="3:54" ht="24" customHeight="1" x14ac:dyDescent="0.2">
      <c r="C14" s="651" t="s">
        <v>569</v>
      </c>
      <c r="D14" s="651"/>
      <c r="E14" s="651"/>
      <c r="F14" s="651"/>
      <c r="G14" s="650" t="s">
        <v>570</v>
      </c>
      <c r="H14" s="650"/>
      <c r="I14" s="650"/>
      <c r="J14" s="642" t="s">
        <v>281</v>
      </c>
      <c r="K14" s="642"/>
      <c r="L14" s="638"/>
      <c r="M14" s="639"/>
      <c r="N14" s="639"/>
      <c r="O14" s="638"/>
      <c r="P14" s="639"/>
      <c r="Q14" s="639"/>
      <c r="R14" s="638"/>
      <c r="S14" s="639"/>
      <c r="T14" s="639"/>
      <c r="U14" s="638"/>
      <c r="V14" s="639"/>
      <c r="W14" s="639"/>
      <c r="X14" s="638"/>
      <c r="Y14" s="639"/>
      <c r="Z14" s="639"/>
      <c r="AA14" s="638"/>
      <c r="AB14" s="639"/>
      <c r="AC14" s="639"/>
      <c r="AD14" s="638"/>
      <c r="AE14" s="639"/>
      <c r="AF14" s="639"/>
      <c r="AG14" s="638"/>
      <c r="AH14" s="639"/>
      <c r="AI14" s="639"/>
      <c r="AJ14" s="638"/>
      <c r="AK14" s="639"/>
      <c r="AL14" s="639"/>
      <c r="AM14" s="638"/>
      <c r="AN14" s="639"/>
      <c r="AO14" s="639"/>
      <c r="AP14" s="638"/>
      <c r="AQ14" s="639"/>
      <c r="AR14" s="639"/>
      <c r="AS14" s="638"/>
      <c r="AT14" s="639"/>
      <c r="AU14" s="639"/>
      <c r="AV14" s="640" t="str">
        <f t="shared" si="1"/>
        <v/>
      </c>
      <c r="AW14" s="640"/>
      <c r="AX14" s="640"/>
      <c r="AY14" s="640"/>
      <c r="AZ14" s="640"/>
    </row>
    <row r="15" spans="3:54" ht="24" customHeight="1" x14ac:dyDescent="0.2">
      <c r="C15" s="651"/>
      <c r="D15" s="651"/>
      <c r="E15" s="651"/>
      <c r="F15" s="651"/>
      <c r="G15" s="650" t="s">
        <v>571</v>
      </c>
      <c r="H15" s="650"/>
      <c r="I15" s="650"/>
      <c r="J15" s="642" t="s">
        <v>281</v>
      </c>
      <c r="K15" s="642"/>
      <c r="L15" s="638"/>
      <c r="M15" s="639"/>
      <c r="N15" s="639"/>
      <c r="O15" s="638"/>
      <c r="P15" s="639"/>
      <c r="Q15" s="639"/>
      <c r="R15" s="638"/>
      <c r="S15" s="639"/>
      <c r="T15" s="639"/>
      <c r="U15" s="638"/>
      <c r="V15" s="639"/>
      <c r="W15" s="639"/>
      <c r="X15" s="638"/>
      <c r="Y15" s="639"/>
      <c r="Z15" s="639"/>
      <c r="AA15" s="638"/>
      <c r="AB15" s="639"/>
      <c r="AC15" s="639"/>
      <c r="AD15" s="638"/>
      <c r="AE15" s="639"/>
      <c r="AF15" s="639"/>
      <c r="AG15" s="638"/>
      <c r="AH15" s="639"/>
      <c r="AI15" s="639"/>
      <c r="AJ15" s="638"/>
      <c r="AK15" s="639"/>
      <c r="AL15" s="639"/>
      <c r="AM15" s="638"/>
      <c r="AN15" s="639"/>
      <c r="AO15" s="639"/>
      <c r="AP15" s="638"/>
      <c r="AQ15" s="639"/>
      <c r="AR15" s="639"/>
      <c r="AS15" s="638"/>
      <c r="AT15" s="639"/>
      <c r="AU15" s="639"/>
      <c r="AV15" s="640" t="str">
        <f t="shared" ref="AV15" si="3">IF(AS15="","",SUM(L15:AU15))</f>
        <v/>
      </c>
      <c r="AW15" s="640"/>
      <c r="AX15" s="640"/>
      <c r="AY15" s="640"/>
      <c r="AZ15" s="640"/>
    </row>
    <row r="16" spans="3:54" ht="13.5" customHeight="1" x14ac:dyDescent="0.2">
      <c r="C16" s="80"/>
      <c r="D16" s="80"/>
      <c r="E16" s="80"/>
      <c r="F16" s="80"/>
      <c r="G16" s="80"/>
      <c r="H16" s="80"/>
      <c r="I16" s="80"/>
      <c r="J16" s="81"/>
      <c r="K16" s="81"/>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row>
    <row r="17" spans="3:52" ht="16.5" customHeight="1" x14ac:dyDescent="0.2">
      <c r="C17" s="645"/>
      <c r="D17" s="646"/>
      <c r="E17" s="646"/>
      <c r="F17" s="646"/>
      <c r="G17" s="646"/>
      <c r="H17" s="647" t="s">
        <v>269</v>
      </c>
      <c r="I17" s="648"/>
      <c r="J17" s="644" t="s">
        <v>46</v>
      </c>
      <c r="K17" s="644"/>
      <c r="L17" s="644" t="s">
        <v>47</v>
      </c>
      <c r="M17" s="644"/>
      <c r="N17" s="644"/>
      <c r="O17" s="644" t="s">
        <v>48</v>
      </c>
      <c r="P17" s="644"/>
      <c r="Q17" s="644"/>
      <c r="R17" s="644" t="s">
        <v>49</v>
      </c>
      <c r="S17" s="644"/>
      <c r="T17" s="644"/>
      <c r="U17" s="644" t="s">
        <v>50</v>
      </c>
      <c r="V17" s="644"/>
      <c r="W17" s="644"/>
      <c r="X17" s="644" t="s">
        <v>51</v>
      </c>
      <c r="Y17" s="644"/>
      <c r="Z17" s="644"/>
      <c r="AA17" s="644" t="s">
        <v>52</v>
      </c>
      <c r="AB17" s="644"/>
      <c r="AC17" s="644"/>
      <c r="AD17" s="644" t="s">
        <v>53</v>
      </c>
      <c r="AE17" s="644"/>
      <c r="AF17" s="644"/>
      <c r="AG17" s="644" t="s">
        <v>54</v>
      </c>
      <c r="AH17" s="644"/>
      <c r="AI17" s="644"/>
      <c r="AJ17" s="644" t="s">
        <v>55</v>
      </c>
      <c r="AK17" s="644"/>
      <c r="AL17" s="644"/>
      <c r="AM17" s="644" t="s">
        <v>56</v>
      </c>
      <c r="AN17" s="644"/>
      <c r="AO17" s="644"/>
      <c r="AP17" s="644" t="s">
        <v>57</v>
      </c>
      <c r="AQ17" s="644"/>
      <c r="AR17" s="644"/>
      <c r="AS17" s="644" t="s">
        <v>58</v>
      </c>
      <c r="AT17" s="644"/>
      <c r="AU17" s="644"/>
      <c r="AV17" s="644" t="s">
        <v>60</v>
      </c>
      <c r="AW17" s="644"/>
      <c r="AX17" s="644"/>
      <c r="AY17" s="644"/>
      <c r="AZ17" s="644"/>
    </row>
    <row r="18" spans="3:52" ht="24" customHeight="1" x14ac:dyDescent="0.2">
      <c r="C18" s="643" t="s">
        <v>487</v>
      </c>
      <c r="D18" s="643"/>
      <c r="E18" s="643"/>
      <c r="F18" s="643"/>
      <c r="G18" s="643"/>
      <c r="H18" s="643"/>
      <c r="I18" s="643"/>
      <c r="J18" s="642" t="s">
        <v>59</v>
      </c>
      <c r="K18" s="642"/>
      <c r="L18" s="639"/>
      <c r="M18" s="639"/>
      <c r="N18" s="639"/>
      <c r="O18" s="639"/>
      <c r="P18" s="639"/>
      <c r="Q18" s="639"/>
      <c r="R18" s="639"/>
      <c r="S18" s="639"/>
      <c r="T18" s="639"/>
      <c r="U18" s="639"/>
      <c r="V18" s="639"/>
      <c r="W18" s="639"/>
      <c r="X18" s="639"/>
      <c r="Y18" s="639"/>
      <c r="Z18" s="639"/>
      <c r="AA18" s="639"/>
      <c r="AB18" s="639"/>
      <c r="AC18" s="639"/>
      <c r="AD18" s="639"/>
      <c r="AE18" s="639"/>
      <c r="AF18" s="639"/>
      <c r="AG18" s="639"/>
      <c r="AH18" s="639"/>
      <c r="AI18" s="639"/>
      <c r="AJ18" s="639"/>
      <c r="AK18" s="639"/>
      <c r="AL18" s="639"/>
      <c r="AM18" s="639"/>
      <c r="AN18" s="639"/>
      <c r="AO18" s="639"/>
      <c r="AP18" s="639"/>
      <c r="AQ18" s="639"/>
      <c r="AR18" s="639"/>
      <c r="AS18" s="639"/>
      <c r="AT18" s="639"/>
      <c r="AU18" s="639"/>
      <c r="AV18" s="640" t="str">
        <f t="shared" ref="AV18:AV20" si="4">IF(AS18="","",SUM(L18:AU18))</f>
        <v/>
      </c>
      <c r="AW18" s="640"/>
      <c r="AX18" s="640"/>
      <c r="AY18" s="640"/>
      <c r="AZ18" s="640"/>
    </row>
    <row r="19" spans="3:52" ht="24" customHeight="1" x14ac:dyDescent="0.2">
      <c r="C19" s="641" t="s">
        <v>268</v>
      </c>
      <c r="D19" s="641"/>
      <c r="E19" s="641"/>
      <c r="F19" s="641"/>
      <c r="G19" s="641"/>
      <c r="H19" s="641"/>
      <c r="I19" s="641"/>
      <c r="J19" s="642" t="s">
        <v>59</v>
      </c>
      <c r="K19" s="642"/>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39"/>
      <c r="AI19" s="639"/>
      <c r="AJ19" s="639"/>
      <c r="AK19" s="639"/>
      <c r="AL19" s="639"/>
      <c r="AM19" s="639"/>
      <c r="AN19" s="639"/>
      <c r="AO19" s="639"/>
      <c r="AP19" s="639"/>
      <c r="AQ19" s="639"/>
      <c r="AR19" s="639"/>
      <c r="AS19" s="639"/>
      <c r="AT19" s="639"/>
      <c r="AU19" s="639"/>
      <c r="AV19" s="640" t="str">
        <f t="shared" si="4"/>
        <v/>
      </c>
      <c r="AW19" s="640"/>
      <c r="AX19" s="640"/>
      <c r="AY19" s="640"/>
      <c r="AZ19" s="640"/>
    </row>
    <row r="20" spans="3:52" ht="24" customHeight="1" x14ac:dyDescent="0.2">
      <c r="C20" s="643" t="s">
        <v>97</v>
      </c>
      <c r="D20" s="643"/>
      <c r="E20" s="643"/>
      <c r="F20" s="643"/>
      <c r="G20" s="643"/>
      <c r="H20" s="643"/>
      <c r="I20" s="643"/>
      <c r="J20" s="642" t="s">
        <v>281</v>
      </c>
      <c r="K20" s="642"/>
      <c r="L20" s="639"/>
      <c r="M20" s="639"/>
      <c r="N20" s="639"/>
      <c r="O20" s="639"/>
      <c r="P20" s="639"/>
      <c r="Q20" s="639"/>
      <c r="R20" s="639"/>
      <c r="S20" s="639"/>
      <c r="T20" s="639"/>
      <c r="U20" s="639"/>
      <c r="V20" s="639"/>
      <c r="W20" s="639"/>
      <c r="X20" s="639"/>
      <c r="Y20" s="639"/>
      <c r="Z20" s="639"/>
      <c r="AA20" s="639"/>
      <c r="AB20" s="639"/>
      <c r="AC20" s="639"/>
      <c r="AD20" s="639"/>
      <c r="AE20" s="639"/>
      <c r="AF20" s="639"/>
      <c r="AG20" s="639"/>
      <c r="AH20" s="639"/>
      <c r="AI20" s="639"/>
      <c r="AJ20" s="639"/>
      <c r="AK20" s="639"/>
      <c r="AL20" s="639"/>
      <c r="AM20" s="639"/>
      <c r="AN20" s="639"/>
      <c r="AO20" s="639"/>
      <c r="AP20" s="639"/>
      <c r="AQ20" s="639"/>
      <c r="AR20" s="639"/>
      <c r="AS20" s="639"/>
      <c r="AT20" s="639"/>
      <c r="AU20" s="639"/>
      <c r="AV20" s="640" t="str">
        <f t="shared" si="4"/>
        <v/>
      </c>
      <c r="AW20" s="640"/>
      <c r="AX20" s="640"/>
      <c r="AY20" s="640"/>
      <c r="AZ20" s="640"/>
    </row>
    <row r="21" spans="3:52" ht="24" customHeight="1" x14ac:dyDescent="0.2">
      <c r="C21" s="643" t="s">
        <v>508</v>
      </c>
      <c r="D21" s="643"/>
      <c r="E21" s="643"/>
      <c r="F21" s="643"/>
      <c r="G21" s="643"/>
      <c r="H21" s="643"/>
      <c r="I21" s="643"/>
      <c r="J21" s="642" t="s">
        <v>281</v>
      </c>
      <c r="K21" s="642"/>
      <c r="L21" s="639"/>
      <c r="M21" s="639"/>
      <c r="N21" s="639"/>
      <c r="O21" s="639"/>
      <c r="P21" s="639"/>
      <c r="Q21" s="639"/>
      <c r="R21" s="639"/>
      <c r="S21" s="639"/>
      <c r="T21" s="639"/>
      <c r="U21" s="639"/>
      <c r="V21" s="639"/>
      <c r="W21" s="639"/>
      <c r="X21" s="639"/>
      <c r="Y21" s="639"/>
      <c r="Z21" s="639"/>
      <c r="AA21" s="639"/>
      <c r="AB21" s="639"/>
      <c r="AC21" s="639"/>
      <c r="AD21" s="639"/>
      <c r="AE21" s="639"/>
      <c r="AF21" s="639"/>
      <c r="AG21" s="639"/>
      <c r="AH21" s="639"/>
      <c r="AI21" s="639"/>
      <c r="AJ21" s="639"/>
      <c r="AK21" s="639"/>
      <c r="AL21" s="639"/>
      <c r="AM21" s="639"/>
      <c r="AN21" s="639"/>
      <c r="AO21" s="639"/>
      <c r="AP21" s="639"/>
      <c r="AQ21" s="639"/>
      <c r="AR21" s="639"/>
      <c r="AS21" s="639"/>
      <c r="AT21" s="639"/>
      <c r="AU21" s="639"/>
      <c r="AV21" s="640" t="str">
        <f>IF(AS21="","",SUM(L21:AU21))</f>
        <v/>
      </c>
      <c r="AW21" s="640"/>
      <c r="AX21" s="640"/>
      <c r="AY21" s="640"/>
      <c r="AZ21" s="640"/>
    </row>
    <row r="22" spans="3:52" ht="24" customHeight="1" x14ac:dyDescent="0.2">
      <c r="C22" s="643" t="s">
        <v>509</v>
      </c>
      <c r="D22" s="643"/>
      <c r="E22" s="643"/>
      <c r="F22" s="643"/>
      <c r="G22" s="643"/>
      <c r="H22" s="643"/>
      <c r="I22" s="643"/>
      <c r="J22" s="642" t="s">
        <v>59</v>
      </c>
      <c r="K22" s="642"/>
      <c r="L22" s="639"/>
      <c r="M22" s="639"/>
      <c r="N22" s="639"/>
      <c r="O22" s="639"/>
      <c r="P22" s="639"/>
      <c r="Q22" s="639"/>
      <c r="R22" s="639"/>
      <c r="S22" s="639"/>
      <c r="T22" s="639"/>
      <c r="U22" s="639"/>
      <c r="V22" s="639"/>
      <c r="W22" s="639"/>
      <c r="X22" s="639"/>
      <c r="Y22" s="639"/>
      <c r="Z22" s="639"/>
      <c r="AA22" s="639"/>
      <c r="AB22" s="639"/>
      <c r="AC22" s="639"/>
      <c r="AD22" s="639"/>
      <c r="AE22" s="639"/>
      <c r="AF22" s="639"/>
      <c r="AG22" s="639"/>
      <c r="AH22" s="639"/>
      <c r="AI22" s="639"/>
      <c r="AJ22" s="639"/>
      <c r="AK22" s="639"/>
      <c r="AL22" s="639"/>
      <c r="AM22" s="639"/>
      <c r="AN22" s="639"/>
      <c r="AO22" s="639"/>
      <c r="AP22" s="639"/>
      <c r="AQ22" s="639"/>
      <c r="AR22" s="639"/>
      <c r="AS22" s="639"/>
      <c r="AT22" s="639"/>
      <c r="AU22" s="639"/>
      <c r="AV22" s="640" t="str">
        <f>IF(AS22="","",SUM(L22:AU22))</f>
        <v/>
      </c>
      <c r="AW22" s="640"/>
      <c r="AX22" s="640"/>
      <c r="AY22" s="640"/>
      <c r="AZ22" s="640"/>
    </row>
    <row r="23" spans="3:52" ht="24" customHeight="1" x14ac:dyDescent="0.2">
      <c r="C23" s="641" t="s">
        <v>507</v>
      </c>
      <c r="D23" s="641"/>
      <c r="E23" s="641"/>
      <c r="F23" s="641"/>
      <c r="G23" s="641"/>
      <c r="H23" s="641"/>
      <c r="I23" s="641"/>
      <c r="J23" s="642" t="s">
        <v>281</v>
      </c>
      <c r="K23" s="642"/>
      <c r="L23" s="638"/>
      <c r="M23" s="639"/>
      <c r="N23" s="639"/>
      <c r="O23" s="638"/>
      <c r="P23" s="639"/>
      <c r="Q23" s="639"/>
      <c r="R23" s="638"/>
      <c r="S23" s="639"/>
      <c r="T23" s="639"/>
      <c r="U23" s="638"/>
      <c r="V23" s="639"/>
      <c r="W23" s="639"/>
      <c r="X23" s="638"/>
      <c r="Y23" s="639"/>
      <c r="Z23" s="639"/>
      <c r="AA23" s="638"/>
      <c r="AB23" s="639"/>
      <c r="AC23" s="639"/>
      <c r="AD23" s="638"/>
      <c r="AE23" s="639"/>
      <c r="AF23" s="639"/>
      <c r="AG23" s="638"/>
      <c r="AH23" s="639"/>
      <c r="AI23" s="639"/>
      <c r="AJ23" s="638"/>
      <c r="AK23" s="639"/>
      <c r="AL23" s="639"/>
      <c r="AM23" s="638"/>
      <c r="AN23" s="639"/>
      <c r="AO23" s="639"/>
      <c r="AP23" s="638"/>
      <c r="AQ23" s="639"/>
      <c r="AR23" s="639"/>
      <c r="AS23" s="638"/>
      <c r="AT23" s="639"/>
      <c r="AU23" s="639"/>
      <c r="AV23" s="640" t="str">
        <f>IF(AS23="","",SUM(L23:AU23))</f>
        <v/>
      </c>
      <c r="AW23" s="640"/>
      <c r="AX23" s="640"/>
      <c r="AY23" s="640"/>
      <c r="AZ23" s="640"/>
    </row>
    <row r="24" spans="3:52" ht="24" customHeight="1" x14ac:dyDescent="0.2">
      <c r="C24" s="641" t="s">
        <v>510</v>
      </c>
      <c r="D24" s="641"/>
      <c r="E24" s="641"/>
      <c r="F24" s="641"/>
      <c r="G24" s="641"/>
      <c r="H24" s="641"/>
      <c r="I24" s="641"/>
      <c r="J24" s="649" t="s">
        <v>511</v>
      </c>
      <c r="K24" s="649"/>
      <c r="L24" s="638"/>
      <c r="M24" s="639"/>
      <c r="N24" s="639"/>
      <c r="O24" s="638"/>
      <c r="P24" s="639"/>
      <c r="Q24" s="639"/>
      <c r="R24" s="638"/>
      <c r="S24" s="639"/>
      <c r="T24" s="639"/>
      <c r="U24" s="638"/>
      <c r="V24" s="639"/>
      <c r="W24" s="639"/>
      <c r="X24" s="638"/>
      <c r="Y24" s="639"/>
      <c r="Z24" s="639"/>
      <c r="AA24" s="638"/>
      <c r="AB24" s="639"/>
      <c r="AC24" s="639"/>
      <c r="AD24" s="638"/>
      <c r="AE24" s="639"/>
      <c r="AF24" s="639"/>
      <c r="AG24" s="638"/>
      <c r="AH24" s="639"/>
      <c r="AI24" s="639"/>
      <c r="AJ24" s="638"/>
      <c r="AK24" s="639"/>
      <c r="AL24" s="639"/>
      <c r="AM24" s="638"/>
      <c r="AN24" s="639"/>
      <c r="AO24" s="639"/>
      <c r="AP24" s="638"/>
      <c r="AQ24" s="639"/>
      <c r="AR24" s="639"/>
      <c r="AS24" s="638"/>
      <c r="AT24" s="639"/>
      <c r="AU24" s="639"/>
      <c r="AV24" s="640" t="str">
        <f>IF(AS24="","",SUM(L24:AU24))</f>
        <v/>
      </c>
      <c r="AW24" s="640"/>
      <c r="AX24" s="640"/>
      <c r="AY24" s="640"/>
      <c r="AZ24" s="640"/>
    </row>
    <row r="25" spans="3:52" ht="24" customHeight="1" x14ac:dyDescent="0.2">
      <c r="C25" s="641" t="s">
        <v>573</v>
      </c>
      <c r="D25" s="641"/>
      <c r="E25" s="641"/>
      <c r="F25" s="641"/>
      <c r="G25" s="641"/>
      <c r="H25" s="641"/>
      <c r="I25" s="641"/>
      <c r="J25" s="642" t="s">
        <v>281</v>
      </c>
      <c r="K25" s="642"/>
      <c r="L25" s="638"/>
      <c r="M25" s="639"/>
      <c r="N25" s="639"/>
      <c r="O25" s="638"/>
      <c r="P25" s="639"/>
      <c r="Q25" s="639"/>
      <c r="R25" s="638"/>
      <c r="S25" s="639"/>
      <c r="T25" s="639"/>
      <c r="U25" s="638"/>
      <c r="V25" s="639"/>
      <c r="W25" s="639"/>
      <c r="X25" s="638"/>
      <c r="Y25" s="639"/>
      <c r="Z25" s="639"/>
      <c r="AA25" s="638"/>
      <c r="AB25" s="639"/>
      <c r="AC25" s="639"/>
      <c r="AD25" s="638"/>
      <c r="AE25" s="639"/>
      <c r="AF25" s="639"/>
      <c r="AG25" s="638"/>
      <c r="AH25" s="639"/>
      <c r="AI25" s="639"/>
      <c r="AJ25" s="638"/>
      <c r="AK25" s="639"/>
      <c r="AL25" s="639"/>
      <c r="AM25" s="638"/>
      <c r="AN25" s="639"/>
      <c r="AO25" s="639"/>
      <c r="AP25" s="638"/>
      <c r="AQ25" s="639"/>
      <c r="AR25" s="639"/>
      <c r="AS25" s="638"/>
      <c r="AT25" s="639"/>
      <c r="AU25" s="639"/>
      <c r="AV25" s="640" t="str">
        <f t="shared" ref="AV25" si="5">IF(AS25="","",SUM(L25:AU25))</f>
        <v/>
      </c>
      <c r="AW25" s="640"/>
      <c r="AX25" s="640"/>
      <c r="AY25" s="640"/>
      <c r="AZ25" s="640"/>
    </row>
    <row r="26" spans="3:52" ht="24" customHeight="1" x14ac:dyDescent="0.2">
      <c r="C26" s="641" t="s">
        <v>548</v>
      </c>
      <c r="D26" s="641"/>
      <c r="E26" s="641"/>
      <c r="F26" s="641"/>
      <c r="G26" s="641"/>
      <c r="H26" s="641"/>
      <c r="I26" s="641"/>
      <c r="J26" s="642" t="s">
        <v>281</v>
      </c>
      <c r="K26" s="642"/>
      <c r="L26" s="638"/>
      <c r="M26" s="639"/>
      <c r="N26" s="639"/>
      <c r="O26" s="638"/>
      <c r="P26" s="639"/>
      <c r="Q26" s="639"/>
      <c r="R26" s="638"/>
      <c r="S26" s="639"/>
      <c r="T26" s="639"/>
      <c r="U26" s="638"/>
      <c r="V26" s="639"/>
      <c r="W26" s="639"/>
      <c r="X26" s="638"/>
      <c r="Y26" s="639"/>
      <c r="Z26" s="639"/>
      <c r="AA26" s="638"/>
      <c r="AB26" s="639"/>
      <c r="AC26" s="639"/>
      <c r="AD26" s="638"/>
      <c r="AE26" s="639"/>
      <c r="AF26" s="639"/>
      <c r="AG26" s="638"/>
      <c r="AH26" s="639"/>
      <c r="AI26" s="639"/>
      <c r="AJ26" s="638"/>
      <c r="AK26" s="639"/>
      <c r="AL26" s="639"/>
      <c r="AM26" s="638"/>
      <c r="AN26" s="639"/>
      <c r="AO26" s="639"/>
      <c r="AP26" s="638"/>
      <c r="AQ26" s="639"/>
      <c r="AR26" s="639"/>
      <c r="AS26" s="638"/>
      <c r="AT26" s="639"/>
      <c r="AU26" s="639"/>
      <c r="AV26" s="640" t="str">
        <f>IF(AS26="","",SUM(L26:AU26))</f>
        <v/>
      </c>
      <c r="AW26" s="640"/>
      <c r="AX26" s="640"/>
      <c r="AY26" s="640"/>
      <c r="AZ26" s="640"/>
    </row>
    <row r="27" spans="3:52" ht="24" customHeight="1" x14ac:dyDescent="0.2">
      <c r="C27" s="651" t="s">
        <v>569</v>
      </c>
      <c r="D27" s="651"/>
      <c r="E27" s="651"/>
      <c r="F27" s="651"/>
      <c r="G27" s="650" t="s">
        <v>570</v>
      </c>
      <c r="H27" s="650"/>
      <c r="I27" s="650"/>
      <c r="J27" s="642" t="s">
        <v>281</v>
      </c>
      <c r="K27" s="642"/>
      <c r="L27" s="638"/>
      <c r="M27" s="639"/>
      <c r="N27" s="639"/>
      <c r="O27" s="638"/>
      <c r="P27" s="639"/>
      <c r="Q27" s="639"/>
      <c r="R27" s="638"/>
      <c r="S27" s="639"/>
      <c r="T27" s="639"/>
      <c r="U27" s="638"/>
      <c r="V27" s="639"/>
      <c r="W27" s="639"/>
      <c r="X27" s="638"/>
      <c r="Y27" s="639"/>
      <c r="Z27" s="639"/>
      <c r="AA27" s="638"/>
      <c r="AB27" s="639"/>
      <c r="AC27" s="639"/>
      <c r="AD27" s="638"/>
      <c r="AE27" s="639"/>
      <c r="AF27" s="639"/>
      <c r="AG27" s="638"/>
      <c r="AH27" s="639"/>
      <c r="AI27" s="639"/>
      <c r="AJ27" s="638"/>
      <c r="AK27" s="639"/>
      <c r="AL27" s="639"/>
      <c r="AM27" s="638"/>
      <c r="AN27" s="639"/>
      <c r="AO27" s="639"/>
      <c r="AP27" s="638"/>
      <c r="AQ27" s="639"/>
      <c r="AR27" s="639"/>
      <c r="AS27" s="638"/>
      <c r="AT27" s="639"/>
      <c r="AU27" s="639"/>
      <c r="AV27" s="640" t="str">
        <f t="shared" ref="AV27:AV28" si="6">IF(AS27="","",SUM(L27:AU27))</f>
        <v/>
      </c>
      <c r="AW27" s="640"/>
      <c r="AX27" s="640"/>
      <c r="AY27" s="640"/>
      <c r="AZ27" s="640"/>
    </row>
    <row r="28" spans="3:52" ht="24" customHeight="1" x14ac:dyDescent="0.2">
      <c r="C28" s="651"/>
      <c r="D28" s="651"/>
      <c r="E28" s="651"/>
      <c r="F28" s="651"/>
      <c r="G28" s="650" t="s">
        <v>571</v>
      </c>
      <c r="H28" s="650"/>
      <c r="I28" s="650"/>
      <c r="J28" s="642" t="s">
        <v>281</v>
      </c>
      <c r="K28" s="642"/>
      <c r="L28" s="638"/>
      <c r="M28" s="639"/>
      <c r="N28" s="639"/>
      <c r="O28" s="638"/>
      <c r="P28" s="639"/>
      <c r="Q28" s="639"/>
      <c r="R28" s="638"/>
      <c r="S28" s="639"/>
      <c r="T28" s="639"/>
      <c r="U28" s="638"/>
      <c r="V28" s="639"/>
      <c r="W28" s="639"/>
      <c r="X28" s="638"/>
      <c r="Y28" s="639"/>
      <c r="Z28" s="639"/>
      <c r="AA28" s="638"/>
      <c r="AB28" s="639"/>
      <c r="AC28" s="639"/>
      <c r="AD28" s="638"/>
      <c r="AE28" s="639"/>
      <c r="AF28" s="639"/>
      <c r="AG28" s="638"/>
      <c r="AH28" s="639"/>
      <c r="AI28" s="639"/>
      <c r="AJ28" s="638"/>
      <c r="AK28" s="639"/>
      <c r="AL28" s="639"/>
      <c r="AM28" s="638"/>
      <c r="AN28" s="639"/>
      <c r="AO28" s="639"/>
      <c r="AP28" s="638"/>
      <c r="AQ28" s="639"/>
      <c r="AR28" s="639"/>
      <c r="AS28" s="638"/>
      <c r="AT28" s="639"/>
      <c r="AU28" s="639"/>
      <c r="AV28" s="640" t="str">
        <f t="shared" si="6"/>
        <v/>
      </c>
      <c r="AW28" s="640"/>
      <c r="AX28" s="640"/>
      <c r="AY28" s="640"/>
      <c r="AZ28" s="640"/>
    </row>
    <row r="29" spans="3:52" x14ac:dyDescent="0.2">
      <c r="C29" s="83" t="s">
        <v>11</v>
      </c>
      <c r="D29" s="83"/>
      <c r="E29" s="83" t="s">
        <v>270</v>
      </c>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row>
    <row r="30" spans="3:52" ht="13.5" customHeight="1" x14ac:dyDescent="0.2">
      <c r="C30" s="83"/>
      <c r="D30" s="83"/>
      <c r="E30" s="259"/>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row>
  </sheetData>
  <sheetProtection formatCells="0" formatColumns="0" formatRows="0" selectLockedCells="1"/>
  <mergeCells count="364">
    <mergeCell ref="AG25:AI25"/>
    <mergeCell ref="AJ25:AL25"/>
    <mergeCell ref="AM25:AO25"/>
    <mergeCell ref="AP25:AR25"/>
    <mergeCell ref="AS25:AU25"/>
    <mergeCell ref="AV25:AZ25"/>
    <mergeCell ref="C25:I25"/>
    <mergeCell ref="J25:K25"/>
    <mergeCell ref="L25:N25"/>
    <mergeCell ref="O25:Q25"/>
    <mergeCell ref="R25:T25"/>
    <mergeCell ref="U25:W25"/>
    <mergeCell ref="X25:Z25"/>
    <mergeCell ref="AA25:AC25"/>
    <mergeCell ref="AD25:AF25"/>
    <mergeCell ref="AD28:AF28"/>
    <mergeCell ref="AG28:AI28"/>
    <mergeCell ref="AJ28:AL28"/>
    <mergeCell ref="AM28:AO28"/>
    <mergeCell ref="AP28:AR28"/>
    <mergeCell ref="AS28:AU28"/>
    <mergeCell ref="AV28:AZ28"/>
    <mergeCell ref="AV15:AZ15"/>
    <mergeCell ref="AD27:AF27"/>
    <mergeCell ref="AG27:AI27"/>
    <mergeCell ref="AJ27:AL27"/>
    <mergeCell ref="AM27:AO27"/>
    <mergeCell ref="AP27:AR27"/>
    <mergeCell ref="AS27:AU27"/>
    <mergeCell ref="AV27:AZ27"/>
    <mergeCell ref="AG26:AI26"/>
    <mergeCell ref="AJ26:AL26"/>
    <mergeCell ref="AM26:AO26"/>
    <mergeCell ref="AP26:AR26"/>
    <mergeCell ref="AS26:AU26"/>
    <mergeCell ref="AV26:AZ26"/>
    <mergeCell ref="AG21:AI21"/>
    <mergeCell ref="AJ21:AL21"/>
    <mergeCell ref="AM21:AO21"/>
    <mergeCell ref="C27:F28"/>
    <mergeCell ref="G27:I27"/>
    <mergeCell ref="J27:K27"/>
    <mergeCell ref="L27:N27"/>
    <mergeCell ref="O27:Q27"/>
    <mergeCell ref="R27:T27"/>
    <mergeCell ref="U27:W27"/>
    <mergeCell ref="X27:Z27"/>
    <mergeCell ref="AA27:AC27"/>
    <mergeCell ref="G28:I28"/>
    <mergeCell ref="J28:K28"/>
    <mergeCell ref="L28:N28"/>
    <mergeCell ref="O28:Q28"/>
    <mergeCell ref="R28:T28"/>
    <mergeCell ref="U28:W28"/>
    <mergeCell ref="X28:Z28"/>
    <mergeCell ref="AA28:AC28"/>
    <mergeCell ref="U15:W15"/>
    <mergeCell ref="X15:Z15"/>
    <mergeCell ref="AA15:AC15"/>
    <mergeCell ref="AD15:AF15"/>
    <mergeCell ref="AG15:AI15"/>
    <mergeCell ref="AJ15:AL15"/>
    <mergeCell ref="AM15:AO15"/>
    <mergeCell ref="AP15:AR15"/>
    <mergeCell ref="AS15:AU15"/>
    <mergeCell ref="G14:I14"/>
    <mergeCell ref="G15:I15"/>
    <mergeCell ref="C14:F15"/>
    <mergeCell ref="J15:K15"/>
    <mergeCell ref="L15:N15"/>
    <mergeCell ref="O15:Q15"/>
    <mergeCell ref="R15:T15"/>
    <mergeCell ref="AS13:AU13"/>
    <mergeCell ref="AV13:AZ13"/>
    <mergeCell ref="C13:I13"/>
    <mergeCell ref="J13:K13"/>
    <mergeCell ref="L13:N13"/>
    <mergeCell ref="O13:Q13"/>
    <mergeCell ref="R13:T13"/>
    <mergeCell ref="U13:W13"/>
    <mergeCell ref="X13:Z13"/>
    <mergeCell ref="AS14:AU14"/>
    <mergeCell ref="AV14:AZ14"/>
    <mergeCell ref="AG14:AI14"/>
    <mergeCell ref="AJ14:AL14"/>
    <mergeCell ref="AM14:AO14"/>
    <mergeCell ref="AP14:AR14"/>
    <mergeCell ref="AG13:AI13"/>
    <mergeCell ref="AJ13:AL13"/>
    <mergeCell ref="C26:I26"/>
    <mergeCell ref="J26:K26"/>
    <mergeCell ref="L26:N26"/>
    <mergeCell ref="O26:Q26"/>
    <mergeCell ref="R26:T26"/>
    <mergeCell ref="U26:W26"/>
    <mergeCell ref="X26:Z26"/>
    <mergeCell ref="AA26:AC26"/>
    <mergeCell ref="AD26:AF26"/>
    <mergeCell ref="AS11:AU11"/>
    <mergeCell ref="AV11:AZ11"/>
    <mergeCell ref="C11:I11"/>
    <mergeCell ref="J11:K11"/>
    <mergeCell ref="L11:N11"/>
    <mergeCell ref="O11:Q11"/>
    <mergeCell ref="R11:T11"/>
    <mergeCell ref="U11:W11"/>
    <mergeCell ref="X11:Z11"/>
    <mergeCell ref="AA11:AC11"/>
    <mergeCell ref="AD11:AF11"/>
    <mergeCell ref="C21:I21"/>
    <mergeCell ref="J21:K21"/>
    <mergeCell ref="L21:N21"/>
    <mergeCell ref="O21:Q21"/>
    <mergeCell ref="R21:T21"/>
    <mergeCell ref="U21:W21"/>
    <mergeCell ref="X21:Z21"/>
    <mergeCell ref="AA21:AC21"/>
    <mergeCell ref="AD21:AF21"/>
    <mergeCell ref="AP21:AR21"/>
    <mergeCell ref="AS21:AU21"/>
    <mergeCell ref="AV21:AZ21"/>
    <mergeCell ref="AM20:AO20"/>
    <mergeCell ref="AP20:AR20"/>
    <mergeCell ref="AS20:AU20"/>
    <mergeCell ref="AV20:AZ20"/>
    <mergeCell ref="AG20:AI20"/>
    <mergeCell ref="AJ20:AL20"/>
    <mergeCell ref="AS24:AU24"/>
    <mergeCell ref="AV24:AZ24"/>
    <mergeCell ref="AV23:AZ23"/>
    <mergeCell ref="C24:I24"/>
    <mergeCell ref="J24:K24"/>
    <mergeCell ref="L24:N24"/>
    <mergeCell ref="O24:Q24"/>
    <mergeCell ref="R24:T24"/>
    <mergeCell ref="U24:W24"/>
    <mergeCell ref="X24:Z24"/>
    <mergeCell ref="AA24:AC24"/>
    <mergeCell ref="AD24:AF24"/>
    <mergeCell ref="AD23:AF23"/>
    <mergeCell ref="AG23:AI23"/>
    <mergeCell ref="AJ23:AL23"/>
    <mergeCell ref="AM23:AO23"/>
    <mergeCell ref="AP23:AR23"/>
    <mergeCell ref="AS23:AU23"/>
    <mergeCell ref="AG24:AI24"/>
    <mergeCell ref="AJ24:AL24"/>
    <mergeCell ref="AM24:AO24"/>
    <mergeCell ref="AP24:AR24"/>
    <mergeCell ref="C23:I23"/>
    <mergeCell ref="J23:K23"/>
    <mergeCell ref="L23:N23"/>
    <mergeCell ref="O23:Q23"/>
    <mergeCell ref="R23:T23"/>
    <mergeCell ref="U23:W23"/>
    <mergeCell ref="X23:Z23"/>
    <mergeCell ref="AA23:AC23"/>
    <mergeCell ref="J19:K19"/>
    <mergeCell ref="L19:N19"/>
    <mergeCell ref="O19:Q19"/>
    <mergeCell ref="R19:T19"/>
    <mergeCell ref="U19:W19"/>
    <mergeCell ref="X19:Z19"/>
    <mergeCell ref="AA19:AC19"/>
    <mergeCell ref="X18:Z18"/>
    <mergeCell ref="AA18:AC18"/>
    <mergeCell ref="AD18:AF18"/>
    <mergeCell ref="AG18:AI18"/>
    <mergeCell ref="AJ18:AL18"/>
    <mergeCell ref="AM18:AO18"/>
    <mergeCell ref="AV19:AZ19"/>
    <mergeCell ref="C20:I20"/>
    <mergeCell ref="J20:K20"/>
    <mergeCell ref="L20:N20"/>
    <mergeCell ref="O20:Q20"/>
    <mergeCell ref="R20:T20"/>
    <mergeCell ref="U20:W20"/>
    <mergeCell ref="X20:Z20"/>
    <mergeCell ref="AA20:AC20"/>
    <mergeCell ref="AD20:AF20"/>
    <mergeCell ref="AD19:AF19"/>
    <mergeCell ref="AG19:AI19"/>
    <mergeCell ref="AJ19:AL19"/>
    <mergeCell ref="AM19:AO19"/>
    <mergeCell ref="AP19:AR19"/>
    <mergeCell ref="AS19:AU19"/>
    <mergeCell ref="C19:I19"/>
    <mergeCell ref="AV18:AZ18"/>
    <mergeCell ref="AM17:AO17"/>
    <mergeCell ref="AP17:AR17"/>
    <mergeCell ref="AS17:AU17"/>
    <mergeCell ref="AV17:AZ17"/>
    <mergeCell ref="C18:I18"/>
    <mergeCell ref="J18:K18"/>
    <mergeCell ref="L18:N18"/>
    <mergeCell ref="O18:Q18"/>
    <mergeCell ref="R18:T18"/>
    <mergeCell ref="U18:W18"/>
    <mergeCell ref="U17:W17"/>
    <mergeCell ref="X17:Z17"/>
    <mergeCell ref="AA17:AC17"/>
    <mergeCell ref="AD17:AF17"/>
    <mergeCell ref="AG17:AI17"/>
    <mergeCell ref="AJ17:AL17"/>
    <mergeCell ref="C17:G17"/>
    <mergeCell ref="H17:I17"/>
    <mergeCell ref="J17:K17"/>
    <mergeCell ref="L17:N17"/>
    <mergeCell ref="O17:Q17"/>
    <mergeCell ref="R17:T17"/>
    <mergeCell ref="AP18:AR18"/>
    <mergeCell ref="AS18:AU18"/>
    <mergeCell ref="AG8:AI8"/>
    <mergeCell ref="AJ8:AL8"/>
    <mergeCell ref="AM8:AO8"/>
    <mergeCell ref="AP8:AR8"/>
    <mergeCell ref="AS8:AU8"/>
    <mergeCell ref="AV8:AZ8"/>
    <mergeCell ref="AV9:AZ9"/>
    <mergeCell ref="C8:I8"/>
    <mergeCell ref="J8:K8"/>
    <mergeCell ref="L8:N8"/>
    <mergeCell ref="O8:Q8"/>
    <mergeCell ref="R8:T8"/>
    <mergeCell ref="U8:W8"/>
    <mergeCell ref="X8:Z8"/>
    <mergeCell ref="AA8:AC8"/>
    <mergeCell ref="AD8:AF8"/>
    <mergeCell ref="AD9:AF9"/>
    <mergeCell ref="AG9:AI9"/>
    <mergeCell ref="AJ9:AL9"/>
    <mergeCell ref="AM9:AO9"/>
    <mergeCell ref="AP9:AR9"/>
    <mergeCell ref="AS9:AU9"/>
    <mergeCell ref="C9:I9"/>
    <mergeCell ref="J9:K9"/>
    <mergeCell ref="AP13:AR13"/>
    <mergeCell ref="AD13:AF13"/>
    <mergeCell ref="L14:N14"/>
    <mergeCell ref="O14:Q14"/>
    <mergeCell ref="R14:T14"/>
    <mergeCell ref="U14:W14"/>
    <mergeCell ref="X14:Z14"/>
    <mergeCell ref="AA14:AC14"/>
    <mergeCell ref="AD10:AF10"/>
    <mergeCell ref="AG10:AI10"/>
    <mergeCell ref="AJ10:AL10"/>
    <mergeCell ref="AM10:AO10"/>
    <mergeCell ref="AP10:AR10"/>
    <mergeCell ref="AG11:AI11"/>
    <mergeCell ref="AJ11:AL11"/>
    <mergeCell ref="AM11:AO11"/>
    <mergeCell ref="AP11:AR11"/>
    <mergeCell ref="AG12:AI12"/>
    <mergeCell ref="AJ12:AL12"/>
    <mergeCell ref="AM12:AO12"/>
    <mergeCell ref="AP12:AR12"/>
    <mergeCell ref="X9:Z9"/>
    <mergeCell ref="AA9:AC9"/>
    <mergeCell ref="AD14:AF14"/>
    <mergeCell ref="U10:W10"/>
    <mergeCell ref="X10:Z10"/>
    <mergeCell ref="AA10:AC10"/>
    <mergeCell ref="L9:N9"/>
    <mergeCell ref="O9:Q9"/>
    <mergeCell ref="R9:T9"/>
    <mergeCell ref="U9:W9"/>
    <mergeCell ref="AA13:AC13"/>
    <mergeCell ref="AG7:AI7"/>
    <mergeCell ref="AJ7:AL7"/>
    <mergeCell ref="AM7:AO7"/>
    <mergeCell ref="AP7:AR7"/>
    <mergeCell ref="AS7:AU7"/>
    <mergeCell ref="AV7:AZ7"/>
    <mergeCell ref="AV6:AZ6"/>
    <mergeCell ref="C7:I7"/>
    <mergeCell ref="J7:K7"/>
    <mergeCell ref="L7:N7"/>
    <mergeCell ref="O7:Q7"/>
    <mergeCell ref="R7:T7"/>
    <mergeCell ref="U7:W7"/>
    <mergeCell ref="X7:Z7"/>
    <mergeCell ref="AA7:AC7"/>
    <mergeCell ref="AD7:AF7"/>
    <mergeCell ref="AD6:AF6"/>
    <mergeCell ref="AG6:AI6"/>
    <mergeCell ref="AJ6:AL6"/>
    <mergeCell ref="AM6:AO6"/>
    <mergeCell ref="AP6:AR6"/>
    <mergeCell ref="AS6:AU6"/>
    <mergeCell ref="C6:I6"/>
    <mergeCell ref="J6:K6"/>
    <mergeCell ref="AV5:AZ5"/>
    <mergeCell ref="X5:Z5"/>
    <mergeCell ref="AA5:AC5"/>
    <mergeCell ref="AD5:AF5"/>
    <mergeCell ref="AG5:AI5"/>
    <mergeCell ref="AJ5:AL5"/>
    <mergeCell ref="AM5:AO5"/>
    <mergeCell ref="AV4:AZ4"/>
    <mergeCell ref="C5:I5"/>
    <mergeCell ref="C4:G4"/>
    <mergeCell ref="H4:I4"/>
    <mergeCell ref="J4:K4"/>
    <mergeCell ref="J5:K5"/>
    <mergeCell ref="L6:N6"/>
    <mergeCell ref="O6:Q6"/>
    <mergeCell ref="R6:T6"/>
    <mergeCell ref="U6:W6"/>
    <mergeCell ref="X6:Z6"/>
    <mergeCell ref="AA6:AC6"/>
    <mergeCell ref="AM4:AO4"/>
    <mergeCell ref="AP4:AR4"/>
    <mergeCell ref="AS4:AU4"/>
    <mergeCell ref="AS5:AU5"/>
    <mergeCell ref="AG4:AI4"/>
    <mergeCell ref="AJ4:AL4"/>
    <mergeCell ref="L4:N4"/>
    <mergeCell ref="O4:Q4"/>
    <mergeCell ref="R4:T4"/>
    <mergeCell ref="AP5:AR5"/>
    <mergeCell ref="L5:N5"/>
    <mergeCell ref="O5:Q5"/>
    <mergeCell ref="R5:T5"/>
    <mergeCell ref="U5:W5"/>
    <mergeCell ref="U4:W4"/>
    <mergeCell ref="X4:Z4"/>
    <mergeCell ref="AA4:AC4"/>
    <mergeCell ref="AD4:AF4"/>
    <mergeCell ref="AS10:AU10"/>
    <mergeCell ref="AV10:AZ10"/>
    <mergeCell ref="C22:I22"/>
    <mergeCell ref="J22:K22"/>
    <mergeCell ref="L22:N22"/>
    <mergeCell ref="O22:Q22"/>
    <mergeCell ref="R22:T22"/>
    <mergeCell ref="U22:W22"/>
    <mergeCell ref="X22:Z22"/>
    <mergeCell ref="AA22:AC22"/>
    <mergeCell ref="AD22:AF22"/>
    <mergeCell ref="AG22:AI22"/>
    <mergeCell ref="AJ22:AL22"/>
    <mergeCell ref="AM22:AO22"/>
    <mergeCell ref="AP22:AR22"/>
    <mergeCell ref="AS22:AU22"/>
    <mergeCell ref="AV22:AZ22"/>
    <mergeCell ref="C10:I10"/>
    <mergeCell ref="J10:K10"/>
    <mergeCell ref="L10:N10"/>
    <mergeCell ref="O10:Q10"/>
    <mergeCell ref="R10:T10"/>
    <mergeCell ref="J14:K14"/>
    <mergeCell ref="AM13:AO13"/>
    <mergeCell ref="AS12:AU12"/>
    <mergeCell ref="AV12:AZ12"/>
    <mergeCell ref="C12:I12"/>
    <mergeCell ref="J12:K12"/>
    <mergeCell ref="L12:N12"/>
    <mergeCell ref="O12:Q12"/>
    <mergeCell ref="R12:T12"/>
    <mergeCell ref="U12:W12"/>
    <mergeCell ref="X12:Z12"/>
    <mergeCell ref="AA12:AC12"/>
    <mergeCell ref="AD12:AF12"/>
  </mergeCells>
  <phoneticPr fontId="30"/>
  <printOptions horizontalCentered="1"/>
  <pageMargins left="0.23622047244094491" right="0.23622047244094491" top="0.55000000000000004" bottom="0.47244094488188981" header="0.19685039370078741" footer="0.23622047244094491"/>
  <pageSetup paperSize="9" scale="93" fitToWidth="0" orientation="landscape" r:id="rId1"/>
  <headerFooter>
    <oddFooter>&amp;R&amp;"ＭＳ Ｐ明朝,標準"&amp;10（日本産業規格A列4番）</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C2:U37"/>
  <sheetViews>
    <sheetView showGridLines="0" zoomScaleNormal="100" zoomScaleSheetLayoutView="100" workbookViewId="0">
      <selection activeCell="C6" sqref="C6"/>
    </sheetView>
  </sheetViews>
  <sheetFormatPr defaultColWidth="9" defaultRowHeight="13.2" x14ac:dyDescent="0.2"/>
  <cols>
    <col min="1" max="1" width="2.6640625" style="45" customWidth="1"/>
    <col min="2" max="2" width="1.6640625" style="45" customWidth="1"/>
    <col min="3" max="3" width="8.88671875" style="45" customWidth="1"/>
    <col min="4" max="4" width="9.44140625" style="45" customWidth="1"/>
    <col min="5" max="5" width="8" style="45" bestFit="1" customWidth="1"/>
    <col min="6" max="6" width="9.44140625" style="46" customWidth="1"/>
    <col min="7" max="18" width="8.6640625" style="45" customWidth="1"/>
    <col min="19" max="19" width="9.88671875" style="45" bestFit="1" customWidth="1"/>
    <col min="20" max="20" width="1.6640625" style="45" customWidth="1"/>
    <col min="21" max="16384" width="9" style="45"/>
  </cols>
  <sheetData>
    <row r="2" spans="3:21" ht="24" customHeight="1" x14ac:dyDescent="0.2">
      <c r="C2" s="98" t="s">
        <v>417</v>
      </c>
      <c r="U2" s="112" t="str">
        <f>'１号'!$X$2</f>
        <v>Ver.1</v>
      </c>
    </row>
    <row r="3" spans="3:21" ht="24" customHeight="1" thickBot="1" x14ac:dyDescent="0.25">
      <c r="C3" s="47" t="s">
        <v>241</v>
      </c>
    </row>
    <row r="4" spans="3:21" ht="19.5" customHeight="1" thickBot="1" x14ac:dyDescent="0.25">
      <c r="C4" s="48" t="s">
        <v>242</v>
      </c>
      <c r="D4" s="654"/>
      <c r="E4" s="655"/>
      <c r="F4" s="656"/>
      <c r="G4" s="49" t="s">
        <v>243</v>
      </c>
      <c r="H4" s="654"/>
      <c r="I4" s="656"/>
      <c r="J4" s="49" t="s">
        <v>244</v>
      </c>
      <c r="K4" s="38"/>
      <c r="L4" s="657" t="s">
        <v>245</v>
      </c>
      <c r="M4" s="658"/>
      <c r="N4" s="39"/>
      <c r="O4" s="50" t="s">
        <v>283</v>
      </c>
      <c r="P4" s="657" t="s">
        <v>246</v>
      </c>
      <c r="Q4" s="658"/>
      <c r="R4" s="40"/>
      <c r="S4" s="51" t="s">
        <v>284</v>
      </c>
    </row>
    <row r="5" spans="3:21" ht="12" customHeight="1" thickBot="1" x14ac:dyDescent="0.25"/>
    <row r="6" spans="3:21" ht="19.5" customHeight="1" thickBot="1" x14ac:dyDescent="0.25">
      <c r="C6" s="52"/>
      <c r="D6" s="53" t="s">
        <v>70</v>
      </c>
      <c r="E6" s="54" t="s">
        <v>247</v>
      </c>
      <c r="F6" s="54" t="s">
        <v>248</v>
      </c>
      <c r="G6" s="54" t="s">
        <v>48</v>
      </c>
      <c r="H6" s="54" t="s">
        <v>49</v>
      </c>
      <c r="I6" s="54" t="s">
        <v>50</v>
      </c>
      <c r="J6" s="54" t="s">
        <v>51</v>
      </c>
      <c r="K6" s="54" t="s">
        <v>52</v>
      </c>
      <c r="L6" s="54" t="s">
        <v>53</v>
      </c>
      <c r="M6" s="54" t="s">
        <v>54</v>
      </c>
      <c r="N6" s="54" t="s">
        <v>55</v>
      </c>
      <c r="O6" s="54" t="s">
        <v>56</v>
      </c>
      <c r="P6" s="54" t="s">
        <v>57</v>
      </c>
      <c r="Q6" s="55" t="s">
        <v>58</v>
      </c>
      <c r="R6" s="56" t="s">
        <v>249</v>
      </c>
      <c r="S6" s="57" t="s">
        <v>250</v>
      </c>
    </row>
    <row r="7" spans="3:21" ht="19.5" customHeight="1" thickTop="1" x14ac:dyDescent="0.2">
      <c r="C7" s="659" t="s">
        <v>251</v>
      </c>
      <c r="D7" s="660"/>
      <c r="E7" s="58" t="s">
        <v>252</v>
      </c>
      <c r="F7" s="41"/>
      <c r="G7" s="41"/>
      <c r="H7" s="41"/>
      <c r="I7" s="41"/>
      <c r="J7" s="41"/>
      <c r="K7" s="41"/>
      <c r="L7" s="41"/>
      <c r="M7" s="41"/>
      <c r="N7" s="41"/>
      <c r="O7" s="41"/>
      <c r="P7" s="41"/>
      <c r="Q7" s="42"/>
      <c r="R7" s="59">
        <f>SUM(F7:Q7)</f>
        <v>0</v>
      </c>
      <c r="S7" s="60">
        <f>R7*$K$4</f>
        <v>0</v>
      </c>
    </row>
    <row r="8" spans="3:21" ht="19.5" customHeight="1" x14ac:dyDescent="0.2">
      <c r="C8" s="652" t="s">
        <v>253</v>
      </c>
      <c r="D8" s="653"/>
      <c r="E8" s="61" t="s">
        <v>9</v>
      </c>
      <c r="F8" s="43"/>
      <c r="G8" s="43"/>
      <c r="H8" s="43"/>
      <c r="I8" s="43"/>
      <c r="J8" s="43"/>
      <c r="K8" s="43"/>
      <c r="L8" s="43"/>
      <c r="M8" s="43"/>
      <c r="N8" s="43"/>
      <c r="O8" s="43"/>
      <c r="P8" s="43"/>
      <c r="Q8" s="44"/>
      <c r="R8" s="62" t="s">
        <v>254</v>
      </c>
      <c r="S8" s="63">
        <f>IF(ISERROR(AVERAGE(F8:Q8)*$K$4),0,AVERAGE(F8:Q8)*$K$4)</f>
        <v>0</v>
      </c>
    </row>
    <row r="9" spans="3:21" ht="19.5" customHeight="1" x14ac:dyDescent="0.2">
      <c r="C9" s="652" t="s">
        <v>255</v>
      </c>
      <c r="D9" s="653"/>
      <c r="E9" s="61" t="s">
        <v>9</v>
      </c>
      <c r="F9" s="43"/>
      <c r="G9" s="43"/>
      <c r="H9" s="43"/>
      <c r="I9" s="43"/>
      <c r="J9" s="43"/>
      <c r="K9" s="43"/>
      <c r="L9" s="43"/>
      <c r="M9" s="43"/>
      <c r="N9" s="43"/>
      <c r="O9" s="43"/>
      <c r="P9" s="43"/>
      <c r="Q9" s="44"/>
      <c r="R9" s="62" t="s">
        <v>254</v>
      </c>
      <c r="S9" s="63">
        <f t="shared" ref="S9:S10" si="0">IF(ISERROR(AVERAGE(F9:Q9)*$K$4),0,AVERAGE(F9:Q9)*$K$4)</f>
        <v>0</v>
      </c>
    </row>
    <row r="10" spans="3:21" ht="19.5" customHeight="1" x14ac:dyDescent="0.2">
      <c r="C10" s="652" t="s">
        <v>256</v>
      </c>
      <c r="D10" s="653"/>
      <c r="E10" s="61" t="s">
        <v>9</v>
      </c>
      <c r="F10" s="43"/>
      <c r="G10" s="43"/>
      <c r="H10" s="43"/>
      <c r="I10" s="43"/>
      <c r="J10" s="43"/>
      <c r="K10" s="43"/>
      <c r="L10" s="43"/>
      <c r="M10" s="43"/>
      <c r="N10" s="43"/>
      <c r="O10" s="43"/>
      <c r="P10" s="43"/>
      <c r="Q10" s="44"/>
      <c r="R10" s="62" t="s">
        <v>254</v>
      </c>
      <c r="S10" s="63">
        <f t="shared" si="0"/>
        <v>0</v>
      </c>
    </row>
    <row r="11" spans="3:21" ht="19.5" customHeight="1" x14ac:dyDescent="0.2">
      <c r="C11" s="652" t="s">
        <v>257</v>
      </c>
      <c r="D11" s="653"/>
      <c r="E11" s="61" t="s">
        <v>258</v>
      </c>
      <c r="F11" s="43"/>
      <c r="G11" s="43"/>
      <c r="H11" s="43"/>
      <c r="I11" s="43"/>
      <c r="J11" s="43"/>
      <c r="K11" s="43"/>
      <c r="L11" s="43"/>
      <c r="M11" s="43"/>
      <c r="N11" s="43"/>
      <c r="O11" s="43"/>
      <c r="P11" s="43"/>
      <c r="Q11" s="44"/>
      <c r="R11" s="62" t="s">
        <v>254</v>
      </c>
      <c r="S11" s="64" t="s">
        <v>254</v>
      </c>
    </row>
    <row r="12" spans="3:21" ht="19.5" customHeight="1" x14ac:dyDescent="0.2">
      <c r="C12" s="652" t="s">
        <v>259</v>
      </c>
      <c r="D12" s="653"/>
      <c r="E12" s="61" t="s">
        <v>282</v>
      </c>
      <c r="F12" s="65" t="str">
        <f>IF(F7="","",F7*$N$4)</f>
        <v/>
      </c>
      <c r="G12" s="65" t="str">
        <f t="shared" ref="G12:P12" si="1">IF(G7="","",G7*$N$4)</f>
        <v/>
      </c>
      <c r="H12" s="65" t="str">
        <f t="shared" si="1"/>
        <v/>
      </c>
      <c r="I12" s="65" t="str">
        <f t="shared" si="1"/>
        <v/>
      </c>
      <c r="J12" s="65" t="str">
        <f t="shared" si="1"/>
        <v/>
      </c>
      <c r="K12" s="65" t="str">
        <f t="shared" si="1"/>
        <v/>
      </c>
      <c r="L12" s="65" t="str">
        <f t="shared" si="1"/>
        <v/>
      </c>
      <c r="M12" s="65" t="str">
        <f t="shared" si="1"/>
        <v/>
      </c>
      <c r="N12" s="65" t="str">
        <f t="shared" si="1"/>
        <v/>
      </c>
      <c r="O12" s="65" t="str">
        <f t="shared" si="1"/>
        <v/>
      </c>
      <c r="P12" s="65" t="str">
        <f t="shared" si="1"/>
        <v/>
      </c>
      <c r="Q12" s="65" t="str">
        <f>IF(Q7="","",Q7*$N$4)</f>
        <v/>
      </c>
      <c r="R12" s="59">
        <f>SUM(F12:Q12)</f>
        <v>0</v>
      </c>
      <c r="S12" s="60">
        <f t="shared" ref="S12:S17" si="2">R12*$K$4</f>
        <v>0</v>
      </c>
    </row>
    <row r="13" spans="3:21" ht="19.5" customHeight="1" x14ac:dyDescent="0.2">
      <c r="C13" s="652" t="s">
        <v>260</v>
      </c>
      <c r="D13" s="653"/>
      <c r="E13" s="61" t="s">
        <v>261</v>
      </c>
      <c r="F13" s="65" t="str">
        <f>IF(F7="","",F7*F9)</f>
        <v/>
      </c>
      <c r="G13" s="65" t="str">
        <f>IF(G7="","",G7*G9)</f>
        <v/>
      </c>
      <c r="H13" s="65" t="str">
        <f>IF(H7="","",H7*H9)</f>
        <v/>
      </c>
      <c r="I13" s="65" t="str">
        <f>IF(I7="","",I7*I9)</f>
        <v/>
      </c>
      <c r="J13" s="65" t="str">
        <f t="shared" ref="J13:P13" si="3">IF(J7="","",J7*J9)</f>
        <v/>
      </c>
      <c r="K13" s="65" t="str">
        <f t="shared" si="3"/>
        <v/>
      </c>
      <c r="L13" s="65" t="str">
        <f t="shared" si="3"/>
        <v/>
      </c>
      <c r="M13" s="65" t="str">
        <f t="shared" si="3"/>
        <v/>
      </c>
      <c r="N13" s="65" t="str">
        <f t="shared" si="3"/>
        <v/>
      </c>
      <c r="O13" s="65" t="str">
        <f t="shared" si="3"/>
        <v/>
      </c>
      <c r="P13" s="65" t="str">
        <f t="shared" si="3"/>
        <v/>
      </c>
      <c r="Q13" s="66" t="str">
        <f>IF(Q7="","",Q7*Q9)</f>
        <v/>
      </c>
      <c r="R13" s="59">
        <f t="shared" ref="R13:R17" si="4">SUM(F13:Q13)</f>
        <v>0</v>
      </c>
      <c r="S13" s="60">
        <f t="shared" si="2"/>
        <v>0</v>
      </c>
    </row>
    <row r="14" spans="3:21" ht="19.5" customHeight="1" x14ac:dyDescent="0.2">
      <c r="C14" s="652" t="s">
        <v>262</v>
      </c>
      <c r="D14" s="653"/>
      <c r="E14" s="61" t="s">
        <v>263</v>
      </c>
      <c r="F14" s="65" t="str">
        <f>IF(F7="","",F7*F10*3.6*F11/100)</f>
        <v/>
      </c>
      <c r="G14" s="65" t="str">
        <f t="shared" ref="G14:P14" si="5">IF(G7="","",G7*G10*3.6*G11/100)</f>
        <v/>
      </c>
      <c r="H14" s="65" t="str">
        <f t="shared" si="5"/>
        <v/>
      </c>
      <c r="I14" s="65" t="str">
        <f t="shared" si="5"/>
        <v/>
      </c>
      <c r="J14" s="65" t="str">
        <f t="shared" si="5"/>
        <v/>
      </c>
      <c r="K14" s="65" t="str">
        <f t="shared" si="5"/>
        <v/>
      </c>
      <c r="L14" s="65" t="str">
        <f t="shared" si="5"/>
        <v/>
      </c>
      <c r="M14" s="65" t="str">
        <f t="shared" si="5"/>
        <v/>
      </c>
      <c r="N14" s="65" t="str">
        <f t="shared" si="5"/>
        <v/>
      </c>
      <c r="O14" s="65" t="str">
        <f t="shared" si="5"/>
        <v/>
      </c>
      <c r="P14" s="65" t="str">
        <f t="shared" si="5"/>
        <v/>
      </c>
      <c r="Q14" s="66" t="str">
        <f>IF(Q7="","",Q7*Q10*3.6*Q11/100)</f>
        <v/>
      </c>
      <c r="R14" s="59">
        <f t="shared" si="4"/>
        <v>0</v>
      </c>
      <c r="S14" s="60">
        <f t="shared" si="2"/>
        <v>0</v>
      </c>
    </row>
    <row r="15" spans="3:21" ht="19.5" customHeight="1" x14ac:dyDescent="0.2">
      <c r="C15" s="652" t="s">
        <v>260</v>
      </c>
      <c r="D15" s="653"/>
      <c r="E15" s="61" t="s">
        <v>263</v>
      </c>
      <c r="F15" s="65" t="str">
        <f>IF(F7="","",F7*F9*9.76)</f>
        <v/>
      </c>
      <c r="G15" s="65" t="str">
        <f t="shared" ref="G15:P15" si="6">IF(G7="","",G7*G9*9.76)</f>
        <v/>
      </c>
      <c r="H15" s="65" t="str">
        <f t="shared" si="6"/>
        <v/>
      </c>
      <c r="I15" s="65" t="str">
        <f t="shared" si="6"/>
        <v/>
      </c>
      <c r="J15" s="65" t="str">
        <f t="shared" si="6"/>
        <v/>
      </c>
      <c r="K15" s="65" t="str">
        <f t="shared" si="6"/>
        <v/>
      </c>
      <c r="L15" s="65" t="str">
        <f t="shared" si="6"/>
        <v/>
      </c>
      <c r="M15" s="65" t="str">
        <f t="shared" si="6"/>
        <v/>
      </c>
      <c r="N15" s="65" t="str">
        <f t="shared" si="6"/>
        <v/>
      </c>
      <c r="O15" s="65" t="str">
        <f t="shared" si="6"/>
        <v/>
      </c>
      <c r="P15" s="65" t="str">
        <f t="shared" si="6"/>
        <v/>
      </c>
      <c r="Q15" s="66" t="str">
        <f>IF(Q7="","",Q7*Q9*9.76)</f>
        <v/>
      </c>
      <c r="R15" s="59">
        <f t="shared" si="4"/>
        <v>0</v>
      </c>
      <c r="S15" s="60">
        <f t="shared" si="2"/>
        <v>0</v>
      </c>
    </row>
    <row r="16" spans="3:21" ht="19.5" customHeight="1" x14ac:dyDescent="0.2">
      <c r="C16" s="652" t="s">
        <v>264</v>
      </c>
      <c r="D16" s="653"/>
      <c r="E16" s="61" t="s">
        <v>263</v>
      </c>
      <c r="F16" s="65" t="str">
        <f>IF(ISERROR(F14+F15),"",F14+F15)</f>
        <v/>
      </c>
      <c r="G16" s="65" t="str">
        <f t="shared" ref="G16:P16" si="7">IF(ISERROR(G14+G15),"",G14+G15)</f>
        <v/>
      </c>
      <c r="H16" s="65" t="str">
        <f t="shared" si="7"/>
        <v/>
      </c>
      <c r="I16" s="65" t="str">
        <f t="shared" si="7"/>
        <v/>
      </c>
      <c r="J16" s="65" t="str">
        <f t="shared" si="7"/>
        <v/>
      </c>
      <c r="K16" s="65" t="str">
        <f t="shared" si="7"/>
        <v/>
      </c>
      <c r="L16" s="65" t="str">
        <f t="shared" si="7"/>
        <v/>
      </c>
      <c r="M16" s="65" t="str">
        <f t="shared" si="7"/>
        <v/>
      </c>
      <c r="N16" s="65" t="str">
        <f t="shared" si="7"/>
        <v/>
      </c>
      <c r="O16" s="65" t="str">
        <f t="shared" si="7"/>
        <v/>
      </c>
      <c r="P16" s="65" t="str">
        <f t="shared" si="7"/>
        <v/>
      </c>
      <c r="Q16" s="65" t="str">
        <f>IF(ISERROR(Q14+Q15),"",Q14+Q15)</f>
        <v/>
      </c>
      <c r="R16" s="59">
        <f t="shared" si="4"/>
        <v>0</v>
      </c>
      <c r="S16" s="60">
        <f t="shared" si="2"/>
        <v>0</v>
      </c>
    </row>
    <row r="17" spans="3:19" ht="19.5" customHeight="1" thickBot="1" x14ac:dyDescent="0.25">
      <c r="C17" s="661" t="s">
        <v>265</v>
      </c>
      <c r="D17" s="662"/>
      <c r="E17" s="67" t="s">
        <v>263</v>
      </c>
      <c r="F17" s="68" t="str">
        <f>IF(ISERROR(F12*$R$4),"",F12*$R$4)</f>
        <v/>
      </c>
      <c r="G17" s="68" t="str">
        <f t="shared" ref="G17:P17" si="8">IF(ISERROR(G12*$R$4),"",G12*$R$4)</f>
        <v/>
      </c>
      <c r="H17" s="68" t="str">
        <f t="shared" si="8"/>
        <v/>
      </c>
      <c r="I17" s="68" t="str">
        <f t="shared" si="8"/>
        <v/>
      </c>
      <c r="J17" s="68" t="str">
        <f t="shared" si="8"/>
        <v/>
      </c>
      <c r="K17" s="68" t="str">
        <f t="shared" si="8"/>
        <v/>
      </c>
      <c r="L17" s="68" t="str">
        <f t="shared" si="8"/>
        <v/>
      </c>
      <c r="M17" s="68" t="str">
        <f t="shared" si="8"/>
        <v/>
      </c>
      <c r="N17" s="68" t="str">
        <f t="shared" si="8"/>
        <v/>
      </c>
      <c r="O17" s="68" t="str">
        <f t="shared" si="8"/>
        <v/>
      </c>
      <c r="P17" s="68" t="str">
        <f t="shared" si="8"/>
        <v/>
      </c>
      <c r="Q17" s="68" t="str">
        <f>IF(ISERROR(Q12*$R$4),"",Q12*$R$4)</f>
        <v/>
      </c>
      <c r="R17" s="69">
        <f t="shared" si="4"/>
        <v>0</v>
      </c>
      <c r="S17" s="70">
        <f t="shared" si="2"/>
        <v>0</v>
      </c>
    </row>
    <row r="18" spans="3:19" ht="12" customHeight="1" thickBot="1" x14ac:dyDescent="0.25"/>
    <row r="19" spans="3:19" ht="19.5" customHeight="1" thickBot="1" x14ac:dyDescent="0.25">
      <c r="C19" s="52"/>
      <c r="D19" s="53" t="s">
        <v>70</v>
      </c>
      <c r="E19" s="54" t="s">
        <v>247</v>
      </c>
      <c r="F19" s="54" t="s">
        <v>248</v>
      </c>
      <c r="G19" s="54" t="s">
        <v>48</v>
      </c>
      <c r="H19" s="54" t="s">
        <v>49</v>
      </c>
      <c r="I19" s="54" t="s">
        <v>50</v>
      </c>
      <c r="J19" s="54" t="s">
        <v>51</v>
      </c>
      <c r="K19" s="54" t="s">
        <v>52</v>
      </c>
      <c r="L19" s="54" t="s">
        <v>53</v>
      </c>
      <c r="M19" s="54" t="s">
        <v>54</v>
      </c>
      <c r="N19" s="54" t="s">
        <v>55</v>
      </c>
      <c r="O19" s="54" t="s">
        <v>56</v>
      </c>
      <c r="P19" s="54" t="s">
        <v>57</v>
      </c>
      <c r="Q19" s="55" t="s">
        <v>58</v>
      </c>
      <c r="R19" s="56" t="s">
        <v>266</v>
      </c>
      <c r="S19" s="57" t="s">
        <v>250</v>
      </c>
    </row>
    <row r="20" spans="3:19" ht="19.5" customHeight="1" thickTop="1" x14ac:dyDescent="0.2">
      <c r="C20" s="659" t="s">
        <v>251</v>
      </c>
      <c r="D20" s="660"/>
      <c r="E20" s="71" t="s">
        <v>252</v>
      </c>
      <c r="F20" s="41"/>
      <c r="G20" s="41"/>
      <c r="H20" s="41"/>
      <c r="I20" s="41"/>
      <c r="J20" s="41"/>
      <c r="K20" s="41"/>
      <c r="L20" s="41"/>
      <c r="M20" s="41"/>
      <c r="N20" s="41"/>
      <c r="O20" s="41"/>
      <c r="P20" s="41"/>
      <c r="Q20" s="42"/>
      <c r="R20" s="59">
        <f>SUM(F20:Q20)</f>
        <v>0</v>
      </c>
      <c r="S20" s="60">
        <f>R20*$K$4</f>
        <v>0</v>
      </c>
    </row>
    <row r="21" spans="3:19" ht="19.5" customHeight="1" x14ac:dyDescent="0.2">
      <c r="C21" s="652" t="s">
        <v>253</v>
      </c>
      <c r="D21" s="653"/>
      <c r="E21" s="61" t="s">
        <v>9</v>
      </c>
      <c r="F21" s="43"/>
      <c r="G21" s="43"/>
      <c r="H21" s="43"/>
      <c r="I21" s="43"/>
      <c r="J21" s="43"/>
      <c r="K21" s="43"/>
      <c r="L21" s="43"/>
      <c r="M21" s="43"/>
      <c r="N21" s="43"/>
      <c r="O21" s="43"/>
      <c r="P21" s="43"/>
      <c r="Q21" s="44"/>
      <c r="R21" s="62" t="s">
        <v>254</v>
      </c>
      <c r="S21" s="63">
        <f>IF(ISERROR(AVERAGE(F21:Q21)*$K$4),0,AVERAGE(F21:Q21)*$K$4)</f>
        <v>0</v>
      </c>
    </row>
    <row r="22" spans="3:19" ht="19.5" customHeight="1" x14ac:dyDescent="0.2">
      <c r="C22" s="652" t="s">
        <v>255</v>
      </c>
      <c r="D22" s="653"/>
      <c r="E22" s="61" t="s">
        <v>9</v>
      </c>
      <c r="F22" s="43"/>
      <c r="G22" s="43"/>
      <c r="H22" s="43"/>
      <c r="I22" s="43"/>
      <c r="J22" s="43"/>
      <c r="K22" s="43"/>
      <c r="L22" s="43"/>
      <c r="M22" s="43"/>
      <c r="N22" s="43"/>
      <c r="O22" s="43"/>
      <c r="P22" s="43"/>
      <c r="Q22" s="44"/>
      <c r="R22" s="62" t="s">
        <v>254</v>
      </c>
      <c r="S22" s="63">
        <f t="shared" ref="S22:S23" si="9">IF(ISERROR(AVERAGE(F22:Q22)*$K$4),0,AVERAGE(F22:Q22)*$K$4)</f>
        <v>0</v>
      </c>
    </row>
    <row r="23" spans="3:19" ht="19.5" customHeight="1" x14ac:dyDescent="0.2">
      <c r="C23" s="652" t="s">
        <v>256</v>
      </c>
      <c r="D23" s="653"/>
      <c r="E23" s="61" t="s">
        <v>9</v>
      </c>
      <c r="F23" s="43"/>
      <c r="G23" s="43"/>
      <c r="H23" s="43"/>
      <c r="I23" s="43"/>
      <c r="J23" s="43"/>
      <c r="K23" s="43"/>
      <c r="L23" s="43"/>
      <c r="M23" s="43"/>
      <c r="N23" s="43"/>
      <c r="O23" s="43"/>
      <c r="P23" s="43"/>
      <c r="Q23" s="44"/>
      <c r="R23" s="62" t="s">
        <v>254</v>
      </c>
      <c r="S23" s="63">
        <f t="shared" si="9"/>
        <v>0</v>
      </c>
    </row>
    <row r="24" spans="3:19" ht="19.5" customHeight="1" x14ac:dyDescent="0.2">
      <c r="C24" s="652" t="s">
        <v>257</v>
      </c>
      <c r="D24" s="653"/>
      <c r="E24" s="61" t="s">
        <v>258</v>
      </c>
      <c r="F24" s="43"/>
      <c r="G24" s="43"/>
      <c r="H24" s="43"/>
      <c r="I24" s="43"/>
      <c r="J24" s="43"/>
      <c r="K24" s="43"/>
      <c r="L24" s="43"/>
      <c r="M24" s="43"/>
      <c r="N24" s="43"/>
      <c r="O24" s="43"/>
      <c r="P24" s="43"/>
      <c r="Q24" s="44"/>
      <c r="R24" s="62" t="s">
        <v>254</v>
      </c>
      <c r="S24" s="64" t="s">
        <v>254</v>
      </c>
    </row>
    <row r="25" spans="3:19" ht="19.5" customHeight="1" x14ac:dyDescent="0.2">
      <c r="C25" s="652" t="s">
        <v>259</v>
      </c>
      <c r="D25" s="653"/>
      <c r="E25" s="61" t="s">
        <v>282</v>
      </c>
      <c r="F25" s="65" t="str">
        <f>IF(F20="","",F20*$N$4)</f>
        <v/>
      </c>
      <c r="G25" s="65" t="str">
        <f t="shared" ref="G25:Q25" si="10">IF(G20="","",G20*$N$4)</f>
        <v/>
      </c>
      <c r="H25" s="65" t="str">
        <f t="shared" si="10"/>
        <v/>
      </c>
      <c r="I25" s="65" t="str">
        <f t="shared" si="10"/>
        <v/>
      </c>
      <c r="J25" s="65" t="str">
        <f t="shared" si="10"/>
        <v/>
      </c>
      <c r="K25" s="65" t="str">
        <f t="shared" si="10"/>
        <v/>
      </c>
      <c r="L25" s="65" t="str">
        <f t="shared" si="10"/>
        <v/>
      </c>
      <c r="M25" s="65" t="str">
        <f t="shared" si="10"/>
        <v/>
      </c>
      <c r="N25" s="65" t="str">
        <f t="shared" si="10"/>
        <v/>
      </c>
      <c r="O25" s="65" t="str">
        <f t="shared" si="10"/>
        <v/>
      </c>
      <c r="P25" s="65" t="str">
        <f t="shared" si="10"/>
        <v/>
      </c>
      <c r="Q25" s="65" t="str">
        <f t="shared" si="10"/>
        <v/>
      </c>
      <c r="R25" s="59">
        <f>SUM(F25:Q25)</f>
        <v>0</v>
      </c>
      <c r="S25" s="60">
        <f t="shared" ref="S25:S30" si="11">R25*$K$4</f>
        <v>0</v>
      </c>
    </row>
    <row r="26" spans="3:19" ht="19.5" customHeight="1" x14ac:dyDescent="0.2">
      <c r="C26" s="652" t="s">
        <v>260</v>
      </c>
      <c r="D26" s="653"/>
      <c r="E26" s="61" t="s">
        <v>261</v>
      </c>
      <c r="F26" s="65" t="str">
        <f>IF(F20="","",F20*F22)</f>
        <v/>
      </c>
      <c r="G26" s="65" t="str">
        <f>IF(G20="","",G20*G22)</f>
        <v/>
      </c>
      <c r="H26" s="65" t="str">
        <f>IF(H20="","",H20*H22)</f>
        <v/>
      </c>
      <c r="I26" s="65" t="str">
        <f>IF(I20="","",I20*I22)</f>
        <v/>
      </c>
      <c r="J26" s="65" t="str">
        <f t="shared" ref="J26:Q26" si="12">IF(J20="","",J20*J22)</f>
        <v/>
      </c>
      <c r="K26" s="65" t="str">
        <f t="shared" si="12"/>
        <v/>
      </c>
      <c r="L26" s="65" t="str">
        <f t="shared" si="12"/>
        <v/>
      </c>
      <c r="M26" s="65" t="str">
        <f t="shared" si="12"/>
        <v/>
      </c>
      <c r="N26" s="65" t="str">
        <f t="shared" si="12"/>
        <v/>
      </c>
      <c r="O26" s="65" t="str">
        <f t="shared" si="12"/>
        <v/>
      </c>
      <c r="P26" s="65" t="str">
        <f t="shared" si="12"/>
        <v/>
      </c>
      <c r="Q26" s="66" t="str">
        <f t="shared" si="12"/>
        <v/>
      </c>
      <c r="R26" s="59">
        <f t="shared" ref="R26:R30" si="13">SUM(F26:Q26)</f>
        <v>0</v>
      </c>
      <c r="S26" s="60">
        <f t="shared" si="11"/>
        <v>0</v>
      </c>
    </row>
    <row r="27" spans="3:19" ht="19.5" customHeight="1" x14ac:dyDescent="0.2">
      <c r="C27" s="652" t="s">
        <v>262</v>
      </c>
      <c r="D27" s="653"/>
      <c r="E27" s="61" t="s">
        <v>263</v>
      </c>
      <c r="F27" s="65" t="str">
        <f>IF(F20="","",F20*F23*3.6*F24/100)</f>
        <v/>
      </c>
      <c r="G27" s="65" t="str">
        <f t="shared" ref="G27:P27" si="14">IF(G20="","",G20*G23*3.6*G24/100)</f>
        <v/>
      </c>
      <c r="H27" s="65" t="str">
        <f t="shared" si="14"/>
        <v/>
      </c>
      <c r="I27" s="65" t="str">
        <f t="shared" si="14"/>
        <v/>
      </c>
      <c r="J27" s="65" t="str">
        <f t="shared" si="14"/>
        <v/>
      </c>
      <c r="K27" s="65" t="str">
        <f t="shared" si="14"/>
        <v/>
      </c>
      <c r="L27" s="65" t="str">
        <f t="shared" si="14"/>
        <v/>
      </c>
      <c r="M27" s="65" t="str">
        <f t="shared" si="14"/>
        <v/>
      </c>
      <c r="N27" s="65" t="str">
        <f t="shared" si="14"/>
        <v/>
      </c>
      <c r="O27" s="65" t="str">
        <f t="shared" si="14"/>
        <v/>
      </c>
      <c r="P27" s="65" t="str">
        <f t="shared" si="14"/>
        <v/>
      </c>
      <c r="Q27" s="66" t="str">
        <f>IF(Q20="","",Q20*Q23*3.6*Q24/100)</f>
        <v/>
      </c>
      <c r="R27" s="59">
        <f t="shared" si="13"/>
        <v>0</v>
      </c>
      <c r="S27" s="60">
        <f t="shared" si="11"/>
        <v>0</v>
      </c>
    </row>
    <row r="28" spans="3:19" ht="19.5" customHeight="1" x14ac:dyDescent="0.2">
      <c r="C28" s="652" t="s">
        <v>260</v>
      </c>
      <c r="D28" s="653"/>
      <c r="E28" s="61" t="s">
        <v>263</v>
      </c>
      <c r="F28" s="65" t="str">
        <f>IF(F20="","",F20*F22*9.76)</f>
        <v/>
      </c>
      <c r="G28" s="65" t="str">
        <f t="shared" ref="G28:Q28" si="15">IF(G20="","",G20*G22*9.76)</f>
        <v/>
      </c>
      <c r="H28" s="65" t="str">
        <f t="shared" si="15"/>
        <v/>
      </c>
      <c r="I28" s="65" t="str">
        <f t="shared" si="15"/>
        <v/>
      </c>
      <c r="J28" s="65" t="str">
        <f t="shared" si="15"/>
        <v/>
      </c>
      <c r="K28" s="65" t="str">
        <f t="shared" si="15"/>
        <v/>
      </c>
      <c r="L28" s="65" t="str">
        <f t="shared" si="15"/>
        <v/>
      </c>
      <c r="M28" s="65" t="str">
        <f t="shared" si="15"/>
        <v/>
      </c>
      <c r="N28" s="65" t="str">
        <f t="shared" si="15"/>
        <v/>
      </c>
      <c r="O28" s="65" t="str">
        <f t="shared" si="15"/>
        <v/>
      </c>
      <c r="P28" s="65" t="str">
        <f t="shared" si="15"/>
        <v/>
      </c>
      <c r="Q28" s="66" t="str">
        <f t="shared" si="15"/>
        <v/>
      </c>
      <c r="R28" s="59">
        <f t="shared" si="13"/>
        <v>0</v>
      </c>
      <c r="S28" s="60">
        <f t="shared" si="11"/>
        <v>0</v>
      </c>
    </row>
    <row r="29" spans="3:19" ht="19.5" customHeight="1" x14ac:dyDescent="0.2">
      <c r="C29" s="652" t="s">
        <v>264</v>
      </c>
      <c r="D29" s="653"/>
      <c r="E29" s="61" t="s">
        <v>263</v>
      </c>
      <c r="F29" s="65" t="str">
        <f>IF(ISERROR(F27+F28),"",F27+F28)</f>
        <v/>
      </c>
      <c r="G29" s="65" t="str">
        <f t="shared" ref="G29" si="16">IF(ISERROR(G27+G28),"",G27+G28)</f>
        <v/>
      </c>
      <c r="H29" s="65" t="str">
        <f t="shared" ref="H29" si="17">IF(ISERROR(H27+H28),"",H27+H28)</f>
        <v/>
      </c>
      <c r="I29" s="65" t="str">
        <f t="shared" ref="I29" si="18">IF(ISERROR(I27+I28),"",I27+I28)</f>
        <v/>
      </c>
      <c r="J29" s="65" t="str">
        <f t="shared" ref="J29" si="19">IF(ISERROR(J27+J28),"",J27+J28)</f>
        <v/>
      </c>
      <c r="K29" s="65" t="str">
        <f t="shared" ref="K29" si="20">IF(ISERROR(K27+K28),"",K27+K28)</f>
        <v/>
      </c>
      <c r="L29" s="65" t="str">
        <f t="shared" ref="L29" si="21">IF(ISERROR(L27+L28),"",L27+L28)</f>
        <v/>
      </c>
      <c r="M29" s="65" t="str">
        <f t="shared" ref="M29" si="22">IF(ISERROR(M27+M28),"",M27+M28)</f>
        <v/>
      </c>
      <c r="N29" s="65" t="str">
        <f t="shared" ref="N29" si="23">IF(ISERROR(N27+N28),"",N27+N28)</f>
        <v/>
      </c>
      <c r="O29" s="65" t="str">
        <f t="shared" ref="O29" si="24">IF(ISERROR(O27+O28),"",O27+O28)</f>
        <v/>
      </c>
      <c r="P29" s="65" t="str">
        <f t="shared" ref="P29" si="25">IF(ISERROR(P27+P28),"",P27+P28)</f>
        <v/>
      </c>
      <c r="Q29" s="65" t="str">
        <f t="shared" ref="Q29" si="26">IF(ISERROR(Q27+Q28),"",Q27+Q28)</f>
        <v/>
      </c>
      <c r="R29" s="59">
        <f t="shared" si="13"/>
        <v>0</v>
      </c>
      <c r="S29" s="60">
        <f t="shared" si="11"/>
        <v>0</v>
      </c>
    </row>
    <row r="30" spans="3:19" ht="19.5" customHeight="1" thickBot="1" x14ac:dyDescent="0.25">
      <c r="C30" s="661" t="s">
        <v>265</v>
      </c>
      <c r="D30" s="662"/>
      <c r="E30" s="67" t="s">
        <v>263</v>
      </c>
      <c r="F30" s="68" t="str">
        <f>IF(ISERROR(F25*$R$4),"",F25*$R$4)</f>
        <v/>
      </c>
      <c r="G30" s="68" t="str">
        <f t="shared" ref="G30:Q30" si="27">IF(ISERROR(G25*$R$4),"",G25*$R$4)</f>
        <v/>
      </c>
      <c r="H30" s="68" t="str">
        <f t="shared" si="27"/>
        <v/>
      </c>
      <c r="I30" s="68" t="str">
        <f t="shared" si="27"/>
        <v/>
      </c>
      <c r="J30" s="68" t="str">
        <f t="shared" si="27"/>
        <v/>
      </c>
      <c r="K30" s="68" t="str">
        <f t="shared" si="27"/>
        <v/>
      </c>
      <c r="L30" s="68" t="str">
        <f t="shared" si="27"/>
        <v/>
      </c>
      <c r="M30" s="68" t="str">
        <f t="shared" si="27"/>
        <v/>
      </c>
      <c r="N30" s="68" t="str">
        <f t="shared" si="27"/>
        <v/>
      </c>
      <c r="O30" s="68" t="str">
        <f t="shared" si="27"/>
        <v/>
      </c>
      <c r="P30" s="68" t="str">
        <f t="shared" si="27"/>
        <v/>
      </c>
      <c r="Q30" s="68" t="str">
        <f t="shared" si="27"/>
        <v/>
      </c>
      <c r="R30" s="69">
        <f t="shared" si="13"/>
        <v>0</v>
      </c>
      <c r="S30" s="70">
        <f t="shared" si="11"/>
        <v>0</v>
      </c>
    </row>
    <row r="31" spans="3:19" ht="7.5" customHeight="1" x14ac:dyDescent="0.2">
      <c r="C31" s="72"/>
      <c r="D31" s="73"/>
      <c r="E31" s="73"/>
      <c r="G31" s="74"/>
      <c r="H31" s="74"/>
      <c r="I31" s="74"/>
      <c r="J31" s="74"/>
      <c r="K31" s="74"/>
      <c r="L31" s="74"/>
      <c r="M31" s="74"/>
      <c r="N31" s="74"/>
      <c r="O31" s="74"/>
      <c r="P31" s="74"/>
      <c r="Q31" s="74"/>
      <c r="R31" s="74"/>
      <c r="S31" s="74"/>
    </row>
    <row r="32" spans="3:19" ht="19.5" customHeight="1" x14ac:dyDescent="0.2">
      <c r="C32" s="75" t="s">
        <v>267</v>
      </c>
      <c r="F32" s="45"/>
      <c r="K32" s="76"/>
      <c r="L32" s="76"/>
      <c r="M32" s="76"/>
      <c r="N32" s="76"/>
      <c r="O32" s="76"/>
      <c r="P32" s="76"/>
      <c r="Q32" s="76"/>
      <c r="R32" s="76"/>
      <c r="S32" s="77"/>
    </row>
    <row r="33" spans="6:6" ht="6" customHeight="1" x14ac:dyDescent="0.2">
      <c r="F33" s="45"/>
    </row>
    <row r="34" spans="6:6" x14ac:dyDescent="0.2">
      <c r="F34" s="45"/>
    </row>
    <row r="35" spans="6:6" x14ac:dyDescent="0.2">
      <c r="F35" s="45"/>
    </row>
    <row r="36" spans="6:6" x14ac:dyDescent="0.2">
      <c r="F36" s="45"/>
    </row>
    <row r="37" spans="6:6" ht="7.5" customHeight="1" x14ac:dyDescent="0.2"/>
  </sheetData>
  <sheetProtection formatCells="0" formatColumns="0" formatRows="0" selectLockedCells="1"/>
  <mergeCells count="26">
    <mergeCell ref="C29:D29"/>
    <mergeCell ref="C30:D30"/>
    <mergeCell ref="C23:D23"/>
    <mergeCell ref="C24:D24"/>
    <mergeCell ref="C25:D25"/>
    <mergeCell ref="C26:D26"/>
    <mergeCell ref="C27:D27"/>
    <mergeCell ref="C28:D28"/>
    <mergeCell ref="C22:D22"/>
    <mergeCell ref="C9:D9"/>
    <mergeCell ref="C10:D10"/>
    <mergeCell ref="C11:D11"/>
    <mergeCell ref="C12:D12"/>
    <mergeCell ref="C13:D13"/>
    <mergeCell ref="C14:D14"/>
    <mergeCell ref="C15:D15"/>
    <mergeCell ref="C16:D16"/>
    <mergeCell ref="C17:D17"/>
    <mergeCell ref="C20:D20"/>
    <mergeCell ref="C21:D21"/>
    <mergeCell ref="C8:D8"/>
    <mergeCell ref="D4:F4"/>
    <mergeCell ref="H4:I4"/>
    <mergeCell ref="L4:M4"/>
    <mergeCell ref="P4:Q4"/>
    <mergeCell ref="C7:D7"/>
  </mergeCells>
  <phoneticPr fontId="30"/>
  <printOptions horizontalCentered="1" verticalCentered="1"/>
  <pageMargins left="0.35433070866141736" right="0.23622047244094491" top="0.62992125984251968" bottom="0.47244094488188981" header="0.19685039370078741" footer="0.23622047244094491"/>
  <pageSetup paperSize="9" scale="94" fitToHeight="0" orientation="landscape" r:id="rId1"/>
  <headerFooter>
    <oddFooter>&amp;R&amp;"ＭＳ Ｐ明朝,標準"&amp;10（日本産業規格A列4番）</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C2:U25"/>
  <sheetViews>
    <sheetView showGridLines="0" zoomScaleNormal="100" zoomScaleSheetLayoutView="100" workbookViewId="0">
      <selection activeCell="C3" sqref="C3"/>
    </sheetView>
  </sheetViews>
  <sheetFormatPr defaultColWidth="9" defaultRowHeight="13.2" x14ac:dyDescent="0.2"/>
  <cols>
    <col min="1" max="1" width="2.6640625" style="45" customWidth="1"/>
    <col min="2" max="2" width="1.6640625" style="45" customWidth="1"/>
    <col min="3" max="3" width="8.88671875" style="45" customWidth="1"/>
    <col min="4" max="4" width="9.44140625" style="45" customWidth="1"/>
    <col min="5" max="5" width="8" style="45" bestFit="1" customWidth="1"/>
    <col min="6" max="6" width="9.44140625" style="46" customWidth="1"/>
    <col min="7" max="18" width="8.6640625" style="45" customWidth="1"/>
    <col min="19" max="19" width="9.88671875" style="45" bestFit="1" customWidth="1"/>
    <col min="20" max="20" width="1.6640625" style="45" customWidth="1"/>
    <col min="21" max="16384" width="9" style="45"/>
  </cols>
  <sheetData>
    <row r="2" spans="3:21" ht="24" customHeight="1" x14ac:dyDescent="0.2">
      <c r="C2" s="98" t="s">
        <v>481</v>
      </c>
      <c r="U2" s="112" t="str">
        <f>'１号'!$X$2</f>
        <v>Ver.1</v>
      </c>
    </row>
    <row r="3" spans="3:21" ht="24" customHeight="1" thickBot="1" x14ac:dyDescent="0.25">
      <c r="C3" s="47" t="s">
        <v>527</v>
      </c>
    </row>
    <row r="4" spans="3:21" ht="19.5" customHeight="1" thickBot="1" x14ac:dyDescent="0.25">
      <c r="C4" s="48" t="s">
        <v>242</v>
      </c>
      <c r="D4" s="654"/>
      <c r="E4" s="655"/>
      <c r="F4" s="656"/>
      <c r="G4" s="49" t="s">
        <v>243</v>
      </c>
      <c r="H4" s="654"/>
      <c r="I4" s="656"/>
      <c r="J4" s="49" t="s">
        <v>244</v>
      </c>
      <c r="K4" s="38"/>
      <c r="L4" s="657" t="s">
        <v>495</v>
      </c>
      <c r="M4" s="658"/>
      <c r="N4" s="39"/>
      <c r="O4" s="51" t="s">
        <v>283</v>
      </c>
      <c r="P4" s="663"/>
      <c r="Q4" s="663"/>
      <c r="R4" s="260"/>
    </row>
    <row r="5" spans="3:21" ht="12" customHeight="1" thickBot="1" x14ac:dyDescent="0.25"/>
    <row r="6" spans="3:21" ht="19.5" customHeight="1" thickBot="1" x14ac:dyDescent="0.25">
      <c r="C6" s="52"/>
      <c r="D6" s="53" t="s">
        <v>70</v>
      </c>
      <c r="E6" s="54" t="s">
        <v>247</v>
      </c>
      <c r="F6" s="54" t="s">
        <v>248</v>
      </c>
      <c r="G6" s="54" t="s">
        <v>48</v>
      </c>
      <c r="H6" s="54" t="s">
        <v>49</v>
      </c>
      <c r="I6" s="54" t="s">
        <v>50</v>
      </c>
      <c r="J6" s="54" t="s">
        <v>51</v>
      </c>
      <c r="K6" s="54" t="s">
        <v>52</v>
      </c>
      <c r="L6" s="54" t="s">
        <v>53</v>
      </c>
      <c r="M6" s="54" t="s">
        <v>54</v>
      </c>
      <c r="N6" s="54" t="s">
        <v>55</v>
      </c>
      <c r="O6" s="54" t="s">
        <v>56</v>
      </c>
      <c r="P6" s="54" t="s">
        <v>57</v>
      </c>
      <c r="Q6" s="55" t="s">
        <v>58</v>
      </c>
      <c r="R6" s="56" t="s">
        <v>249</v>
      </c>
      <c r="S6" s="57" t="s">
        <v>250</v>
      </c>
    </row>
    <row r="7" spans="3:21" ht="19.5" customHeight="1" thickTop="1" x14ac:dyDescent="0.2">
      <c r="C7" s="659" t="s">
        <v>251</v>
      </c>
      <c r="D7" s="660"/>
      <c r="E7" s="58" t="s">
        <v>252</v>
      </c>
      <c r="F7" s="41"/>
      <c r="G7" s="41"/>
      <c r="H7" s="41"/>
      <c r="I7" s="41"/>
      <c r="J7" s="41"/>
      <c r="K7" s="41"/>
      <c r="L7" s="41"/>
      <c r="M7" s="41"/>
      <c r="N7" s="41"/>
      <c r="O7" s="41"/>
      <c r="P7" s="41"/>
      <c r="Q7" s="42"/>
      <c r="R7" s="59">
        <f>SUM(F7:Q7)</f>
        <v>0</v>
      </c>
      <c r="S7" s="60">
        <f>R7*$K$4</f>
        <v>0</v>
      </c>
    </row>
    <row r="8" spans="3:21" ht="19.5" customHeight="1" x14ac:dyDescent="0.2">
      <c r="C8" s="652" t="s">
        <v>492</v>
      </c>
      <c r="D8" s="653"/>
      <c r="E8" s="61" t="s">
        <v>499</v>
      </c>
      <c r="F8" s="43"/>
      <c r="G8" s="43"/>
      <c r="H8" s="43"/>
      <c r="I8" s="43"/>
      <c r="J8" s="43"/>
      <c r="K8" s="43"/>
      <c r="L8" s="43"/>
      <c r="M8" s="43"/>
      <c r="N8" s="43"/>
      <c r="O8" s="43"/>
      <c r="P8" s="43"/>
      <c r="Q8" s="44"/>
      <c r="R8" s="62" t="s">
        <v>254</v>
      </c>
      <c r="S8" s="63">
        <f>IF(ISERROR(AVERAGE(F8:Q8)*$K$4),0,AVERAGE(F8:Q8)*$K$4)</f>
        <v>0</v>
      </c>
    </row>
    <row r="9" spans="3:21" ht="19.5" customHeight="1" x14ac:dyDescent="0.2">
      <c r="C9" s="652" t="s">
        <v>494</v>
      </c>
      <c r="D9" s="653"/>
      <c r="E9" s="61" t="s">
        <v>460</v>
      </c>
      <c r="F9" s="261"/>
      <c r="G9" s="261"/>
      <c r="H9" s="261"/>
      <c r="I9" s="261"/>
      <c r="J9" s="261"/>
      <c r="K9" s="261"/>
      <c r="L9" s="261"/>
      <c r="M9" s="261"/>
      <c r="N9" s="261"/>
      <c r="O9" s="261"/>
      <c r="P9" s="261"/>
      <c r="Q9" s="262"/>
      <c r="R9" s="62" t="s">
        <v>254</v>
      </c>
      <c r="S9" s="269" t="s">
        <v>528</v>
      </c>
    </row>
    <row r="10" spans="3:21" ht="19.5" customHeight="1" x14ac:dyDescent="0.2">
      <c r="C10" s="652" t="s">
        <v>529</v>
      </c>
      <c r="D10" s="653"/>
      <c r="E10" s="61" t="s">
        <v>531</v>
      </c>
      <c r="F10" s="270"/>
      <c r="G10" s="270"/>
      <c r="H10" s="270"/>
      <c r="I10" s="270"/>
      <c r="J10" s="270"/>
      <c r="K10" s="270"/>
      <c r="L10" s="270"/>
      <c r="M10" s="270"/>
      <c r="N10" s="270"/>
      <c r="O10" s="270"/>
      <c r="P10" s="270"/>
      <c r="Q10" s="271"/>
      <c r="R10" s="62" t="s">
        <v>254</v>
      </c>
      <c r="S10" s="269" t="s">
        <v>528</v>
      </c>
    </row>
    <row r="11" spans="3:21" ht="19.5" customHeight="1" x14ac:dyDescent="0.2">
      <c r="C11" s="652" t="s">
        <v>530</v>
      </c>
      <c r="D11" s="653"/>
      <c r="E11" s="61" t="s">
        <v>531</v>
      </c>
      <c r="F11" s="270"/>
      <c r="G11" s="270"/>
      <c r="H11" s="270"/>
      <c r="I11" s="270"/>
      <c r="J11" s="270"/>
      <c r="K11" s="270"/>
      <c r="L11" s="270"/>
      <c r="M11" s="270"/>
      <c r="N11" s="270"/>
      <c r="O11" s="270"/>
      <c r="P11" s="270"/>
      <c r="Q11" s="271"/>
      <c r="R11" s="62" t="s">
        <v>254</v>
      </c>
      <c r="S11" s="269" t="s">
        <v>528</v>
      </c>
    </row>
    <row r="12" spans="3:21" ht="19.2" customHeight="1" thickBot="1" x14ac:dyDescent="0.25">
      <c r="C12" s="661" t="s">
        <v>259</v>
      </c>
      <c r="D12" s="662"/>
      <c r="E12" s="67" t="s">
        <v>282</v>
      </c>
      <c r="F12" s="68" t="str">
        <f>IF(F7="","",F7*$N$4)</f>
        <v/>
      </c>
      <c r="G12" s="68" t="str">
        <f t="shared" ref="G12:P12" si="0">IF(G7="","",G7*$N$4)</f>
        <v/>
      </c>
      <c r="H12" s="68" t="str">
        <f t="shared" si="0"/>
        <v/>
      </c>
      <c r="I12" s="68" t="str">
        <f t="shared" si="0"/>
        <v/>
      </c>
      <c r="J12" s="68" t="str">
        <f t="shared" si="0"/>
        <v/>
      </c>
      <c r="K12" s="68" t="str">
        <f t="shared" si="0"/>
        <v/>
      </c>
      <c r="L12" s="68" t="str">
        <f t="shared" si="0"/>
        <v/>
      </c>
      <c r="M12" s="68" t="str">
        <f t="shared" si="0"/>
        <v/>
      </c>
      <c r="N12" s="68" t="str">
        <f t="shared" si="0"/>
        <v/>
      </c>
      <c r="O12" s="68" t="str">
        <f t="shared" si="0"/>
        <v/>
      </c>
      <c r="P12" s="68" t="str">
        <f t="shared" si="0"/>
        <v/>
      </c>
      <c r="Q12" s="68" t="str">
        <f>IF(Q7="","",Q7*$N$4)</f>
        <v/>
      </c>
      <c r="R12" s="69">
        <f>SUM(F12:Q12)</f>
        <v>0</v>
      </c>
      <c r="S12" s="70">
        <f t="shared" ref="S12" si="1">R12*$K$4</f>
        <v>0</v>
      </c>
    </row>
    <row r="13" spans="3:21" ht="11.4" customHeight="1" thickBot="1" x14ac:dyDescent="0.25"/>
    <row r="14" spans="3:21" ht="19.5" customHeight="1" thickBot="1" x14ac:dyDescent="0.25">
      <c r="C14" s="52"/>
      <c r="D14" s="53" t="s">
        <v>70</v>
      </c>
      <c r="E14" s="54" t="s">
        <v>247</v>
      </c>
      <c r="F14" s="54" t="s">
        <v>248</v>
      </c>
      <c r="G14" s="54" t="s">
        <v>48</v>
      </c>
      <c r="H14" s="54" t="s">
        <v>49</v>
      </c>
      <c r="I14" s="54" t="s">
        <v>50</v>
      </c>
      <c r="J14" s="54" t="s">
        <v>51</v>
      </c>
      <c r="K14" s="54" t="s">
        <v>52</v>
      </c>
      <c r="L14" s="54" t="s">
        <v>53</v>
      </c>
      <c r="M14" s="54" t="s">
        <v>54</v>
      </c>
      <c r="N14" s="54" t="s">
        <v>55</v>
      </c>
      <c r="O14" s="54" t="s">
        <v>56</v>
      </c>
      <c r="P14" s="54" t="s">
        <v>57</v>
      </c>
      <c r="Q14" s="55" t="s">
        <v>58</v>
      </c>
      <c r="R14" s="56" t="s">
        <v>249</v>
      </c>
      <c r="S14" s="57" t="s">
        <v>250</v>
      </c>
    </row>
    <row r="15" spans="3:21" ht="19.5" customHeight="1" thickTop="1" x14ac:dyDescent="0.2">
      <c r="C15" s="664" t="s">
        <v>251</v>
      </c>
      <c r="D15" s="665"/>
      <c r="E15" s="58" t="s">
        <v>252</v>
      </c>
      <c r="F15" s="41"/>
      <c r="G15" s="41"/>
      <c r="H15" s="41"/>
      <c r="I15" s="41"/>
      <c r="J15" s="41"/>
      <c r="K15" s="41"/>
      <c r="L15" s="41"/>
      <c r="M15" s="41"/>
      <c r="N15" s="41"/>
      <c r="O15" s="41"/>
      <c r="P15" s="41"/>
      <c r="Q15" s="42"/>
      <c r="R15" s="59">
        <f>SUM(F15:Q15)</f>
        <v>0</v>
      </c>
      <c r="S15" s="60">
        <f>R15*$K$4</f>
        <v>0</v>
      </c>
    </row>
    <row r="16" spans="3:21" ht="19.5" customHeight="1" x14ac:dyDescent="0.2">
      <c r="C16" s="652" t="s">
        <v>492</v>
      </c>
      <c r="D16" s="653"/>
      <c r="E16" s="61" t="s">
        <v>493</v>
      </c>
      <c r="F16" s="43"/>
      <c r="G16" s="43"/>
      <c r="H16" s="43"/>
      <c r="I16" s="43"/>
      <c r="J16" s="43"/>
      <c r="K16" s="43"/>
      <c r="L16" s="43"/>
      <c r="M16" s="43"/>
      <c r="N16" s="43"/>
      <c r="O16" s="43"/>
      <c r="P16" s="43"/>
      <c r="Q16" s="44"/>
      <c r="R16" s="62" t="s">
        <v>254</v>
      </c>
      <c r="S16" s="63">
        <f>IF(ISERROR(AVERAGE(F16:Q16)*$K$4),0,AVERAGE(F16:Q16)*$K$4)</f>
        <v>0</v>
      </c>
    </row>
    <row r="17" spans="3:19" ht="19.5" customHeight="1" x14ac:dyDescent="0.2">
      <c r="C17" s="652" t="s">
        <v>494</v>
      </c>
      <c r="D17" s="653"/>
      <c r="E17" s="61" t="s">
        <v>460</v>
      </c>
      <c r="F17" s="261"/>
      <c r="G17" s="261"/>
      <c r="H17" s="261"/>
      <c r="I17" s="261"/>
      <c r="J17" s="261"/>
      <c r="K17" s="261"/>
      <c r="L17" s="261"/>
      <c r="M17" s="261"/>
      <c r="N17" s="261"/>
      <c r="O17" s="261"/>
      <c r="P17" s="261"/>
      <c r="Q17" s="262"/>
      <c r="R17" s="62" t="s">
        <v>254</v>
      </c>
      <c r="S17" s="269" t="s">
        <v>528</v>
      </c>
    </row>
    <row r="18" spans="3:19" ht="19.5" customHeight="1" x14ac:dyDescent="0.2">
      <c r="C18" s="652" t="s">
        <v>529</v>
      </c>
      <c r="D18" s="653"/>
      <c r="E18" s="61" t="s">
        <v>531</v>
      </c>
      <c r="F18" s="270"/>
      <c r="G18" s="270"/>
      <c r="H18" s="270"/>
      <c r="I18" s="270"/>
      <c r="J18" s="270"/>
      <c r="K18" s="270"/>
      <c r="L18" s="270"/>
      <c r="M18" s="270"/>
      <c r="N18" s="270"/>
      <c r="O18" s="270"/>
      <c r="P18" s="270"/>
      <c r="Q18" s="270"/>
      <c r="R18" s="62" t="s">
        <v>254</v>
      </c>
      <c r="S18" s="269" t="s">
        <v>528</v>
      </c>
    </row>
    <row r="19" spans="3:19" ht="19.5" customHeight="1" x14ac:dyDescent="0.2">
      <c r="C19" s="652" t="s">
        <v>530</v>
      </c>
      <c r="D19" s="653"/>
      <c r="E19" s="61" t="s">
        <v>531</v>
      </c>
      <c r="F19" s="270"/>
      <c r="G19" s="270"/>
      <c r="H19" s="270"/>
      <c r="I19" s="270"/>
      <c r="J19" s="270"/>
      <c r="K19" s="270"/>
      <c r="L19" s="270"/>
      <c r="M19" s="270"/>
      <c r="N19" s="270"/>
      <c r="O19" s="270"/>
      <c r="P19" s="270"/>
      <c r="Q19" s="271"/>
      <c r="R19" s="62" t="s">
        <v>254</v>
      </c>
      <c r="S19" s="269" t="s">
        <v>528</v>
      </c>
    </row>
    <row r="20" spans="3:19" ht="19.2" customHeight="1" thickBot="1" x14ac:dyDescent="0.25">
      <c r="C20" s="661" t="s">
        <v>259</v>
      </c>
      <c r="D20" s="662"/>
      <c r="E20" s="67" t="s">
        <v>282</v>
      </c>
      <c r="F20" s="68" t="str">
        <f t="shared" ref="F20:Q20" si="2">IF(F15="","",F15*$N$4)</f>
        <v/>
      </c>
      <c r="G20" s="68" t="str">
        <f t="shared" si="2"/>
        <v/>
      </c>
      <c r="H20" s="68" t="str">
        <f t="shared" si="2"/>
        <v/>
      </c>
      <c r="I20" s="68" t="str">
        <f t="shared" si="2"/>
        <v/>
      </c>
      <c r="J20" s="68" t="str">
        <f t="shared" si="2"/>
        <v/>
      </c>
      <c r="K20" s="68" t="str">
        <f t="shared" si="2"/>
        <v/>
      </c>
      <c r="L20" s="68" t="str">
        <f t="shared" si="2"/>
        <v/>
      </c>
      <c r="M20" s="68" t="str">
        <f t="shared" si="2"/>
        <v/>
      </c>
      <c r="N20" s="68" t="str">
        <f t="shared" si="2"/>
        <v/>
      </c>
      <c r="O20" s="68" t="str">
        <f t="shared" si="2"/>
        <v/>
      </c>
      <c r="P20" s="68" t="str">
        <f t="shared" si="2"/>
        <v/>
      </c>
      <c r="Q20" s="68" t="str">
        <f t="shared" si="2"/>
        <v/>
      </c>
      <c r="R20" s="69">
        <f>SUM(F20:Q20)</f>
        <v>0</v>
      </c>
      <c r="S20" s="70">
        <f t="shared" ref="S20" si="3">R20*$K$4</f>
        <v>0</v>
      </c>
    </row>
    <row r="21" spans="3:19" ht="6" customHeight="1" x14ac:dyDescent="0.2">
      <c r="C21" s="72"/>
      <c r="D21" s="73"/>
      <c r="E21" s="73"/>
      <c r="G21" s="74"/>
      <c r="H21" s="74"/>
      <c r="I21" s="74"/>
      <c r="J21" s="74"/>
      <c r="K21" s="74"/>
      <c r="L21" s="74"/>
      <c r="M21" s="74"/>
      <c r="N21" s="74"/>
      <c r="O21" s="74"/>
      <c r="P21" s="74"/>
      <c r="Q21" s="74"/>
      <c r="R21" s="74"/>
      <c r="S21" s="74"/>
    </row>
    <row r="22" spans="3:19" x14ac:dyDescent="0.2">
      <c r="C22" s="75" t="s">
        <v>267</v>
      </c>
      <c r="F22" s="45"/>
      <c r="K22" s="76"/>
      <c r="L22" s="76"/>
      <c r="M22" s="76"/>
      <c r="N22" s="76"/>
      <c r="O22" s="76"/>
      <c r="P22" s="76"/>
      <c r="Q22" s="76"/>
      <c r="R22" s="76"/>
      <c r="S22" s="77"/>
    </row>
    <row r="23" spans="3:19" x14ac:dyDescent="0.2">
      <c r="F23" s="45"/>
    </row>
    <row r="24" spans="3:19" x14ac:dyDescent="0.2">
      <c r="F24" s="45"/>
    </row>
    <row r="25" spans="3:19" ht="7.5" customHeight="1" x14ac:dyDescent="0.2"/>
  </sheetData>
  <sheetProtection formatCells="0" formatColumns="0" formatRows="0" selectLockedCells="1"/>
  <mergeCells count="16">
    <mergeCell ref="C15:D15"/>
    <mergeCell ref="C12:D12"/>
    <mergeCell ref="D4:F4"/>
    <mergeCell ref="C17:D17"/>
    <mergeCell ref="C20:D20"/>
    <mergeCell ref="C16:D16"/>
    <mergeCell ref="C10:D10"/>
    <mergeCell ref="C11:D11"/>
    <mergeCell ref="C18:D18"/>
    <mergeCell ref="C19:D19"/>
    <mergeCell ref="H4:I4"/>
    <mergeCell ref="L4:M4"/>
    <mergeCell ref="P4:Q4"/>
    <mergeCell ref="C7:D7"/>
    <mergeCell ref="C9:D9"/>
    <mergeCell ref="C8:D8"/>
  </mergeCells>
  <phoneticPr fontId="30"/>
  <printOptions horizontalCentered="1" verticalCentered="1"/>
  <pageMargins left="0.35433070866141736" right="0.23622047244094491" top="0.62992125984251968" bottom="0.47244094488188981" header="0.19685039370078741" footer="0.23622047244094491"/>
  <pageSetup paperSize="9" scale="94" fitToHeight="0" orientation="landscape" r:id="rId1"/>
  <headerFooter>
    <oddFooter>&amp;R&amp;"ＭＳ Ｐ明朝,標準"&amp;10（日本産業規格A列4番）</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6091E-7C25-42E7-8BA8-35A897A8DC2C}">
  <sheetPr>
    <pageSetUpPr fitToPage="1"/>
  </sheetPr>
  <dimension ref="C2:V19"/>
  <sheetViews>
    <sheetView showGridLines="0" topLeftCell="A2" zoomScaleNormal="100" zoomScaleSheetLayoutView="100" workbookViewId="0">
      <selection activeCell="U38" sqref="U38"/>
    </sheetView>
  </sheetViews>
  <sheetFormatPr defaultColWidth="9" defaultRowHeight="13.2" x14ac:dyDescent="0.2"/>
  <cols>
    <col min="1" max="1" width="2.6640625" style="45" customWidth="1"/>
    <col min="2" max="2" width="1.6640625" style="45" customWidth="1"/>
    <col min="3" max="3" width="8.88671875" style="45" customWidth="1"/>
    <col min="4" max="4" width="9.44140625" style="45" customWidth="1"/>
    <col min="5" max="5" width="8" style="45" bestFit="1" customWidth="1"/>
    <col min="6" max="6" width="9.44140625" style="46" customWidth="1"/>
    <col min="7" max="18" width="8.6640625" style="45" customWidth="1"/>
    <col min="19" max="19" width="9.88671875" style="45" bestFit="1" customWidth="1"/>
    <col min="20" max="20" width="1.6640625" style="45" customWidth="1"/>
    <col min="21" max="16384" width="9" style="45"/>
  </cols>
  <sheetData>
    <row r="2" spans="3:22" ht="24" customHeight="1" x14ac:dyDescent="0.2">
      <c r="C2" s="98" t="s">
        <v>581</v>
      </c>
      <c r="T2" s="112"/>
      <c r="U2" s="112" t="str">
        <f>'１号'!$X$2</f>
        <v>Ver.1</v>
      </c>
      <c r="V2" s="112"/>
    </row>
    <row r="3" spans="3:22" ht="24" customHeight="1" thickBot="1" x14ac:dyDescent="0.25">
      <c r="C3" s="47" t="s">
        <v>578</v>
      </c>
      <c r="T3" s="112"/>
      <c r="U3" s="112"/>
      <c r="V3" s="112"/>
    </row>
    <row r="4" spans="3:22" ht="19.5" customHeight="1" thickBot="1" x14ac:dyDescent="0.25">
      <c r="C4" s="48" t="s">
        <v>242</v>
      </c>
      <c r="D4" s="654"/>
      <c r="E4" s="655"/>
      <c r="F4" s="656"/>
      <c r="G4" s="49" t="s">
        <v>243</v>
      </c>
      <c r="H4" s="654"/>
      <c r="I4" s="656"/>
      <c r="J4" s="49" t="s">
        <v>244</v>
      </c>
      <c r="K4" s="38"/>
      <c r="L4" s="657" t="s">
        <v>495</v>
      </c>
      <c r="M4" s="658"/>
      <c r="N4" s="39"/>
      <c r="O4" s="51" t="s">
        <v>283</v>
      </c>
      <c r="P4" s="663"/>
      <c r="Q4" s="663"/>
      <c r="R4" s="260"/>
      <c r="T4" s="112"/>
      <c r="U4" s="112"/>
      <c r="V4" s="112"/>
    </row>
    <row r="5" spans="3:22" ht="12" customHeight="1" thickBot="1" x14ac:dyDescent="0.25">
      <c r="T5" s="112"/>
      <c r="U5" s="112"/>
      <c r="V5" s="112"/>
    </row>
    <row r="6" spans="3:22" ht="19.5" customHeight="1" thickBot="1" x14ac:dyDescent="0.25">
      <c r="C6" s="52"/>
      <c r="D6" s="53" t="s">
        <v>70</v>
      </c>
      <c r="E6" s="54" t="s">
        <v>247</v>
      </c>
      <c r="F6" s="54" t="s">
        <v>248</v>
      </c>
      <c r="G6" s="54" t="s">
        <v>48</v>
      </c>
      <c r="H6" s="54" t="s">
        <v>49</v>
      </c>
      <c r="I6" s="54" t="s">
        <v>50</v>
      </c>
      <c r="J6" s="54" t="s">
        <v>51</v>
      </c>
      <c r="K6" s="54" t="s">
        <v>52</v>
      </c>
      <c r="L6" s="54" t="s">
        <v>53</v>
      </c>
      <c r="M6" s="54" t="s">
        <v>54</v>
      </c>
      <c r="N6" s="54" t="s">
        <v>55</v>
      </c>
      <c r="O6" s="54" t="s">
        <v>56</v>
      </c>
      <c r="P6" s="54" t="s">
        <v>57</v>
      </c>
      <c r="Q6" s="55" t="s">
        <v>58</v>
      </c>
      <c r="R6" s="56" t="s">
        <v>249</v>
      </c>
      <c r="S6" s="57" t="s">
        <v>250</v>
      </c>
      <c r="T6" s="112"/>
      <c r="U6" s="112"/>
      <c r="V6" s="112"/>
    </row>
    <row r="7" spans="3:22" ht="19.5" customHeight="1" thickTop="1" x14ac:dyDescent="0.2">
      <c r="C7" s="659" t="s">
        <v>251</v>
      </c>
      <c r="D7" s="660"/>
      <c r="E7" s="58" t="s">
        <v>252</v>
      </c>
      <c r="F7" s="41"/>
      <c r="G7" s="41"/>
      <c r="H7" s="41"/>
      <c r="I7" s="41"/>
      <c r="J7" s="41"/>
      <c r="K7" s="41"/>
      <c r="L7" s="41"/>
      <c r="M7" s="41"/>
      <c r="N7" s="41"/>
      <c r="O7" s="41"/>
      <c r="P7" s="41"/>
      <c r="Q7" s="42"/>
      <c r="R7" s="59">
        <f>SUM(F7:Q7)</f>
        <v>0</v>
      </c>
      <c r="S7" s="60">
        <f>R7*$K$4</f>
        <v>0</v>
      </c>
      <c r="T7" s="112"/>
      <c r="U7" s="112"/>
      <c r="V7" s="112"/>
    </row>
    <row r="8" spans="3:22" ht="19.5" customHeight="1" x14ac:dyDescent="0.2">
      <c r="C8" s="652" t="s">
        <v>579</v>
      </c>
      <c r="D8" s="653"/>
      <c r="E8" s="61" t="s">
        <v>580</v>
      </c>
      <c r="F8" s="43"/>
      <c r="G8" s="43"/>
      <c r="H8" s="43"/>
      <c r="I8" s="43"/>
      <c r="J8" s="43"/>
      <c r="K8" s="43"/>
      <c r="L8" s="43"/>
      <c r="M8" s="43"/>
      <c r="N8" s="43"/>
      <c r="O8" s="43"/>
      <c r="P8" s="43"/>
      <c r="Q8" s="44"/>
      <c r="R8" s="62" t="s">
        <v>254</v>
      </c>
      <c r="S8" s="63">
        <f>IF(ISERROR(AVERAGE(F8:Q8)*$K$4),0,AVERAGE(F8:Q8)*$K$4)</f>
        <v>0</v>
      </c>
      <c r="T8" s="112"/>
      <c r="U8" s="112"/>
      <c r="V8" s="112"/>
    </row>
    <row r="9" spans="3:22" ht="19.2" customHeight="1" thickBot="1" x14ac:dyDescent="0.25">
      <c r="C9" s="661" t="s">
        <v>259</v>
      </c>
      <c r="D9" s="662"/>
      <c r="E9" s="67" t="s">
        <v>282</v>
      </c>
      <c r="F9" s="68" t="str">
        <f t="shared" ref="F9:Q9" si="0">IF(F7="","",F7*$N$4)</f>
        <v/>
      </c>
      <c r="G9" s="68" t="str">
        <f t="shared" si="0"/>
        <v/>
      </c>
      <c r="H9" s="68" t="str">
        <f t="shared" si="0"/>
        <v/>
      </c>
      <c r="I9" s="68" t="str">
        <f t="shared" si="0"/>
        <v/>
      </c>
      <c r="J9" s="68" t="str">
        <f t="shared" si="0"/>
        <v/>
      </c>
      <c r="K9" s="68" t="str">
        <f t="shared" si="0"/>
        <v/>
      </c>
      <c r="L9" s="68" t="str">
        <f t="shared" si="0"/>
        <v/>
      </c>
      <c r="M9" s="68" t="str">
        <f t="shared" si="0"/>
        <v/>
      </c>
      <c r="N9" s="68" t="str">
        <f t="shared" si="0"/>
        <v/>
      </c>
      <c r="O9" s="68" t="str">
        <f t="shared" si="0"/>
        <v/>
      </c>
      <c r="P9" s="68" t="str">
        <f t="shared" si="0"/>
        <v/>
      </c>
      <c r="Q9" s="68" t="str">
        <f t="shared" si="0"/>
        <v/>
      </c>
      <c r="R9" s="69">
        <f>SUM(F9:Q9)</f>
        <v>0</v>
      </c>
      <c r="S9" s="70">
        <f t="shared" ref="S9" si="1">R9*$K$4</f>
        <v>0</v>
      </c>
      <c r="T9" s="112"/>
      <c r="U9" s="112"/>
      <c r="V9" s="112"/>
    </row>
    <row r="10" spans="3:22" ht="11.4" customHeight="1" thickBot="1" x14ac:dyDescent="0.25">
      <c r="T10" s="112"/>
      <c r="U10" s="112"/>
      <c r="V10" s="112"/>
    </row>
    <row r="11" spans="3:22" ht="19.5" customHeight="1" thickBot="1" x14ac:dyDescent="0.25">
      <c r="C11" s="52"/>
      <c r="D11" s="53" t="s">
        <v>70</v>
      </c>
      <c r="E11" s="54" t="s">
        <v>247</v>
      </c>
      <c r="F11" s="54" t="s">
        <v>248</v>
      </c>
      <c r="G11" s="54" t="s">
        <v>48</v>
      </c>
      <c r="H11" s="54" t="s">
        <v>49</v>
      </c>
      <c r="I11" s="54" t="s">
        <v>50</v>
      </c>
      <c r="J11" s="54" t="s">
        <v>51</v>
      </c>
      <c r="K11" s="54" t="s">
        <v>52</v>
      </c>
      <c r="L11" s="54" t="s">
        <v>53</v>
      </c>
      <c r="M11" s="54" t="s">
        <v>54</v>
      </c>
      <c r="N11" s="54" t="s">
        <v>55</v>
      </c>
      <c r="O11" s="54" t="s">
        <v>56</v>
      </c>
      <c r="P11" s="54" t="s">
        <v>57</v>
      </c>
      <c r="Q11" s="55" t="s">
        <v>58</v>
      </c>
      <c r="R11" s="56" t="s">
        <v>249</v>
      </c>
      <c r="S11" s="57" t="s">
        <v>250</v>
      </c>
      <c r="T11" s="112"/>
      <c r="U11" s="112"/>
      <c r="V11" s="112"/>
    </row>
    <row r="12" spans="3:22" ht="19.5" customHeight="1" thickTop="1" x14ac:dyDescent="0.2">
      <c r="C12" s="659" t="s">
        <v>251</v>
      </c>
      <c r="D12" s="660"/>
      <c r="E12" s="58" t="s">
        <v>252</v>
      </c>
      <c r="F12" s="41"/>
      <c r="G12" s="41"/>
      <c r="H12" s="41"/>
      <c r="I12" s="41"/>
      <c r="J12" s="41"/>
      <c r="K12" s="41"/>
      <c r="L12" s="41"/>
      <c r="M12" s="41"/>
      <c r="N12" s="41"/>
      <c r="O12" s="41"/>
      <c r="P12" s="41"/>
      <c r="Q12" s="42"/>
      <c r="R12" s="59">
        <f>SUM(F12:Q12)</f>
        <v>0</v>
      </c>
      <c r="S12" s="60">
        <f>R12*$K$4</f>
        <v>0</v>
      </c>
      <c r="T12" s="112"/>
      <c r="U12" s="112"/>
      <c r="V12" s="112"/>
    </row>
    <row r="13" spans="3:22" ht="19.5" customHeight="1" x14ac:dyDescent="0.2">
      <c r="C13" s="652" t="s">
        <v>579</v>
      </c>
      <c r="D13" s="653"/>
      <c r="E13" s="61" t="s">
        <v>580</v>
      </c>
      <c r="F13" s="43"/>
      <c r="G13" s="43"/>
      <c r="H13" s="43"/>
      <c r="I13" s="43"/>
      <c r="J13" s="43"/>
      <c r="K13" s="43"/>
      <c r="L13" s="43"/>
      <c r="M13" s="43"/>
      <c r="N13" s="43"/>
      <c r="O13" s="43"/>
      <c r="P13" s="43"/>
      <c r="Q13" s="44"/>
      <c r="R13" s="62" t="s">
        <v>254</v>
      </c>
      <c r="S13" s="63">
        <f>IF(ISERROR(AVERAGE(F13:Q13)*$K$4),0,AVERAGE(F13:Q13)*$K$4)</f>
        <v>0</v>
      </c>
      <c r="T13" s="112"/>
      <c r="U13" s="112"/>
      <c r="V13" s="112"/>
    </row>
    <row r="14" spans="3:22" ht="19.2" customHeight="1" thickBot="1" x14ac:dyDescent="0.25">
      <c r="C14" s="661" t="s">
        <v>259</v>
      </c>
      <c r="D14" s="662"/>
      <c r="E14" s="67" t="s">
        <v>282</v>
      </c>
      <c r="F14" s="68" t="str">
        <f t="shared" ref="F14:Q14" si="2">IF(F12="","",F12*$N$4)</f>
        <v/>
      </c>
      <c r="G14" s="68" t="str">
        <f t="shared" si="2"/>
        <v/>
      </c>
      <c r="H14" s="68" t="str">
        <f t="shared" si="2"/>
        <v/>
      </c>
      <c r="I14" s="68" t="str">
        <f t="shared" si="2"/>
        <v/>
      </c>
      <c r="J14" s="68" t="str">
        <f t="shared" si="2"/>
        <v/>
      </c>
      <c r="K14" s="68" t="str">
        <f t="shared" si="2"/>
        <v/>
      </c>
      <c r="L14" s="68" t="str">
        <f t="shared" si="2"/>
        <v/>
      </c>
      <c r="M14" s="68" t="str">
        <f t="shared" si="2"/>
        <v/>
      </c>
      <c r="N14" s="68" t="str">
        <f t="shared" si="2"/>
        <v/>
      </c>
      <c r="O14" s="68" t="str">
        <f t="shared" si="2"/>
        <v/>
      </c>
      <c r="P14" s="68" t="str">
        <f t="shared" si="2"/>
        <v/>
      </c>
      <c r="Q14" s="68" t="str">
        <f t="shared" si="2"/>
        <v/>
      </c>
      <c r="R14" s="69">
        <f>SUM(F14:Q14)</f>
        <v>0</v>
      </c>
      <c r="S14" s="70">
        <f t="shared" ref="S14" si="3">R14*$K$4</f>
        <v>0</v>
      </c>
      <c r="T14" s="112"/>
      <c r="U14" s="112"/>
      <c r="V14" s="112"/>
    </row>
    <row r="15" spans="3:22" ht="6" customHeight="1" x14ac:dyDescent="0.2">
      <c r="C15" s="72"/>
      <c r="D15" s="73"/>
      <c r="E15" s="73"/>
      <c r="G15" s="74"/>
      <c r="H15" s="74"/>
      <c r="I15" s="74"/>
      <c r="J15" s="74"/>
      <c r="K15" s="74"/>
      <c r="L15" s="74"/>
      <c r="M15" s="74"/>
      <c r="N15" s="74"/>
      <c r="O15" s="74"/>
      <c r="P15" s="74"/>
      <c r="Q15" s="74"/>
      <c r="R15" s="74"/>
      <c r="S15" s="74"/>
      <c r="T15" s="112"/>
      <c r="U15" s="112"/>
      <c r="V15" s="112"/>
    </row>
    <row r="16" spans="3:22" x14ac:dyDescent="0.2">
      <c r="C16" s="75" t="s">
        <v>267</v>
      </c>
      <c r="F16" s="45"/>
      <c r="K16" s="76"/>
      <c r="L16" s="76"/>
      <c r="M16" s="76"/>
      <c r="N16" s="76"/>
      <c r="O16" s="76"/>
      <c r="P16" s="76"/>
      <c r="Q16" s="76"/>
      <c r="R16" s="76"/>
      <c r="S16" s="77"/>
      <c r="T16" s="112"/>
      <c r="U16" s="112"/>
      <c r="V16" s="112"/>
    </row>
    <row r="17" spans="6:6" x14ac:dyDescent="0.2">
      <c r="F17" s="45"/>
    </row>
    <row r="18" spans="6:6" x14ac:dyDescent="0.2">
      <c r="F18" s="45"/>
    </row>
    <row r="19" spans="6:6" ht="7.5" customHeight="1" x14ac:dyDescent="0.2"/>
  </sheetData>
  <sheetProtection formatCells="0" formatColumns="0" formatRows="0" selectLockedCells="1"/>
  <mergeCells count="10">
    <mergeCell ref="C14:D14"/>
    <mergeCell ref="C9:D9"/>
    <mergeCell ref="C12:D12"/>
    <mergeCell ref="C13:D13"/>
    <mergeCell ref="D4:F4"/>
    <mergeCell ref="H4:I4"/>
    <mergeCell ref="L4:M4"/>
    <mergeCell ref="P4:Q4"/>
    <mergeCell ref="C7:D7"/>
    <mergeCell ref="C8:D8"/>
  </mergeCells>
  <phoneticPr fontId="30"/>
  <printOptions horizontalCentered="1" verticalCentered="1"/>
  <pageMargins left="0.35433070866141736" right="0.23622047244094491" top="0.62992125984251968" bottom="0.47244094488188981" header="0.19685039370078741" footer="0.23622047244094491"/>
  <pageSetup paperSize="9" scale="94" fitToHeight="0" orientation="landscape" r:id="rId1"/>
  <headerFooter>
    <oddFooter>&amp;R&amp;"ＭＳ Ｐ明朝,標準"&amp;10（日本産業規格A列4番）</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C2:U26"/>
  <sheetViews>
    <sheetView showGridLines="0" zoomScaleNormal="100" zoomScaleSheetLayoutView="100" workbookViewId="0">
      <selection activeCell="C19" sqref="C19:D19"/>
    </sheetView>
  </sheetViews>
  <sheetFormatPr defaultColWidth="9" defaultRowHeight="13.2" x14ac:dyDescent="0.2"/>
  <cols>
    <col min="1" max="1" width="2.6640625" style="45" customWidth="1"/>
    <col min="2" max="2" width="1.6640625" style="45" customWidth="1"/>
    <col min="3" max="3" width="9.88671875" style="45" customWidth="1"/>
    <col min="4" max="4" width="9.44140625" style="45" customWidth="1"/>
    <col min="5" max="5" width="8" style="45" bestFit="1" customWidth="1"/>
    <col min="6" max="6" width="9.44140625" style="46" customWidth="1"/>
    <col min="7" max="18" width="8.6640625" style="45" customWidth="1"/>
    <col min="19" max="19" width="11.88671875" style="45" customWidth="1"/>
    <col min="20" max="20" width="1.6640625" style="45" customWidth="1"/>
    <col min="21" max="16384" width="9" style="45"/>
  </cols>
  <sheetData>
    <row r="2" spans="3:21" ht="24" customHeight="1" x14ac:dyDescent="0.2">
      <c r="C2" s="98" t="s">
        <v>583</v>
      </c>
      <c r="U2" s="112" t="str">
        <f>'１号'!$X$2</f>
        <v>Ver.1</v>
      </c>
    </row>
    <row r="3" spans="3:21" ht="24" customHeight="1" x14ac:dyDescent="0.2">
      <c r="C3" s="47" t="s">
        <v>549</v>
      </c>
    </row>
    <row r="4" spans="3:21" ht="24" customHeight="1" thickBot="1" x14ac:dyDescent="0.25">
      <c r="C4" s="287" t="s">
        <v>559</v>
      </c>
    </row>
    <row r="5" spans="3:21" ht="19.5" customHeight="1" thickBot="1" x14ac:dyDescent="0.25">
      <c r="C5" s="48" t="s">
        <v>242</v>
      </c>
      <c r="D5" s="654"/>
      <c r="E5" s="655"/>
      <c r="F5" s="656"/>
      <c r="G5" s="49" t="s">
        <v>243</v>
      </c>
      <c r="H5" s="654"/>
      <c r="I5" s="656"/>
      <c r="J5" s="49" t="s">
        <v>244</v>
      </c>
      <c r="K5" s="38"/>
      <c r="L5" s="657" t="s">
        <v>557</v>
      </c>
      <c r="M5" s="658"/>
      <c r="N5" s="39"/>
      <c r="O5" s="51" t="s">
        <v>283</v>
      </c>
      <c r="P5" s="663"/>
      <c r="Q5" s="663"/>
      <c r="R5" s="260"/>
    </row>
    <row r="6" spans="3:21" ht="19.5" customHeight="1" thickBot="1" x14ac:dyDescent="0.25">
      <c r="C6" s="287" t="s">
        <v>558</v>
      </c>
      <c r="D6" s="260"/>
      <c r="E6" s="260"/>
      <c r="F6" s="260"/>
      <c r="G6" s="46"/>
      <c r="H6" s="260"/>
      <c r="I6" s="260"/>
      <c r="J6" s="46"/>
      <c r="K6" s="260"/>
      <c r="L6" s="46"/>
      <c r="M6" s="46"/>
      <c r="N6" s="288"/>
      <c r="P6" s="46"/>
      <c r="Q6" s="46"/>
      <c r="R6" s="260"/>
    </row>
    <row r="7" spans="3:21" ht="21.6" customHeight="1" x14ac:dyDescent="0.2">
      <c r="C7" s="289" t="s">
        <v>560</v>
      </c>
      <c r="D7" s="666"/>
      <c r="E7" s="666"/>
      <c r="F7" s="666"/>
      <c r="G7" s="290" t="s">
        <v>243</v>
      </c>
      <c r="H7" s="666"/>
      <c r="I7" s="666"/>
      <c r="J7" s="667" t="s">
        <v>561</v>
      </c>
      <c r="K7" s="667"/>
      <c r="L7" s="295"/>
      <c r="M7" s="296" t="s">
        <v>567</v>
      </c>
      <c r="N7" s="290" t="s">
        <v>244</v>
      </c>
      <c r="O7" s="297"/>
      <c r="P7" s="667" t="s">
        <v>568</v>
      </c>
      <c r="Q7" s="667"/>
      <c r="R7" s="667"/>
      <c r="S7" s="669"/>
    </row>
    <row r="8" spans="3:21" ht="21.6" customHeight="1" x14ac:dyDescent="0.2">
      <c r="C8" s="298" t="s">
        <v>560</v>
      </c>
      <c r="D8" s="668"/>
      <c r="E8" s="668"/>
      <c r="F8" s="668"/>
      <c r="G8" s="291" t="s">
        <v>243</v>
      </c>
      <c r="H8" s="668"/>
      <c r="I8" s="668"/>
      <c r="J8" s="670" t="s">
        <v>561</v>
      </c>
      <c r="K8" s="670"/>
      <c r="L8" s="292"/>
      <c r="M8" s="293" t="s">
        <v>567</v>
      </c>
      <c r="N8" s="291" t="s">
        <v>244</v>
      </c>
      <c r="O8" s="294"/>
      <c r="P8" s="670" t="s">
        <v>568</v>
      </c>
      <c r="Q8" s="670"/>
      <c r="R8" s="670"/>
      <c r="S8" s="671"/>
    </row>
    <row r="9" spans="3:21" ht="21.6" customHeight="1" thickBot="1" x14ac:dyDescent="0.25">
      <c r="C9" s="299" t="s">
        <v>560</v>
      </c>
      <c r="D9" s="674"/>
      <c r="E9" s="674"/>
      <c r="F9" s="674"/>
      <c r="G9" s="300" t="s">
        <v>243</v>
      </c>
      <c r="H9" s="674"/>
      <c r="I9" s="674"/>
      <c r="J9" s="672" t="s">
        <v>561</v>
      </c>
      <c r="K9" s="672"/>
      <c r="L9" s="301"/>
      <c r="M9" s="302" t="s">
        <v>567</v>
      </c>
      <c r="N9" s="300" t="s">
        <v>244</v>
      </c>
      <c r="O9" s="303"/>
      <c r="P9" s="672" t="s">
        <v>568</v>
      </c>
      <c r="Q9" s="672"/>
      <c r="R9" s="672"/>
      <c r="S9" s="673"/>
    </row>
    <row r="10" spans="3:21" ht="12" customHeight="1" thickBot="1" x14ac:dyDescent="0.25"/>
    <row r="11" spans="3:21" ht="19.5" customHeight="1" thickBot="1" x14ac:dyDescent="0.25">
      <c r="C11" s="52"/>
      <c r="D11" s="53" t="s">
        <v>70</v>
      </c>
      <c r="E11" s="54" t="s">
        <v>247</v>
      </c>
      <c r="F11" s="54" t="s">
        <v>248</v>
      </c>
      <c r="G11" s="54" t="s">
        <v>48</v>
      </c>
      <c r="H11" s="54" t="s">
        <v>49</v>
      </c>
      <c r="I11" s="54" t="s">
        <v>50</v>
      </c>
      <c r="J11" s="54" t="s">
        <v>51</v>
      </c>
      <c r="K11" s="54" t="s">
        <v>52</v>
      </c>
      <c r="L11" s="54" t="s">
        <v>53</v>
      </c>
      <c r="M11" s="54" t="s">
        <v>54</v>
      </c>
      <c r="N11" s="54" t="s">
        <v>55</v>
      </c>
      <c r="O11" s="54" t="s">
        <v>56</v>
      </c>
      <c r="P11" s="54" t="s">
        <v>57</v>
      </c>
      <c r="Q11" s="55" t="s">
        <v>58</v>
      </c>
      <c r="R11" s="56" t="s">
        <v>249</v>
      </c>
      <c r="S11" s="57" t="s">
        <v>250</v>
      </c>
    </row>
    <row r="12" spans="3:21" ht="19.5" customHeight="1" thickTop="1" x14ac:dyDescent="0.2">
      <c r="C12" s="659" t="s">
        <v>251</v>
      </c>
      <c r="D12" s="660"/>
      <c r="E12" s="58" t="s">
        <v>252</v>
      </c>
      <c r="F12" s="41"/>
      <c r="G12" s="41"/>
      <c r="H12" s="41"/>
      <c r="I12" s="41"/>
      <c r="J12" s="41"/>
      <c r="K12" s="41"/>
      <c r="L12" s="41"/>
      <c r="M12" s="41"/>
      <c r="N12" s="41"/>
      <c r="O12" s="41"/>
      <c r="P12" s="41"/>
      <c r="Q12" s="42"/>
      <c r="R12" s="59">
        <f>SUM(F12:Q12)</f>
        <v>0</v>
      </c>
      <c r="S12" s="60">
        <f>R12*$K$5</f>
        <v>0</v>
      </c>
    </row>
    <row r="13" spans="3:21" ht="19.5" customHeight="1" x14ac:dyDescent="0.2">
      <c r="C13" s="652" t="s">
        <v>572</v>
      </c>
      <c r="D13" s="653"/>
      <c r="E13" s="61" t="s">
        <v>556</v>
      </c>
      <c r="F13" s="270"/>
      <c r="G13" s="270"/>
      <c r="H13" s="270"/>
      <c r="I13" s="270"/>
      <c r="J13" s="270"/>
      <c r="K13" s="270"/>
      <c r="L13" s="270"/>
      <c r="M13" s="270"/>
      <c r="N13" s="270"/>
      <c r="O13" s="270"/>
      <c r="P13" s="270"/>
      <c r="Q13" s="271"/>
      <c r="R13" s="62" t="s">
        <v>254</v>
      </c>
      <c r="S13" s="269" t="s">
        <v>254</v>
      </c>
    </row>
    <row r="14" spans="3:21" ht="19.5" customHeight="1" x14ac:dyDescent="0.2">
      <c r="C14" s="652" t="s">
        <v>552</v>
      </c>
      <c r="D14" s="653"/>
      <c r="E14" s="61" t="s">
        <v>551</v>
      </c>
      <c r="F14" s="284"/>
      <c r="G14" s="284"/>
      <c r="H14" s="284"/>
      <c r="I14" s="284"/>
      <c r="J14" s="284"/>
      <c r="K14" s="284"/>
      <c r="L14" s="284"/>
      <c r="M14" s="284"/>
      <c r="N14" s="284"/>
      <c r="O14" s="284"/>
      <c r="P14" s="284"/>
      <c r="Q14" s="285"/>
      <c r="R14" s="282">
        <f>SUM(F14:Q14)</f>
        <v>0</v>
      </c>
      <c r="S14" s="283">
        <f>R14*$K$5</f>
        <v>0</v>
      </c>
    </row>
    <row r="15" spans="3:21" ht="19.2" customHeight="1" thickBot="1" x14ac:dyDescent="0.25">
      <c r="C15" s="661" t="s">
        <v>259</v>
      </c>
      <c r="D15" s="662"/>
      <c r="E15" s="67" t="s">
        <v>282</v>
      </c>
      <c r="F15" s="68" t="str">
        <f>IF(F12="","",F12*$N$5)</f>
        <v/>
      </c>
      <c r="G15" s="68" t="str">
        <f t="shared" ref="G15:Q15" si="0">IF(G12="","",G12*$N$5)</f>
        <v/>
      </c>
      <c r="H15" s="68" t="str">
        <f t="shared" si="0"/>
        <v/>
      </c>
      <c r="I15" s="68" t="str">
        <f t="shared" si="0"/>
        <v/>
      </c>
      <c r="J15" s="68" t="str">
        <f t="shared" si="0"/>
        <v/>
      </c>
      <c r="K15" s="68" t="str">
        <f t="shared" si="0"/>
        <v/>
      </c>
      <c r="L15" s="68" t="str">
        <f t="shared" si="0"/>
        <v/>
      </c>
      <c r="M15" s="68" t="str">
        <f t="shared" si="0"/>
        <v/>
      </c>
      <c r="N15" s="68" t="str">
        <f t="shared" si="0"/>
        <v/>
      </c>
      <c r="O15" s="68" t="str">
        <f t="shared" si="0"/>
        <v/>
      </c>
      <c r="P15" s="68" t="str">
        <f t="shared" si="0"/>
        <v/>
      </c>
      <c r="Q15" s="68" t="str">
        <f t="shared" si="0"/>
        <v/>
      </c>
      <c r="R15" s="69">
        <f>SUM(F15:Q15)</f>
        <v>0</v>
      </c>
      <c r="S15" s="70">
        <f t="shared" ref="S15" si="1">R15*$K$5</f>
        <v>0</v>
      </c>
    </row>
    <row r="16" spans="3:21" ht="11.4" customHeight="1" thickBot="1" x14ac:dyDescent="0.25"/>
    <row r="17" spans="3:19" ht="19.5" customHeight="1" thickBot="1" x14ac:dyDescent="0.25">
      <c r="C17" s="52"/>
      <c r="D17" s="53" t="s">
        <v>70</v>
      </c>
      <c r="E17" s="54" t="s">
        <v>247</v>
      </c>
      <c r="F17" s="54" t="s">
        <v>248</v>
      </c>
      <c r="G17" s="54" t="s">
        <v>48</v>
      </c>
      <c r="H17" s="54" t="s">
        <v>49</v>
      </c>
      <c r="I17" s="54" t="s">
        <v>50</v>
      </c>
      <c r="J17" s="54" t="s">
        <v>51</v>
      </c>
      <c r="K17" s="54" t="s">
        <v>52</v>
      </c>
      <c r="L17" s="54" t="s">
        <v>53</v>
      </c>
      <c r="M17" s="54" t="s">
        <v>54</v>
      </c>
      <c r="N17" s="54" t="s">
        <v>55</v>
      </c>
      <c r="O17" s="54" t="s">
        <v>56</v>
      </c>
      <c r="P17" s="54" t="s">
        <v>57</v>
      </c>
      <c r="Q17" s="55" t="s">
        <v>58</v>
      </c>
      <c r="R17" s="56" t="s">
        <v>249</v>
      </c>
      <c r="S17" s="57" t="s">
        <v>250</v>
      </c>
    </row>
    <row r="18" spans="3:19" ht="19.5" customHeight="1" thickTop="1" x14ac:dyDescent="0.2">
      <c r="C18" s="664" t="s">
        <v>251</v>
      </c>
      <c r="D18" s="665"/>
      <c r="E18" s="58" t="s">
        <v>252</v>
      </c>
      <c r="F18" s="41"/>
      <c r="G18" s="41"/>
      <c r="H18" s="41"/>
      <c r="I18" s="41"/>
      <c r="J18" s="41"/>
      <c r="K18" s="41"/>
      <c r="L18" s="41"/>
      <c r="M18" s="41"/>
      <c r="N18" s="41"/>
      <c r="O18" s="41"/>
      <c r="P18" s="41"/>
      <c r="Q18" s="42"/>
      <c r="R18" s="59">
        <f>SUM(F18:Q18)</f>
        <v>0</v>
      </c>
      <c r="S18" s="60">
        <f>R18*$K$5</f>
        <v>0</v>
      </c>
    </row>
    <row r="19" spans="3:19" ht="19.5" customHeight="1" x14ac:dyDescent="0.2">
      <c r="C19" s="652" t="s">
        <v>572</v>
      </c>
      <c r="D19" s="653"/>
      <c r="E19" s="61" t="s">
        <v>556</v>
      </c>
      <c r="F19" s="270"/>
      <c r="G19" s="270"/>
      <c r="H19" s="270"/>
      <c r="I19" s="270"/>
      <c r="J19" s="270"/>
      <c r="K19" s="270"/>
      <c r="L19" s="270"/>
      <c r="M19" s="270"/>
      <c r="N19" s="270"/>
      <c r="O19" s="270"/>
      <c r="P19" s="270"/>
      <c r="Q19" s="270"/>
      <c r="R19" s="62" t="s">
        <v>254</v>
      </c>
      <c r="S19" s="269" t="s">
        <v>254</v>
      </c>
    </row>
    <row r="20" spans="3:19" ht="19.5" customHeight="1" x14ac:dyDescent="0.2">
      <c r="C20" s="652" t="s">
        <v>553</v>
      </c>
      <c r="D20" s="653"/>
      <c r="E20" s="61" t="s">
        <v>550</v>
      </c>
      <c r="F20" s="284"/>
      <c r="G20" s="284"/>
      <c r="H20" s="284"/>
      <c r="I20" s="284"/>
      <c r="J20" s="284"/>
      <c r="K20" s="284"/>
      <c r="L20" s="284"/>
      <c r="M20" s="284"/>
      <c r="N20" s="284"/>
      <c r="O20" s="284"/>
      <c r="P20" s="284"/>
      <c r="Q20" s="285"/>
      <c r="R20" s="282">
        <f>SUM(F20:Q20)</f>
        <v>0</v>
      </c>
      <c r="S20" s="283">
        <f>R20*$K$5</f>
        <v>0</v>
      </c>
    </row>
    <row r="21" spans="3:19" ht="19.2" customHeight="1" thickBot="1" x14ac:dyDescent="0.25">
      <c r="C21" s="661" t="s">
        <v>259</v>
      </c>
      <c r="D21" s="662"/>
      <c r="E21" s="67" t="s">
        <v>282</v>
      </c>
      <c r="F21" s="68" t="str">
        <f t="shared" ref="F21:Q21" si="2">IF(F18="","",F18*$N$5)</f>
        <v/>
      </c>
      <c r="G21" s="68" t="str">
        <f t="shared" si="2"/>
        <v/>
      </c>
      <c r="H21" s="68" t="str">
        <f t="shared" si="2"/>
        <v/>
      </c>
      <c r="I21" s="68" t="str">
        <f t="shared" si="2"/>
        <v/>
      </c>
      <c r="J21" s="68" t="str">
        <f t="shared" si="2"/>
        <v/>
      </c>
      <c r="K21" s="68" t="str">
        <f t="shared" si="2"/>
        <v/>
      </c>
      <c r="L21" s="68" t="str">
        <f t="shared" si="2"/>
        <v/>
      </c>
      <c r="M21" s="68" t="str">
        <f t="shared" si="2"/>
        <v/>
      </c>
      <c r="N21" s="68" t="str">
        <f t="shared" si="2"/>
        <v/>
      </c>
      <c r="O21" s="68" t="str">
        <f t="shared" si="2"/>
        <v/>
      </c>
      <c r="P21" s="68" t="str">
        <f t="shared" si="2"/>
        <v/>
      </c>
      <c r="Q21" s="68" t="str">
        <f t="shared" si="2"/>
        <v/>
      </c>
      <c r="R21" s="69">
        <f>SUM(F21:Q21)</f>
        <v>0</v>
      </c>
      <c r="S21" s="70">
        <f t="shared" ref="S21" si="3">R21*$K$5</f>
        <v>0</v>
      </c>
    </row>
    <row r="22" spans="3:19" ht="6" customHeight="1" x14ac:dyDescent="0.2">
      <c r="C22" s="72"/>
      <c r="D22" s="73"/>
      <c r="E22" s="73"/>
      <c r="G22" s="74"/>
      <c r="H22" s="74"/>
      <c r="I22" s="74"/>
      <c r="J22" s="74"/>
      <c r="K22" s="74"/>
      <c r="L22" s="74"/>
      <c r="M22" s="74"/>
      <c r="N22" s="74"/>
      <c r="O22" s="74"/>
      <c r="P22" s="74"/>
      <c r="Q22" s="74"/>
      <c r="R22" s="74"/>
      <c r="S22" s="74"/>
    </row>
    <row r="23" spans="3:19" x14ac:dyDescent="0.2">
      <c r="C23" s="75" t="s">
        <v>267</v>
      </c>
      <c r="F23" s="45"/>
      <c r="K23" s="76"/>
      <c r="L23" s="76"/>
      <c r="M23" s="76"/>
      <c r="N23" s="76"/>
      <c r="O23" s="76"/>
      <c r="P23" s="76"/>
      <c r="Q23" s="76"/>
      <c r="R23" s="76"/>
      <c r="S23" s="77"/>
    </row>
    <row r="24" spans="3:19" x14ac:dyDescent="0.2">
      <c r="F24" s="45"/>
    </row>
    <row r="25" spans="3:19" x14ac:dyDescent="0.2">
      <c r="F25" s="45"/>
    </row>
    <row r="26" spans="3:19" ht="7.5" customHeight="1" x14ac:dyDescent="0.2"/>
  </sheetData>
  <sheetProtection formatCells="0" formatColumns="0" formatRows="0" selectLockedCells="1"/>
  <mergeCells count="24">
    <mergeCell ref="D5:F5"/>
    <mergeCell ref="C19:D19"/>
    <mergeCell ref="C20:D20"/>
    <mergeCell ref="C21:D21"/>
    <mergeCell ref="C13:D13"/>
    <mergeCell ref="C14:D14"/>
    <mergeCell ref="C15:D15"/>
    <mergeCell ref="C18:D18"/>
    <mergeCell ref="H5:I5"/>
    <mergeCell ref="L5:M5"/>
    <mergeCell ref="P5:Q5"/>
    <mergeCell ref="C12:D12"/>
    <mergeCell ref="D7:F7"/>
    <mergeCell ref="H7:I7"/>
    <mergeCell ref="J7:K7"/>
    <mergeCell ref="D8:F8"/>
    <mergeCell ref="H8:I8"/>
    <mergeCell ref="P7:S7"/>
    <mergeCell ref="P8:S8"/>
    <mergeCell ref="P9:S9"/>
    <mergeCell ref="J8:K8"/>
    <mergeCell ref="D9:F9"/>
    <mergeCell ref="H9:I9"/>
    <mergeCell ref="J9:K9"/>
  </mergeCells>
  <phoneticPr fontId="30"/>
  <printOptions horizontalCentered="1" verticalCentered="1"/>
  <pageMargins left="0.35433070866141736" right="0.23622047244094491" top="0.62992125984251968" bottom="0.47244094488188981" header="0.19685039370078741" footer="0.23622047244094491"/>
  <pageSetup paperSize="9" scale="92" fitToHeight="0" orientation="landscape" r:id="rId1"/>
  <headerFooter>
    <oddFooter>&amp;R&amp;"ＭＳ Ｐ明朝,標準"&amp;10（日本産業規格A列4番）</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4035" r:id="rId4" name="Check Box 3">
              <controlPr defaultSize="0" autoFill="0" autoLine="0" autoPict="0">
                <anchor moveWithCells="1">
                  <from>
                    <xdr:col>15</xdr:col>
                    <xdr:colOff>0</xdr:colOff>
                    <xdr:row>6</xdr:row>
                    <xdr:rowOff>60960</xdr:rowOff>
                  </from>
                  <to>
                    <xdr:col>15</xdr:col>
                    <xdr:colOff>220980</xdr:colOff>
                    <xdr:row>6</xdr:row>
                    <xdr:rowOff>228600</xdr:rowOff>
                  </to>
                </anchor>
              </controlPr>
            </control>
          </mc:Choice>
        </mc:AlternateContent>
        <mc:AlternateContent xmlns:mc="http://schemas.openxmlformats.org/markup-compatibility/2006">
          <mc:Choice Requires="x14">
            <control shapeId="44037" r:id="rId5" name="Check Box 5">
              <controlPr defaultSize="0" autoFill="0" autoLine="0" autoPict="0">
                <anchor moveWithCells="1">
                  <from>
                    <xdr:col>16</xdr:col>
                    <xdr:colOff>160020</xdr:colOff>
                    <xdr:row>6</xdr:row>
                    <xdr:rowOff>60960</xdr:rowOff>
                  </from>
                  <to>
                    <xdr:col>16</xdr:col>
                    <xdr:colOff>381000</xdr:colOff>
                    <xdr:row>6</xdr:row>
                    <xdr:rowOff>228600</xdr:rowOff>
                  </to>
                </anchor>
              </controlPr>
            </control>
          </mc:Choice>
        </mc:AlternateContent>
        <mc:AlternateContent xmlns:mc="http://schemas.openxmlformats.org/markup-compatibility/2006">
          <mc:Choice Requires="x14">
            <control shapeId="44038" r:id="rId6" name="Check Box 6">
              <controlPr defaultSize="0" autoFill="0" autoLine="0" autoPict="0">
                <anchor moveWithCells="1">
                  <from>
                    <xdr:col>15</xdr:col>
                    <xdr:colOff>7620</xdr:colOff>
                    <xdr:row>7</xdr:row>
                    <xdr:rowOff>60960</xdr:rowOff>
                  </from>
                  <to>
                    <xdr:col>15</xdr:col>
                    <xdr:colOff>228600</xdr:colOff>
                    <xdr:row>7</xdr:row>
                    <xdr:rowOff>228600</xdr:rowOff>
                  </to>
                </anchor>
              </controlPr>
            </control>
          </mc:Choice>
        </mc:AlternateContent>
        <mc:AlternateContent xmlns:mc="http://schemas.openxmlformats.org/markup-compatibility/2006">
          <mc:Choice Requires="x14">
            <control shapeId="44039" r:id="rId7" name="Check Box 7">
              <controlPr defaultSize="0" autoFill="0" autoLine="0" autoPict="0">
                <anchor moveWithCells="1">
                  <from>
                    <xdr:col>15</xdr:col>
                    <xdr:colOff>7620</xdr:colOff>
                    <xdr:row>8</xdr:row>
                    <xdr:rowOff>60960</xdr:rowOff>
                  </from>
                  <to>
                    <xdr:col>15</xdr:col>
                    <xdr:colOff>228600</xdr:colOff>
                    <xdr:row>8</xdr:row>
                    <xdr:rowOff>228600</xdr:rowOff>
                  </to>
                </anchor>
              </controlPr>
            </control>
          </mc:Choice>
        </mc:AlternateContent>
        <mc:AlternateContent xmlns:mc="http://schemas.openxmlformats.org/markup-compatibility/2006">
          <mc:Choice Requires="x14">
            <control shapeId="44040" r:id="rId8" name="Check Box 8">
              <controlPr defaultSize="0" autoFill="0" autoLine="0" autoPict="0">
                <anchor moveWithCells="1">
                  <from>
                    <xdr:col>16</xdr:col>
                    <xdr:colOff>175260</xdr:colOff>
                    <xdr:row>7</xdr:row>
                    <xdr:rowOff>38100</xdr:rowOff>
                  </from>
                  <to>
                    <xdr:col>16</xdr:col>
                    <xdr:colOff>403860</xdr:colOff>
                    <xdr:row>7</xdr:row>
                    <xdr:rowOff>213360</xdr:rowOff>
                  </to>
                </anchor>
              </controlPr>
            </control>
          </mc:Choice>
        </mc:AlternateContent>
        <mc:AlternateContent xmlns:mc="http://schemas.openxmlformats.org/markup-compatibility/2006">
          <mc:Choice Requires="x14">
            <control shapeId="44041" r:id="rId9" name="Check Box 9">
              <controlPr defaultSize="0" autoFill="0" autoLine="0" autoPict="0">
                <anchor moveWithCells="1">
                  <from>
                    <xdr:col>16</xdr:col>
                    <xdr:colOff>160020</xdr:colOff>
                    <xdr:row>8</xdr:row>
                    <xdr:rowOff>45720</xdr:rowOff>
                  </from>
                  <to>
                    <xdr:col>16</xdr:col>
                    <xdr:colOff>381000</xdr:colOff>
                    <xdr:row>8</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7030A0"/>
  </sheetPr>
  <dimension ref="B2:I16"/>
  <sheetViews>
    <sheetView workbookViewId="0">
      <selection activeCell="C3" sqref="C3"/>
    </sheetView>
  </sheetViews>
  <sheetFormatPr defaultColWidth="9" defaultRowHeight="19.2" x14ac:dyDescent="0.2"/>
  <cols>
    <col min="1" max="1" width="9" style="87"/>
    <col min="2" max="2" width="17.109375" style="87" customWidth="1"/>
    <col min="3" max="3" width="18.44140625" style="87" customWidth="1"/>
    <col min="4" max="16384" width="9" style="87"/>
  </cols>
  <sheetData>
    <row r="2" spans="2:9" x14ac:dyDescent="0.2">
      <c r="B2" s="89" t="s">
        <v>302</v>
      </c>
      <c r="C2" s="90" t="s">
        <v>319</v>
      </c>
      <c r="D2" s="91" t="s">
        <v>247</v>
      </c>
      <c r="I2" s="88"/>
    </row>
    <row r="3" spans="2:9" x14ac:dyDescent="0.2">
      <c r="B3" s="113" t="s">
        <v>376</v>
      </c>
      <c r="C3" s="113" t="s">
        <v>320</v>
      </c>
      <c r="D3" s="92" t="s">
        <v>286</v>
      </c>
    </row>
    <row r="4" spans="2:9" x14ac:dyDescent="0.2">
      <c r="B4" s="113" t="s">
        <v>377</v>
      </c>
      <c r="C4" s="113" t="s">
        <v>321</v>
      </c>
      <c r="D4" s="92" t="s">
        <v>306</v>
      </c>
    </row>
    <row r="5" spans="2:9" x14ac:dyDescent="0.2">
      <c r="B5" s="113" t="s">
        <v>303</v>
      </c>
      <c r="C5" s="113" t="s">
        <v>303</v>
      </c>
      <c r="D5" s="92" t="s">
        <v>307</v>
      </c>
    </row>
    <row r="6" spans="2:9" x14ac:dyDescent="0.2">
      <c r="D6" s="92" t="s">
        <v>308</v>
      </c>
    </row>
    <row r="7" spans="2:9" x14ac:dyDescent="0.2">
      <c r="D7" s="92" t="s">
        <v>309</v>
      </c>
    </row>
    <row r="8" spans="2:9" x14ac:dyDescent="0.2">
      <c r="D8" s="92" t="s">
        <v>310</v>
      </c>
    </row>
    <row r="9" spans="2:9" x14ac:dyDescent="0.2">
      <c r="D9" s="92" t="s">
        <v>311</v>
      </c>
    </row>
    <row r="10" spans="2:9" x14ac:dyDescent="0.2">
      <c r="D10" s="92" t="s">
        <v>312</v>
      </c>
    </row>
    <row r="11" spans="2:9" x14ac:dyDescent="0.2">
      <c r="D11" s="92" t="s">
        <v>313</v>
      </c>
    </row>
    <row r="12" spans="2:9" x14ac:dyDescent="0.2">
      <c r="D12" s="92" t="s">
        <v>314</v>
      </c>
    </row>
    <row r="13" spans="2:9" x14ac:dyDescent="0.2">
      <c r="D13" s="92" t="s">
        <v>316</v>
      </c>
    </row>
    <row r="14" spans="2:9" x14ac:dyDescent="0.2">
      <c r="D14" s="92" t="s">
        <v>315</v>
      </c>
    </row>
    <row r="15" spans="2:9" x14ac:dyDescent="0.2">
      <c r="D15" s="92" t="s">
        <v>317</v>
      </c>
    </row>
    <row r="16" spans="2:9" x14ac:dyDescent="0.2">
      <c r="D16" s="92" t="s">
        <v>318</v>
      </c>
    </row>
  </sheetData>
  <phoneticPr fontId="3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C2:BC342"/>
  <sheetViews>
    <sheetView showGridLines="0" tabSelected="1" zoomScaleNormal="100" zoomScaleSheetLayoutView="80" workbookViewId="0">
      <selection activeCell="K4" sqref="K4:N4"/>
    </sheetView>
  </sheetViews>
  <sheetFormatPr defaultColWidth="9" defaultRowHeight="14.4" x14ac:dyDescent="0.2"/>
  <cols>
    <col min="1" max="1" width="2.6640625" style="113" customWidth="1"/>
    <col min="2" max="2" width="1.6640625" style="113" customWidth="1"/>
    <col min="3" max="3" width="2.6640625" style="113" customWidth="1"/>
    <col min="4" max="4" width="19.6640625" style="113" customWidth="1"/>
    <col min="5" max="5" width="15.77734375" style="113" customWidth="1"/>
    <col min="6" max="6" width="3.109375" style="113" customWidth="1"/>
    <col min="7" max="7" width="4.6640625" style="113" customWidth="1"/>
    <col min="8" max="8" width="11.33203125" style="113" customWidth="1"/>
    <col min="9" max="10" width="2.6640625" style="113" customWidth="1"/>
    <col min="11" max="12" width="3.109375" style="113" customWidth="1"/>
    <col min="13" max="18" width="2.6640625" style="113" customWidth="1"/>
    <col min="19" max="20" width="3.109375" style="113" customWidth="1"/>
    <col min="21" max="21" width="11.44140625" style="113" customWidth="1"/>
    <col min="22" max="22" width="2.6640625" style="113" customWidth="1"/>
    <col min="23" max="23" width="1.6640625" style="146" customWidth="1"/>
    <col min="24" max="24" width="4.6640625" style="146" customWidth="1"/>
    <col min="25" max="45" width="11.109375" style="146" customWidth="1"/>
    <col min="46" max="55" width="2.6640625" style="146" customWidth="1"/>
    <col min="56" max="109" width="2.6640625" style="113" customWidth="1"/>
    <col min="110" max="16384" width="9" style="113"/>
  </cols>
  <sheetData>
    <row r="2" spans="3:53" ht="19.5" customHeight="1" x14ac:dyDescent="0.2">
      <c r="C2" s="113" t="s">
        <v>397</v>
      </c>
      <c r="X2" s="147" t="s">
        <v>395</v>
      </c>
    </row>
    <row r="3" spans="3:53" ht="9" customHeight="1" x14ac:dyDescent="0.2">
      <c r="C3" s="148"/>
      <c r="D3" s="149"/>
      <c r="E3" s="149"/>
      <c r="F3" s="149"/>
      <c r="G3" s="149"/>
      <c r="H3" s="149"/>
      <c r="I3" s="149"/>
      <c r="J3" s="149"/>
      <c r="K3" s="149"/>
      <c r="L3" s="149"/>
      <c r="M3" s="149"/>
      <c r="N3" s="149"/>
      <c r="O3" s="149"/>
      <c r="P3" s="149"/>
      <c r="Q3" s="149"/>
      <c r="R3" s="149"/>
      <c r="S3" s="149"/>
      <c r="T3" s="149"/>
      <c r="U3" s="149"/>
      <c r="V3" s="150"/>
    </row>
    <row r="4" spans="3:53" ht="21" customHeight="1" x14ac:dyDescent="0.2">
      <c r="C4" s="151"/>
      <c r="K4" s="315"/>
      <c r="L4" s="315"/>
      <c r="M4" s="315"/>
      <c r="N4" s="315"/>
      <c r="O4" s="273" t="s">
        <v>537</v>
      </c>
      <c r="P4" s="314"/>
      <c r="Q4" s="314"/>
      <c r="R4" s="273" t="s">
        <v>536</v>
      </c>
      <c r="S4" s="314"/>
      <c r="T4" s="314"/>
      <c r="U4" s="113" t="s">
        <v>535</v>
      </c>
      <c r="V4" s="152"/>
      <c r="W4" s="153"/>
      <c r="X4" s="153"/>
      <c r="Y4" s="153"/>
      <c r="Z4" s="153"/>
      <c r="AA4" s="153"/>
      <c r="AB4" s="153"/>
      <c r="AC4" s="113"/>
      <c r="AD4" s="113"/>
      <c r="AE4" s="113"/>
      <c r="AY4" s="154"/>
      <c r="AZ4" s="154"/>
      <c r="BA4" s="154"/>
    </row>
    <row r="5" spans="3:53" ht="21" customHeight="1" x14ac:dyDescent="0.2">
      <c r="C5" s="151"/>
      <c r="D5" s="113" t="s">
        <v>118</v>
      </c>
      <c r="V5" s="152"/>
      <c r="W5" s="153"/>
      <c r="X5" s="153"/>
      <c r="Y5" s="153"/>
      <c r="Z5" s="154"/>
      <c r="AA5" s="154"/>
      <c r="AB5" s="154"/>
      <c r="AC5" s="113"/>
      <c r="AD5" s="113"/>
      <c r="AE5" s="113"/>
      <c r="AY5" s="154"/>
      <c r="AZ5" s="154"/>
    </row>
    <row r="6" spans="3:53" ht="21" customHeight="1" x14ac:dyDescent="0.2">
      <c r="C6" s="151"/>
      <c r="D6" s="316" t="s">
        <v>279</v>
      </c>
      <c r="E6" s="316"/>
      <c r="F6" s="226" t="s">
        <v>280</v>
      </c>
      <c r="V6" s="152"/>
      <c r="W6" s="154"/>
      <c r="X6" s="154"/>
      <c r="Y6" s="154"/>
      <c r="Z6" s="154"/>
      <c r="AA6" s="154"/>
      <c r="AB6" s="154"/>
      <c r="AC6" s="113"/>
      <c r="AD6" s="113"/>
      <c r="AE6" s="113"/>
      <c r="AY6" s="154"/>
      <c r="AZ6" s="154"/>
      <c r="BA6" s="154"/>
    </row>
    <row r="7" spans="3:53" ht="21" customHeight="1" x14ac:dyDescent="0.2">
      <c r="C7" s="151"/>
      <c r="G7" s="113" t="s">
        <v>271</v>
      </c>
      <c r="V7" s="152"/>
      <c r="W7" s="154"/>
      <c r="X7" s="224" t="s">
        <v>390</v>
      </c>
      <c r="Y7" s="154"/>
      <c r="Z7" s="154"/>
      <c r="AA7" s="154"/>
      <c r="AB7" s="154"/>
      <c r="AC7" s="113"/>
      <c r="AD7" s="113"/>
      <c r="AE7" s="113"/>
      <c r="AY7" s="154"/>
      <c r="AZ7" s="154"/>
      <c r="BA7" s="154"/>
    </row>
    <row r="8" spans="3:53" ht="21" customHeight="1" x14ac:dyDescent="0.2">
      <c r="C8" s="151"/>
      <c r="G8" s="113" t="s">
        <v>74</v>
      </c>
      <c r="H8" s="317"/>
      <c r="I8" s="317"/>
      <c r="J8" s="317"/>
      <c r="K8" s="317"/>
      <c r="L8" s="317"/>
      <c r="M8" s="317"/>
      <c r="N8" s="317"/>
      <c r="O8" s="317"/>
      <c r="P8" s="317"/>
      <c r="Q8" s="317"/>
      <c r="R8" s="317"/>
      <c r="S8" s="317"/>
      <c r="T8" s="317"/>
      <c r="U8" s="317"/>
      <c r="V8" s="152"/>
      <c r="W8" s="154"/>
      <c r="X8" s="225" t="s">
        <v>393</v>
      </c>
      <c r="Y8" s="154"/>
      <c r="Z8" s="154"/>
      <c r="AA8" s="154"/>
      <c r="AB8" s="154"/>
      <c r="AC8" s="113"/>
      <c r="AD8" s="113"/>
      <c r="AE8" s="113"/>
      <c r="AY8" s="154"/>
      <c r="AZ8" s="154"/>
      <c r="BA8" s="154"/>
    </row>
    <row r="9" spans="3:53" ht="21" customHeight="1" x14ac:dyDescent="0.2">
      <c r="C9" s="151"/>
      <c r="H9" s="318"/>
      <c r="I9" s="318"/>
      <c r="J9" s="318"/>
      <c r="K9" s="318"/>
      <c r="L9" s="318"/>
      <c r="M9" s="318"/>
      <c r="N9" s="318"/>
      <c r="O9" s="318"/>
      <c r="P9" s="318"/>
      <c r="Q9" s="318"/>
      <c r="R9" s="318"/>
      <c r="S9" s="318"/>
      <c r="T9" s="318"/>
      <c r="U9" s="318"/>
      <c r="V9" s="152"/>
      <c r="W9" s="154"/>
      <c r="X9" s="124"/>
      <c r="Y9" s="154"/>
      <c r="Z9" s="154"/>
      <c r="AA9" s="154"/>
      <c r="AB9" s="154"/>
      <c r="AC9" s="113"/>
      <c r="AD9" s="113"/>
      <c r="AE9" s="113"/>
      <c r="AY9" s="154"/>
      <c r="AZ9" s="154"/>
      <c r="BA9" s="154"/>
    </row>
    <row r="10" spans="3:53" ht="21" customHeight="1" x14ac:dyDescent="0.2">
      <c r="C10" s="151"/>
      <c r="G10" s="113" t="s">
        <v>440</v>
      </c>
      <c r="H10" s="319"/>
      <c r="I10" s="319"/>
      <c r="J10" s="319"/>
      <c r="K10" s="319"/>
      <c r="L10" s="319"/>
      <c r="M10" s="319"/>
      <c r="N10" s="319"/>
      <c r="O10" s="319"/>
      <c r="P10" s="319"/>
      <c r="Q10" s="319"/>
      <c r="R10" s="319"/>
      <c r="S10" s="319"/>
      <c r="T10" s="319"/>
      <c r="U10" s="319"/>
      <c r="V10" s="152"/>
      <c r="W10" s="154"/>
      <c r="X10" s="223" t="s">
        <v>394</v>
      </c>
      <c r="Y10" s="154"/>
      <c r="Z10" s="154"/>
      <c r="AA10" s="154"/>
      <c r="AB10" s="154"/>
      <c r="AC10" s="113"/>
      <c r="AD10" s="113"/>
      <c r="AE10" s="113"/>
      <c r="AY10" s="154"/>
      <c r="AZ10" s="154"/>
      <c r="BA10" s="154"/>
    </row>
    <row r="11" spans="3:53" ht="21" customHeight="1" x14ac:dyDescent="0.2">
      <c r="C11" s="151"/>
      <c r="G11" s="266" t="s">
        <v>441</v>
      </c>
      <c r="H11" s="319"/>
      <c r="I11" s="319"/>
      <c r="J11" s="319"/>
      <c r="K11" s="319"/>
      <c r="L11" s="319"/>
      <c r="M11" s="319"/>
      <c r="N11" s="319"/>
      <c r="O11" s="319"/>
      <c r="P11" s="319"/>
      <c r="Q11" s="319"/>
      <c r="R11" s="319"/>
      <c r="S11" s="319"/>
      <c r="T11" s="319"/>
      <c r="U11" s="319"/>
      <c r="V11" s="152"/>
      <c r="W11" s="154"/>
      <c r="X11" s="223"/>
      <c r="Y11" s="154"/>
      <c r="Z11" s="154"/>
      <c r="AA11" s="154"/>
      <c r="AB11" s="154"/>
      <c r="AC11" s="113"/>
      <c r="AD11" s="113"/>
      <c r="AE11" s="113"/>
      <c r="AY11" s="154"/>
      <c r="AZ11" s="154"/>
      <c r="BA11" s="154"/>
    </row>
    <row r="12" spans="3:53" ht="14.1" customHeight="1" x14ac:dyDescent="0.2">
      <c r="C12" s="151"/>
      <c r="V12" s="152"/>
      <c r="X12" s="154"/>
      <c r="Y12" s="154"/>
      <c r="Z12" s="154"/>
      <c r="AA12" s="154"/>
      <c r="AB12" s="154"/>
      <c r="AC12" s="113"/>
      <c r="AD12" s="113"/>
      <c r="AE12" s="113"/>
      <c r="AY12" s="154"/>
      <c r="AZ12" s="154"/>
      <c r="BA12" s="154"/>
    </row>
    <row r="13" spans="3:53" ht="33" customHeight="1" x14ac:dyDescent="0.2">
      <c r="C13" s="151"/>
      <c r="D13" s="321" t="s">
        <v>0</v>
      </c>
      <c r="E13" s="321"/>
      <c r="F13" s="321"/>
      <c r="G13" s="321"/>
      <c r="H13" s="321"/>
      <c r="I13" s="321"/>
      <c r="J13" s="321"/>
      <c r="K13" s="321"/>
      <c r="L13" s="321"/>
      <c r="M13" s="321"/>
      <c r="N13" s="321"/>
      <c r="O13" s="321"/>
      <c r="P13" s="321"/>
      <c r="Q13" s="321"/>
      <c r="R13" s="321"/>
      <c r="S13" s="321"/>
      <c r="T13" s="321"/>
      <c r="U13" s="321"/>
      <c r="V13" s="152"/>
      <c r="X13" s="154"/>
      <c r="Y13" s="154"/>
      <c r="Z13" s="154"/>
      <c r="AA13" s="154"/>
      <c r="AB13" s="154"/>
      <c r="AC13" s="113"/>
      <c r="AD13" s="113"/>
      <c r="AE13" s="113"/>
      <c r="AY13" s="154"/>
      <c r="AZ13" s="154"/>
      <c r="BA13" s="154"/>
    </row>
    <row r="14" spans="3:53" ht="66" customHeight="1" x14ac:dyDescent="0.2">
      <c r="C14" s="151"/>
      <c r="D14" s="320" t="s">
        <v>534</v>
      </c>
      <c r="E14" s="320"/>
      <c r="F14" s="320"/>
      <c r="G14" s="320"/>
      <c r="H14" s="320"/>
      <c r="I14" s="320"/>
      <c r="J14" s="320"/>
      <c r="K14" s="320"/>
      <c r="L14" s="320"/>
      <c r="M14" s="320"/>
      <c r="N14" s="320"/>
      <c r="O14" s="320"/>
      <c r="P14" s="320"/>
      <c r="Q14" s="320"/>
      <c r="R14" s="320"/>
      <c r="S14" s="320"/>
      <c r="T14" s="320"/>
      <c r="U14" s="320"/>
      <c r="V14" s="152"/>
      <c r="X14" s="154"/>
      <c r="Y14" s="154"/>
      <c r="Z14" s="154"/>
      <c r="AA14" s="154"/>
      <c r="AB14" s="154"/>
      <c r="AC14" s="113"/>
      <c r="AD14" s="113"/>
      <c r="AE14" s="113"/>
      <c r="AY14" s="154"/>
      <c r="AZ14" s="154"/>
      <c r="BA14" s="154"/>
    </row>
    <row r="15" spans="3:53" ht="28.5" customHeight="1" x14ac:dyDescent="0.2">
      <c r="C15" s="151"/>
      <c r="D15" s="156" t="s">
        <v>293</v>
      </c>
      <c r="E15" s="308"/>
      <c r="F15" s="308"/>
      <c r="G15" s="308"/>
      <c r="H15" s="308"/>
      <c r="I15" s="308"/>
      <c r="J15" s="308"/>
      <c r="K15" s="308"/>
      <c r="L15" s="308"/>
      <c r="M15" s="308"/>
      <c r="N15" s="308"/>
      <c r="O15" s="308"/>
      <c r="P15" s="308"/>
      <c r="Q15" s="308"/>
      <c r="R15" s="308"/>
      <c r="S15" s="308"/>
      <c r="T15" s="308"/>
      <c r="U15" s="308"/>
      <c r="V15" s="152"/>
      <c r="X15" s="154"/>
      <c r="Y15" s="154"/>
      <c r="Z15" s="154"/>
      <c r="AA15" s="154"/>
      <c r="AB15" s="154"/>
      <c r="AC15" s="113"/>
      <c r="AD15" s="113"/>
      <c r="AE15" s="113"/>
      <c r="AY15" s="154"/>
      <c r="AZ15" s="154"/>
      <c r="BA15" s="154"/>
    </row>
    <row r="16" spans="3:53" ht="28.5" customHeight="1" x14ac:dyDescent="0.2">
      <c r="C16" s="151"/>
      <c r="D16" s="156" t="s">
        <v>396</v>
      </c>
      <c r="E16" s="308"/>
      <c r="F16" s="308"/>
      <c r="G16" s="308"/>
      <c r="H16" s="308"/>
      <c r="I16" s="308"/>
      <c r="J16" s="308"/>
      <c r="K16" s="308"/>
      <c r="L16" s="308"/>
      <c r="M16" s="308"/>
      <c r="N16" s="308"/>
      <c r="O16" s="308"/>
      <c r="P16" s="308"/>
      <c r="Q16" s="308"/>
      <c r="R16" s="308"/>
      <c r="S16" s="308"/>
      <c r="T16" s="308"/>
      <c r="U16" s="308"/>
      <c r="V16" s="152"/>
      <c r="X16" s="154"/>
      <c r="Y16" s="154"/>
      <c r="Z16" s="154"/>
      <c r="AA16" s="154"/>
      <c r="AB16" s="154"/>
      <c r="AC16" s="113"/>
      <c r="AD16" s="113"/>
      <c r="AE16" s="113"/>
      <c r="AY16" s="154"/>
      <c r="AZ16" s="154"/>
      <c r="BA16" s="154"/>
    </row>
    <row r="17" spans="3:53" ht="28.5" customHeight="1" x14ac:dyDescent="0.2">
      <c r="C17" s="151"/>
      <c r="D17" s="156" t="s">
        <v>425</v>
      </c>
      <c r="E17" s="308"/>
      <c r="F17" s="308"/>
      <c r="G17" s="308"/>
      <c r="H17" s="308"/>
      <c r="I17" s="308"/>
      <c r="J17" s="308"/>
      <c r="K17" s="308"/>
      <c r="L17" s="308"/>
      <c r="M17" s="308"/>
      <c r="N17" s="308"/>
      <c r="O17" s="308"/>
      <c r="P17" s="308"/>
      <c r="Q17" s="308"/>
      <c r="R17" s="308"/>
      <c r="S17" s="308"/>
      <c r="T17" s="308"/>
      <c r="U17" s="308"/>
      <c r="V17" s="152"/>
      <c r="X17" s="154"/>
      <c r="Y17" s="154"/>
      <c r="Z17" s="154"/>
      <c r="AA17" s="154"/>
      <c r="AB17" s="154"/>
      <c r="AC17" s="113"/>
      <c r="AD17" s="113"/>
      <c r="AE17" s="113"/>
      <c r="AY17" s="154"/>
      <c r="AZ17" s="154"/>
      <c r="BA17" s="154"/>
    </row>
    <row r="18" spans="3:53" ht="28.5" customHeight="1" x14ac:dyDescent="0.2">
      <c r="C18" s="151"/>
      <c r="D18" s="156" t="s">
        <v>294</v>
      </c>
      <c r="E18" s="308"/>
      <c r="F18" s="308"/>
      <c r="G18" s="308"/>
      <c r="H18" s="308"/>
      <c r="I18" s="308"/>
      <c r="J18" s="308"/>
      <c r="K18" s="308"/>
      <c r="L18" s="308"/>
      <c r="M18" s="308"/>
      <c r="N18" s="308"/>
      <c r="O18" s="308"/>
      <c r="P18" s="308"/>
      <c r="Q18" s="308"/>
      <c r="R18" s="308"/>
      <c r="S18" s="308"/>
      <c r="T18" s="308"/>
      <c r="U18" s="308"/>
      <c r="V18" s="152"/>
      <c r="W18" s="154"/>
      <c r="X18" s="154"/>
      <c r="Y18" s="154"/>
      <c r="Z18" s="154"/>
      <c r="AA18" s="154"/>
      <c r="AB18" s="154"/>
      <c r="AC18" s="113"/>
      <c r="AD18" s="113"/>
      <c r="AE18" s="113"/>
      <c r="AY18" s="154"/>
      <c r="AZ18" s="154"/>
      <c r="BA18" s="154"/>
    </row>
    <row r="19" spans="3:53" ht="28.5" customHeight="1" x14ac:dyDescent="0.2">
      <c r="C19" s="151"/>
      <c r="D19" s="157" t="s">
        <v>295</v>
      </c>
      <c r="E19" s="308"/>
      <c r="F19" s="308"/>
      <c r="G19" s="308"/>
      <c r="H19" s="308"/>
      <c r="I19" s="308"/>
      <c r="J19" s="308"/>
      <c r="K19" s="308"/>
      <c r="L19" s="308"/>
      <c r="M19" s="308"/>
      <c r="N19" s="308"/>
      <c r="O19" s="308"/>
      <c r="P19" s="308"/>
      <c r="Q19" s="308"/>
      <c r="R19" s="308"/>
      <c r="S19" s="308"/>
      <c r="T19" s="308"/>
      <c r="U19" s="308"/>
      <c r="V19" s="152"/>
      <c r="W19" s="154"/>
      <c r="X19" s="154"/>
      <c r="Y19" s="154"/>
      <c r="Z19" s="154"/>
      <c r="AA19" s="154"/>
      <c r="AB19" s="154"/>
      <c r="AC19" s="113"/>
      <c r="AD19" s="113"/>
      <c r="AE19" s="113"/>
      <c r="AY19" s="154"/>
      <c r="AZ19" s="154"/>
      <c r="BA19" s="154"/>
    </row>
    <row r="20" spans="3:53" ht="28.5" customHeight="1" x14ac:dyDescent="0.2">
      <c r="C20" s="151"/>
      <c r="D20" s="357" t="s">
        <v>296</v>
      </c>
      <c r="E20" s="311" t="s">
        <v>299</v>
      </c>
      <c r="F20" s="312"/>
      <c r="G20" s="312"/>
      <c r="H20" s="312"/>
      <c r="I20" s="312"/>
      <c r="J20" s="312"/>
      <c r="K20" s="312"/>
      <c r="L20" s="313">
        <f>'1号別紙'!I210</f>
        <v>0</v>
      </c>
      <c r="M20" s="313"/>
      <c r="N20" s="313"/>
      <c r="O20" s="313"/>
      <c r="P20" s="313"/>
      <c r="Q20" s="313"/>
      <c r="R20" s="313"/>
      <c r="S20" s="313"/>
      <c r="T20" s="309" t="s">
        <v>1</v>
      </c>
      <c r="U20" s="310"/>
      <c r="V20" s="152"/>
      <c r="X20" s="154"/>
      <c r="Y20" s="113"/>
      <c r="AA20" s="154"/>
      <c r="AB20" s="154"/>
      <c r="AC20" s="113"/>
      <c r="AD20" s="113"/>
      <c r="AE20" s="113"/>
      <c r="AY20" s="154"/>
      <c r="AZ20" s="154"/>
      <c r="BA20" s="154"/>
    </row>
    <row r="21" spans="3:53" ht="28.5" customHeight="1" x14ac:dyDescent="0.2">
      <c r="C21" s="151"/>
      <c r="D21" s="358"/>
      <c r="E21" s="323" t="s">
        <v>300</v>
      </c>
      <c r="F21" s="324"/>
      <c r="G21" s="324"/>
      <c r="H21" s="324"/>
      <c r="I21" s="324"/>
      <c r="J21" s="324"/>
      <c r="K21" s="324"/>
      <c r="L21" s="322">
        <f>'1号別紙'!I208</f>
        <v>0</v>
      </c>
      <c r="M21" s="322"/>
      <c r="N21" s="322"/>
      <c r="O21" s="322"/>
      <c r="P21" s="322"/>
      <c r="Q21" s="322"/>
      <c r="R21" s="322"/>
      <c r="S21" s="322"/>
      <c r="T21" s="370" t="s">
        <v>1</v>
      </c>
      <c r="U21" s="371"/>
      <c r="V21" s="152"/>
      <c r="X21" s="154"/>
      <c r="Y21" s="124" t="s">
        <v>391</v>
      </c>
      <c r="AA21" s="154"/>
      <c r="AB21" s="154"/>
      <c r="AC21" s="113"/>
      <c r="AD21" s="113"/>
      <c r="AE21" s="113"/>
      <c r="AY21" s="154"/>
      <c r="AZ21" s="154"/>
      <c r="BA21" s="154"/>
    </row>
    <row r="22" spans="3:53" ht="28.5" customHeight="1" x14ac:dyDescent="0.2">
      <c r="C22" s="151"/>
      <c r="D22" s="358"/>
      <c r="E22" s="380" t="s">
        <v>301</v>
      </c>
      <c r="F22" s="381"/>
      <c r="G22" s="381"/>
      <c r="H22" s="381"/>
      <c r="I22" s="381"/>
      <c r="J22" s="381"/>
      <c r="K22" s="381"/>
      <c r="L22" s="379">
        <f>'1号別紙'!I208</f>
        <v>0</v>
      </c>
      <c r="M22" s="379"/>
      <c r="N22" s="379"/>
      <c r="O22" s="379"/>
      <c r="P22" s="379"/>
      <c r="Q22" s="379"/>
      <c r="R22" s="379"/>
      <c r="S22" s="379"/>
      <c r="T22" s="372" t="s">
        <v>1</v>
      </c>
      <c r="U22" s="373"/>
      <c r="V22" s="152"/>
      <c r="X22" s="154"/>
      <c r="Y22" s="154"/>
      <c r="AA22" s="154"/>
      <c r="AB22" s="154"/>
      <c r="AC22" s="113"/>
      <c r="AD22" s="113"/>
      <c r="AE22" s="113"/>
      <c r="AY22" s="154"/>
      <c r="AZ22" s="154"/>
      <c r="BA22" s="154"/>
    </row>
    <row r="23" spans="3:53" ht="28.5" customHeight="1" x14ac:dyDescent="0.2">
      <c r="C23" s="151"/>
      <c r="D23" s="386" t="s">
        <v>297</v>
      </c>
      <c r="E23" s="364" t="s">
        <v>513</v>
      </c>
      <c r="F23" s="365"/>
      <c r="G23" s="365"/>
      <c r="H23" s="368" t="s">
        <v>491</v>
      </c>
      <c r="I23" s="368"/>
      <c r="J23" s="368"/>
      <c r="K23" s="368"/>
      <c r="L23" s="368"/>
      <c r="M23" s="368"/>
      <c r="N23" s="368"/>
      <c r="O23" s="368"/>
      <c r="P23" s="368"/>
      <c r="Q23" s="368"/>
      <c r="R23" s="368"/>
      <c r="S23" s="368"/>
      <c r="T23" s="368"/>
      <c r="U23" s="369"/>
      <c r="V23" s="152"/>
      <c r="X23" s="124"/>
      <c r="Y23" s="113"/>
    </row>
    <row r="24" spans="3:53" ht="28.5" customHeight="1" x14ac:dyDescent="0.2">
      <c r="C24" s="151"/>
      <c r="D24" s="386"/>
      <c r="E24" s="366"/>
      <c r="F24" s="367"/>
      <c r="G24" s="367"/>
      <c r="H24" s="265" t="s">
        <v>442</v>
      </c>
      <c r="I24" s="374"/>
      <c r="J24" s="374"/>
      <c r="K24" s="374"/>
      <c r="L24" s="375"/>
      <c r="M24" s="376" t="s">
        <v>9</v>
      </c>
      <c r="N24" s="377"/>
      <c r="O24" s="378"/>
      <c r="P24" s="376"/>
      <c r="Q24" s="377"/>
      <c r="R24" s="377"/>
      <c r="S24" s="377"/>
      <c r="T24" s="378"/>
      <c r="U24" s="233"/>
      <c r="V24" s="152"/>
      <c r="X24" s="124" t="s">
        <v>532</v>
      </c>
      <c r="Y24" s="113"/>
    </row>
    <row r="25" spans="3:53" ht="28.5" customHeight="1" x14ac:dyDescent="0.2">
      <c r="C25" s="151"/>
      <c r="D25" s="386"/>
      <c r="E25" s="343" t="s">
        <v>399</v>
      </c>
      <c r="F25" s="344"/>
      <c r="G25" s="344"/>
      <c r="H25" s="228" t="s">
        <v>402</v>
      </c>
      <c r="I25" s="392"/>
      <c r="J25" s="392"/>
      <c r="K25" s="392"/>
      <c r="L25" s="393"/>
      <c r="M25" s="334" t="s">
        <v>443</v>
      </c>
      <c r="N25" s="335"/>
      <c r="O25" s="336"/>
      <c r="P25" s="334"/>
      <c r="Q25" s="335"/>
      <c r="R25" s="335"/>
      <c r="S25" s="335"/>
      <c r="T25" s="336"/>
      <c r="U25" s="274"/>
      <c r="V25" s="152"/>
      <c r="X25" s="124" t="s">
        <v>389</v>
      </c>
      <c r="Y25" s="113"/>
    </row>
    <row r="26" spans="3:53" ht="28.5" customHeight="1" x14ac:dyDescent="0.2">
      <c r="C26" s="151"/>
      <c r="D26" s="386"/>
      <c r="E26" s="345" t="s">
        <v>400</v>
      </c>
      <c r="F26" s="346"/>
      <c r="G26" s="346"/>
      <c r="H26" s="227" t="s">
        <v>403</v>
      </c>
      <c r="I26" s="331"/>
      <c r="J26" s="331"/>
      <c r="K26" s="331"/>
      <c r="L26" s="332"/>
      <c r="M26" s="334" t="s">
        <v>444</v>
      </c>
      <c r="N26" s="335"/>
      <c r="O26" s="336"/>
      <c r="P26" s="337"/>
      <c r="Q26" s="338"/>
      <c r="R26" s="338"/>
      <c r="S26" s="338"/>
      <c r="T26" s="339"/>
      <c r="U26" s="275"/>
      <c r="V26" s="152"/>
      <c r="X26" s="124" t="s">
        <v>512</v>
      </c>
      <c r="Z26" s="124"/>
      <c r="AA26" s="124"/>
      <c r="AB26" s="124"/>
      <c r="AC26" s="124"/>
      <c r="AD26" s="124"/>
      <c r="AE26" s="124"/>
      <c r="AF26" s="124"/>
      <c r="AG26" s="124"/>
      <c r="AH26" s="124"/>
      <c r="AI26" s="124"/>
      <c r="AJ26" s="124"/>
      <c r="AK26" s="124"/>
      <c r="AL26" s="124"/>
      <c r="AM26" s="124"/>
      <c r="AN26" s="124"/>
    </row>
    <row r="27" spans="3:53" ht="28.5" customHeight="1" x14ac:dyDescent="0.2">
      <c r="C27" s="151"/>
      <c r="D27" s="386"/>
      <c r="E27" s="345" t="s">
        <v>401</v>
      </c>
      <c r="F27" s="346"/>
      <c r="G27" s="346"/>
      <c r="H27" s="230" t="s">
        <v>404</v>
      </c>
      <c r="I27" s="331"/>
      <c r="J27" s="331"/>
      <c r="K27" s="331"/>
      <c r="L27" s="332"/>
      <c r="M27" s="334" t="s">
        <v>443</v>
      </c>
      <c r="N27" s="335"/>
      <c r="O27" s="336"/>
      <c r="P27" s="337"/>
      <c r="Q27" s="338"/>
      <c r="R27" s="338"/>
      <c r="S27" s="338"/>
      <c r="T27" s="339"/>
      <c r="U27" s="274"/>
      <c r="V27" s="152"/>
      <c r="X27" s="124" t="s">
        <v>512</v>
      </c>
      <c r="Z27" s="124"/>
      <c r="AA27" s="124"/>
      <c r="AB27" s="124"/>
      <c r="AC27" s="124"/>
      <c r="AD27" s="124"/>
      <c r="AE27" s="124"/>
      <c r="AF27" s="124"/>
      <c r="AG27" s="124"/>
      <c r="AH27" s="124"/>
      <c r="AI27" s="124"/>
      <c r="AJ27" s="124"/>
      <c r="AK27" s="124"/>
      <c r="AL27" s="124"/>
      <c r="AM27" s="124"/>
      <c r="AN27" s="124"/>
    </row>
    <row r="28" spans="3:53" ht="28.5" customHeight="1" x14ac:dyDescent="0.2">
      <c r="C28" s="151"/>
      <c r="D28" s="386"/>
      <c r="E28" s="387" t="s">
        <v>562</v>
      </c>
      <c r="F28" s="387"/>
      <c r="G28" s="388"/>
      <c r="H28" s="227" t="s">
        <v>404</v>
      </c>
      <c r="I28" s="331"/>
      <c r="J28" s="331"/>
      <c r="K28" s="331"/>
      <c r="L28" s="332"/>
      <c r="M28" s="361" t="s">
        <v>443</v>
      </c>
      <c r="N28" s="362"/>
      <c r="O28" s="363"/>
      <c r="P28" s="352"/>
      <c r="Q28" s="353"/>
      <c r="R28" s="353"/>
      <c r="S28" s="353"/>
      <c r="T28" s="354"/>
      <c r="U28" s="276"/>
      <c r="V28" s="152"/>
      <c r="X28" s="124" t="s">
        <v>512</v>
      </c>
      <c r="Z28" s="124"/>
      <c r="AA28" s="124"/>
      <c r="AB28" s="124"/>
      <c r="AC28" s="124"/>
      <c r="AD28" s="124"/>
      <c r="AE28" s="124"/>
      <c r="AF28" s="124"/>
      <c r="AG28" s="124"/>
      <c r="AH28" s="124"/>
      <c r="AI28" s="124"/>
      <c r="AJ28" s="124"/>
      <c r="AK28" s="124"/>
      <c r="AL28" s="124"/>
      <c r="AM28" s="124"/>
      <c r="AN28" s="124"/>
    </row>
    <row r="29" spans="3:53" ht="28.5" customHeight="1" x14ac:dyDescent="0.2">
      <c r="C29" s="151"/>
      <c r="D29" s="386"/>
      <c r="E29" s="389" t="s">
        <v>555</v>
      </c>
      <c r="F29" s="389"/>
      <c r="G29" s="345"/>
      <c r="H29" s="230" t="s">
        <v>404</v>
      </c>
      <c r="I29" s="359"/>
      <c r="J29" s="359"/>
      <c r="K29" s="359"/>
      <c r="L29" s="360"/>
      <c r="M29" s="328" t="s">
        <v>443</v>
      </c>
      <c r="N29" s="329"/>
      <c r="O29" s="330"/>
      <c r="P29" s="340"/>
      <c r="Q29" s="341"/>
      <c r="R29" s="341"/>
      <c r="S29" s="341"/>
      <c r="T29" s="342"/>
      <c r="U29" s="281"/>
      <c r="V29" s="152"/>
      <c r="X29" s="124" t="s">
        <v>512</v>
      </c>
      <c r="Y29" s="124"/>
      <c r="Z29" s="124"/>
      <c r="AA29" s="124"/>
      <c r="AB29" s="124"/>
      <c r="AC29" s="124"/>
      <c r="AD29" s="124"/>
      <c r="AE29" s="124"/>
      <c r="AF29" s="124"/>
      <c r="AG29" s="124"/>
      <c r="AH29" s="124"/>
      <c r="AI29" s="124"/>
      <c r="AJ29" s="124"/>
      <c r="AK29" s="124"/>
      <c r="AL29" s="124"/>
      <c r="AM29" s="124"/>
      <c r="AN29" s="124"/>
    </row>
    <row r="30" spans="3:53" ht="28.5" customHeight="1" x14ac:dyDescent="0.2">
      <c r="C30" s="151"/>
      <c r="D30" s="386"/>
      <c r="E30" s="305" t="s">
        <v>582</v>
      </c>
      <c r="F30" s="304"/>
      <c r="G30" s="304"/>
      <c r="H30" s="230" t="s">
        <v>404</v>
      </c>
      <c r="I30" s="331"/>
      <c r="J30" s="331"/>
      <c r="K30" s="331"/>
      <c r="L30" s="332"/>
      <c r="M30" s="328" t="s">
        <v>443</v>
      </c>
      <c r="N30" s="329"/>
      <c r="O30" s="330"/>
      <c r="P30" s="325"/>
      <c r="Q30" s="326"/>
      <c r="R30" s="326"/>
      <c r="S30" s="326"/>
      <c r="T30" s="327"/>
      <c r="U30" s="281"/>
      <c r="V30" s="152"/>
      <c r="X30" s="124" t="s">
        <v>512</v>
      </c>
      <c r="Y30" s="124"/>
      <c r="Z30" s="124"/>
      <c r="AA30" s="124"/>
      <c r="AB30" s="124"/>
      <c r="AC30" s="124"/>
      <c r="AD30" s="124"/>
      <c r="AE30" s="124"/>
      <c r="AF30" s="124"/>
      <c r="AG30" s="124"/>
      <c r="AH30" s="124"/>
      <c r="AI30" s="124"/>
      <c r="AJ30" s="124"/>
      <c r="AK30" s="124"/>
      <c r="AL30" s="124"/>
      <c r="AM30" s="124"/>
      <c r="AN30" s="124"/>
    </row>
    <row r="31" spans="3:53" ht="28.5" customHeight="1" x14ac:dyDescent="0.2">
      <c r="C31" s="151"/>
      <c r="D31" s="386"/>
      <c r="E31" s="390" t="s">
        <v>547</v>
      </c>
      <c r="F31" s="390"/>
      <c r="G31" s="391"/>
      <c r="H31" s="230" t="s">
        <v>404</v>
      </c>
      <c r="I31" s="359"/>
      <c r="J31" s="359"/>
      <c r="K31" s="359"/>
      <c r="L31" s="360"/>
      <c r="M31" s="328" t="s">
        <v>443</v>
      </c>
      <c r="N31" s="329"/>
      <c r="O31" s="330"/>
      <c r="P31" s="340"/>
      <c r="Q31" s="341"/>
      <c r="R31" s="341"/>
      <c r="S31" s="341"/>
      <c r="T31" s="342"/>
      <c r="U31" s="281"/>
      <c r="V31" s="152"/>
      <c r="X31" s="124" t="s">
        <v>512</v>
      </c>
      <c r="Y31" s="124"/>
      <c r="Z31" s="124"/>
      <c r="AA31" s="124"/>
      <c r="AB31" s="124"/>
      <c r="AC31" s="124"/>
      <c r="AD31" s="124"/>
      <c r="AE31" s="124"/>
      <c r="AF31" s="124"/>
      <c r="AG31" s="124"/>
      <c r="AH31" s="124"/>
      <c r="AI31" s="124"/>
      <c r="AJ31" s="124"/>
      <c r="AK31" s="124"/>
      <c r="AL31" s="124"/>
      <c r="AM31" s="124"/>
      <c r="AN31" s="124"/>
    </row>
    <row r="32" spans="3:53" s="155" customFormat="1" ht="28.5" customHeight="1" x14ac:dyDescent="0.2">
      <c r="C32" s="158"/>
      <c r="D32" s="347" t="s">
        <v>323</v>
      </c>
      <c r="E32" s="235" t="s">
        <v>287</v>
      </c>
      <c r="F32" s="236"/>
      <c r="G32" s="384"/>
      <c r="H32" s="384"/>
      <c r="I32" s="384"/>
      <c r="J32" s="384"/>
      <c r="K32" s="384"/>
      <c r="L32" s="384"/>
      <c r="M32" s="384"/>
      <c r="N32" s="384"/>
      <c r="O32" s="384"/>
      <c r="P32" s="384"/>
      <c r="Q32" s="384"/>
      <c r="R32" s="384"/>
      <c r="S32" s="384"/>
      <c r="T32" s="384"/>
      <c r="U32" s="385"/>
      <c r="V32" s="159"/>
    </row>
    <row r="33" spans="3:22" s="155" customFormat="1" ht="28.5" customHeight="1" x14ac:dyDescent="0.2">
      <c r="C33" s="158"/>
      <c r="D33" s="347"/>
      <c r="E33" s="160" t="s">
        <v>288</v>
      </c>
      <c r="F33" s="161"/>
      <c r="G33" s="348"/>
      <c r="H33" s="348"/>
      <c r="I33" s="348"/>
      <c r="J33" s="348"/>
      <c r="K33" s="348"/>
      <c r="L33" s="348"/>
      <c r="M33" s="348"/>
      <c r="N33" s="348"/>
      <c r="O33" s="348"/>
      <c r="P33" s="348"/>
      <c r="Q33" s="348"/>
      <c r="R33" s="348"/>
      <c r="S33" s="348"/>
      <c r="T33" s="348"/>
      <c r="U33" s="349"/>
      <c r="V33" s="159"/>
    </row>
    <row r="34" spans="3:22" s="155" customFormat="1" ht="28.5" customHeight="1" x14ac:dyDescent="0.2">
      <c r="C34" s="158"/>
      <c r="D34" s="347"/>
      <c r="E34" s="238" t="s">
        <v>289</v>
      </c>
      <c r="F34" s="239"/>
      <c r="G34" s="382"/>
      <c r="H34" s="382"/>
      <c r="I34" s="382"/>
      <c r="J34" s="382"/>
      <c r="K34" s="382"/>
      <c r="L34" s="382"/>
      <c r="M34" s="382"/>
      <c r="N34" s="382"/>
      <c r="O34" s="382"/>
      <c r="P34" s="382"/>
      <c r="Q34" s="382"/>
      <c r="R34" s="382"/>
      <c r="S34" s="382"/>
      <c r="T34" s="382"/>
      <c r="U34" s="383"/>
      <c r="V34" s="159"/>
    </row>
    <row r="35" spans="3:22" s="155" customFormat="1" ht="28.5" customHeight="1" x14ac:dyDescent="0.2">
      <c r="C35" s="158"/>
      <c r="D35" s="347"/>
      <c r="E35" s="160" t="s">
        <v>290</v>
      </c>
      <c r="F35" s="161"/>
      <c r="G35" s="348"/>
      <c r="H35" s="348"/>
      <c r="I35" s="348"/>
      <c r="J35" s="348"/>
      <c r="K35" s="348"/>
      <c r="L35" s="348"/>
      <c r="M35" s="348"/>
      <c r="N35" s="348"/>
      <c r="O35" s="348"/>
      <c r="P35" s="348"/>
      <c r="Q35" s="348"/>
      <c r="R35" s="348"/>
      <c r="S35" s="348"/>
      <c r="T35" s="348"/>
      <c r="U35" s="349"/>
      <c r="V35" s="159"/>
    </row>
    <row r="36" spans="3:22" s="155" customFormat="1" ht="28.5" customHeight="1" x14ac:dyDescent="0.2">
      <c r="C36" s="158"/>
      <c r="D36" s="347"/>
      <c r="E36" s="237" t="s">
        <v>291</v>
      </c>
      <c r="F36" s="161"/>
      <c r="G36" s="348"/>
      <c r="H36" s="348"/>
      <c r="I36" s="348"/>
      <c r="J36" s="348"/>
      <c r="K36" s="348"/>
      <c r="L36" s="348"/>
      <c r="M36" s="348"/>
      <c r="N36" s="348"/>
      <c r="O36" s="348"/>
      <c r="P36" s="348"/>
      <c r="Q36" s="348"/>
      <c r="R36" s="348"/>
      <c r="S36" s="348"/>
      <c r="T36" s="348"/>
      <c r="U36" s="349"/>
      <c r="V36" s="159"/>
    </row>
    <row r="37" spans="3:22" s="155" customFormat="1" ht="28.5" customHeight="1" x14ac:dyDescent="0.2">
      <c r="C37" s="158"/>
      <c r="D37" s="347"/>
      <c r="E37" s="162" t="s">
        <v>292</v>
      </c>
      <c r="F37" s="240"/>
      <c r="G37" s="350"/>
      <c r="H37" s="350"/>
      <c r="I37" s="350"/>
      <c r="J37" s="350"/>
      <c r="K37" s="350"/>
      <c r="L37" s="350"/>
      <c r="M37" s="350"/>
      <c r="N37" s="350"/>
      <c r="O37" s="350"/>
      <c r="P37" s="350"/>
      <c r="Q37" s="350"/>
      <c r="R37" s="350"/>
      <c r="S37" s="350"/>
      <c r="T37" s="350"/>
      <c r="U37" s="351"/>
      <c r="V37" s="159"/>
    </row>
    <row r="38" spans="3:22" ht="18" customHeight="1" x14ac:dyDescent="0.2">
      <c r="C38" s="151"/>
      <c r="D38" s="355" t="s">
        <v>298</v>
      </c>
      <c r="E38" s="355"/>
      <c r="F38" s="355"/>
      <c r="G38" s="355"/>
      <c r="H38" s="355"/>
      <c r="I38" s="355"/>
      <c r="J38" s="355"/>
      <c r="K38" s="355"/>
      <c r="L38" s="355"/>
      <c r="M38" s="355"/>
      <c r="N38" s="355"/>
      <c r="O38" s="355"/>
      <c r="P38" s="355"/>
      <c r="Q38" s="355"/>
      <c r="R38" s="355"/>
      <c r="S38" s="355"/>
      <c r="T38" s="355"/>
      <c r="U38" s="355"/>
      <c r="V38" s="152"/>
    </row>
    <row r="39" spans="3:22" ht="72" customHeight="1" x14ac:dyDescent="0.2">
      <c r="C39" s="151"/>
      <c r="D39" s="356"/>
      <c r="E39" s="356"/>
      <c r="F39" s="356"/>
      <c r="G39" s="356"/>
      <c r="H39" s="356"/>
      <c r="I39" s="356"/>
      <c r="J39" s="356"/>
      <c r="K39" s="356"/>
      <c r="L39" s="356"/>
      <c r="M39" s="356"/>
      <c r="N39" s="356"/>
      <c r="O39" s="356"/>
      <c r="P39" s="356"/>
      <c r="Q39" s="356"/>
      <c r="R39" s="356"/>
      <c r="S39" s="356"/>
      <c r="T39" s="356"/>
      <c r="U39" s="356"/>
      <c r="V39" s="152"/>
    </row>
    <row r="40" spans="3:22" ht="18" customHeight="1" x14ac:dyDescent="0.2">
      <c r="C40" s="163"/>
      <c r="D40" s="333" t="s">
        <v>375</v>
      </c>
      <c r="E40" s="333"/>
      <c r="F40" s="333"/>
      <c r="G40" s="333"/>
      <c r="H40" s="333"/>
      <c r="I40" s="333"/>
      <c r="J40" s="333"/>
      <c r="K40" s="333"/>
      <c r="L40" s="333"/>
      <c r="M40" s="333"/>
      <c r="N40" s="333"/>
      <c r="O40" s="333"/>
      <c r="P40" s="333"/>
      <c r="Q40" s="333"/>
      <c r="R40" s="333"/>
      <c r="S40" s="333"/>
      <c r="T40" s="333"/>
      <c r="U40" s="234"/>
      <c r="V40" s="164"/>
    </row>
    <row r="41" spans="3:22" ht="18.75" customHeight="1" x14ac:dyDescent="0.2"/>
    <row r="42" spans="3:22" ht="14.1" customHeight="1" x14ac:dyDescent="0.2"/>
    <row r="43" spans="3:22" ht="14.1" customHeight="1" x14ac:dyDescent="0.2"/>
    <row r="44" spans="3:22" ht="14.1" customHeight="1" x14ac:dyDescent="0.2"/>
    <row r="45" spans="3:22" ht="14.1" customHeight="1" x14ac:dyDescent="0.2"/>
    <row r="46" spans="3:22" ht="14.1" customHeight="1" x14ac:dyDescent="0.2"/>
    <row r="47" spans="3:22" ht="14.1" customHeight="1" x14ac:dyDescent="0.2"/>
    <row r="48" spans="3:22"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14.1" customHeight="1" x14ac:dyDescent="0.2"/>
    <row r="216" ht="14.1" customHeight="1" x14ac:dyDescent="0.2"/>
    <row r="217" ht="14.1" customHeight="1" x14ac:dyDescent="0.2"/>
    <row r="218" ht="14.1" customHeight="1" x14ac:dyDescent="0.2"/>
    <row r="219" ht="14.1" customHeight="1" x14ac:dyDescent="0.2"/>
    <row r="220" ht="14.1" customHeight="1" x14ac:dyDescent="0.2"/>
    <row r="221" ht="14.1" customHeight="1" x14ac:dyDescent="0.2"/>
    <row r="222" ht="14.1" customHeight="1" x14ac:dyDescent="0.2"/>
    <row r="223" ht="14.1" customHeight="1" x14ac:dyDescent="0.2"/>
    <row r="224" ht="14.1" customHeight="1" x14ac:dyDescent="0.2"/>
    <row r="225" ht="14.1" customHeight="1" x14ac:dyDescent="0.2"/>
    <row r="226" ht="14.1" customHeight="1" x14ac:dyDescent="0.2"/>
    <row r="227" ht="14.1" customHeight="1" x14ac:dyDescent="0.2"/>
    <row r="228" ht="14.1" customHeight="1" x14ac:dyDescent="0.2"/>
    <row r="229" ht="14.1" customHeight="1" x14ac:dyDescent="0.2"/>
    <row r="230" ht="14.1" customHeight="1" x14ac:dyDescent="0.2"/>
    <row r="231" ht="14.1" customHeight="1" x14ac:dyDescent="0.2"/>
    <row r="232" ht="14.1" customHeight="1" x14ac:dyDescent="0.2"/>
    <row r="233" ht="14.1" customHeight="1" x14ac:dyDescent="0.2"/>
    <row r="234" ht="14.1" customHeight="1" x14ac:dyDescent="0.2"/>
    <row r="235" ht="14.1" customHeight="1" x14ac:dyDescent="0.2"/>
    <row r="236" ht="14.1" customHeight="1" x14ac:dyDescent="0.2"/>
    <row r="237" ht="14.1" customHeight="1" x14ac:dyDescent="0.2"/>
    <row r="238" ht="14.1" customHeight="1" x14ac:dyDescent="0.2"/>
    <row r="239" ht="14.1" customHeight="1" x14ac:dyDescent="0.2"/>
    <row r="240" ht="14.1" customHeight="1" x14ac:dyDescent="0.2"/>
    <row r="241" ht="14.1" customHeight="1" x14ac:dyDescent="0.2"/>
    <row r="242" ht="14.1" customHeight="1" x14ac:dyDescent="0.2"/>
    <row r="243" ht="14.1" customHeight="1" x14ac:dyDescent="0.2"/>
    <row r="244" ht="14.1" customHeight="1" x14ac:dyDescent="0.2"/>
    <row r="245" ht="14.1" customHeight="1" x14ac:dyDescent="0.2"/>
    <row r="246" ht="14.1" customHeight="1" x14ac:dyDescent="0.2"/>
    <row r="247" ht="14.1" customHeight="1" x14ac:dyDescent="0.2"/>
    <row r="248" ht="14.1" customHeight="1" x14ac:dyDescent="0.2"/>
    <row r="249" ht="14.1" customHeight="1" x14ac:dyDescent="0.2"/>
    <row r="250" ht="14.1" customHeight="1" x14ac:dyDescent="0.2"/>
    <row r="251" ht="14.1" customHeight="1" x14ac:dyDescent="0.2"/>
    <row r="252" ht="14.1" customHeight="1" x14ac:dyDescent="0.2"/>
    <row r="253" ht="14.1" customHeight="1" x14ac:dyDescent="0.2"/>
    <row r="254" ht="14.1" customHeight="1" x14ac:dyDescent="0.2"/>
    <row r="255" ht="14.1" customHeight="1" x14ac:dyDescent="0.2"/>
    <row r="256" ht="14.1" customHeight="1" x14ac:dyDescent="0.2"/>
    <row r="257" ht="14.1" customHeight="1" x14ac:dyDescent="0.2"/>
    <row r="258" ht="14.1" customHeight="1" x14ac:dyDescent="0.2"/>
    <row r="259" ht="14.1" customHeight="1" x14ac:dyDescent="0.2"/>
    <row r="260" ht="14.1" customHeight="1" x14ac:dyDescent="0.2"/>
    <row r="261" ht="14.1" customHeight="1" x14ac:dyDescent="0.2"/>
    <row r="262" ht="14.1" customHeight="1" x14ac:dyDescent="0.2"/>
    <row r="263" ht="14.1" customHeight="1" x14ac:dyDescent="0.2"/>
    <row r="264" ht="14.1" customHeight="1" x14ac:dyDescent="0.2"/>
    <row r="265" ht="14.1" customHeight="1" x14ac:dyDescent="0.2"/>
    <row r="266" ht="14.1" customHeight="1" x14ac:dyDescent="0.2"/>
    <row r="267" ht="14.1" customHeight="1" x14ac:dyDescent="0.2"/>
    <row r="268" ht="14.1" customHeight="1" x14ac:dyDescent="0.2"/>
    <row r="269" ht="14.1" customHeight="1" x14ac:dyDescent="0.2"/>
    <row r="270" ht="14.1" customHeight="1" x14ac:dyDescent="0.2"/>
    <row r="271" ht="14.1" customHeight="1" x14ac:dyDescent="0.2"/>
    <row r="272" ht="14.1" customHeight="1" x14ac:dyDescent="0.2"/>
    <row r="273" ht="14.1" customHeight="1" x14ac:dyDescent="0.2"/>
    <row r="274" ht="14.1" customHeight="1" x14ac:dyDescent="0.2"/>
    <row r="275" ht="14.1" customHeight="1" x14ac:dyDescent="0.2"/>
    <row r="276" ht="14.1" customHeight="1" x14ac:dyDescent="0.2"/>
    <row r="277" ht="14.1" customHeight="1" x14ac:dyDescent="0.2"/>
    <row r="278" ht="14.1" customHeight="1" x14ac:dyDescent="0.2"/>
    <row r="279" ht="14.1" customHeight="1" x14ac:dyDescent="0.2"/>
    <row r="280" ht="14.1" customHeight="1" x14ac:dyDescent="0.2"/>
    <row r="281" ht="14.1" customHeight="1" x14ac:dyDescent="0.2"/>
    <row r="282" ht="14.1" customHeight="1" x14ac:dyDescent="0.2"/>
    <row r="283" ht="14.1" customHeight="1" x14ac:dyDescent="0.2"/>
    <row r="284" ht="14.1" customHeight="1" x14ac:dyDescent="0.2"/>
    <row r="285" ht="14.1" customHeight="1" x14ac:dyDescent="0.2"/>
    <row r="286" ht="14.1" customHeight="1" x14ac:dyDescent="0.2"/>
    <row r="287" ht="14.1" customHeight="1" x14ac:dyDescent="0.2"/>
    <row r="288" ht="14.1" customHeight="1" x14ac:dyDescent="0.2"/>
    <row r="289" ht="14.1" customHeight="1" x14ac:dyDescent="0.2"/>
    <row r="290" ht="14.1" customHeight="1" x14ac:dyDescent="0.2"/>
    <row r="291" ht="14.1" customHeight="1" x14ac:dyDescent="0.2"/>
    <row r="292" ht="14.1" customHeight="1" x14ac:dyDescent="0.2"/>
    <row r="293" ht="14.1" customHeight="1" x14ac:dyDescent="0.2"/>
    <row r="294" ht="14.1" customHeight="1" x14ac:dyDescent="0.2"/>
    <row r="295" ht="14.1" customHeight="1" x14ac:dyDescent="0.2"/>
    <row r="296" ht="14.1" customHeight="1" x14ac:dyDescent="0.2"/>
    <row r="297" ht="14.1" customHeight="1" x14ac:dyDescent="0.2"/>
    <row r="298" ht="14.1" customHeight="1" x14ac:dyDescent="0.2"/>
    <row r="299" ht="14.1" customHeight="1" x14ac:dyDescent="0.2"/>
    <row r="300" ht="14.1" customHeight="1" x14ac:dyDescent="0.2"/>
    <row r="301" ht="14.1" customHeight="1" x14ac:dyDescent="0.2"/>
    <row r="302" ht="14.1" customHeight="1" x14ac:dyDescent="0.2"/>
    <row r="303" ht="14.1" customHeight="1" x14ac:dyDescent="0.2"/>
    <row r="304" ht="14.1" customHeight="1" x14ac:dyDescent="0.2"/>
    <row r="305" ht="14.1" customHeight="1" x14ac:dyDescent="0.2"/>
    <row r="306" ht="14.1" customHeight="1" x14ac:dyDescent="0.2"/>
    <row r="307" ht="14.1" customHeight="1" x14ac:dyDescent="0.2"/>
    <row r="308" ht="14.1" customHeight="1" x14ac:dyDescent="0.2"/>
    <row r="309" ht="14.1" customHeight="1" x14ac:dyDescent="0.2"/>
    <row r="310" ht="14.1" customHeight="1" x14ac:dyDescent="0.2"/>
    <row r="311" ht="14.1" customHeight="1" x14ac:dyDescent="0.2"/>
    <row r="312" ht="14.1" customHeight="1" x14ac:dyDescent="0.2"/>
    <row r="313" ht="14.1" customHeight="1" x14ac:dyDescent="0.2"/>
    <row r="314" ht="14.1" customHeight="1" x14ac:dyDescent="0.2"/>
    <row r="315" ht="14.1" customHeight="1" x14ac:dyDescent="0.2"/>
    <row r="316" ht="14.1" customHeight="1" x14ac:dyDescent="0.2"/>
    <row r="317" ht="14.1" customHeight="1" x14ac:dyDescent="0.2"/>
    <row r="318" ht="14.1" customHeight="1" x14ac:dyDescent="0.2"/>
    <row r="319" ht="14.1" customHeight="1" x14ac:dyDescent="0.2"/>
    <row r="320" ht="14.1" customHeight="1" x14ac:dyDescent="0.2"/>
    <row r="321" ht="14.1" customHeight="1" x14ac:dyDescent="0.2"/>
    <row r="322" ht="14.1" customHeight="1" x14ac:dyDescent="0.2"/>
    <row r="323" ht="14.1" customHeight="1" x14ac:dyDescent="0.2"/>
    <row r="324" ht="14.1" customHeight="1" x14ac:dyDescent="0.2"/>
    <row r="325" ht="14.1" customHeight="1" x14ac:dyDescent="0.2"/>
    <row r="326" ht="14.1" customHeight="1" x14ac:dyDescent="0.2"/>
    <row r="327" ht="14.1" customHeight="1" x14ac:dyDescent="0.2"/>
    <row r="328" ht="14.1" customHeight="1" x14ac:dyDescent="0.2"/>
    <row r="329" ht="14.1" customHeight="1" x14ac:dyDescent="0.2"/>
    <row r="330" ht="14.1" customHeight="1" x14ac:dyDescent="0.2"/>
    <row r="331" ht="14.1" customHeight="1" x14ac:dyDescent="0.2"/>
    <row r="332" ht="14.1" customHeight="1" x14ac:dyDescent="0.2"/>
    <row r="333" ht="14.1" customHeight="1" x14ac:dyDescent="0.2"/>
    <row r="334" ht="14.1" customHeight="1" x14ac:dyDescent="0.2"/>
    <row r="335" ht="14.1" customHeight="1" x14ac:dyDescent="0.2"/>
    <row r="336" ht="14.1" customHeight="1" x14ac:dyDescent="0.2"/>
    <row r="337" ht="14.1" customHeight="1" x14ac:dyDescent="0.2"/>
    <row r="338" ht="14.1" customHeight="1" x14ac:dyDescent="0.2"/>
    <row r="339" ht="14.1" customHeight="1" x14ac:dyDescent="0.2"/>
    <row r="340" ht="14.1" customHeight="1" x14ac:dyDescent="0.2"/>
    <row r="341" ht="14.1" customHeight="1" x14ac:dyDescent="0.2"/>
    <row r="342" ht="14.1" customHeight="1" x14ac:dyDescent="0.2"/>
  </sheetData>
  <sheetProtection formatCells="0" formatColumns="0" formatRows="0" selectLockedCells="1"/>
  <dataConsolidate/>
  <mergeCells count="68">
    <mergeCell ref="G34:U34"/>
    <mergeCell ref="G32:U32"/>
    <mergeCell ref="G33:U33"/>
    <mergeCell ref="D23:D31"/>
    <mergeCell ref="E28:G28"/>
    <mergeCell ref="E29:G29"/>
    <mergeCell ref="E31:G31"/>
    <mergeCell ref="I31:L31"/>
    <mergeCell ref="M31:O31"/>
    <mergeCell ref="P31:T31"/>
    <mergeCell ref="M26:O26"/>
    <mergeCell ref="I25:L25"/>
    <mergeCell ref="E27:G27"/>
    <mergeCell ref="D20:D22"/>
    <mergeCell ref="I27:L27"/>
    <mergeCell ref="I29:L29"/>
    <mergeCell ref="M27:O27"/>
    <mergeCell ref="M29:O29"/>
    <mergeCell ref="I28:L28"/>
    <mergeCell ref="M28:O28"/>
    <mergeCell ref="E23:G24"/>
    <mergeCell ref="H23:U23"/>
    <mergeCell ref="T21:U21"/>
    <mergeCell ref="T22:U22"/>
    <mergeCell ref="I24:L24"/>
    <mergeCell ref="M24:O24"/>
    <mergeCell ref="P24:T24"/>
    <mergeCell ref="L22:S22"/>
    <mergeCell ref="E22:K22"/>
    <mergeCell ref="D40:T40"/>
    <mergeCell ref="P25:T25"/>
    <mergeCell ref="P26:T26"/>
    <mergeCell ref="P29:T29"/>
    <mergeCell ref="E25:G25"/>
    <mergeCell ref="E26:G26"/>
    <mergeCell ref="P27:T27"/>
    <mergeCell ref="I26:L26"/>
    <mergeCell ref="M25:O25"/>
    <mergeCell ref="D32:D37"/>
    <mergeCell ref="G35:U35"/>
    <mergeCell ref="G36:U36"/>
    <mergeCell ref="G37:U37"/>
    <mergeCell ref="P28:T28"/>
    <mergeCell ref="D38:U38"/>
    <mergeCell ref="D39:U39"/>
    <mergeCell ref="L21:S21"/>
    <mergeCell ref="E21:K21"/>
    <mergeCell ref="P30:T30"/>
    <mergeCell ref="M30:O30"/>
    <mergeCell ref="I30:L30"/>
    <mergeCell ref="S4:T4"/>
    <mergeCell ref="P4:Q4"/>
    <mergeCell ref="K4:N4"/>
    <mergeCell ref="E15:U15"/>
    <mergeCell ref="E16:U16"/>
    <mergeCell ref="D6:E6"/>
    <mergeCell ref="H8:U8"/>
    <mergeCell ref="H9:U9"/>
    <mergeCell ref="H10:U10"/>
    <mergeCell ref="H11:U11"/>
    <mergeCell ref="D14:U14"/>
    <mergeCell ref="D13:U13"/>
    <mergeCell ref="E18:U18"/>
    <mergeCell ref="E19:U19"/>
    <mergeCell ref="T20:U20"/>
    <mergeCell ref="E17:U17"/>
    <mergeCell ref="E20:K20"/>
    <mergeCell ref="L20:S20"/>
  </mergeCells>
  <phoneticPr fontId="4"/>
  <dataValidations count="4">
    <dataValidation allowBlank="1" sqref="E23 E25:E28" xr:uid="{00000000-0002-0000-0200-000000000000}"/>
    <dataValidation type="list" allowBlank="1" showInputMessage="1" showErrorMessage="1" sqref="P26:P31 Q26:T29 Q31:T31" xr:uid="{00000000-0002-0000-0200-000001000000}">
      <formula1>"設置あり,設置無し"</formula1>
    </dataValidation>
    <dataValidation type="list" allowBlank="1" showInputMessage="1" showErrorMessage="1" sqref="U25:U31" xr:uid="{00000000-0002-0000-0200-000002000000}">
      <formula1>"１台,２台,３台"</formula1>
    </dataValidation>
    <dataValidation type="list" allowBlank="1" showInputMessage="1" showErrorMessage="1" sqref="E17:U17" xr:uid="{00000000-0002-0000-0200-000003000000}">
      <formula1>"ワンパッケージモデルプラン,それ以外のモデルプラン"</formula1>
    </dataValidation>
  </dataValidations>
  <printOptions verticalCentered="1"/>
  <pageMargins left="0.74803149606299213" right="0.43307086614173229" top="0.39370078740157483" bottom="0.39370078740157483" header="0.19685039370078741" footer="0.23622047244094491"/>
  <pageSetup paperSize="9" scale="83" orientation="portrait" r:id="rId1"/>
  <headerFooter>
    <oddFooter>&amp;R&amp;"ＭＳ Ｐ明朝,標準"&amp;10（日本産業規格A列4番）</oddFooter>
  </headerFooter>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7</xdr:col>
                    <xdr:colOff>22860</xdr:colOff>
                    <xdr:row>22</xdr:row>
                    <xdr:rowOff>68580</xdr:rowOff>
                  </from>
                  <to>
                    <xdr:col>7</xdr:col>
                    <xdr:colOff>198120</xdr:colOff>
                    <xdr:row>22</xdr:row>
                    <xdr:rowOff>266700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12</xdr:col>
                    <xdr:colOff>137160</xdr:colOff>
                    <xdr:row>22</xdr:row>
                    <xdr:rowOff>60960</xdr:rowOff>
                  </from>
                  <to>
                    <xdr:col>13</xdr:col>
                    <xdr:colOff>121920</xdr:colOff>
                    <xdr:row>22</xdr:row>
                    <xdr:rowOff>259080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19</xdr:col>
                    <xdr:colOff>175260</xdr:colOff>
                    <xdr:row>22</xdr:row>
                    <xdr:rowOff>68580</xdr:rowOff>
                  </from>
                  <to>
                    <xdr:col>20</xdr:col>
                    <xdr:colOff>144780</xdr:colOff>
                    <xdr:row>22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O210"/>
  <sheetViews>
    <sheetView showGridLines="0" zoomScaleNormal="100" zoomScaleSheetLayoutView="100" workbookViewId="0">
      <selection activeCell="F176" sqref="F176"/>
    </sheetView>
  </sheetViews>
  <sheetFormatPr defaultColWidth="9" defaultRowHeight="14.4" x14ac:dyDescent="0.2"/>
  <cols>
    <col min="1" max="1" width="2.6640625" style="118" customWidth="1"/>
    <col min="2" max="2" width="1.6640625" style="118" customWidth="1"/>
    <col min="3" max="4" width="3.109375" style="118" customWidth="1"/>
    <col min="5" max="5" width="38.6640625" style="118" customWidth="1"/>
    <col min="6" max="6" width="12.6640625" style="119" customWidth="1"/>
    <col min="7" max="8" width="6.21875" style="119" customWidth="1"/>
    <col min="9" max="9" width="15.6640625" style="118" customWidth="1"/>
    <col min="10" max="10" width="1.6640625" style="118" customWidth="1"/>
    <col min="11" max="11" width="10.88671875" style="120" customWidth="1"/>
    <col min="12" max="12" width="5.44140625" style="120" customWidth="1"/>
    <col min="13" max="15" width="2.6640625" style="118" hidden="1" customWidth="1"/>
    <col min="16" max="127" width="2.6640625" style="118" customWidth="1"/>
    <col min="128" max="16384" width="9" style="118"/>
  </cols>
  <sheetData>
    <row r="1" spans="2:14" ht="15" customHeight="1" x14ac:dyDescent="0.2"/>
    <row r="2" spans="2:14" ht="19.5" customHeight="1" x14ac:dyDescent="0.2">
      <c r="B2" s="121"/>
      <c r="C2" s="122" t="s">
        <v>117</v>
      </c>
      <c r="D2" s="121"/>
      <c r="E2" s="121"/>
      <c r="F2" s="123"/>
      <c r="G2" s="123"/>
      <c r="H2" s="123"/>
      <c r="I2" s="121"/>
      <c r="K2" s="120" t="str">
        <f>'１号'!$X$2</f>
        <v>Ver.1</v>
      </c>
    </row>
    <row r="3" spans="2:14" ht="24" customHeight="1" thickBot="1" x14ac:dyDescent="0.25">
      <c r="B3" s="121"/>
      <c r="C3" s="450" t="s">
        <v>426</v>
      </c>
      <c r="D3" s="450"/>
      <c r="E3" s="450"/>
      <c r="F3" s="450"/>
      <c r="G3" s="450"/>
      <c r="H3" s="450"/>
      <c r="I3" s="450"/>
      <c r="K3" s="124" t="s">
        <v>322</v>
      </c>
    </row>
    <row r="4" spans="2:14" ht="19.5" customHeight="1" thickBot="1" x14ac:dyDescent="0.25">
      <c r="B4" s="121"/>
      <c r="C4" s="451" t="s">
        <v>5</v>
      </c>
      <c r="D4" s="457"/>
      <c r="E4" s="125" t="s">
        <v>304</v>
      </c>
      <c r="F4" s="125" t="s">
        <v>110</v>
      </c>
      <c r="G4" s="125" t="s">
        <v>6</v>
      </c>
      <c r="H4" s="126" t="s">
        <v>305</v>
      </c>
      <c r="I4" s="127" t="s">
        <v>111</v>
      </c>
      <c r="N4" s="118" t="s">
        <v>72</v>
      </c>
    </row>
    <row r="5" spans="2:14" ht="19.5" customHeight="1" thickTop="1" x14ac:dyDescent="0.2">
      <c r="B5" s="121"/>
      <c r="C5" s="461" t="s">
        <v>398</v>
      </c>
      <c r="D5" s="399" t="s">
        <v>103</v>
      </c>
      <c r="E5" s="99"/>
      <c r="F5" s="100"/>
      <c r="G5" s="100"/>
      <c r="H5" s="101"/>
      <c r="I5" s="128" t="str">
        <f>IF(F5="","",F5*G5)</f>
        <v/>
      </c>
    </row>
    <row r="6" spans="2:14" ht="19.5" customHeight="1" x14ac:dyDescent="0.2">
      <c r="B6" s="121"/>
      <c r="C6" s="461"/>
      <c r="D6" s="399"/>
      <c r="E6" s="102"/>
      <c r="F6" s="103"/>
      <c r="G6" s="103"/>
      <c r="H6" s="101"/>
      <c r="I6" s="129" t="str">
        <f t="shared" ref="I6" si="0">IF(F6="","",F6*G6)</f>
        <v/>
      </c>
    </row>
    <row r="7" spans="2:14" ht="19.5" customHeight="1" x14ac:dyDescent="0.2">
      <c r="B7" s="121"/>
      <c r="C7" s="461"/>
      <c r="D7" s="399"/>
      <c r="E7" s="102"/>
      <c r="F7" s="103"/>
      <c r="G7" s="103"/>
      <c r="H7" s="101"/>
      <c r="I7" s="129" t="str">
        <f t="shared" ref="I7" si="1">IF(F7="","",F7*G7)</f>
        <v/>
      </c>
    </row>
    <row r="8" spans="2:14" ht="19.5" customHeight="1" x14ac:dyDescent="0.2">
      <c r="B8" s="121"/>
      <c r="C8" s="461"/>
      <c r="D8" s="399"/>
      <c r="E8" s="102"/>
      <c r="F8" s="103"/>
      <c r="G8" s="103"/>
      <c r="H8" s="101"/>
      <c r="I8" s="129" t="str">
        <f t="shared" ref="I8:I9" si="2">IF(F8="","",F8*G8)</f>
        <v/>
      </c>
    </row>
    <row r="9" spans="2:14" ht="19.5" customHeight="1" x14ac:dyDescent="0.2">
      <c r="B9" s="121"/>
      <c r="C9" s="461"/>
      <c r="D9" s="399"/>
      <c r="E9" s="102"/>
      <c r="F9" s="103"/>
      <c r="G9" s="103"/>
      <c r="H9" s="101"/>
      <c r="I9" s="129" t="str">
        <f t="shared" si="2"/>
        <v/>
      </c>
    </row>
    <row r="10" spans="2:14" ht="19.5" customHeight="1" x14ac:dyDescent="0.2">
      <c r="B10" s="121"/>
      <c r="C10" s="461"/>
      <c r="D10" s="399"/>
      <c r="E10" s="102"/>
      <c r="F10" s="103"/>
      <c r="G10" s="103"/>
      <c r="H10" s="101"/>
      <c r="I10" s="129" t="str">
        <f t="shared" ref="I10" si="3">IF(F10="","",F10*G10)</f>
        <v/>
      </c>
    </row>
    <row r="11" spans="2:14" ht="19.5" customHeight="1" x14ac:dyDescent="0.2">
      <c r="B11" s="121"/>
      <c r="C11" s="461"/>
      <c r="D11" s="399"/>
      <c r="E11" s="102"/>
      <c r="F11" s="103"/>
      <c r="G11" s="103"/>
      <c r="H11" s="101"/>
      <c r="I11" s="129" t="str">
        <f t="shared" ref="I11:I38" si="4">IF(F11="","",F11*G11)</f>
        <v/>
      </c>
    </row>
    <row r="12" spans="2:14" ht="19.5" customHeight="1" x14ac:dyDescent="0.2">
      <c r="B12" s="121"/>
      <c r="C12" s="461"/>
      <c r="D12" s="399"/>
      <c r="E12" s="102"/>
      <c r="F12" s="103"/>
      <c r="G12" s="103"/>
      <c r="H12" s="101"/>
      <c r="I12" s="129" t="str">
        <f>IF(F12="","",F12*G12)</f>
        <v/>
      </c>
    </row>
    <row r="13" spans="2:14" ht="19.5" customHeight="1" x14ac:dyDescent="0.2">
      <c r="B13" s="121"/>
      <c r="C13" s="461"/>
      <c r="D13" s="463"/>
      <c r="E13" s="130" t="s">
        <v>102</v>
      </c>
      <c r="F13" s="458"/>
      <c r="G13" s="459"/>
      <c r="H13" s="460"/>
      <c r="I13" s="131" t="str">
        <f>IF(SUM(I5:I12)=0,"",SUM(I5:I12))</f>
        <v/>
      </c>
      <c r="N13" s="118" t="s">
        <v>73</v>
      </c>
    </row>
    <row r="14" spans="2:14" ht="19.5" customHeight="1" x14ac:dyDescent="0.2">
      <c r="B14" s="121"/>
      <c r="C14" s="461"/>
      <c r="D14" s="399" t="s">
        <v>104</v>
      </c>
      <c r="E14" s="102"/>
      <c r="F14" s="103"/>
      <c r="G14" s="103"/>
      <c r="H14" s="101"/>
      <c r="I14" s="129" t="str">
        <f t="shared" si="4"/>
        <v/>
      </c>
    </row>
    <row r="15" spans="2:14" ht="19.5" customHeight="1" x14ac:dyDescent="0.2">
      <c r="B15" s="121"/>
      <c r="C15" s="461"/>
      <c r="D15" s="399"/>
      <c r="E15" s="102"/>
      <c r="F15" s="103"/>
      <c r="G15" s="103"/>
      <c r="H15" s="101"/>
      <c r="I15" s="129" t="str">
        <f t="shared" ref="I15" si="5">IF(F15="","",F15*G15)</f>
        <v/>
      </c>
    </row>
    <row r="16" spans="2:14" ht="19.5" customHeight="1" x14ac:dyDescent="0.2">
      <c r="B16" s="121"/>
      <c r="C16" s="461"/>
      <c r="D16" s="399"/>
      <c r="E16" s="102"/>
      <c r="F16" s="103"/>
      <c r="G16" s="103"/>
      <c r="H16" s="101"/>
      <c r="I16" s="129" t="str">
        <f t="shared" si="4"/>
        <v/>
      </c>
    </row>
    <row r="17" spans="2:9" ht="19.5" customHeight="1" x14ac:dyDescent="0.2">
      <c r="B17" s="121"/>
      <c r="C17" s="461"/>
      <c r="D17" s="399"/>
      <c r="E17" s="102"/>
      <c r="F17" s="103"/>
      <c r="G17" s="103"/>
      <c r="H17" s="101"/>
      <c r="I17" s="129" t="str">
        <f t="shared" si="4"/>
        <v/>
      </c>
    </row>
    <row r="18" spans="2:9" ht="19.5" customHeight="1" x14ac:dyDescent="0.2">
      <c r="B18" s="121"/>
      <c r="C18" s="461"/>
      <c r="D18" s="399"/>
      <c r="E18" s="102"/>
      <c r="F18" s="103"/>
      <c r="G18" s="103"/>
      <c r="H18" s="101"/>
      <c r="I18" s="129" t="str">
        <f t="shared" ref="I18" si="6">IF(F18="","",F18*G18)</f>
        <v/>
      </c>
    </row>
    <row r="19" spans="2:9" ht="19.5" customHeight="1" x14ac:dyDescent="0.2">
      <c r="B19" s="121"/>
      <c r="C19" s="461"/>
      <c r="D19" s="399"/>
      <c r="E19" s="102"/>
      <c r="F19" s="103"/>
      <c r="G19" s="103"/>
      <c r="H19" s="101"/>
      <c r="I19" s="129" t="str">
        <f t="shared" ref="I19" si="7">IF(F19="","",F19*G19)</f>
        <v/>
      </c>
    </row>
    <row r="20" spans="2:9" ht="19.5" customHeight="1" x14ac:dyDescent="0.2">
      <c r="B20" s="121"/>
      <c r="C20" s="461"/>
      <c r="D20" s="399"/>
      <c r="E20" s="102"/>
      <c r="F20" s="103"/>
      <c r="G20" s="103"/>
      <c r="H20" s="101"/>
      <c r="I20" s="129" t="str">
        <f t="shared" ref="I20" si="8">IF(F20="","",F20*G20)</f>
        <v/>
      </c>
    </row>
    <row r="21" spans="2:9" ht="19.5" customHeight="1" x14ac:dyDescent="0.2">
      <c r="B21" s="121"/>
      <c r="C21" s="461"/>
      <c r="D21" s="399"/>
      <c r="E21" s="102"/>
      <c r="F21" s="103"/>
      <c r="G21" s="103"/>
      <c r="H21" s="101"/>
      <c r="I21" s="129" t="str">
        <f t="shared" si="4"/>
        <v/>
      </c>
    </row>
    <row r="22" spans="2:9" ht="19.5" customHeight="1" x14ac:dyDescent="0.2">
      <c r="B22" s="121"/>
      <c r="C22" s="461"/>
      <c r="D22" s="399"/>
      <c r="E22" s="102"/>
      <c r="F22" s="103"/>
      <c r="G22" s="103"/>
      <c r="H22" s="101"/>
      <c r="I22" s="129" t="str">
        <f t="shared" si="4"/>
        <v/>
      </c>
    </row>
    <row r="23" spans="2:9" ht="19.5" customHeight="1" x14ac:dyDescent="0.2">
      <c r="B23" s="121"/>
      <c r="C23" s="461"/>
      <c r="D23" s="463"/>
      <c r="E23" s="130" t="s">
        <v>101</v>
      </c>
      <c r="F23" s="458"/>
      <c r="G23" s="459"/>
      <c r="H23" s="460"/>
      <c r="I23" s="131" t="str">
        <f>IF(SUM(I14:I22)=0,"",SUM(I14:I22))</f>
        <v/>
      </c>
    </row>
    <row r="24" spans="2:9" ht="19.5" customHeight="1" x14ac:dyDescent="0.2">
      <c r="B24" s="121"/>
      <c r="C24" s="461"/>
      <c r="D24" s="398" t="s">
        <v>105</v>
      </c>
      <c r="E24" s="102"/>
      <c r="F24" s="103"/>
      <c r="G24" s="103"/>
      <c r="H24" s="101"/>
      <c r="I24" s="129" t="str">
        <f t="shared" si="4"/>
        <v/>
      </c>
    </row>
    <row r="25" spans="2:9" ht="19.5" customHeight="1" x14ac:dyDescent="0.2">
      <c r="B25" s="121"/>
      <c r="C25" s="461"/>
      <c r="D25" s="399"/>
      <c r="E25" s="102"/>
      <c r="F25" s="103"/>
      <c r="G25" s="103"/>
      <c r="H25" s="101"/>
      <c r="I25" s="129" t="str">
        <f t="shared" si="4"/>
        <v/>
      </c>
    </row>
    <row r="26" spans="2:9" ht="19.5" customHeight="1" x14ac:dyDescent="0.2">
      <c r="B26" s="121"/>
      <c r="C26" s="461"/>
      <c r="D26" s="399"/>
      <c r="E26" s="102"/>
      <c r="F26" s="103"/>
      <c r="G26" s="103"/>
      <c r="H26" s="101"/>
      <c r="I26" s="129" t="str">
        <f t="shared" si="4"/>
        <v/>
      </c>
    </row>
    <row r="27" spans="2:9" ht="19.5" customHeight="1" x14ac:dyDescent="0.2">
      <c r="B27" s="121"/>
      <c r="C27" s="461"/>
      <c r="D27" s="399"/>
      <c r="E27" s="102"/>
      <c r="F27" s="103"/>
      <c r="G27" s="103"/>
      <c r="H27" s="101"/>
      <c r="I27" s="129" t="str">
        <f t="shared" si="4"/>
        <v/>
      </c>
    </row>
    <row r="28" spans="2:9" ht="19.5" customHeight="1" x14ac:dyDescent="0.2">
      <c r="B28" s="121"/>
      <c r="C28" s="461"/>
      <c r="D28" s="399"/>
      <c r="E28" s="102"/>
      <c r="F28" s="103"/>
      <c r="G28" s="103"/>
      <c r="H28" s="101"/>
      <c r="I28" s="129" t="str">
        <f t="shared" ref="I28:I29" si="9">IF(F28="","",F28*G28)</f>
        <v/>
      </c>
    </row>
    <row r="29" spans="2:9" ht="19.5" customHeight="1" x14ac:dyDescent="0.2">
      <c r="B29" s="121"/>
      <c r="C29" s="461"/>
      <c r="D29" s="399"/>
      <c r="E29" s="102"/>
      <c r="F29" s="103"/>
      <c r="G29" s="103"/>
      <c r="H29" s="101"/>
      <c r="I29" s="129" t="str">
        <f t="shared" si="9"/>
        <v/>
      </c>
    </row>
    <row r="30" spans="2:9" ht="19.5" customHeight="1" x14ac:dyDescent="0.2">
      <c r="B30" s="121"/>
      <c r="C30" s="461"/>
      <c r="D30" s="399"/>
      <c r="E30" s="102"/>
      <c r="F30" s="103"/>
      <c r="G30" s="103"/>
      <c r="H30" s="101"/>
      <c r="I30" s="129" t="str">
        <f t="shared" si="4"/>
        <v/>
      </c>
    </row>
    <row r="31" spans="2:9" ht="19.5" customHeight="1" x14ac:dyDescent="0.2">
      <c r="B31" s="121"/>
      <c r="C31" s="461"/>
      <c r="D31" s="399"/>
      <c r="E31" s="102"/>
      <c r="F31" s="103"/>
      <c r="G31" s="103"/>
      <c r="H31" s="101"/>
      <c r="I31" s="129" t="str">
        <f t="shared" ref="I31" si="10">IF(F31="","",F31*G31)</f>
        <v/>
      </c>
    </row>
    <row r="32" spans="2:9" ht="19.5" customHeight="1" x14ac:dyDescent="0.2">
      <c r="B32" s="121"/>
      <c r="C32" s="461"/>
      <c r="D32" s="399"/>
      <c r="E32" s="102"/>
      <c r="F32" s="103"/>
      <c r="G32" s="103"/>
      <c r="H32" s="101"/>
      <c r="I32" s="129" t="str">
        <f t="shared" si="4"/>
        <v/>
      </c>
    </row>
    <row r="33" spans="2:14" ht="19.5" customHeight="1" x14ac:dyDescent="0.2">
      <c r="B33" s="121"/>
      <c r="C33" s="461"/>
      <c r="D33" s="399"/>
      <c r="E33" s="102"/>
      <c r="F33" s="103"/>
      <c r="G33" s="103"/>
      <c r="H33" s="101"/>
      <c r="I33" s="129" t="str">
        <f t="shared" si="4"/>
        <v/>
      </c>
    </row>
    <row r="34" spans="2:14" ht="19.5" customHeight="1" x14ac:dyDescent="0.2">
      <c r="B34" s="121"/>
      <c r="C34" s="461"/>
      <c r="D34" s="463"/>
      <c r="E34" s="130" t="s">
        <v>100</v>
      </c>
      <c r="F34" s="458"/>
      <c r="G34" s="459"/>
      <c r="H34" s="460"/>
      <c r="I34" s="131" t="str">
        <f>IF(SUM(I24:I33)=0,"",SUM(I24:I33))</f>
        <v/>
      </c>
    </row>
    <row r="35" spans="2:14" ht="19.5" customHeight="1" x14ac:dyDescent="0.2">
      <c r="B35" s="121"/>
      <c r="C35" s="461"/>
      <c r="D35" s="398" t="s">
        <v>106</v>
      </c>
      <c r="E35" s="102"/>
      <c r="F35" s="103"/>
      <c r="G35" s="103"/>
      <c r="H35" s="101"/>
      <c r="I35" s="129" t="str">
        <f>IF(F35="","",F35*G35)</f>
        <v/>
      </c>
    </row>
    <row r="36" spans="2:14" ht="19.5" customHeight="1" x14ac:dyDescent="0.2">
      <c r="B36" s="121"/>
      <c r="C36" s="461"/>
      <c r="D36" s="399"/>
      <c r="E36" s="102"/>
      <c r="F36" s="103"/>
      <c r="G36" s="103"/>
      <c r="H36" s="101"/>
      <c r="I36" s="129" t="str">
        <f t="shared" ref="I36" si="11">IF(F36="","",F36*G36)</f>
        <v/>
      </c>
    </row>
    <row r="37" spans="2:14" ht="19.5" customHeight="1" x14ac:dyDescent="0.2">
      <c r="B37" s="121"/>
      <c r="C37" s="461"/>
      <c r="D37" s="399"/>
      <c r="E37" s="102"/>
      <c r="F37" s="103"/>
      <c r="G37" s="103"/>
      <c r="H37" s="101"/>
      <c r="I37" s="129" t="str">
        <f t="shared" si="4"/>
        <v/>
      </c>
    </row>
    <row r="38" spans="2:14" ht="19.5" customHeight="1" x14ac:dyDescent="0.2">
      <c r="B38" s="121"/>
      <c r="C38" s="461"/>
      <c r="D38" s="399"/>
      <c r="E38" s="102"/>
      <c r="F38" s="104"/>
      <c r="G38" s="104"/>
      <c r="H38" s="101"/>
      <c r="I38" s="129" t="str">
        <f t="shared" si="4"/>
        <v/>
      </c>
    </row>
    <row r="39" spans="2:14" ht="19.5" customHeight="1" x14ac:dyDescent="0.2">
      <c r="B39" s="121"/>
      <c r="C39" s="461"/>
      <c r="D39" s="463"/>
      <c r="E39" s="130" t="s">
        <v>99</v>
      </c>
      <c r="F39" s="401"/>
      <c r="G39" s="402"/>
      <c r="H39" s="403"/>
      <c r="I39" s="131" t="str">
        <f>IF(SUM(I35:I38)=0,"",SUM(I35:I38))</f>
        <v/>
      </c>
    </row>
    <row r="40" spans="2:14" ht="19.5" customHeight="1" x14ac:dyDescent="0.2">
      <c r="B40" s="121"/>
      <c r="C40" s="461"/>
      <c r="D40" s="433" t="s">
        <v>405</v>
      </c>
      <c r="E40" s="434"/>
      <c r="F40" s="401"/>
      <c r="G40" s="402"/>
      <c r="H40" s="403"/>
      <c r="I40" s="132">
        <f>IF(SUM(I13,I23,I34,I39)=0,0,SUM(I13,I23,I34,I39))</f>
        <v>0</v>
      </c>
    </row>
    <row r="41" spans="2:14" ht="19.5" customHeight="1" x14ac:dyDescent="0.2">
      <c r="B41" s="121"/>
      <c r="C41" s="461"/>
      <c r="D41" s="433" t="s">
        <v>419</v>
      </c>
      <c r="E41" s="434"/>
      <c r="F41" s="231"/>
      <c r="G41" s="232"/>
      <c r="H41" s="109"/>
      <c r="I41" s="131">
        <f>F41*G41</f>
        <v>0</v>
      </c>
    </row>
    <row r="42" spans="2:14" ht="19.5" customHeight="1" x14ac:dyDescent="0.2">
      <c r="B42" s="121"/>
      <c r="C42" s="461"/>
      <c r="D42" s="433" t="s">
        <v>421</v>
      </c>
      <c r="E42" s="434"/>
      <c r="F42" s="231"/>
      <c r="G42" s="232"/>
      <c r="H42" s="109"/>
      <c r="I42" s="131">
        <f>I40-I41</f>
        <v>0</v>
      </c>
    </row>
    <row r="43" spans="2:14" ht="19.5" customHeight="1" thickBot="1" x14ac:dyDescent="0.25">
      <c r="B43" s="121"/>
      <c r="C43" s="461"/>
      <c r="D43" s="433" t="s">
        <v>420</v>
      </c>
      <c r="E43" s="434"/>
      <c r="F43" s="231"/>
      <c r="G43" s="232"/>
      <c r="H43" s="109"/>
      <c r="I43" s="131">
        <f>'１号'!I25:L25*1800000</f>
        <v>0</v>
      </c>
    </row>
    <row r="44" spans="2:14" ht="37.5" customHeight="1" thickTop="1" thickBot="1" x14ac:dyDescent="0.25">
      <c r="B44" s="121"/>
      <c r="C44" s="462"/>
      <c r="D44" s="394" t="s">
        <v>514</v>
      </c>
      <c r="E44" s="395"/>
      <c r="F44" s="447"/>
      <c r="G44" s="448"/>
      <c r="H44" s="449"/>
      <c r="I44" s="133">
        <f>IF(I42&lt;I43,I42,I43)</f>
        <v>0</v>
      </c>
    </row>
    <row r="45" spans="2:14" ht="15" customHeight="1" x14ac:dyDescent="0.2">
      <c r="B45" s="121"/>
      <c r="C45" s="134"/>
      <c r="D45" s="134"/>
      <c r="E45" s="134"/>
      <c r="F45" s="134"/>
      <c r="G45" s="134"/>
      <c r="H45" s="134"/>
    </row>
    <row r="46" spans="2:14" ht="19.5" customHeight="1" x14ac:dyDescent="0.2">
      <c r="B46" s="121"/>
      <c r="C46" s="135" t="str">
        <f>$C$2</f>
        <v>第１号様式：別紙</v>
      </c>
      <c r="D46" s="121"/>
      <c r="E46" s="121"/>
      <c r="F46" s="123"/>
      <c r="G46" s="123"/>
      <c r="H46" s="123"/>
      <c r="I46" s="121"/>
    </row>
    <row r="47" spans="2:14" ht="24" customHeight="1" thickBot="1" x14ac:dyDescent="0.25">
      <c r="B47" s="121"/>
      <c r="C47" s="450" t="s">
        <v>427</v>
      </c>
      <c r="D47" s="450"/>
      <c r="E47" s="450"/>
      <c r="F47" s="450"/>
      <c r="G47" s="450"/>
      <c r="H47" s="450"/>
      <c r="I47" s="450"/>
    </row>
    <row r="48" spans="2:14" ht="19.5" customHeight="1" thickBot="1" x14ac:dyDescent="0.25">
      <c r="B48" s="121"/>
      <c r="C48" s="451" t="s">
        <v>5</v>
      </c>
      <c r="D48" s="452"/>
      <c r="E48" s="125" t="s">
        <v>304</v>
      </c>
      <c r="F48" s="125" t="s">
        <v>112</v>
      </c>
      <c r="G48" s="125" t="s">
        <v>6</v>
      </c>
      <c r="H48" s="126" t="s">
        <v>247</v>
      </c>
      <c r="I48" s="127" t="s">
        <v>111</v>
      </c>
      <c r="N48" s="118" t="s">
        <v>72</v>
      </c>
    </row>
    <row r="49" spans="2:14" ht="19.5" customHeight="1" thickTop="1" x14ac:dyDescent="0.2">
      <c r="B49" s="121"/>
      <c r="C49" s="468" t="s">
        <v>488</v>
      </c>
      <c r="D49" s="453" t="s">
        <v>103</v>
      </c>
      <c r="E49" s="105"/>
      <c r="F49" s="106"/>
      <c r="G49" s="106"/>
      <c r="H49" s="107"/>
      <c r="I49" s="136" t="str">
        <f>IF(F49="","",F49*G49)</f>
        <v/>
      </c>
    </row>
    <row r="50" spans="2:14" ht="19.5" customHeight="1" x14ac:dyDescent="0.2">
      <c r="B50" s="121"/>
      <c r="C50" s="469"/>
      <c r="D50" s="454"/>
      <c r="E50" s="102"/>
      <c r="F50" s="108"/>
      <c r="G50" s="108"/>
      <c r="H50" s="101"/>
      <c r="I50" s="137" t="str">
        <f t="shared" ref="I50:I56" si="12">IF(F50="","",F50*G50)</f>
        <v/>
      </c>
    </row>
    <row r="51" spans="2:14" ht="19.5" customHeight="1" x14ac:dyDescent="0.2">
      <c r="B51" s="121"/>
      <c r="C51" s="469"/>
      <c r="D51" s="454"/>
      <c r="E51" s="102"/>
      <c r="F51" s="108"/>
      <c r="G51" s="108"/>
      <c r="H51" s="101"/>
      <c r="I51" s="137" t="str">
        <f t="shared" si="12"/>
        <v/>
      </c>
    </row>
    <row r="52" spans="2:14" ht="19.5" customHeight="1" x14ac:dyDescent="0.2">
      <c r="B52" s="121"/>
      <c r="C52" s="469"/>
      <c r="D52" s="454"/>
      <c r="E52" s="102"/>
      <c r="F52" s="108"/>
      <c r="G52" s="108"/>
      <c r="H52" s="101"/>
      <c r="I52" s="137" t="str">
        <f t="shared" si="12"/>
        <v/>
      </c>
    </row>
    <row r="53" spans="2:14" ht="19.5" customHeight="1" x14ac:dyDescent="0.2">
      <c r="B53" s="121"/>
      <c r="C53" s="469"/>
      <c r="D53" s="454"/>
      <c r="E53" s="102"/>
      <c r="F53" s="108"/>
      <c r="G53" s="108"/>
      <c r="H53" s="101"/>
      <c r="I53" s="137" t="str">
        <f t="shared" si="12"/>
        <v/>
      </c>
    </row>
    <row r="54" spans="2:14" ht="19.5" customHeight="1" x14ac:dyDescent="0.2">
      <c r="B54" s="121"/>
      <c r="C54" s="469"/>
      <c r="D54" s="454"/>
      <c r="E54" s="102"/>
      <c r="F54" s="108"/>
      <c r="G54" s="108"/>
      <c r="H54" s="101"/>
      <c r="I54" s="137" t="str">
        <f t="shared" si="12"/>
        <v/>
      </c>
    </row>
    <row r="55" spans="2:14" ht="19.5" customHeight="1" x14ac:dyDescent="0.2">
      <c r="B55" s="121"/>
      <c r="C55" s="469"/>
      <c r="D55" s="454"/>
      <c r="E55" s="102"/>
      <c r="F55" s="108"/>
      <c r="G55" s="108"/>
      <c r="H55" s="101"/>
      <c r="I55" s="137" t="str">
        <f t="shared" si="12"/>
        <v/>
      </c>
    </row>
    <row r="56" spans="2:14" ht="19.5" customHeight="1" x14ac:dyDescent="0.2">
      <c r="B56" s="121"/>
      <c r="C56" s="469"/>
      <c r="D56" s="454"/>
      <c r="E56" s="102"/>
      <c r="F56" s="108"/>
      <c r="G56" s="108"/>
      <c r="H56" s="101"/>
      <c r="I56" s="137" t="str">
        <f t="shared" si="12"/>
        <v/>
      </c>
    </row>
    <row r="57" spans="2:14" ht="19.5" customHeight="1" x14ac:dyDescent="0.2">
      <c r="B57" s="121"/>
      <c r="C57" s="469"/>
      <c r="D57" s="455"/>
      <c r="E57" s="138" t="s">
        <v>102</v>
      </c>
      <c r="F57" s="401"/>
      <c r="G57" s="402"/>
      <c r="H57" s="403"/>
      <c r="I57" s="131" t="str">
        <f>IF(SUM(I49:I56)=0,"",SUM(I49:I56))</f>
        <v/>
      </c>
      <c r="N57" s="118" t="s">
        <v>73</v>
      </c>
    </row>
    <row r="58" spans="2:14" ht="19.5" customHeight="1" x14ac:dyDescent="0.2">
      <c r="B58" s="121"/>
      <c r="C58" s="469"/>
      <c r="D58" s="456" t="s">
        <v>109</v>
      </c>
      <c r="E58" s="102"/>
      <c r="F58" s="108"/>
      <c r="G58" s="108"/>
      <c r="H58" s="101"/>
      <c r="I58" s="137" t="str">
        <f t="shared" ref="I58:I66" si="13">IF(F58="","",F58*G58)</f>
        <v/>
      </c>
    </row>
    <row r="59" spans="2:14" ht="19.5" customHeight="1" x14ac:dyDescent="0.2">
      <c r="B59" s="121"/>
      <c r="C59" s="469"/>
      <c r="D59" s="454"/>
      <c r="E59" s="102"/>
      <c r="F59" s="108"/>
      <c r="G59" s="108"/>
      <c r="H59" s="101"/>
      <c r="I59" s="137" t="str">
        <f t="shared" si="13"/>
        <v/>
      </c>
    </row>
    <row r="60" spans="2:14" ht="19.5" customHeight="1" x14ac:dyDescent="0.2">
      <c r="B60" s="121"/>
      <c r="C60" s="469"/>
      <c r="D60" s="454"/>
      <c r="E60" s="102"/>
      <c r="F60" s="108"/>
      <c r="G60" s="108"/>
      <c r="H60" s="101"/>
      <c r="I60" s="137" t="str">
        <f t="shared" si="13"/>
        <v/>
      </c>
    </row>
    <row r="61" spans="2:14" ht="19.5" customHeight="1" x14ac:dyDescent="0.2">
      <c r="B61" s="121"/>
      <c r="C61" s="469"/>
      <c r="D61" s="454"/>
      <c r="E61" s="102"/>
      <c r="F61" s="108"/>
      <c r="G61" s="108"/>
      <c r="H61" s="101"/>
      <c r="I61" s="137" t="str">
        <f t="shared" si="13"/>
        <v/>
      </c>
    </row>
    <row r="62" spans="2:14" ht="19.5" customHeight="1" x14ac:dyDescent="0.2">
      <c r="B62" s="121"/>
      <c r="C62" s="469"/>
      <c r="D62" s="454"/>
      <c r="E62" s="102"/>
      <c r="F62" s="108"/>
      <c r="G62" s="108"/>
      <c r="H62" s="101"/>
      <c r="I62" s="137" t="str">
        <f t="shared" si="13"/>
        <v/>
      </c>
    </row>
    <row r="63" spans="2:14" ht="19.5" customHeight="1" x14ac:dyDescent="0.2">
      <c r="B63" s="121"/>
      <c r="C63" s="469"/>
      <c r="D63" s="454"/>
      <c r="E63" s="102"/>
      <c r="F63" s="108"/>
      <c r="G63" s="108"/>
      <c r="H63" s="101"/>
      <c r="I63" s="137" t="str">
        <f t="shared" si="13"/>
        <v/>
      </c>
    </row>
    <row r="64" spans="2:14" ht="19.5" customHeight="1" x14ac:dyDescent="0.2">
      <c r="B64" s="121"/>
      <c r="C64" s="469"/>
      <c r="D64" s="454"/>
      <c r="E64" s="102"/>
      <c r="F64" s="108"/>
      <c r="G64" s="108"/>
      <c r="H64" s="101"/>
      <c r="I64" s="137" t="str">
        <f t="shared" si="13"/>
        <v/>
      </c>
    </row>
    <row r="65" spans="2:9" ht="19.5" customHeight="1" x14ac:dyDescent="0.2">
      <c r="B65" s="121"/>
      <c r="C65" s="469"/>
      <c r="D65" s="454"/>
      <c r="E65" s="102"/>
      <c r="F65" s="108"/>
      <c r="G65" s="108"/>
      <c r="H65" s="101"/>
      <c r="I65" s="137" t="str">
        <f t="shared" si="13"/>
        <v/>
      </c>
    </row>
    <row r="66" spans="2:9" ht="19.5" customHeight="1" x14ac:dyDescent="0.2">
      <c r="B66" s="121"/>
      <c r="C66" s="469"/>
      <c r="D66" s="454"/>
      <c r="E66" s="102"/>
      <c r="F66" s="108"/>
      <c r="G66" s="108"/>
      <c r="H66" s="101"/>
      <c r="I66" s="137" t="str">
        <f t="shared" si="13"/>
        <v/>
      </c>
    </row>
    <row r="67" spans="2:9" ht="19.5" customHeight="1" x14ac:dyDescent="0.2">
      <c r="B67" s="121"/>
      <c r="C67" s="469"/>
      <c r="D67" s="455"/>
      <c r="E67" s="139" t="s">
        <v>101</v>
      </c>
      <c r="F67" s="401"/>
      <c r="G67" s="402"/>
      <c r="H67" s="403"/>
      <c r="I67" s="131" t="str">
        <f>IF(SUM(I58:I66)=0,"",SUM(I58:I66))</f>
        <v/>
      </c>
    </row>
    <row r="68" spans="2:9" ht="19.5" customHeight="1" x14ac:dyDescent="0.2">
      <c r="B68" s="121"/>
      <c r="C68" s="469"/>
      <c r="D68" s="456" t="s">
        <v>108</v>
      </c>
      <c r="E68" s="102"/>
      <c r="F68" s="108"/>
      <c r="G68" s="108"/>
      <c r="H68" s="101"/>
      <c r="I68" s="137" t="str">
        <f t="shared" ref="I68:I76" si="14">IF(F68="","",F68*G68)</f>
        <v/>
      </c>
    </row>
    <row r="69" spans="2:9" ht="19.5" customHeight="1" x14ac:dyDescent="0.2">
      <c r="B69" s="121"/>
      <c r="C69" s="469"/>
      <c r="D69" s="454"/>
      <c r="E69" s="102"/>
      <c r="F69" s="108"/>
      <c r="G69" s="108"/>
      <c r="H69" s="101"/>
      <c r="I69" s="137" t="str">
        <f t="shared" si="14"/>
        <v/>
      </c>
    </row>
    <row r="70" spans="2:9" ht="19.5" customHeight="1" x14ac:dyDescent="0.2">
      <c r="B70" s="121"/>
      <c r="C70" s="469"/>
      <c r="D70" s="454"/>
      <c r="E70" s="102"/>
      <c r="F70" s="108"/>
      <c r="G70" s="108"/>
      <c r="H70" s="101"/>
      <c r="I70" s="137" t="str">
        <f t="shared" si="14"/>
        <v/>
      </c>
    </row>
    <row r="71" spans="2:9" ht="19.5" customHeight="1" x14ac:dyDescent="0.2">
      <c r="B71" s="121"/>
      <c r="C71" s="469"/>
      <c r="D71" s="454"/>
      <c r="E71" s="102"/>
      <c r="F71" s="108"/>
      <c r="G71" s="108"/>
      <c r="H71" s="101"/>
      <c r="I71" s="137" t="str">
        <f t="shared" si="14"/>
        <v/>
      </c>
    </row>
    <row r="72" spans="2:9" ht="19.5" customHeight="1" x14ac:dyDescent="0.2">
      <c r="B72" s="121"/>
      <c r="C72" s="469"/>
      <c r="D72" s="454"/>
      <c r="E72" s="102"/>
      <c r="F72" s="108"/>
      <c r="G72" s="108"/>
      <c r="H72" s="101"/>
      <c r="I72" s="137" t="str">
        <f t="shared" si="14"/>
        <v/>
      </c>
    </row>
    <row r="73" spans="2:9" ht="19.5" customHeight="1" x14ac:dyDescent="0.2">
      <c r="B73" s="121"/>
      <c r="C73" s="469"/>
      <c r="D73" s="454"/>
      <c r="E73" s="102"/>
      <c r="F73" s="108"/>
      <c r="G73" s="108"/>
      <c r="H73" s="101"/>
      <c r="I73" s="137" t="str">
        <f t="shared" si="14"/>
        <v/>
      </c>
    </row>
    <row r="74" spans="2:9" ht="19.5" customHeight="1" x14ac:dyDescent="0.2">
      <c r="B74" s="121"/>
      <c r="C74" s="469"/>
      <c r="D74" s="454"/>
      <c r="E74" s="102"/>
      <c r="F74" s="108"/>
      <c r="G74" s="108"/>
      <c r="H74" s="101"/>
      <c r="I74" s="137" t="str">
        <f t="shared" si="14"/>
        <v/>
      </c>
    </row>
    <row r="75" spans="2:9" ht="19.5" customHeight="1" x14ac:dyDescent="0.2">
      <c r="B75" s="121"/>
      <c r="C75" s="469"/>
      <c r="D75" s="454"/>
      <c r="E75" s="102"/>
      <c r="F75" s="108"/>
      <c r="G75" s="108"/>
      <c r="H75" s="101"/>
      <c r="I75" s="137" t="str">
        <f t="shared" si="14"/>
        <v/>
      </c>
    </row>
    <row r="76" spans="2:9" ht="19.5" customHeight="1" x14ac:dyDescent="0.2">
      <c r="B76" s="121"/>
      <c r="C76" s="469"/>
      <c r="D76" s="454"/>
      <c r="E76" s="102"/>
      <c r="F76" s="108"/>
      <c r="G76" s="108"/>
      <c r="H76" s="101"/>
      <c r="I76" s="137" t="str">
        <f t="shared" si="14"/>
        <v/>
      </c>
    </row>
    <row r="77" spans="2:9" ht="19.5" customHeight="1" x14ac:dyDescent="0.2">
      <c r="B77" s="121"/>
      <c r="C77" s="469"/>
      <c r="D77" s="455"/>
      <c r="E77" s="139" t="s">
        <v>100</v>
      </c>
      <c r="F77" s="401"/>
      <c r="G77" s="402"/>
      <c r="H77" s="403"/>
      <c r="I77" s="131" t="str">
        <f>IF(SUM(I68:I76)=0,"",SUM(I68:I76))</f>
        <v/>
      </c>
    </row>
    <row r="78" spans="2:9" ht="19.5" customHeight="1" x14ac:dyDescent="0.2">
      <c r="B78" s="121"/>
      <c r="C78" s="469"/>
      <c r="D78" s="398" t="s">
        <v>107</v>
      </c>
      <c r="E78" s="102"/>
      <c r="F78" s="108"/>
      <c r="G78" s="108"/>
      <c r="H78" s="109"/>
      <c r="I78" s="137" t="str">
        <f>IF(F78="","",F78*G78)</f>
        <v/>
      </c>
    </row>
    <row r="79" spans="2:9" ht="19.5" customHeight="1" x14ac:dyDescent="0.2">
      <c r="B79" s="121"/>
      <c r="C79" s="469"/>
      <c r="D79" s="399"/>
      <c r="E79" s="102"/>
      <c r="F79" s="108"/>
      <c r="G79" s="108"/>
      <c r="H79" s="101"/>
      <c r="I79" s="137" t="str">
        <f t="shared" ref="I79:I81" si="15">IF(F79="","",F79*G79)</f>
        <v/>
      </c>
    </row>
    <row r="80" spans="2:9" ht="19.5" customHeight="1" x14ac:dyDescent="0.2">
      <c r="B80" s="121"/>
      <c r="C80" s="469"/>
      <c r="D80" s="399"/>
      <c r="E80" s="102"/>
      <c r="F80" s="108"/>
      <c r="G80" s="108"/>
      <c r="H80" s="101"/>
      <c r="I80" s="137" t="str">
        <f t="shared" si="15"/>
        <v/>
      </c>
    </row>
    <row r="81" spans="2:14" ht="19.5" customHeight="1" x14ac:dyDescent="0.2">
      <c r="B81" s="121"/>
      <c r="C81" s="469"/>
      <c r="D81" s="399"/>
      <c r="E81" s="102"/>
      <c r="F81" s="108"/>
      <c r="G81" s="108"/>
      <c r="H81" s="101"/>
      <c r="I81" s="137" t="str">
        <f t="shared" si="15"/>
        <v/>
      </c>
    </row>
    <row r="82" spans="2:14" ht="19.5" customHeight="1" thickBot="1" x14ac:dyDescent="0.25">
      <c r="B82" s="121"/>
      <c r="C82" s="469"/>
      <c r="D82" s="400"/>
      <c r="E82" s="140" t="s">
        <v>99</v>
      </c>
      <c r="F82" s="435"/>
      <c r="G82" s="436"/>
      <c r="H82" s="437"/>
      <c r="I82" s="141" t="str">
        <f>IF(SUM(I78:I81)=0,"",SUM(I78:I81))</f>
        <v/>
      </c>
    </row>
    <row r="83" spans="2:14" ht="19.5" customHeight="1" thickTop="1" x14ac:dyDescent="0.2">
      <c r="B83" s="121"/>
      <c r="C83" s="469"/>
      <c r="D83" s="467" t="s">
        <v>489</v>
      </c>
      <c r="E83" s="434"/>
      <c r="F83" s="401"/>
      <c r="G83" s="402"/>
      <c r="H83" s="403"/>
      <c r="I83" s="132">
        <f>IF(SUM(I57,I67,I77,I82)=0,0,SUM(I57,I67,I77,I82))</f>
        <v>0</v>
      </c>
    </row>
    <row r="84" spans="2:14" ht="19.5" customHeight="1" thickBot="1" x14ac:dyDescent="0.25">
      <c r="B84" s="121"/>
      <c r="C84" s="469"/>
      <c r="D84" s="404" t="s">
        <v>422</v>
      </c>
      <c r="E84" s="405"/>
      <c r="F84" s="115"/>
      <c r="G84" s="116"/>
      <c r="H84" s="110"/>
      <c r="I84" s="142">
        <f>IF(F84=0,0,F84*G84)</f>
        <v>0</v>
      </c>
    </row>
    <row r="85" spans="2:14" ht="37.5" customHeight="1" thickTop="1" thickBot="1" x14ac:dyDescent="0.25">
      <c r="B85" s="121"/>
      <c r="C85" s="470"/>
      <c r="D85" s="394" t="s">
        <v>490</v>
      </c>
      <c r="E85" s="395"/>
      <c r="F85" s="447"/>
      <c r="G85" s="448"/>
      <c r="H85" s="449"/>
      <c r="I85" s="133">
        <f>I83-I84</f>
        <v>0</v>
      </c>
    </row>
    <row r="86" spans="2:14" ht="15" customHeight="1" x14ac:dyDescent="0.2">
      <c r="B86" s="121"/>
      <c r="C86" s="134"/>
      <c r="D86" s="134"/>
      <c r="E86" s="134"/>
      <c r="F86" s="134"/>
      <c r="G86" s="134"/>
      <c r="H86" s="134"/>
    </row>
    <row r="87" spans="2:14" ht="19.2" customHeight="1" x14ac:dyDescent="0.2">
      <c r="B87" s="121"/>
      <c r="C87" s="135" t="str">
        <f>$C$2</f>
        <v>第１号様式：別紙</v>
      </c>
      <c r="D87" s="121"/>
      <c r="E87" s="121"/>
      <c r="F87" s="123"/>
      <c r="G87" s="123"/>
      <c r="H87" s="123"/>
      <c r="I87" s="121"/>
    </row>
    <row r="88" spans="2:14" ht="24" customHeight="1" thickBot="1" x14ac:dyDescent="0.25">
      <c r="B88" s="121"/>
      <c r="C88" s="450" t="s">
        <v>428</v>
      </c>
      <c r="D88" s="450"/>
      <c r="E88" s="450"/>
      <c r="F88" s="450"/>
      <c r="G88" s="450"/>
      <c r="H88" s="450"/>
      <c r="I88" s="450"/>
    </row>
    <row r="89" spans="2:14" ht="19.5" customHeight="1" thickBot="1" x14ac:dyDescent="0.25">
      <c r="B89" s="121"/>
      <c r="C89" s="451" t="s">
        <v>5</v>
      </c>
      <c r="D89" s="452"/>
      <c r="E89" s="125" t="s">
        <v>304</v>
      </c>
      <c r="F89" s="125" t="s">
        <v>112</v>
      </c>
      <c r="G89" s="125" t="s">
        <v>6</v>
      </c>
      <c r="H89" s="126" t="s">
        <v>247</v>
      </c>
      <c r="I89" s="127" t="s">
        <v>111</v>
      </c>
      <c r="N89" s="118" t="s">
        <v>72</v>
      </c>
    </row>
    <row r="90" spans="2:14" ht="19.5" customHeight="1" thickTop="1" x14ac:dyDescent="0.2">
      <c r="B90" s="121"/>
      <c r="C90" s="464" t="s">
        <v>439</v>
      </c>
      <c r="D90" s="453" t="s">
        <v>103</v>
      </c>
      <c r="E90" s="105"/>
      <c r="F90" s="106"/>
      <c r="G90" s="106"/>
      <c r="H90" s="107"/>
      <c r="I90" s="136" t="str">
        <f>IF(F90="","",F90*G90)</f>
        <v/>
      </c>
    </row>
    <row r="91" spans="2:14" ht="19.5" customHeight="1" x14ac:dyDescent="0.2">
      <c r="B91" s="121"/>
      <c r="C91" s="465"/>
      <c r="D91" s="454"/>
      <c r="E91" s="102"/>
      <c r="F91" s="108"/>
      <c r="G91" s="108"/>
      <c r="H91" s="101"/>
      <c r="I91" s="137" t="str">
        <f t="shared" ref="I91:I97" si="16">IF(F91="","",F91*G91)</f>
        <v/>
      </c>
    </row>
    <row r="92" spans="2:14" ht="19.5" customHeight="1" x14ac:dyDescent="0.2">
      <c r="B92" s="121"/>
      <c r="C92" s="465"/>
      <c r="D92" s="454"/>
      <c r="E92" s="102"/>
      <c r="F92" s="108"/>
      <c r="G92" s="108"/>
      <c r="H92" s="101"/>
      <c r="I92" s="137" t="str">
        <f t="shared" si="16"/>
        <v/>
      </c>
    </row>
    <row r="93" spans="2:14" ht="19.5" customHeight="1" x14ac:dyDescent="0.2">
      <c r="B93" s="121"/>
      <c r="C93" s="465"/>
      <c r="D93" s="454"/>
      <c r="E93" s="102"/>
      <c r="F93" s="108"/>
      <c r="G93" s="108"/>
      <c r="H93" s="101"/>
      <c r="I93" s="137" t="str">
        <f t="shared" si="16"/>
        <v/>
      </c>
    </row>
    <row r="94" spans="2:14" ht="19.5" customHeight="1" x14ac:dyDescent="0.2">
      <c r="B94" s="121"/>
      <c r="C94" s="465"/>
      <c r="D94" s="454"/>
      <c r="E94" s="102"/>
      <c r="F94" s="108"/>
      <c r="G94" s="108"/>
      <c r="H94" s="101"/>
      <c r="I94" s="137" t="str">
        <f t="shared" si="16"/>
        <v/>
      </c>
    </row>
    <row r="95" spans="2:14" ht="19.5" customHeight="1" x14ac:dyDescent="0.2">
      <c r="B95" s="121"/>
      <c r="C95" s="465"/>
      <c r="D95" s="454"/>
      <c r="E95" s="102"/>
      <c r="F95" s="108"/>
      <c r="G95" s="108"/>
      <c r="H95" s="101"/>
      <c r="I95" s="137" t="str">
        <f t="shared" si="16"/>
        <v/>
      </c>
      <c r="N95" s="118" t="s">
        <v>73</v>
      </c>
    </row>
    <row r="96" spans="2:14" ht="19.5" customHeight="1" x14ac:dyDescent="0.2">
      <c r="B96" s="121"/>
      <c r="C96" s="465"/>
      <c r="D96" s="454"/>
      <c r="E96" s="102"/>
      <c r="F96" s="108"/>
      <c r="G96" s="108"/>
      <c r="H96" s="101"/>
      <c r="I96" s="137" t="str">
        <f t="shared" si="16"/>
        <v/>
      </c>
    </row>
    <row r="97" spans="2:9" ht="19.5" customHeight="1" x14ac:dyDescent="0.2">
      <c r="B97" s="121"/>
      <c r="C97" s="465"/>
      <c r="D97" s="454"/>
      <c r="E97" s="102"/>
      <c r="F97" s="108"/>
      <c r="G97" s="108"/>
      <c r="H97" s="101"/>
      <c r="I97" s="137" t="str">
        <f t="shared" si="16"/>
        <v/>
      </c>
    </row>
    <row r="98" spans="2:9" ht="19.5" customHeight="1" x14ac:dyDescent="0.2">
      <c r="B98" s="121"/>
      <c r="C98" s="465"/>
      <c r="D98" s="455"/>
      <c r="E98" s="138" t="s">
        <v>102</v>
      </c>
      <c r="F98" s="401"/>
      <c r="G98" s="402"/>
      <c r="H98" s="403"/>
      <c r="I98" s="131" t="str">
        <f>IF(SUM(I90:I97)=0,"",SUM(I90:I97))</f>
        <v/>
      </c>
    </row>
    <row r="99" spans="2:9" ht="19.5" customHeight="1" x14ac:dyDescent="0.2">
      <c r="B99" s="121"/>
      <c r="C99" s="465"/>
      <c r="D99" s="456" t="s">
        <v>109</v>
      </c>
      <c r="E99" s="102"/>
      <c r="F99" s="108"/>
      <c r="G99" s="108"/>
      <c r="H99" s="101"/>
      <c r="I99" s="137" t="str">
        <f t="shared" ref="I99:I107" si="17">IF(F99="","",F99*G99)</f>
        <v/>
      </c>
    </row>
    <row r="100" spans="2:9" ht="19.5" customHeight="1" x14ac:dyDescent="0.2">
      <c r="B100" s="121"/>
      <c r="C100" s="465"/>
      <c r="D100" s="454"/>
      <c r="E100" s="102"/>
      <c r="F100" s="108"/>
      <c r="G100" s="108"/>
      <c r="H100" s="101"/>
      <c r="I100" s="137" t="str">
        <f t="shared" si="17"/>
        <v/>
      </c>
    </row>
    <row r="101" spans="2:9" ht="19.5" customHeight="1" x14ac:dyDescent="0.2">
      <c r="B101" s="121"/>
      <c r="C101" s="465"/>
      <c r="D101" s="454"/>
      <c r="E101" s="102"/>
      <c r="F101" s="108"/>
      <c r="G101" s="108"/>
      <c r="H101" s="101"/>
      <c r="I101" s="137" t="str">
        <f t="shared" si="17"/>
        <v/>
      </c>
    </row>
    <row r="102" spans="2:9" ht="19.5" customHeight="1" x14ac:dyDescent="0.2">
      <c r="B102" s="121"/>
      <c r="C102" s="465"/>
      <c r="D102" s="454"/>
      <c r="E102" s="102"/>
      <c r="F102" s="108"/>
      <c r="G102" s="108"/>
      <c r="H102" s="101"/>
      <c r="I102" s="137" t="str">
        <f t="shared" si="17"/>
        <v/>
      </c>
    </row>
    <row r="103" spans="2:9" ht="19.5" customHeight="1" x14ac:dyDescent="0.2">
      <c r="B103" s="121"/>
      <c r="C103" s="465"/>
      <c r="D103" s="454"/>
      <c r="E103" s="102"/>
      <c r="F103" s="108"/>
      <c r="G103" s="108"/>
      <c r="H103" s="101"/>
      <c r="I103" s="137" t="str">
        <f t="shared" si="17"/>
        <v/>
      </c>
    </row>
    <row r="104" spans="2:9" ht="19.5" customHeight="1" x14ac:dyDescent="0.2">
      <c r="B104" s="121"/>
      <c r="C104" s="465"/>
      <c r="D104" s="454"/>
      <c r="E104" s="102"/>
      <c r="F104" s="108"/>
      <c r="G104" s="108"/>
      <c r="H104" s="101"/>
      <c r="I104" s="137" t="str">
        <f t="shared" si="17"/>
        <v/>
      </c>
    </row>
    <row r="105" spans="2:9" ht="19.5" customHeight="1" x14ac:dyDescent="0.2">
      <c r="B105" s="121"/>
      <c r="C105" s="465"/>
      <c r="D105" s="454"/>
      <c r="E105" s="102"/>
      <c r="F105" s="108"/>
      <c r="G105" s="108"/>
      <c r="H105" s="101"/>
      <c r="I105" s="137" t="str">
        <f t="shared" si="17"/>
        <v/>
      </c>
    </row>
    <row r="106" spans="2:9" ht="19.5" customHeight="1" x14ac:dyDescent="0.2">
      <c r="B106" s="121"/>
      <c r="C106" s="465"/>
      <c r="D106" s="454"/>
      <c r="E106" s="102"/>
      <c r="F106" s="108"/>
      <c r="G106" s="108"/>
      <c r="H106" s="101"/>
      <c r="I106" s="137" t="str">
        <f t="shared" si="17"/>
        <v/>
      </c>
    </row>
    <row r="107" spans="2:9" ht="19.5" customHeight="1" x14ac:dyDescent="0.2">
      <c r="B107" s="121"/>
      <c r="C107" s="465"/>
      <c r="D107" s="454"/>
      <c r="E107" s="102"/>
      <c r="F107" s="108"/>
      <c r="G107" s="108"/>
      <c r="H107" s="101"/>
      <c r="I107" s="137" t="str">
        <f t="shared" si="17"/>
        <v/>
      </c>
    </row>
    <row r="108" spans="2:9" ht="19.5" customHeight="1" x14ac:dyDescent="0.2">
      <c r="B108" s="121"/>
      <c r="C108" s="465"/>
      <c r="D108" s="455"/>
      <c r="E108" s="139" t="s">
        <v>101</v>
      </c>
      <c r="F108" s="401"/>
      <c r="G108" s="402"/>
      <c r="H108" s="403"/>
      <c r="I108" s="131" t="str">
        <f>IF(SUM(I99:I107)=0,"",SUM(I99:I107))</f>
        <v/>
      </c>
    </row>
    <row r="109" spans="2:9" ht="19.2" customHeight="1" x14ac:dyDescent="0.2">
      <c r="B109" s="121"/>
      <c r="C109" s="465"/>
      <c r="D109" s="456" t="s">
        <v>108</v>
      </c>
      <c r="E109" s="102"/>
      <c r="F109" s="108"/>
      <c r="G109" s="108"/>
      <c r="H109" s="101"/>
      <c r="I109" s="137" t="str">
        <f t="shared" ref="I109:I117" si="18">IF(F109="","",F109*G109)</f>
        <v/>
      </c>
    </row>
    <row r="110" spans="2:9" ht="19.5" customHeight="1" x14ac:dyDescent="0.2">
      <c r="B110" s="121"/>
      <c r="C110" s="465"/>
      <c r="D110" s="454"/>
      <c r="E110" s="102"/>
      <c r="F110" s="108"/>
      <c r="G110" s="108"/>
      <c r="H110" s="101"/>
      <c r="I110" s="137" t="str">
        <f t="shared" si="18"/>
        <v/>
      </c>
    </row>
    <row r="111" spans="2:9" ht="19.5" customHeight="1" x14ac:dyDescent="0.2">
      <c r="B111" s="121"/>
      <c r="C111" s="465"/>
      <c r="D111" s="454"/>
      <c r="E111" s="102"/>
      <c r="F111" s="108"/>
      <c r="G111" s="108"/>
      <c r="H111" s="101"/>
      <c r="I111" s="137" t="str">
        <f t="shared" si="18"/>
        <v/>
      </c>
    </row>
    <row r="112" spans="2:9" ht="19.2" customHeight="1" x14ac:dyDescent="0.2">
      <c r="B112" s="121"/>
      <c r="C112" s="465"/>
      <c r="D112" s="454"/>
      <c r="E112" s="102"/>
      <c r="F112" s="108"/>
      <c r="G112" s="108"/>
      <c r="H112" s="101"/>
      <c r="I112" s="137" t="str">
        <f t="shared" si="18"/>
        <v/>
      </c>
    </row>
    <row r="113" spans="2:14" ht="19.5" customHeight="1" x14ac:dyDescent="0.2">
      <c r="B113" s="121"/>
      <c r="C113" s="465"/>
      <c r="D113" s="454"/>
      <c r="E113" s="102"/>
      <c r="F113" s="108"/>
      <c r="G113" s="108"/>
      <c r="H113" s="101"/>
      <c r="I113" s="137" t="str">
        <f t="shared" si="18"/>
        <v/>
      </c>
    </row>
    <row r="114" spans="2:14" ht="19.2" customHeight="1" x14ac:dyDescent="0.2">
      <c r="B114" s="121"/>
      <c r="C114" s="465"/>
      <c r="D114" s="454"/>
      <c r="E114" s="102"/>
      <c r="F114" s="108"/>
      <c r="G114" s="108"/>
      <c r="H114" s="101"/>
      <c r="I114" s="137" t="str">
        <f t="shared" si="18"/>
        <v/>
      </c>
    </row>
    <row r="115" spans="2:14" ht="19.5" customHeight="1" x14ac:dyDescent="0.2">
      <c r="B115" s="121"/>
      <c r="C115" s="465"/>
      <c r="D115" s="454"/>
      <c r="E115" s="102"/>
      <c r="F115" s="108"/>
      <c r="G115" s="108"/>
      <c r="H115" s="101"/>
      <c r="I115" s="137" t="str">
        <f t="shared" si="18"/>
        <v/>
      </c>
    </row>
    <row r="116" spans="2:14" ht="37.200000000000003" customHeight="1" x14ac:dyDescent="0.2">
      <c r="B116" s="121"/>
      <c r="C116" s="465"/>
      <c r="D116" s="454"/>
      <c r="E116" s="102"/>
      <c r="F116" s="108"/>
      <c r="G116" s="108"/>
      <c r="H116" s="101"/>
      <c r="I116" s="137" t="str">
        <f t="shared" si="18"/>
        <v/>
      </c>
    </row>
    <row r="117" spans="2:14" ht="24" customHeight="1" x14ac:dyDescent="0.2">
      <c r="B117" s="121"/>
      <c r="C117" s="465"/>
      <c r="D117" s="454"/>
      <c r="E117" s="102"/>
      <c r="F117" s="108"/>
      <c r="G117" s="108"/>
      <c r="H117" s="101"/>
      <c r="I117" s="137" t="str">
        <f t="shared" si="18"/>
        <v/>
      </c>
    </row>
    <row r="118" spans="2:14" ht="19.5" customHeight="1" x14ac:dyDescent="0.2">
      <c r="B118" s="121"/>
      <c r="C118" s="465"/>
      <c r="D118" s="455"/>
      <c r="E118" s="139" t="s">
        <v>100</v>
      </c>
      <c r="F118" s="401"/>
      <c r="G118" s="402"/>
      <c r="H118" s="403"/>
      <c r="I118" s="131" t="str">
        <f>IF(SUM(I109:I117)=0,"",SUM(I109:I117))</f>
        <v/>
      </c>
    </row>
    <row r="119" spans="2:14" ht="24" customHeight="1" x14ac:dyDescent="0.2">
      <c r="B119" s="121"/>
      <c r="C119" s="465"/>
      <c r="D119" s="398" t="s">
        <v>107</v>
      </c>
      <c r="E119" s="102"/>
      <c r="F119" s="108"/>
      <c r="G119" s="108"/>
      <c r="H119" s="109"/>
      <c r="I119" s="137" t="str">
        <f>IF(F119="","",F119*G119)</f>
        <v/>
      </c>
    </row>
    <row r="120" spans="2:14" ht="19.5" customHeight="1" x14ac:dyDescent="0.2">
      <c r="B120" s="121"/>
      <c r="C120" s="465"/>
      <c r="D120" s="399"/>
      <c r="E120" s="102"/>
      <c r="F120" s="108"/>
      <c r="G120" s="108"/>
      <c r="H120" s="101"/>
      <c r="I120" s="137" t="str">
        <f t="shared" ref="I120:I122" si="19">IF(F120="","",F120*G120)</f>
        <v/>
      </c>
      <c r="N120" s="118" t="s">
        <v>72</v>
      </c>
    </row>
    <row r="121" spans="2:14" ht="19.5" customHeight="1" x14ac:dyDescent="0.2">
      <c r="B121" s="121"/>
      <c r="C121" s="465"/>
      <c r="D121" s="399"/>
      <c r="E121" s="102"/>
      <c r="F121" s="108"/>
      <c r="G121" s="108"/>
      <c r="H121" s="101"/>
      <c r="I121" s="137" t="str">
        <f t="shared" si="19"/>
        <v/>
      </c>
    </row>
    <row r="122" spans="2:14" ht="19.5" customHeight="1" x14ac:dyDescent="0.2">
      <c r="B122" s="121"/>
      <c r="C122" s="465"/>
      <c r="D122" s="399"/>
      <c r="E122" s="102"/>
      <c r="F122" s="108"/>
      <c r="G122" s="108"/>
      <c r="H122" s="101"/>
      <c r="I122" s="137" t="str">
        <f t="shared" si="19"/>
        <v/>
      </c>
    </row>
    <row r="123" spans="2:14" ht="19.5" customHeight="1" thickBot="1" x14ac:dyDescent="0.25">
      <c r="B123" s="121"/>
      <c r="C123" s="465"/>
      <c r="D123" s="400"/>
      <c r="E123" s="140" t="s">
        <v>99</v>
      </c>
      <c r="F123" s="435"/>
      <c r="G123" s="436"/>
      <c r="H123" s="437"/>
      <c r="I123" s="141" t="str">
        <f>IF(SUM(I119:I122)=0,"",SUM(I119:I122))</f>
        <v/>
      </c>
    </row>
    <row r="124" spans="2:14" ht="19.5" customHeight="1" thickTop="1" x14ac:dyDescent="0.2">
      <c r="B124" s="121"/>
      <c r="C124" s="465"/>
      <c r="D124" s="467" t="s">
        <v>431</v>
      </c>
      <c r="E124" s="434"/>
      <c r="F124" s="401"/>
      <c r="G124" s="402"/>
      <c r="H124" s="403"/>
      <c r="I124" s="132">
        <f>IF(SUM(I98,I108,I118,I123)=0,0,SUM(I98,I108,I118,I123))</f>
        <v>0</v>
      </c>
    </row>
    <row r="125" spans="2:14" ht="19.5" customHeight="1" thickBot="1" x14ac:dyDescent="0.25">
      <c r="B125" s="121"/>
      <c r="C125" s="465"/>
      <c r="D125" s="404" t="s">
        <v>423</v>
      </c>
      <c r="E125" s="405"/>
      <c r="F125" s="115"/>
      <c r="G125" s="116"/>
      <c r="H125" s="110"/>
      <c r="I125" s="142">
        <f>IF(F125=0,0,F125*G125)</f>
        <v>0</v>
      </c>
    </row>
    <row r="126" spans="2:14" ht="37.200000000000003" customHeight="1" thickTop="1" thickBot="1" x14ac:dyDescent="0.25">
      <c r="B126" s="121"/>
      <c r="C126" s="466"/>
      <c r="D126" s="394" t="s">
        <v>432</v>
      </c>
      <c r="E126" s="395"/>
      <c r="F126" s="447"/>
      <c r="G126" s="448"/>
      <c r="H126" s="449"/>
      <c r="I126" s="133">
        <f>I124-I125</f>
        <v>0</v>
      </c>
    </row>
    <row r="127" spans="2:14" ht="19.5" customHeight="1" x14ac:dyDescent="0.2">
      <c r="B127" s="121"/>
      <c r="C127" s="134"/>
      <c r="D127" s="134"/>
      <c r="E127" s="134"/>
      <c r="F127" s="134"/>
      <c r="G127" s="134"/>
      <c r="H127" s="134"/>
    </row>
    <row r="128" spans="2:14" ht="19.5" customHeight="1" x14ac:dyDescent="0.2">
      <c r="B128" s="121"/>
      <c r="C128" s="122" t="str">
        <f>$C$2</f>
        <v>第１号様式：別紙</v>
      </c>
      <c r="D128" s="121"/>
      <c r="E128" s="121"/>
      <c r="F128" s="123"/>
      <c r="G128" s="123"/>
      <c r="H128" s="123"/>
      <c r="I128" s="121"/>
    </row>
    <row r="129" spans="2:14" ht="19.5" customHeight="1" thickBot="1" x14ac:dyDescent="0.25">
      <c r="B129" s="121"/>
      <c r="C129" s="450" t="s">
        <v>429</v>
      </c>
      <c r="D129" s="450"/>
      <c r="E129" s="450"/>
      <c r="F129" s="450"/>
      <c r="G129" s="450"/>
      <c r="H129" s="450"/>
      <c r="I129" s="450"/>
      <c r="N129" s="118" t="s">
        <v>73</v>
      </c>
    </row>
    <row r="130" spans="2:14" ht="19.5" customHeight="1" thickBot="1" x14ac:dyDescent="0.25">
      <c r="B130" s="121"/>
      <c r="C130" s="451" t="s">
        <v>5</v>
      </c>
      <c r="D130" s="452"/>
      <c r="E130" s="125" t="s">
        <v>304</v>
      </c>
      <c r="F130" s="125" t="s">
        <v>112</v>
      </c>
      <c r="G130" s="125" t="s">
        <v>6</v>
      </c>
      <c r="H130" s="126" t="s">
        <v>247</v>
      </c>
      <c r="I130" s="127" t="s">
        <v>111</v>
      </c>
    </row>
    <row r="131" spans="2:14" ht="19.5" customHeight="1" thickTop="1" x14ac:dyDescent="0.2">
      <c r="B131" s="121"/>
      <c r="C131" s="474" t="s">
        <v>406</v>
      </c>
      <c r="D131" s="453" t="s">
        <v>103</v>
      </c>
      <c r="E131" s="105"/>
      <c r="F131" s="106"/>
      <c r="G131" s="106"/>
      <c r="H131" s="107"/>
      <c r="I131" s="136" t="str">
        <f>IF(F131="","",F131*G131)</f>
        <v/>
      </c>
    </row>
    <row r="132" spans="2:14" ht="19.5" customHeight="1" x14ac:dyDescent="0.2">
      <c r="B132" s="121"/>
      <c r="C132" s="475"/>
      <c r="D132" s="454"/>
      <c r="E132" s="102"/>
      <c r="F132" s="108"/>
      <c r="G132" s="108"/>
      <c r="H132" s="101"/>
      <c r="I132" s="137" t="str">
        <f t="shared" ref="I132:I135" si="20">IF(F132="","",F132*G132)</f>
        <v/>
      </c>
    </row>
    <row r="133" spans="2:14" ht="19.5" customHeight="1" x14ac:dyDescent="0.2">
      <c r="B133" s="121"/>
      <c r="C133" s="475"/>
      <c r="D133" s="454"/>
      <c r="E133" s="102"/>
      <c r="F133" s="108"/>
      <c r="G133" s="108"/>
      <c r="H133" s="101"/>
      <c r="I133" s="137" t="str">
        <f t="shared" si="20"/>
        <v/>
      </c>
    </row>
    <row r="134" spans="2:14" ht="19.5" customHeight="1" x14ac:dyDescent="0.2">
      <c r="B134" s="121"/>
      <c r="C134" s="475"/>
      <c r="D134" s="454"/>
      <c r="E134" s="102"/>
      <c r="F134" s="108"/>
      <c r="G134" s="108"/>
      <c r="H134" s="101"/>
      <c r="I134" s="137" t="str">
        <f t="shared" si="20"/>
        <v/>
      </c>
    </row>
    <row r="135" spans="2:14" ht="19.5" customHeight="1" x14ac:dyDescent="0.2">
      <c r="B135" s="121"/>
      <c r="C135" s="475"/>
      <c r="D135" s="454"/>
      <c r="E135" s="102"/>
      <c r="F135" s="108"/>
      <c r="G135" s="108"/>
      <c r="H135" s="101"/>
      <c r="I135" s="137" t="str">
        <f t="shared" si="20"/>
        <v/>
      </c>
    </row>
    <row r="136" spans="2:14" ht="19.5" customHeight="1" x14ac:dyDescent="0.2">
      <c r="B136" s="121"/>
      <c r="C136" s="475"/>
      <c r="D136" s="455"/>
      <c r="E136" s="138" t="s">
        <v>102</v>
      </c>
      <c r="F136" s="401"/>
      <c r="G136" s="402"/>
      <c r="H136" s="403"/>
      <c r="I136" s="131" t="str">
        <f>IF(SUM(I131:I135)=0,"",SUM(I131:I135))</f>
        <v/>
      </c>
    </row>
    <row r="137" spans="2:14" ht="19.5" customHeight="1" x14ac:dyDescent="0.2">
      <c r="B137" s="121"/>
      <c r="C137" s="475"/>
      <c r="D137" s="456" t="s">
        <v>109</v>
      </c>
      <c r="E137" s="102"/>
      <c r="F137" s="108"/>
      <c r="G137" s="108"/>
      <c r="H137" s="101"/>
      <c r="I137" s="137" t="str">
        <f t="shared" ref="I137:I142" si="21">IF(F137="","",F137*G137)</f>
        <v/>
      </c>
    </row>
    <row r="138" spans="2:14" ht="19.5" customHeight="1" x14ac:dyDescent="0.2">
      <c r="B138" s="121"/>
      <c r="C138" s="475"/>
      <c r="D138" s="454"/>
      <c r="E138" s="102"/>
      <c r="F138" s="108"/>
      <c r="G138" s="108"/>
      <c r="H138" s="101"/>
      <c r="I138" s="137" t="str">
        <f t="shared" si="21"/>
        <v/>
      </c>
    </row>
    <row r="139" spans="2:14" ht="19.5" customHeight="1" x14ac:dyDescent="0.2">
      <c r="B139" s="121"/>
      <c r="C139" s="475"/>
      <c r="D139" s="454"/>
      <c r="E139" s="102"/>
      <c r="F139" s="108"/>
      <c r="G139" s="108"/>
      <c r="H139" s="101"/>
      <c r="I139" s="137" t="str">
        <f t="shared" si="21"/>
        <v/>
      </c>
    </row>
    <row r="140" spans="2:14" ht="19.5" customHeight="1" x14ac:dyDescent="0.2">
      <c r="B140" s="121"/>
      <c r="C140" s="475"/>
      <c r="D140" s="454"/>
      <c r="E140" s="102"/>
      <c r="F140" s="108"/>
      <c r="G140" s="108"/>
      <c r="H140" s="101"/>
      <c r="I140" s="137" t="str">
        <f t="shared" si="21"/>
        <v/>
      </c>
    </row>
    <row r="141" spans="2:14" ht="19.5" customHeight="1" x14ac:dyDescent="0.2">
      <c r="B141" s="121"/>
      <c r="C141" s="475"/>
      <c r="D141" s="454"/>
      <c r="E141" s="102"/>
      <c r="F141" s="108"/>
      <c r="G141" s="108"/>
      <c r="H141" s="101"/>
      <c r="I141" s="137" t="str">
        <f t="shared" si="21"/>
        <v/>
      </c>
    </row>
    <row r="142" spans="2:14" ht="19.5" customHeight="1" x14ac:dyDescent="0.2">
      <c r="B142" s="121"/>
      <c r="C142" s="475"/>
      <c r="D142" s="454"/>
      <c r="E142" s="102"/>
      <c r="F142" s="108"/>
      <c r="G142" s="108"/>
      <c r="H142" s="101"/>
      <c r="I142" s="137" t="str">
        <f t="shared" si="21"/>
        <v/>
      </c>
    </row>
    <row r="143" spans="2:14" ht="19.5" customHeight="1" x14ac:dyDescent="0.2">
      <c r="B143" s="121"/>
      <c r="C143" s="475"/>
      <c r="D143" s="455"/>
      <c r="E143" s="139" t="s">
        <v>101</v>
      </c>
      <c r="F143" s="401"/>
      <c r="G143" s="402"/>
      <c r="H143" s="403"/>
      <c r="I143" s="131" t="str">
        <f>IF(SUM(I137:I142)=0,"",SUM(I137:I142))</f>
        <v/>
      </c>
    </row>
    <row r="144" spans="2:14" ht="19.5" customHeight="1" x14ac:dyDescent="0.2">
      <c r="B144" s="121"/>
      <c r="C144" s="475"/>
      <c r="D144" s="456" t="s">
        <v>108</v>
      </c>
      <c r="E144" s="102"/>
      <c r="F144" s="108"/>
      <c r="G144" s="108"/>
      <c r="H144" s="101"/>
      <c r="I144" s="137" t="str">
        <f t="shared" ref="I144:I149" si="22">IF(F144="","",F144*G144)</f>
        <v/>
      </c>
    </row>
    <row r="145" spans="2:9" ht="19.5" customHeight="1" x14ac:dyDescent="0.2">
      <c r="B145" s="121"/>
      <c r="C145" s="475"/>
      <c r="D145" s="454"/>
      <c r="E145" s="102"/>
      <c r="F145" s="108"/>
      <c r="G145" s="108"/>
      <c r="H145" s="101"/>
      <c r="I145" s="137" t="str">
        <f t="shared" si="22"/>
        <v/>
      </c>
    </row>
    <row r="146" spans="2:9" ht="19.5" customHeight="1" x14ac:dyDescent="0.2">
      <c r="B146" s="121"/>
      <c r="C146" s="475"/>
      <c r="D146" s="454"/>
      <c r="E146" s="102"/>
      <c r="F146" s="108"/>
      <c r="G146" s="108"/>
      <c r="H146" s="101"/>
      <c r="I146" s="137" t="str">
        <f t="shared" si="22"/>
        <v/>
      </c>
    </row>
    <row r="147" spans="2:9" ht="19.5" customHeight="1" x14ac:dyDescent="0.2">
      <c r="B147" s="121"/>
      <c r="C147" s="475"/>
      <c r="D147" s="454"/>
      <c r="E147" s="102"/>
      <c r="F147" s="108"/>
      <c r="G147" s="108"/>
      <c r="H147" s="101"/>
      <c r="I147" s="137" t="str">
        <f t="shared" si="22"/>
        <v/>
      </c>
    </row>
    <row r="148" spans="2:9" ht="19.5" customHeight="1" x14ac:dyDescent="0.2">
      <c r="B148" s="121"/>
      <c r="C148" s="475"/>
      <c r="D148" s="454"/>
      <c r="E148" s="102"/>
      <c r="F148" s="108"/>
      <c r="G148" s="108"/>
      <c r="H148" s="101"/>
      <c r="I148" s="137" t="str">
        <f t="shared" si="22"/>
        <v/>
      </c>
    </row>
    <row r="149" spans="2:9" ht="19.5" customHeight="1" x14ac:dyDescent="0.2">
      <c r="B149" s="121"/>
      <c r="C149" s="475"/>
      <c r="D149" s="454"/>
      <c r="E149" s="102"/>
      <c r="F149" s="108"/>
      <c r="G149" s="108"/>
      <c r="H149" s="101"/>
      <c r="I149" s="137" t="str">
        <f t="shared" si="22"/>
        <v/>
      </c>
    </row>
    <row r="150" spans="2:9" ht="19.5" customHeight="1" x14ac:dyDescent="0.2">
      <c r="B150" s="121"/>
      <c r="C150" s="475"/>
      <c r="D150" s="455"/>
      <c r="E150" s="139" t="s">
        <v>100</v>
      </c>
      <c r="F150" s="401"/>
      <c r="G150" s="402"/>
      <c r="H150" s="403"/>
      <c r="I150" s="131" t="str">
        <f>IF(SUM(I144:I149)=0,"",SUM(I144:I149))</f>
        <v/>
      </c>
    </row>
    <row r="151" spans="2:9" ht="19.5" customHeight="1" x14ac:dyDescent="0.2">
      <c r="B151" s="121"/>
      <c r="C151" s="475"/>
      <c r="D151" s="398" t="s">
        <v>107</v>
      </c>
      <c r="E151" s="102"/>
      <c r="F151" s="108"/>
      <c r="G151" s="108"/>
      <c r="H151" s="109"/>
      <c r="I151" s="137" t="str">
        <f>IF(F151="","",F151*G151)</f>
        <v/>
      </c>
    </row>
    <row r="152" spans="2:9" ht="19.5" customHeight="1" x14ac:dyDescent="0.2">
      <c r="B152" s="121"/>
      <c r="C152" s="475"/>
      <c r="D152" s="399"/>
      <c r="E152" s="102"/>
      <c r="F152" s="108"/>
      <c r="G152" s="108"/>
      <c r="H152" s="101"/>
      <c r="I152" s="137" t="str">
        <f t="shared" ref="I152:I153" si="23">IF(F152="","",F152*G152)</f>
        <v/>
      </c>
    </row>
    <row r="153" spans="2:9" ht="19.5" customHeight="1" x14ac:dyDescent="0.2">
      <c r="B153" s="121"/>
      <c r="C153" s="475"/>
      <c r="D153" s="399"/>
      <c r="E153" s="102"/>
      <c r="F153" s="108"/>
      <c r="G153" s="108"/>
      <c r="H153" s="101"/>
      <c r="I153" s="137" t="str">
        <f t="shared" si="23"/>
        <v/>
      </c>
    </row>
    <row r="154" spans="2:9" ht="19.2" customHeight="1" thickBot="1" x14ac:dyDescent="0.25">
      <c r="B154" s="121"/>
      <c r="C154" s="475"/>
      <c r="D154" s="400"/>
      <c r="E154" s="140" t="s">
        <v>99</v>
      </c>
      <c r="F154" s="435"/>
      <c r="G154" s="436"/>
      <c r="H154" s="437"/>
      <c r="I154" s="141" t="str">
        <f>IF(SUM(I151:I153)=0,"",SUM(I151:I153))</f>
        <v/>
      </c>
    </row>
    <row r="155" spans="2:9" ht="19.2" customHeight="1" thickTop="1" x14ac:dyDescent="0.2">
      <c r="B155" s="121"/>
      <c r="C155" s="475"/>
      <c r="D155" s="396" t="s">
        <v>433</v>
      </c>
      <c r="E155" s="397"/>
      <c r="F155" s="438"/>
      <c r="G155" s="439"/>
      <c r="H155" s="440"/>
      <c r="I155" s="229">
        <f>IF(SUM(I136,I143,I150,I154)=0,0,SUM(I136,I143,I150,I154))</f>
        <v>0</v>
      </c>
    </row>
    <row r="156" spans="2:9" ht="19.2" customHeight="1" thickBot="1" x14ac:dyDescent="0.25">
      <c r="B156" s="121"/>
      <c r="C156" s="475"/>
      <c r="D156" s="441" t="s">
        <v>424</v>
      </c>
      <c r="E156" s="405"/>
      <c r="F156" s="115"/>
      <c r="G156" s="116"/>
      <c r="H156" s="110"/>
      <c r="I156" s="142">
        <f>IF(F156=0,0,F156*G156)</f>
        <v>0</v>
      </c>
    </row>
    <row r="157" spans="2:9" ht="37.200000000000003" customHeight="1" thickTop="1" thickBot="1" x14ac:dyDescent="0.25">
      <c r="B157" s="121"/>
      <c r="C157" s="476"/>
      <c r="D157" s="442" t="s">
        <v>434</v>
      </c>
      <c r="E157" s="443"/>
      <c r="F157" s="444"/>
      <c r="G157" s="445"/>
      <c r="H157" s="446"/>
      <c r="I157" s="143">
        <f>I155-I156</f>
        <v>0</v>
      </c>
    </row>
    <row r="158" spans="2:9" ht="19.5" customHeight="1" x14ac:dyDescent="0.2">
      <c r="B158" s="121"/>
      <c r="C158" s="241"/>
      <c r="D158" s="241"/>
      <c r="E158" s="241"/>
      <c r="F158" s="245"/>
      <c r="G158" s="245"/>
      <c r="H158" s="245"/>
      <c r="I158" s="246"/>
    </row>
    <row r="159" spans="2:9" ht="19.5" customHeight="1" x14ac:dyDescent="0.2">
      <c r="B159" s="121"/>
      <c r="C159" s="135" t="str">
        <f>$C$2</f>
        <v>第１号様式：別紙</v>
      </c>
      <c r="D159" s="121"/>
      <c r="E159" s="121"/>
      <c r="F159" s="123"/>
      <c r="G159" s="123"/>
      <c r="H159" s="123"/>
      <c r="I159" s="121"/>
    </row>
    <row r="160" spans="2:9" ht="19.5" customHeight="1" thickBot="1" x14ac:dyDescent="0.25">
      <c r="B160" s="121"/>
      <c r="C160" s="450" t="s">
        <v>430</v>
      </c>
      <c r="D160" s="450"/>
      <c r="E160" s="450"/>
      <c r="F160" s="450"/>
      <c r="G160" s="450"/>
      <c r="H160" s="450"/>
      <c r="I160" s="450"/>
    </row>
    <row r="161" spans="2:14" ht="19.5" customHeight="1" thickBot="1" x14ac:dyDescent="0.25">
      <c r="B161" s="121"/>
      <c r="C161" s="451" t="s">
        <v>5</v>
      </c>
      <c r="D161" s="452"/>
      <c r="E161" s="125" t="s">
        <v>304</v>
      </c>
      <c r="F161" s="125" t="s">
        <v>112</v>
      </c>
      <c r="G161" s="125" t="s">
        <v>6</v>
      </c>
      <c r="H161" s="126" t="s">
        <v>247</v>
      </c>
      <c r="I161" s="127" t="s">
        <v>111</v>
      </c>
    </row>
    <row r="162" spans="2:14" ht="19.5" customHeight="1" thickTop="1" x14ac:dyDescent="0.2">
      <c r="B162" s="121"/>
      <c r="C162" s="471" t="s">
        <v>418</v>
      </c>
      <c r="D162" s="453" t="s">
        <v>103</v>
      </c>
      <c r="E162" s="105"/>
      <c r="F162" s="106"/>
      <c r="G162" s="106"/>
      <c r="H162" s="107"/>
      <c r="I162" s="136" t="str">
        <f>IF(F162="","",F162*G162)</f>
        <v/>
      </c>
    </row>
    <row r="163" spans="2:14" ht="19.5" customHeight="1" x14ac:dyDescent="0.2">
      <c r="B163" s="121"/>
      <c r="C163" s="472"/>
      <c r="D163" s="454"/>
      <c r="E163" s="102"/>
      <c r="F163" s="108"/>
      <c r="G163" s="108"/>
      <c r="H163" s="101"/>
      <c r="I163" s="137" t="str">
        <f t="shared" ref="I163:I169" si="24">IF(F163="","",F163*G163)</f>
        <v/>
      </c>
    </row>
    <row r="164" spans="2:14" ht="19.2" customHeight="1" x14ac:dyDescent="0.2">
      <c r="B164" s="121"/>
      <c r="C164" s="472"/>
      <c r="D164" s="454"/>
      <c r="E164" s="102"/>
      <c r="F164" s="108"/>
      <c r="G164" s="108"/>
      <c r="H164" s="101"/>
      <c r="I164" s="137" t="str">
        <f t="shared" si="24"/>
        <v/>
      </c>
    </row>
    <row r="165" spans="2:14" ht="19.2" customHeight="1" x14ac:dyDescent="0.2">
      <c r="B165" s="121"/>
      <c r="C165" s="472"/>
      <c r="D165" s="454"/>
      <c r="E165" s="102"/>
      <c r="F165" s="108"/>
      <c r="G165" s="108"/>
      <c r="H165" s="101"/>
      <c r="I165" s="137" t="str">
        <f t="shared" si="24"/>
        <v/>
      </c>
    </row>
    <row r="166" spans="2:14" ht="19.5" customHeight="1" x14ac:dyDescent="0.2">
      <c r="B166" s="121"/>
      <c r="C166" s="472"/>
      <c r="D166" s="454"/>
      <c r="E166" s="102"/>
      <c r="F166" s="108"/>
      <c r="G166" s="108"/>
      <c r="H166" s="101"/>
      <c r="I166" s="137" t="str">
        <f t="shared" si="24"/>
        <v/>
      </c>
    </row>
    <row r="167" spans="2:14" ht="19.2" customHeight="1" x14ac:dyDescent="0.2">
      <c r="B167" s="121"/>
      <c r="C167" s="472"/>
      <c r="D167" s="454"/>
      <c r="E167" s="102"/>
      <c r="F167" s="108"/>
      <c r="G167" s="108"/>
      <c r="H167" s="101"/>
      <c r="I167" s="137" t="str">
        <f t="shared" si="24"/>
        <v/>
      </c>
    </row>
    <row r="168" spans="2:14" ht="19.2" customHeight="1" x14ac:dyDescent="0.2">
      <c r="B168" s="121"/>
      <c r="C168" s="472"/>
      <c r="D168" s="454"/>
      <c r="E168" s="102"/>
      <c r="F168" s="108"/>
      <c r="G168" s="108"/>
      <c r="H168" s="101"/>
      <c r="I168" s="137" t="str">
        <f t="shared" si="24"/>
        <v/>
      </c>
      <c r="K168" s="124"/>
      <c r="L168" s="118"/>
    </row>
    <row r="169" spans="2:14" ht="19.2" customHeight="1" x14ac:dyDescent="0.2">
      <c r="B169" s="121"/>
      <c r="C169" s="472"/>
      <c r="D169" s="454"/>
      <c r="E169" s="102"/>
      <c r="F169" s="108"/>
      <c r="G169" s="108"/>
      <c r="H169" s="101"/>
      <c r="I169" s="137" t="str">
        <f t="shared" si="24"/>
        <v/>
      </c>
    </row>
    <row r="170" spans="2:14" ht="19.5" customHeight="1" x14ac:dyDescent="0.2">
      <c r="C170" s="472"/>
      <c r="D170" s="455"/>
      <c r="E170" s="138" t="s">
        <v>102</v>
      </c>
      <c r="F170" s="401"/>
      <c r="G170" s="402"/>
      <c r="H170" s="403"/>
      <c r="I170" s="131" t="str">
        <f>IF(SUM(I162:I169)=0,"",SUM(I162:I169))</f>
        <v/>
      </c>
    </row>
    <row r="171" spans="2:14" ht="19.5" customHeight="1" x14ac:dyDescent="0.2">
      <c r="C171" s="472"/>
      <c r="D171" s="456" t="s">
        <v>109</v>
      </c>
      <c r="E171" s="102"/>
      <c r="F171" s="108"/>
      <c r="G171" s="108"/>
      <c r="H171" s="101"/>
      <c r="I171" s="137" t="str">
        <f t="shared" ref="I171:I179" si="25">IF(F171="","",F171*G171)</f>
        <v/>
      </c>
    </row>
    <row r="172" spans="2:14" ht="19.5" customHeight="1" x14ac:dyDescent="0.2">
      <c r="C172" s="472"/>
      <c r="D172" s="454"/>
      <c r="E172" s="102"/>
      <c r="F172" s="108"/>
      <c r="G172" s="108"/>
      <c r="H172" s="101"/>
      <c r="I172" s="137" t="str">
        <f t="shared" si="25"/>
        <v/>
      </c>
    </row>
    <row r="173" spans="2:14" ht="19.5" customHeight="1" x14ac:dyDescent="0.2">
      <c r="C173" s="472"/>
      <c r="D173" s="454"/>
      <c r="E173" s="102"/>
      <c r="F173" s="108"/>
      <c r="G173" s="108"/>
      <c r="H173" s="101"/>
      <c r="I173" s="137" t="str">
        <f t="shared" si="25"/>
        <v/>
      </c>
      <c r="N173" s="118" t="s">
        <v>73</v>
      </c>
    </row>
    <row r="174" spans="2:14" ht="19.5" customHeight="1" x14ac:dyDescent="0.2">
      <c r="C174" s="472"/>
      <c r="D174" s="454"/>
      <c r="E174" s="102"/>
      <c r="F174" s="108"/>
      <c r="G174" s="108"/>
      <c r="H174" s="101"/>
      <c r="I174" s="137" t="str">
        <f t="shared" si="25"/>
        <v/>
      </c>
    </row>
    <row r="175" spans="2:14" ht="19.5" customHeight="1" x14ac:dyDescent="0.2">
      <c r="C175" s="472"/>
      <c r="D175" s="454"/>
      <c r="E175" s="102"/>
      <c r="F175" s="108"/>
      <c r="G175" s="108"/>
      <c r="H175" s="101"/>
      <c r="I175" s="137" t="str">
        <f t="shared" si="25"/>
        <v/>
      </c>
    </row>
    <row r="176" spans="2:14" ht="19.5" customHeight="1" x14ac:dyDescent="0.2">
      <c r="C176" s="472"/>
      <c r="D176" s="454"/>
      <c r="E176" s="102"/>
      <c r="F176" s="108"/>
      <c r="G176" s="108"/>
      <c r="H176" s="101"/>
      <c r="I176" s="137" t="str">
        <f t="shared" si="25"/>
        <v/>
      </c>
    </row>
    <row r="177" spans="3:9" ht="19.5" customHeight="1" x14ac:dyDescent="0.2">
      <c r="C177" s="472"/>
      <c r="D177" s="454"/>
      <c r="E177" s="102"/>
      <c r="F177" s="108"/>
      <c r="G177" s="108"/>
      <c r="H177" s="101"/>
      <c r="I177" s="137" t="str">
        <f t="shared" si="25"/>
        <v/>
      </c>
    </row>
    <row r="178" spans="3:9" ht="19.5" customHeight="1" x14ac:dyDescent="0.2">
      <c r="C178" s="472"/>
      <c r="D178" s="454"/>
      <c r="E178" s="102"/>
      <c r="F178" s="108"/>
      <c r="G178" s="108"/>
      <c r="H178" s="101"/>
      <c r="I178" s="137" t="str">
        <f t="shared" si="25"/>
        <v/>
      </c>
    </row>
    <row r="179" spans="3:9" ht="19.5" customHeight="1" x14ac:dyDescent="0.2">
      <c r="C179" s="472"/>
      <c r="D179" s="454"/>
      <c r="E179" s="102"/>
      <c r="F179" s="108"/>
      <c r="G179" s="108"/>
      <c r="H179" s="101"/>
      <c r="I179" s="137" t="str">
        <f t="shared" si="25"/>
        <v/>
      </c>
    </row>
    <row r="180" spans="3:9" ht="19.5" customHeight="1" x14ac:dyDescent="0.2">
      <c r="C180" s="472"/>
      <c r="D180" s="455"/>
      <c r="E180" s="139" t="s">
        <v>101</v>
      </c>
      <c r="F180" s="401"/>
      <c r="G180" s="402"/>
      <c r="H180" s="403"/>
      <c r="I180" s="131" t="str">
        <f>IF(SUM(I171:I179)=0,"",SUM(I171:I179))</f>
        <v/>
      </c>
    </row>
    <row r="181" spans="3:9" ht="19.5" customHeight="1" x14ac:dyDescent="0.2">
      <c r="C181" s="472"/>
      <c r="D181" s="456" t="s">
        <v>108</v>
      </c>
      <c r="E181" s="102"/>
      <c r="F181" s="108"/>
      <c r="G181" s="108"/>
      <c r="H181" s="101"/>
      <c r="I181" s="137" t="str">
        <f t="shared" ref="I181:I189" si="26">IF(F181="","",F181*G181)</f>
        <v/>
      </c>
    </row>
    <row r="182" spans="3:9" ht="19.5" customHeight="1" x14ac:dyDescent="0.2">
      <c r="C182" s="472"/>
      <c r="D182" s="454"/>
      <c r="E182" s="102"/>
      <c r="F182" s="108"/>
      <c r="G182" s="108"/>
      <c r="H182" s="101"/>
      <c r="I182" s="137" t="str">
        <f t="shared" si="26"/>
        <v/>
      </c>
    </row>
    <row r="183" spans="3:9" ht="19.5" customHeight="1" x14ac:dyDescent="0.2">
      <c r="C183" s="472"/>
      <c r="D183" s="454"/>
      <c r="E183" s="102"/>
      <c r="F183" s="108"/>
      <c r="G183" s="108"/>
      <c r="H183" s="101"/>
      <c r="I183" s="137" t="str">
        <f t="shared" si="26"/>
        <v/>
      </c>
    </row>
    <row r="184" spans="3:9" ht="19.5" customHeight="1" x14ac:dyDescent="0.2">
      <c r="C184" s="472"/>
      <c r="D184" s="454"/>
      <c r="E184" s="102"/>
      <c r="F184" s="108"/>
      <c r="G184" s="108"/>
      <c r="H184" s="101"/>
      <c r="I184" s="137" t="str">
        <f t="shared" si="26"/>
        <v/>
      </c>
    </row>
    <row r="185" spans="3:9" ht="19.5" customHeight="1" x14ac:dyDescent="0.2">
      <c r="C185" s="472"/>
      <c r="D185" s="454"/>
      <c r="E185" s="102"/>
      <c r="F185" s="108"/>
      <c r="G185" s="108"/>
      <c r="H185" s="101"/>
      <c r="I185" s="137" t="str">
        <f t="shared" si="26"/>
        <v/>
      </c>
    </row>
    <row r="186" spans="3:9" ht="19.5" customHeight="1" x14ac:dyDescent="0.2">
      <c r="C186" s="472"/>
      <c r="D186" s="454"/>
      <c r="E186" s="102"/>
      <c r="F186" s="108"/>
      <c r="G186" s="108"/>
      <c r="H186" s="101"/>
      <c r="I186" s="137" t="str">
        <f t="shared" si="26"/>
        <v/>
      </c>
    </row>
    <row r="187" spans="3:9" ht="19.5" customHeight="1" x14ac:dyDescent="0.2">
      <c r="C187" s="472"/>
      <c r="D187" s="454"/>
      <c r="E187" s="102"/>
      <c r="F187" s="108"/>
      <c r="G187" s="108"/>
      <c r="H187" s="101"/>
      <c r="I187" s="137" t="str">
        <f t="shared" si="26"/>
        <v/>
      </c>
    </row>
    <row r="188" spans="3:9" ht="19.2" customHeight="1" x14ac:dyDescent="0.2">
      <c r="C188" s="472"/>
      <c r="D188" s="454"/>
      <c r="E188" s="102"/>
      <c r="F188" s="108"/>
      <c r="G188" s="108"/>
      <c r="H188" s="101"/>
      <c r="I188" s="137" t="str">
        <f t="shared" si="26"/>
        <v/>
      </c>
    </row>
    <row r="189" spans="3:9" ht="19.5" customHeight="1" x14ac:dyDescent="0.2">
      <c r="C189" s="472"/>
      <c r="D189" s="454"/>
      <c r="E189" s="102"/>
      <c r="F189" s="108"/>
      <c r="G189" s="108"/>
      <c r="H189" s="101"/>
      <c r="I189" s="137" t="str">
        <f t="shared" si="26"/>
        <v/>
      </c>
    </row>
    <row r="190" spans="3:9" ht="19.5" customHeight="1" x14ac:dyDescent="0.2">
      <c r="C190" s="472"/>
      <c r="D190" s="455"/>
      <c r="E190" s="139" t="s">
        <v>100</v>
      </c>
      <c r="F190" s="401"/>
      <c r="G190" s="402"/>
      <c r="H190" s="403"/>
      <c r="I190" s="131" t="str">
        <f>IF(SUM(I181:I189)=0,"",SUM(I181:I189))</f>
        <v/>
      </c>
    </row>
    <row r="191" spans="3:9" ht="19.5" customHeight="1" x14ac:dyDescent="0.2">
      <c r="C191" s="472"/>
      <c r="D191" s="398" t="s">
        <v>107</v>
      </c>
      <c r="E191" s="102"/>
      <c r="F191" s="108"/>
      <c r="G191" s="108"/>
      <c r="H191" s="109"/>
      <c r="I191" s="137" t="str">
        <f>IF(F191="","",F191*G191)</f>
        <v/>
      </c>
    </row>
    <row r="192" spans="3:9" ht="19.5" customHeight="1" x14ac:dyDescent="0.2">
      <c r="C192" s="472"/>
      <c r="D192" s="399"/>
      <c r="E192" s="102"/>
      <c r="F192" s="108"/>
      <c r="G192" s="108"/>
      <c r="H192" s="101"/>
      <c r="I192" s="137" t="str">
        <f t="shared" ref="I192:I194" si="27">IF(F192="","",F192*G192)</f>
        <v/>
      </c>
    </row>
    <row r="193" spans="3:12" ht="19.5" customHeight="1" x14ac:dyDescent="0.2">
      <c r="C193" s="472"/>
      <c r="D193" s="399"/>
      <c r="E193" s="102"/>
      <c r="F193" s="108"/>
      <c r="G193" s="108"/>
      <c r="H193" s="101"/>
      <c r="I193" s="137" t="str">
        <f t="shared" si="27"/>
        <v/>
      </c>
    </row>
    <row r="194" spans="3:12" ht="19.5" customHeight="1" x14ac:dyDescent="0.2">
      <c r="C194" s="472"/>
      <c r="D194" s="399"/>
      <c r="E194" s="102"/>
      <c r="F194" s="108"/>
      <c r="G194" s="108"/>
      <c r="H194" s="101"/>
      <c r="I194" s="137" t="str">
        <f t="shared" si="27"/>
        <v/>
      </c>
    </row>
    <row r="195" spans="3:12" ht="19.5" customHeight="1" thickBot="1" x14ac:dyDescent="0.25">
      <c r="C195" s="472"/>
      <c r="D195" s="400"/>
      <c r="E195" s="140" t="s">
        <v>99</v>
      </c>
      <c r="F195" s="435"/>
      <c r="G195" s="436"/>
      <c r="H195" s="437"/>
      <c r="I195" s="141" t="str">
        <f>IF(SUM(I191:I194)=0,"",SUM(I191:I194))</f>
        <v/>
      </c>
    </row>
    <row r="196" spans="3:12" ht="19.2" customHeight="1" thickTop="1" x14ac:dyDescent="0.2">
      <c r="C196" s="472"/>
      <c r="D196" s="467" t="s">
        <v>435</v>
      </c>
      <c r="E196" s="434"/>
      <c r="F196" s="401"/>
      <c r="G196" s="402"/>
      <c r="H196" s="403"/>
      <c r="I196" s="132">
        <f>IF(SUM(I170,I180,I190,I195)=0,0,SUM(I170,I180,I190,I195))</f>
        <v>0</v>
      </c>
    </row>
    <row r="197" spans="3:12" ht="19.2" customHeight="1" thickBot="1" x14ac:dyDescent="0.25">
      <c r="C197" s="472"/>
      <c r="D197" s="404" t="s">
        <v>436</v>
      </c>
      <c r="E197" s="405"/>
      <c r="F197" s="115"/>
      <c r="G197" s="116"/>
      <c r="H197" s="110"/>
      <c r="I197" s="142">
        <f>IF(F197=0,0,F197*G197)</f>
        <v>0</v>
      </c>
    </row>
    <row r="198" spans="3:12" ht="37.200000000000003" customHeight="1" thickTop="1" thickBot="1" x14ac:dyDescent="0.25">
      <c r="C198" s="473"/>
      <c r="D198" s="394" t="s">
        <v>437</v>
      </c>
      <c r="E198" s="395"/>
      <c r="F198" s="447"/>
      <c r="G198" s="448"/>
      <c r="H198" s="449"/>
      <c r="I198" s="133">
        <f>I196-I197</f>
        <v>0</v>
      </c>
    </row>
    <row r="199" spans="3:12" ht="19.5" customHeight="1" thickBot="1" x14ac:dyDescent="0.25">
      <c r="C199" s="134"/>
      <c r="D199" s="134"/>
      <c r="E199" s="134"/>
      <c r="F199" s="134"/>
      <c r="G199" s="134"/>
      <c r="H199" s="134"/>
    </row>
    <row r="200" spans="3:12" ht="19.2" customHeight="1" x14ac:dyDescent="0.2">
      <c r="C200" s="421" t="s">
        <v>75</v>
      </c>
      <c r="D200" s="424"/>
      <c r="E200" s="425"/>
      <c r="F200" s="242"/>
      <c r="G200" s="242"/>
      <c r="H200" s="243"/>
      <c r="I200" s="244" t="str">
        <f>IF(F200="","",F200*G200)</f>
        <v/>
      </c>
    </row>
    <row r="201" spans="3:12" ht="19.2" customHeight="1" x14ac:dyDescent="0.2">
      <c r="C201" s="422"/>
      <c r="D201" s="431"/>
      <c r="E201" s="432"/>
      <c r="F201" s="111"/>
      <c r="G201" s="111"/>
      <c r="H201" s="101"/>
      <c r="I201" s="137" t="str">
        <f t="shared" ref="I201:I205" si="28">IF(F201="","",F201*G201)</f>
        <v/>
      </c>
    </row>
    <row r="202" spans="3:12" ht="19.2" customHeight="1" x14ac:dyDescent="0.2">
      <c r="C202" s="422"/>
      <c r="D202" s="431"/>
      <c r="E202" s="432"/>
      <c r="F202" s="111"/>
      <c r="G202" s="111"/>
      <c r="H202" s="101"/>
      <c r="I202" s="137" t="str">
        <f t="shared" si="28"/>
        <v/>
      </c>
    </row>
    <row r="203" spans="3:12" ht="19.2" customHeight="1" x14ac:dyDescent="0.2">
      <c r="C203" s="422"/>
      <c r="D203" s="431"/>
      <c r="E203" s="432"/>
      <c r="F203" s="111"/>
      <c r="G203" s="111"/>
      <c r="H203" s="101"/>
      <c r="I203" s="137" t="str">
        <f t="shared" si="28"/>
        <v/>
      </c>
    </row>
    <row r="204" spans="3:12" ht="19.2" customHeight="1" x14ac:dyDescent="0.2">
      <c r="C204" s="422"/>
      <c r="D204" s="426"/>
      <c r="E204" s="427"/>
      <c r="F204" s="108"/>
      <c r="G204" s="108"/>
      <c r="H204" s="101"/>
      <c r="I204" s="137" t="str">
        <f t="shared" si="28"/>
        <v/>
      </c>
      <c r="K204" s="118"/>
      <c r="L204" s="118"/>
    </row>
    <row r="205" spans="3:12" ht="18.600000000000001" customHeight="1" thickBot="1" x14ac:dyDescent="0.25">
      <c r="C205" s="422"/>
      <c r="D205" s="428"/>
      <c r="E205" s="429"/>
      <c r="F205" s="249"/>
      <c r="G205" s="249"/>
      <c r="H205" s="250"/>
      <c r="I205" s="251" t="str">
        <f t="shared" si="28"/>
        <v/>
      </c>
    </row>
    <row r="206" spans="3:12" ht="24" customHeight="1" thickTop="1" thickBot="1" x14ac:dyDescent="0.25">
      <c r="C206" s="423"/>
      <c r="D206" s="430" t="s">
        <v>438</v>
      </c>
      <c r="E206" s="430"/>
      <c r="F206" s="411"/>
      <c r="G206" s="412"/>
      <c r="H206" s="413"/>
      <c r="I206" s="252">
        <f>SUM(I200:I205)</f>
        <v>0</v>
      </c>
    </row>
    <row r="207" spans="3:12" ht="21" customHeight="1" thickBot="1" x14ac:dyDescent="0.25">
      <c r="C207" s="247"/>
      <c r="D207" s="241"/>
      <c r="E207" s="241"/>
      <c r="F207" s="245"/>
      <c r="G207" s="245"/>
      <c r="H207" s="245"/>
      <c r="I207" s="248"/>
    </row>
    <row r="208" spans="3:12" ht="44.4" customHeight="1" x14ac:dyDescent="0.2">
      <c r="C208" s="414" t="s">
        <v>515</v>
      </c>
      <c r="D208" s="415"/>
      <c r="E208" s="415"/>
      <c r="F208" s="416"/>
      <c r="G208" s="417"/>
      <c r="H208" s="418"/>
      <c r="I208" s="144">
        <f>ROUNDDOWN(I44+I85+I126+I157+I198-I206,-3)</f>
        <v>0</v>
      </c>
    </row>
    <row r="209" spans="3:11" ht="26.4" customHeight="1" x14ac:dyDescent="0.2">
      <c r="C209" s="419" t="s">
        <v>516</v>
      </c>
      <c r="D209" s="420"/>
      <c r="E209" s="420"/>
      <c r="F209" s="401"/>
      <c r="G209" s="402"/>
      <c r="H209" s="403"/>
      <c r="I209" s="117"/>
      <c r="K209" s="124" t="s">
        <v>388</v>
      </c>
    </row>
    <row r="210" spans="3:11" ht="26.4" customHeight="1" thickBot="1" x14ac:dyDescent="0.25">
      <c r="C210" s="406" t="s">
        <v>517</v>
      </c>
      <c r="D210" s="407"/>
      <c r="E210" s="407"/>
      <c r="F210" s="408"/>
      <c r="G210" s="409"/>
      <c r="H210" s="410"/>
      <c r="I210" s="145">
        <f>I40+I83+I124+I155+I196+I206</f>
        <v>0</v>
      </c>
    </row>
  </sheetData>
  <sheetProtection formatCells="0" formatColumns="0" formatRows="0" selectLockedCells="1"/>
  <mergeCells count="97">
    <mergeCell ref="D119:D123"/>
    <mergeCell ref="C160:I160"/>
    <mergeCell ref="C161:D161"/>
    <mergeCell ref="C162:C198"/>
    <mergeCell ref="D162:D170"/>
    <mergeCell ref="F170:H170"/>
    <mergeCell ref="D171:D180"/>
    <mergeCell ref="F180:H180"/>
    <mergeCell ref="D181:D190"/>
    <mergeCell ref="F190:H190"/>
    <mergeCell ref="F195:H195"/>
    <mergeCell ref="D196:E196"/>
    <mergeCell ref="F198:H198"/>
    <mergeCell ref="C131:C157"/>
    <mergeCell ref="F150:H150"/>
    <mergeCell ref="F154:H154"/>
    <mergeCell ref="D78:D82"/>
    <mergeCell ref="F82:H82"/>
    <mergeCell ref="F83:H83"/>
    <mergeCell ref="D84:E84"/>
    <mergeCell ref="D85:E85"/>
    <mergeCell ref="F85:H85"/>
    <mergeCell ref="D83:E83"/>
    <mergeCell ref="D49:D57"/>
    <mergeCell ref="F57:H57"/>
    <mergeCell ref="D58:D67"/>
    <mergeCell ref="F67:H67"/>
    <mergeCell ref="D68:D77"/>
    <mergeCell ref="F77:H77"/>
    <mergeCell ref="D43:E43"/>
    <mergeCell ref="C88:I88"/>
    <mergeCell ref="C89:D89"/>
    <mergeCell ref="D90:D98"/>
    <mergeCell ref="F98:H98"/>
    <mergeCell ref="C90:C126"/>
    <mergeCell ref="D124:E124"/>
    <mergeCell ref="F124:H124"/>
    <mergeCell ref="D125:E125"/>
    <mergeCell ref="D99:D108"/>
    <mergeCell ref="F108:H108"/>
    <mergeCell ref="D109:D118"/>
    <mergeCell ref="F118:H118"/>
    <mergeCell ref="C47:I47"/>
    <mergeCell ref="C48:D48"/>
    <mergeCell ref="C49:C85"/>
    <mergeCell ref="C3:I3"/>
    <mergeCell ref="F40:H40"/>
    <mergeCell ref="C4:D4"/>
    <mergeCell ref="F13:H13"/>
    <mergeCell ref="F23:H23"/>
    <mergeCell ref="F34:H34"/>
    <mergeCell ref="F39:H39"/>
    <mergeCell ref="C5:C44"/>
    <mergeCell ref="D35:D39"/>
    <mergeCell ref="D24:D34"/>
    <mergeCell ref="D14:D23"/>
    <mergeCell ref="D5:D13"/>
    <mergeCell ref="D40:E40"/>
    <mergeCell ref="F44:H44"/>
    <mergeCell ref="D41:E41"/>
    <mergeCell ref="D44:E44"/>
    <mergeCell ref="D42:E42"/>
    <mergeCell ref="D202:E202"/>
    <mergeCell ref="F123:H123"/>
    <mergeCell ref="F155:H155"/>
    <mergeCell ref="D156:E156"/>
    <mergeCell ref="D157:E157"/>
    <mergeCell ref="F157:H157"/>
    <mergeCell ref="D126:E126"/>
    <mergeCell ref="F126:H126"/>
    <mergeCell ref="C129:I129"/>
    <mergeCell ref="C130:D130"/>
    <mergeCell ref="D131:D136"/>
    <mergeCell ref="F136:H136"/>
    <mergeCell ref="D137:D143"/>
    <mergeCell ref="F143:H143"/>
    <mergeCell ref="D144:D150"/>
    <mergeCell ref="C210:E210"/>
    <mergeCell ref="F210:H210"/>
    <mergeCell ref="F206:H206"/>
    <mergeCell ref="C208:E208"/>
    <mergeCell ref="F208:H208"/>
    <mergeCell ref="C209:E209"/>
    <mergeCell ref="F209:H209"/>
    <mergeCell ref="C200:C206"/>
    <mergeCell ref="D200:E200"/>
    <mergeCell ref="D204:E204"/>
    <mergeCell ref="D205:E205"/>
    <mergeCell ref="D206:E206"/>
    <mergeCell ref="D201:E201"/>
    <mergeCell ref="D203:E203"/>
    <mergeCell ref="D198:E198"/>
    <mergeCell ref="D155:E155"/>
    <mergeCell ref="D151:D154"/>
    <mergeCell ref="F196:H196"/>
    <mergeCell ref="D197:E197"/>
    <mergeCell ref="D191:D195"/>
  </mergeCells>
  <phoneticPr fontId="4"/>
  <dataValidations xWindow="549" yWindow="287" count="1">
    <dataValidation imeMode="off" allowBlank="1" showInputMessage="1" showErrorMessage="1" sqref="F14:G22 F35:G38 F5:G12 I5:I12 I35:I38 F24:G33 I24:I33 I14:I22 I162:I169 I119:I122 I137:I142 F200:G205 I41:I43 I99:I107 F151:G153 I151:I153 I131:I135 F99:G107 F109:G117 I109:I117 F119:G122 F137:G142 F144:G149 I144:I149 F131:G135 F90:G97 I90:I97 I191:I194 I171:I179 F171:G179 F181:G189 I181:I189 F191:G194 F162:G169 I200:I205 I78:I81 I58:I66 F58:G66 F68:G76 I68:I76 F78:G81 F49:G56 I49:I56" xr:uid="{00000000-0002-0000-0300-000000000000}"/>
  </dataValidations>
  <printOptions horizontalCentered="1"/>
  <pageMargins left="0.74803149606299213" right="0.43307086614173229" top="0.39370078740157483" bottom="0.47244094488188981" header="0.19685039370078741" footer="0.23622047244094491"/>
  <pageSetup paperSize="9" scale="70" orientation="portrait" r:id="rId1"/>
  <headerFooter>
    <oddFooter>&amp;R&amp;"ＭＳ Ｐ明朝,標準"&amp;10（日本産業規格A列4番）</oddFooter>
  </headerFooter>
  <rowBreaks count="4" manualBreakCount="4">
    <brk id="44" min="1" max="8" man="1"/>
    <brk id="86" min="1" max="8" man="1"/>
    <brk id="127" min="1" max="8" man="1"/>
    <brk id="158" min="1" max="8" man="1"/>
  </rowBreaks>
  <extLst>
    <ext xmlns:x14="http://schemas.microsoft.com/office/spreadsheetml/2009/9/main" uri="{CCE6A557-97BC-4b89-ADB6-D9C93CAAB3DF}">
      <x14:dataValidations xmlns:xm="http://schemas.microsoft.com/office/excel/2006/main" xWindow="549" yWindow="287" count="1">
        <x14:dataValidation type="list" imeMode="off" allowBlank="1" xr:uid="{00000000-0002-0000-0300-000001000000}">
          <x14:formula1>
            <xm:f>選択肢!$D$3:$D$16</xm:f>
          </x14:formula1>
          <xm:sqref>H5:H12 H24:H33 H35:H38 H14:H22 H156 H200:H205 H90:H97 H99:H107 H109:H117 H119:H122 H125 H131:H135 H137:H142 H144:H149 H151:H153 H197 H162:H169 H171:H179 H181:H189 H191:H194 H41:H43 H49:H56 H58:H66 H68:H76 H78:H81 H84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pageSetUpPr fitToPage="1"/>
  </sheetPr>
  <dimension ref="C2:AI52"/>
  <sheetViews>
    <sheetView showGridLines="0" zoomScaleNormal="100" zoomScaleSheetLayoutView="100" workbookViewId="0">
      <selection activeCell="AL21" sqref="AL21"/>
    </sheetView>
  </sheetViews>
  <sheetFormatPr defaultColWidth="9" defaultRowHeight="13.2" x14ac:dyDescent="0.2"/>
  <cols>
    <col min="1" max="1" width="2.6640625" style="167" customWidth="1"/>
    <col min="2" max="2" width="1.6640625" style="167" customWidth="1"/>
    <col min="3" max="3" width="20.44140625" style="167" customWidth="1"/>
    <col min="4" max="15" width="3.33203125" style="166" customWidth="1"/>
    <col min="16" max="33" width="3" style="166" customWidth="1"/>
    <col min="34" max="34" width="1.6640625" style="167" customWidth="1"/>
    <col min="35" max="35" width="3.33203125" style="167" customWidth="1"/>
    <col min="36" max="36" width="2.6640625" style="167" customWidth="1"/>
    <col min="37" max="37" width="7.33203125" style="167" customWidth="1"/>
    <col min="38" max="93" width="2.6640625" style="167" customWidth="1"/>
    <col min="94" max="16384" width="9" style="167"/>
  </cols>
  <sheetData>
    <row r="2" spans="3:35" ht="19.5" customHeight="1" x14ac:dyDescent="0.2">
      <c r="C2" s="165" t="s">
        <v>408</v>
      </c>
      <c r="AI2" s="168" t="str">
        <f>'１号'!$X$2</f>
        <v>Ver.1</v>
      </c>
    </row>
    <row r="3" spans="3:35" ht="30" customHeight="1" x14ac:dyDescent="0.2">
      <c r="C3" s="487" t="s">
        <v>359</v>
      </c>
      <c r="D3" s="487"/>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row>
    <row r="4" spans="3:35" s="166" customFormat="1" ht="24" customHeight="1" x14ac:dyDescent="0.2">
      <c r="C4" s="169" t="s">
        <v>272</v>
      </c>
      <c r="D4" s="492" t="str">
        <f>IF('１号'!E15="","",'１号'!E15)</f>
        <v/>
      </c>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I4" s="114" t="s">
        <v>273</v>
      </c>
    </row>
    <row r="5" spans="3:35" s="166" customFormat="1" ht="24" customHeight="1" x14ac:dyDescent="0.2">
      <c r="C5" s="169" t="str">
        <f>'１号'!D16</f>
        <v>モデルプラン番号</v>
      </c>
      <c r="D5" s="491" t="str">
        <f>IF('１号'!E16="","",'１号'!E16)</f>
        <v/>
      </c>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I5" s="114" t="s">
        <v>273</v>
      </c>
    </row>
    <row r="6" spans="3:35" s="166" customFormat="1" ht="24" customHeight="1" x14ac:dyDescent="0.2">
      <c r="C6" s="169" t="str">
        <f>'１号'!D17</f>
        <v>モデルプラン種別</v>
      </c>
      <c r="D6" s="491" t="str">
        <f>IF('１号'!E17="","",'１号'!E17)</f>
        <v/>
      </c>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I6" s="114" t="s">
        <v>273</v>
      </c>
    </row>
    <row r="7" spans="3:35" ht="24" customHeight="1" x14ac:dyDescent="0.2">
      <c r="C7" s="165" t="s">
        <v>356</v>
      </c>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row>
    <row r="8" spans="3:35" s="166" customFormat="1" ht="22.95" customHeight="1" x14ac:dyDescent="0.2">
      <c r="C8" s="493" t="s">
        <v>354</v>
      </c>
      <c r="D8" s="494" t="s">
        <v>447</v>
      </c>
      <c r="E8" s="495"/>
      <c r="F8" s="495"/>
      <c r="G8" s="495"/>
      <c r="H8" s="495"/>
      <c r="I8" s="495"/>
      <c r="J8" s="485"/>
      <c r="K8" s="485"/>
      <c r="L8" s="485"/>
      <c r="M8" s="485"/>
      <c r="N8" s="485"/>
      <c r="O8" s="485"/>
      <c r="P8" s="485"/>
      <c r="Q8" s="485"/>
      <c r="R8" s="485"/>
      <c r="S8" s="485"/>
      <c r="T8" s="485"/>
      <c r="U8" s="485"/>
      <c r="V8" s="485"/>
      <c r="W8" s="485"/>
      <c r="X8" s="485"/>
      <c r="Y8" s="485"/>
      <c r="Z8" s="485"/>
      <c r="AA8" s="485"/>
      <c r="AB8" s="485"/>
      <c r="AC8" s="485"/>
      <c r="AD8" s="485"/>
      <c r="AE8" s="485"/>
      <c r="AF8" s="485"/>
      <c r="AG8" s="486"/>
    </row>
    <row r="9" spans="3:35" s="166" customFormat="1" ht="22.95" customHeight="1" x14ac:dyDescent="0.2">
      <c r="C9" s="493"/>
      <c r="D9" s="494" t="s">
        <v>448</v>
      </c>
      <c r="E9" s="495"/>
      <c r="F9" s="495"/>
      <c r="G9" s="495"/>
      <c r="H9" s="495"/>
      <c r="I9" s="495"/>
      <c r="J9" s="485"/>
      <c r="K9" s="485"/>
      <c r="L9" s="485"/>
      <c r="M9" s="485"/>
      <c r="N9" s="485"/>
      <c r="O9" s="485"/>
      <c r="P9" s="485"/>
      <c r="Q9" s="485"/>
      <c r="R9" s="485"/>
      <c r="S9" s="485"/>
      <c r="T9" s="485"/>
      <c r="U9" s="485"/>
      <c r="V9" s="485"/>
      <c r="W9" s="485"/>
      <c r="X9" s="485"/>
      <c r="Y9" s="485"/>
      <c r="Z9" s="485"/>
      <c r="AA9" s="485"/>
      <c r="AB9" s="485"/>
      <c r="AC9" s="485"/>
      <c r="AD9" s="485"/>
      <c r="AE9" s="485"/>
      <c r="AF9" s="485"/>
      <c r="AG9" s="486"/>
    </row>
    <row r="10" spans="3:35" s="166" customFormat="1" ht="22.95" customHeight="1" x14ac:dyDescent="0.2">
      <c r="C10" s="493"/>
      <c r="D10" s="494" t="s">
        <v>449</v>
      </c>
      <c r="E10" s="495"/>
      <c r="F10" s="495"/>
      <c r="G10" s="495"/>
      <c r="H10" s="495"/>
      <c r="I10" s="495"/>
      <c r="J10" s="485"/>
      <c r="K10" s="485"/>
      <c r="L10" s="485"/>
      <c r="M10" s="485"/>
      <c r="N10" s="485"/>
      <c r="O10" s="485"/>
      <c r="P10" s="485"/>
      <c r="Q10" s="485"/>
      <c r="R10" s="485"/>
      <c r="S10" s="485"/>
      <c r="T10" s="485"/>
      <c r="U10" s="485"/>
      <c r="V10" s="485"/>
      <c r="W10" s="485"/>
      <c r="X10" s="485"/>
      <c r="Y10" s="485"/>
      <c r="Z10" s="485"/>
      <c r="AA10" s="485"/>
      <c r="AB10" s="485"/>
      <c r="AC10" s="485"/>
      <c r="AD10" s="485"/>
      <c r="AE10" s="485"/>
      <c r="AF10" s="485"/>
      <c r="AG10" s="486"/>
    </row>
    <row r="11" spans="3:35" s="166" customFormat="1" ht="22.2" customHeight="1" x14ac:dyDescent="0.2">
      <c r="C11" s="481" t="s">
        <v>521</v>
      </c>
      <c r="D11" s="477" t="s">
        <v>450</v>
      </c>
      <c r="E11" s="478"/>
      <c r="F11" s="478"/>
      <c r="G11" s="478"/>
      <c r="H11" s="478"/>
      <c r="I11" s="478"/>
      <c r="J11" s="478"/>
      <c r="K11" s="478"/>
      <c r="L11" s="478"/>
      <c r="M11" s="478"/>
      <c r="N11" s="478"/>
      <c r="O11" s="478"/>
      <c r="P11" s="479"/>
      <c r="Q11" s="479"/>
      <c r="R11" s="479"/>
      <c r="S11" s="479"/>
      <c r="T11" s="253" t="s">
        <v>451</v>
      </c>
      <c r="U11" s="253"/>
      <c r="V11" s="253"/>
      <c r="W11" s="253"/>
      <c r="X11" s="253"/>
      <c r="Y11" s="253"/>
      <c r="Z11" s="253"/>
      <c r="AA11" s="253"/>
      <c r="AB11" s="253"/>
      <c r="AC11" s="253"/>
      <c r="AD11" s="253"/>
      <c r="AE11" s="253"/>
      <c r="AF11" s="253"/>
      <c r="AG11" s="254"/>
    </row>
    <row r="12" spans="3:35" s="166" customFormat="1" ht="22.2" customHeight="1" x14ac:dyDescent="0.2">
      <c r="C12" s="481"/>
      <c r="D12" s="477" t="s">
        <v>518</v>
      </c>
      <c r="E12" s="478"/>
      <c r="F12" s="478"/>
      <c r="G12" s="478"/>
      <c r="H12" s="478"/>
      <c r="I12" s="478"/>
      <c r="J12" s="478"/>
      <c r="K12" s="478"/>
      <c r="L12" s="478"/>
      <c r="M12" s="478"/>
      <c r="N12" s="478"/>
      <c r="O12" s="478"/>
      <c r="P12" s="479"/>
      <c r="Q12" s="479"/>
      <c r="R12" s="479"/>
      <c r="S12" s="479"/>
      <c r="T12" s="253" t="s">
        <v>451</v>
      </c>
      <c r="U12" s="253"/>
      <c r="V12" s="479"/>
      <c r="W12" s="479"/>
      <c r="X12" s="479"/>
      <c r="Y12" s="479"/>
      <c r="Z12" s="253" t="s">
        <v>452</v>
      </c>
      <c r="AA12" s="253"/>
      <c r="AB12" s="253"/>
      <c r="AC12" s="253"/>
      <c r="AD12" s="253"/>
      <c r="AE12" s="253"/>
      <c r="AF12" s="253"/>
      <c r="AG12" s="254"/>
    </row>
    <row r="13" spans="3:35" s="166" customFormat="1" ht="22.2" customHeight="1" x14ac:dyDescent="0.2">
      <c r="C13" s="481"/>
      <c r="D13" s="477" t="s">
        <v>519</v>
      </c>
      <c r="E13" s="478"/>
      <c r="F13" s="478"/>
      <c r="G13" s="478"/>
      <c r="H13" s="478"/>
      <c r="I13" s="478"/>
      <c r="J13" s="478"/>
      <c r="K13" s="478"/>
      <c r="L13" s="478"/>
      <c r="M13" s="478"/>
      <c r="N13" s="478"/>
      <c r="O13" s="478"/>
      <c r="P13" s="479"/>
      <c r="Q13" s="479"/>
      <c r="R13" s="479"/>
      <c r="S13" s="479"/>
      <c r="T13" s="253" t="s">
        <v>443</v>
      </c>
      <c r="U13" s="253"/>
      <c r="V13" s="479"/>
      <c r="W13" s="479"/>
      <c r="X13" s="479"/>
      <c r="Y13" s="479"/>
      <c r="Z13" s="253" t="s">
        <v>454</v>
      </c>
      <c r="AA13" s="253"/>
      <c r="AB13" s="253"/>
      <c r="AC13" s="253"/>
      <c r="AD13" s="253"/>
      <c r="AE13" s="253"/>
      <c r="AF13" s="253"/>
      <c r="AG13" s="254"/>
    </row>
    <row r="14" spans="3:35" s="166" customFormat="1" ht="22.2" customHeight="1" x14ac:dyDescent="0.2">
      <c r="C14" s="481"/>
      <c r="D14" s="477" t="s">
        <v>472</v>
      </c>
      <c r="E14" s="478"/>
      <c r="F14" s="478"/>
      <c r="G14" s="478"/>
      <c r="H14" s="478"/>
      <c r="I14" s="478"/>
      <c r="J14" s="478"/>
      <c r="K14" s="478"/>
      <c r="L14" s="478"/>
      <c r="M14" s="478"/>
      <c r="N14" s="478"/>
      <c r="O14" s="478"/>
      <c r="P14" s="479"/>
      <c r="Q14" s="479"/>
      <c r="R14" s="479"/>
      <c r="S14" s="479"/>
      <c r="T14" s="253" t="s">
        <v>473</v>
      </c>
      <c r="U14" s="253"/>
      <c r="V14" s="253"/>
      <c r="W14" s="253"/>
      <c r="X14" s="253"/>
      <c r="Y14" s="253"/>
      <c r="Z14" s="253"/>
      <c r="AA14" s="253"/>
      <c r="AB14" s="253"/>
      <c r="AC14" s="253"/>
      <c r="AD14" s="253"/>
      <c r="AE14" s="253"/>
      <c r="AF14" s="253"/>
      <c r="AG14" s="254"/>
    </row>
    <row r="15" spans="3:35" s="166" customFormat="1" ht="22.2" customHeight="1" x14ac:dyDescent="0.2">
      <c r="C15" s="481"/>
      <c r="D15" s="477" t="s">
        <v>459</v>
      </c>
      <c r="E15" s="478"/>
      <c r="F15" s="478"/>
      <c r="G15" s="478"/>
      <c r="H15" s="478"/>
      <c r="I15" s="478"/>
      <c r="J15" s="478"/>
      <c r="K15" s="478"/>
      <c r="L15" s="478"/>
      <c r="M15" s="478"/>
      <c r="N15" s="478"/>
      <c r="O15" s="478"/>
      <c r="P15" s="479"/>
      <c r="Q15" s="479"/>
      <c r="R15" s="479"/>
      <c r="S15" s="479"/>
      <c r="T15" s="253" t="s">
        <v>456</v>
      </c>
      <c r="U15" s="253"/>
      <c r="V15" s="253"/>
      <c r="W15" s="253"/>
      <c r="X15" s="253"/>
      <c r="Y15" s="253"/>
      <c r="Z15" s="253"/>
      <c r="AA15" s="253"/>
      <c r="AB15" s="253"/>
      <c r="AC15" s="253"/>
      <c r="AD15" s="253"/>
      <c r="AE15" s="253"/>
      <c r="AF15" s="253"/>
      <c r="AG15" s="254"/>
    </row>
    <row r="16" spans="3:35" s="166" customFormat="1" ht="22.2" customHeight="1" x14ac:dyDescent="0.2">
      <c r="C16" s="481"/>
      <c r="D16" s="477" t="s">
        <v>474</v>
      </c>
      <c r="E16" s="478"/>
      <c r="F16" s="478"/>
      <c r="G16" s="478"/>
      <c r="H16" s="478"/>
      <c r="I16" s="478"/>
      <c r="J16" s="478"/>
      <c r="K16" s="478"/>
      <c r="L16" s="478"/>
      <c r="M16" s="478"/>
      <c r="N16" s="478"/>
      <c r="O16" s="478"/>
      <c r="P16" s="479"/>
      <c r="Q16" s="479"/>
      <c r="R16" s="479"/>
      <c r="S16" s="479"/>
      <c r="T16" s="253" t="s">
        <v>460</v>
      </c>
      <c r="U16" s="253"/>
      <c r="V16" s="253"/>
      <c r="W16" s="253"/>
      <c r="X16" s="253"/>
      <c r="Y16" s="253"/>
      <c r="Z16" s="253"/>
      <c r="AA16" s="253"/>
      <c r="AB16" s="253"/>
      <c r="AC16" s="253"/>
      <c r="AD16" s="253"/>
      <c r="AE16" s="253"/>
      <c r="AF16" s="253"/>
      <c r="AG16" s="254"/>
    </row>
    <row r="17" spans="3:35" s="166" customFormat="1" ht="22.2" customHeight="1" x14ac:dyDescent="0.2">
      <c r="C17" s="481"/>
      <c r="D17" s="477" t="s">
        <v>453</v>
      </c>
      <c r="E17" s="478"/>
      <c r="F17" s="478"/>
      <c r="G17" s="478"/>
      <c r="H17" s="478"/>
      <c r="I17" s="478"/>
      <c r="J17" s="478"/>
      <c r="K17" s="478"/>
      <c r="L17" s="478"/>
      <c r="M17" s="478"/>
      <c r="N17" s="478"/>
      <c r="O17" s="478"/>
      <c r="P17" s="479"/>
      <c r="Q17" s="479"/>
      <c r="R17" s="479"/>
      <c r="S17" s="479"/>
      <c r="T17" s="253" t="s">
        <v>455</v>
      </c>
      <c r="U17" s="253"/>
      <c r="V17" s="479"/>
      <c r="W17" s="479"/>
      <c r="X17" s="479"/>
      <c r="Y17" s="479"/>
      <c r="Z17" s="253" t="s">
        <v>457</v>
      </c>
      <c r="AA17" s="253"/>
      <c r="AB17" s="253"/>
      <c r="AC17" s="253"/>
      <c r="AD17" s="253"/>
      <c r="AE17" s="253"/>
      <c r="AF17" s="253"/>
      <c r="AG17" s="254"/>
    </row>
    <row r="18" spans="3:35" s="166" customFormat="1" ht="22.2" customHeight="1" x14ac:dyDescent="0.2">
      <c r="C18" s="481"/>
      <c r="D18" s="477" t="s">
        <v>500</v>
      </c>
      <c r="E18" s="478"/>
      <c r="F18" s="478"/>
      <c r="G18" s="478"/>
      <c r="H18" s="478"/>
      <c r="I18" s="478"/>
      <c r="J18" s="478"/>
      <c r="K18" s="478"/>
      <c r="L18" s="478"/>
      <c r="M18" s="478"/>
      <c r="N18" s="478"/>
      <c r="O18" s="478"/>
      <c r="T18" s="280"/>
      <c r="U18" s="277"/>
      <c r="V18" s="272" t="s">
        <v>501</v>
      </c>
      <c r="W18" s="278"/>
      <c r="X18" s="263" t="s">
        <v>8</v>
      </c>
      <c r="Y18" s="272"/>
      <c r="Z18" s="272"/>
      <c r="AA18" s="263"/>
      <c r="AB18" s="263" t="s">
        <v>502</v>
      </c>
      <c r="AC18" s="278"/>
      <c r="AD18" s="280"/>
      <c r="AE18" s="272"/>
      <c r="AF18" s="264" t="s">
        <v>503</v>
      </c>
      <c r="AG18" s="254"/>
    </row>
    <row r="19" spans="3:35" s="166" customFormat="1" ht="22.2" customHeight="1" x14ac:dyDescent="0.2">
      <c r="C19" s="481"/>
      <c r="D19" s="477" t="s">
        <v>520</v>
      </c>
      <c r="E19" s="478"/>
      <c r="F19" s="478"/>
      <c r="G19" s="478"/>
      <c r="H19" s="478"/>
      <c r="I19" s="478"/>
      <c r="J19" s="478"/>
      <c r="K19" s="478"/>
      <c r="L19" s="478"/>
      <c r="M19" s="478"/>
      <c r="N19" s="478"/>
      <c r="O19" s="478"/>
      <c r="P19" s="479"/>
      <c r="Q19" s="479"/>
      <c r="R19" s="479"/>
      <c r="S19" s="479"/>
      <c r="T19" s="253" t="s">
        <v>9</v>
      </c>
      <c r="U19" s="479"/>
      <c r="V19" s="479"/>
      <c r="W19" s="479"/>
      <c r="X19" s="479"/>
      <c r="Y19" s="253" t="s">
        <v>9</v>
      </c>
      <c r="Z19" s="253"/>
      <c r="AA19" s="253"/>
      <c r="AB19" s="253"/>
      <c r="AC19" s="253"/>
      <c r="AD19" s="253"/>
      <c r="AE19" s="253"/>
      <c r="AF19" s="253"/>
      <c r="AG19" s="254"/>
    </row>
    <row r="20" spans="3:35" s="166" customFormat="1" ht="22.2" customHeight="1" x14ac:dyDescent="0.2">
      <c r="C20" s="481"/>
      <c r="D20" s="477" t="s">
        <v>545</v>
      </c>
      <c r="E20" s="478"/>
      <c r="F20" s="478"/>
      <c r="G20" s="478"/>
      <c r="H20" s="478"/>
      <c r="I20" s="478"/>
      <c r="J20" s="478"/>
      <c r="K20" s="478"/>
      <c r="L20" s="478"/>
      <c r="M20" s="478"/>
      <c r="N20" s="478"/>
      <c r="O20" s="478"/>
      <c r="P20" s="479"/>
      <c r="Q20" s="479"/>
      <c r="R20" s="479"/>
      <c r="S20" s="479"/>
      <c r="T20" s="253" t="s">
        <v>443</v>
      </c>
      <c r="U20" s="263"/>
      <c r="V20" s="263"/>
      <c r="W20" s="263"/>
      <c r="X20" s="263"/>
      <c r="Y20" s="253"/>
      <c r="Z20" s="253"/>
      <c r="AA20" s="253"/>
      <c r="AB20" s="253"/>
      <c r="AC20" s="253"/>
      <c r="AD20" s="253"/>
      <c r="AE20" s="253"/>
      <c r="AF20" s="253"/>
      <c r="AG20" s="254"/>
    </row>
    <row r="21" spans="3:35" s="166" customFormat="1" ht="22.2" customHeight="1" x14ac:dyDescent="0.2">
      <c r="C21" s="481"/>
      <c r="D21" s="477" t="s">
        <v>458</v>
      </c>
      <c r="E21" s="478"/>
      <c r="F21" s="478"/>
      <c r="G21" s="478"/>
      <c r="H21" s="478"/>
      <c r="I21" s="478"/>
      <c r="J21" s="478"/>
      <c r="K21" s="478"/>
      <c r="L21" s="478"/>
      <c r="M21" s="478"/>
      <c r="N21" s="478"/>
      <c r="O21" s="478"/>
      <c r="P21" s="479"/>
      <c r="Q21" s="479"/>
      <c r="R21" s="479"/>
      <c r="S21" s="479"/>
      <c r="T21" s="253" t="s">
        <v>456</v>
      </c>
      <c r="U21" s="253"/>
      <c r="V21" s="253"/>
      <c r="W21" s="253"/>
      <c r="X21" s="253"/>
      <c r="Y21" s="253"/>
      <c r="Z21" s="253"/>
      <c r="AA21" s="253"/>
      <c r="AB21" s="253"/>
      <c r="AC21" s="253"/>
      <c r="AD21" s="253"/>
      <c r="AE21" s="253"/>
      <c r="AF21" s="253"/>
      <c r="AG21" s="254"/>
    </row>
    <row r="22" spans="3:35" s="166" customFormat="1" ht="22.2" customHeight="1" x14ac:dyDescent="0.2">
      <c r="C22" s="481"/>
      <c r="D22" s="477" t="s">
        <v>475</v>
      </c>
      <c r="E22" s="478"/>
      <c r="F22" s="478"/>
      <c r="G22" s="478"/>
      <c r="H22" s="478"/>
      <c r="I22" s="478"/>
      <c r="J22" s="478"/>
      <c r="K22" s="478"/>
      <c r="L22" s="478"/>
      <c r="M22" s="478"/>
      <c r="N22" s="478"/>
      <c r="O22" s="478"/>
      <c r="P22" s="479"/>
      <c r="Q22" s="479"/>
      <c r="R22" s="479"/>
      <c r="S22" s="479"/>
      <c r="T22" s="253" t="s">
        <v>454</v>
      </c>
      <c r="U22" s="253"/>
      <c r="V22" s="479"/>
      <c r="W22" s="479"/>
      <c r="X22" s="479"/>
      <c r="Y22" s="479"/>
      <c r="Z22" s="253" t="s">
        <v>460</v>
      </c>
      <c r="AA22" s="253"/>
      <c r="AB22" s="253"/>
      <c r="AC22" s="253"/>
      <c r="AD22" s="253"/>
      <c r="AE22" s="253"/>
      <c r="AF22" s="253"/>
      <c r="AG22" s="254"/>
    </row>
    <row r="23" spans="3:35" s="166" customFormat="1" ht="22.2" customHeight="1" x14ac:dyDescent="0.2">
      <c r="C23" s="481"/>
      <c r="D23" s="513" t="s">
        <v>564</v>
      </c>
      <c r="E23" s="514"/>
      <c r="F23" s="514"/>
      <c r="G23" s="514"/>
      <c r="H23" s="514"/>
      <c r="I23" s="514"/>
      <c r="J23" s="514"/>
      <c r="K23" s="514"/>
      <c r="L23" s="514"/>
      <c r="M23" s="514"/>
      <c r="N23" s="514"/>
      <c r="O23" s="514"/>
      <c r="P23" s="479"/>
      <c r="Q23" s="479"/>
      <c r="R23" s="479"/>
      <c r="S23" s="479"/>
      <c r="T23" s="478" t="s">
        <v>497</v>
      </c>
      <c r="U23" s="478"/>
      <c r="V23" s="478"/>
      <c r="W23" s="478"/>
      <c r="X23" s="478"/>
      <c r="Y23" s="478"/>
      <c r="Z23" s="479"/>
      <c r="AA23" s="479"/>
      <c r="AB23" s="479"/>
      <c r="AC23" s="479"/>
      <c r="AD23" s="478" t="s">
        <v>496</v>
      </c>
      <c r="AE23" s="478"/>
      <c r="AF23" s="478"/>
      <c r="AG23" s="498"/>
    </row>
    <row r="24" spans="3:35" s="166" customFormat="1" ht="22.2" customHeight="1" x14ac:dyDescent="0.2">
      <c r="C24" s="481"/>
      <c r="D24" s="513" t="s">
        <v>565</v>
      </c>
      <c r="E24" s="514"/>
      <c r="F24" s="514"/>
      <c r="G24" s="514"/>
      <c r="H24" s="514"/>
      <c r="I24" s="514"/>
      <c r="J24" s="514"/>
      <c r="K24" s="514"/>
      <c r="L24" s="514"/>
      <c r="M24" s="514"/>
      <c r="N24" s="514"/>
      <c r="O24" s="514"/>
      <c r="P24" s="479"/>
      <c r="Q24" s="479"/>
      <c r="R24" s="479"/>
      <c r="S24" s="479"/>
      <c r="T24" s="478" t="s">
        <v>498</v>
      </c>
      <c r="U24" s="478"/>
      <c r="V24" s="478"/>
      <c r="W24" s="478"/>
      <c r="X24" s="478"/>
      <c r="Y24" s="478"/>
      <c r="Z24" s="479"/>
      <c r="AA24" s="479"/>
      <c r="AB24" s="479"/>
      <c r="AC24" s="479"/>
      <c r="AD24" s="478" t="s">
        <v>496</v>
      </c>
      <c r="AE24" s="478"/>
      <c r="AF24" s="478"/>
      <c r="AG24" s="498"/>
    </row>
    <row r="25" spans="3:35" s="166" customFormat="1" ht="22.2" customHeight="1" x14ac:dyDescent="0.2">
      <c r="C25" s="481"/>
      <c r="D25" s="477" t="s">
        <v>538</v>
      </c>
      <c r="E25" s="478"/>
      <c r="F25" s="478"/>
      <c r="G25" s="478"/>
      <c r="H25" s="478"/>
      <c r="I25" s="478"/>
      <c r="J25" s="478"/>
      <c r="K25" s="478"/>
      <c r="L25" s="478"/>
      <c r="M25" s="478"/>
      <c r="N25" s="478"/>
      <c r="O25" s="478"/>
      <c r="P25" s="504"/>
      <c r="Q25" s="504"/>
      <c r="R25" s="504"/>
      <c r="S25" s="504"/>
      <c r="T25" s="253" t="s">
        <v>456</v>
      </c>
      <c r="U25" s="279"/>
      <c r="V25" s="279"/>
      <c r="W25" s="279"/>
      <c r="X25" s="279"/>
      <c r="Y25" s="279"/>
      <c r="Z25" s="505"/>
      <c r="AA25" s="505"/>
      <c r="AB25" s="505"/>
      <c r="AC25" s="505"/>
      <c r="AD25" s="478"/>
      <c r="AE25" s="478"/>
      <c r="AF25" s="478"/>
      <c r="AG25" s="498"/>
    </row>
    <row r="26" spans="3:35" s="166" customFormat="1" ht="22.2" customHeight="1" x14ac:dyDescent="0.2">
      <c r="C26" s="481"/>
      <c r="D26" s="477" t="s">
        <v>539</v>
      </c>
      <c r="E26" s="478"/>
      <c r="F26" s="478"/>
      <c r="G26" s="478"/>
      <c r="H26" s="478"/>
      <c r="I26" s="478"/>
      <c r="J26" s="478"/>
      <c r="K26" s="478"/>
      <c r="L26" s="478"/>
      <c r="M26" s="478"/>
      <c r="N26" s="478"/>
      <c r="O26" s="478"/>
      <c r="P26" s="479"/>
      <c r="Q26" s="479"/>
      <c r="R26" s="479"/>
      <c r="S26" s="479"/>
      <c r="T26" s="253" t="s">
        <v>540</v>
      </c>
      <c r="U26" s="253"/>
      <c r="V26" s="479"/>
      <c r="W26" s="479"/>
      <c r="X26" s="479"/>
      <c r="Y26" s="479"/>
      <c r="Z26" s="253" t="s">
        <v>541</v>
      </c>
      <c r="AA26" s="253"/>
      <c r="AB26" s="253"/>
      <c r="AC26" s="253"/>
      <c r="AD26" s="253"/>
      <c r="AE26" s="253"/>
      <c r="AF26" s="253"/>
      <c r="AG26" s="254"/>
    </row>
    <row r="27" spans="3:35" s="166" customFormat="1" ht="22.2" customHeight="1" x14ac:dyDescent="0.2">
      <c r="C27" s="481"/>
      <c r="D27" s="306" t="s">
        <v>574</v>
      </c>
      <c r="E27" s="307"/>
      <c r="F27" s="307"/>
      <c r="G27" s="307"/>
      <c r="H27" s="307"/>
      <c r="I27" s="307"/>
      <c r="J27" s="307"/>
      <c r="K27" s="307"/>
      <c r="L27" s="307"/>
      <c r="M27" s="307"/>
      <c r="N27" s="307"/>
      <c r="O27" s="307"/>
      <c r="P27" s="479"/>
      <c r="Q27" s="479"/>
      <c r="R27" s="479"/>
      <c r="S27" s="479"/>
      <c r="T27" s="478" t="s">
        <v>575</v>
      </c>
      <c r="U27" s="478"/>
      <c r="V27" s="478"/>
      <c r="W27" s="478"/>
      <c r="X27" s="478"/>
      <c r="Y27" s="478"/>
      <c r="Z27" s="479"/>
      <c r="AA27" s="479"/>
      <c r="AB27" s="479"/>
      <c r="AC27" s="479"/>
      <c r="AD27" s="478" t="s">
        <v>496</v>
      </c>
      <c r="AE27" s="478"/>
      <c r="AF27" s="478"/>
      <c r="AG27" s="498"/>
    </row>
    <row r="28" spans="3:35" s="166" customFormat="1" ht="22.2" customHeight="1" x14ac:dyDescent="0.2">
      <c r="C28" s="481"/>
      <c r="D28" s="477" t="s">
        <v>576</v>
      </c>
      <c r="E28" s="478"/>
      <c r="F28" s="478"/>
      <c r="G28" s="478"/>
      <c r="H28" s="478"/>
      <c r="I28" s="478"/>
      <c r="J28" s="478"/>
      <c r="K28" s="478"/>
      <c r="L28" s="478"/>
      <c r="M28" s="478"/>
      <c r="N28" s="478"/>
      <c r="O28" s="478"/>
      <c r="P28" s="515"/>
      <c r="Q28" s="515"/>
      <c r="R28" s="515"/>
      <c r="S28" s="515"/>
      <c r="T28" s="253" t="s">
        <v>456</v>
      </c>
      <c r="U28" s="279"/>
      <c r="V28" s="279"/>
      <c r="W28" s="279"/>
      <c r="X28" s="279"/>
      <c r="Y28" s="279"/>
      <c r="Z28" s="505"/>
      <c r="AA28" s="505"/>
      <c r="AB28" s="505"/>
      <c r="AC28" s="505"/>
      <c r="AD28" s="478"/>
      <c r="AE28" s="478"/>
      <c r="AF28" s="478"/>
      <c r="AG28" s="498"/>
    </row>
    <row r="29" spans="3:35" s="166" customFormat="1" ht="22.2" customHeight="1" x14ac:dyDescent="0.2">
      <c r="C29" s="481"/>
      <c r="D29" s="477" t="s">
        <v>577</v>
      </c>
      <c r="E29" s="478"/>
      <c r="F29" s="478"/>
      <c r="G29" s="478"/>
      <c r="H29" s="478"/>
      <c r="I29" s="478"/>
      <c r="J29" s="478"/>
      <c r="K29" s="478"/>
      <c r="L29" s="478"/>
      <c r="M29" s="478"/>
      <c r="N29" s="478"/>
      <c r="O29" s="478"/>
      <c r="P29" s="479"/>
      <c r="Q29" s="479"/>
      <c r="R29" s="479"/>
      <c r="S29" s="479"/>
      <c r="T29" s="253" t="s">
        <v>540</v>
      </c>
      <c r="U29" s="253"/>
      <c r="V29" s="479"/>
      <c r="W29" s="479"/>
      <c r="X29" s="479"/>
      <c r="Y29" s="479"/>
      <c r="Z29" s="253" t="s">
        <v>541</v>
      </c>
      <c r="AA29" s="253"/>
      <c r="AB29" s="253"/>
      <c r="AC29" s="253"/>
      <c r="AD29" s="253"/>
      <c r="AE29" s="253"/>
      <c r="AF29" s="253"/>
      <c r="AG29" s="254"/>
    </row>
    <row r="30" spans="3:35" s="166" customFormat="1" ht="22.2" customHeight="1" x14ac:dyDescent="0.2">
      <c r="C30" s="481"/>
      <c r="D30" s="477" t="s">
        <v>554</v>
      </c>
      <c r="E30" s="478"/>
      <c r="F30" s="478"/>
      <c r="G30" s="478"/>
      <c r="H30" s="478"/>
      <c r="I30" s="478"/>
      <c r="J30" s="478"/>
      <c r="K30" s="478"/>
      <c r="L30" s="478"/>
      <c r="M30" s="478"/>
      <c r="N30" s="478"/>
      <c r="O30" s="478"/>
      <c r="P30" s="479"/>
      <c r="Q30" s="479"/>
      <c r="R30" s="479"/>
      <c r="S30" s="479"/>
      <c r="T30" s="253" t="s">
        <v>286</v>
      </c>
      <c r="U30" s="253"/>
      <c r="V30" s="479"/>
      <c r="W30" s="479"/>
      <c r="X30" s="479"/>
      <c r="Y30" s="479"/>
      <c r="Z30" s="253" t="s">
        <v>563</v>
      </c>
      <c r="AA30" s="253"/>
      <c r="AB30" s="253"/>
      <c r="AC30" s="253"/>
      <c r="AD30" s="253"/>
      <c r="AE30" s="253"/>
      <c r="AF30" s="253"/>
      <c r="AG30" s="254"/>
      <c r="AI30" s="286"/>
    </row>
    <row r="31" spans="3:35" s="166" customFormat="1" ht="22.2" customHeight="1" x14ac:dyDescent="0.2">
      <c r="C31" s="481"/>
      <c r="D31" s="477" t="s">
        <v>542</v>
      </c>
      <c r="E31" s="478"/>
      <c r="F31" s="478"/>
      <c r="G31" s="478"/>
      <c r="H31" s="478"/>
      <c r="I31" s="478"/>
      <c r="J31" s="478"/>
      <c r="K31" s="478"/>
      <c r="L31" s="478"/>
      <c r="M31" s="478"/>
      <c r="N31" s="478"/>
      <c r="O31" s="478"/>
      <c r="P31" s="479"/>
      <c r="Q31" s="479"/>
      <c r="R31" s="479"/>
      <c r="S31" s="479"/>
      <c r="T31" s="478" t="s">
        <v>543</v>
      </c>
      <c r="U31" s="478"/>
      <c r="V31" s="478"/>
      <c r="W31" s="478"/>
      <c r="X31" s="478"/>
      <c r="Y31" s="478"/>
      <c r="Z31" s="253"/>
      <c r="AA31" s="253"/>
      <c r="AB31" s="253"/>
      <c r="AC31" s="253"/>
      <c r="AD31" s="253"/>
      <c r="AE31" s="253"/>
      <c r="AF31" s="253"/>
      <c r="AG31" s="254"/>
    </row>
    <row r="32" spans="3:35" s="166" customFormat="1" ht="22.2" customHeight="1" x14ac:dyDescent="0.2">
      <c r="C32" s="481"/>
      <c r="D32" s="477" t="s">
        <v>544</v>
      </c>
      <c r="E32" s="478"/>
      <c r="F32" s="478"/>
      <c r="G32" s="478"/>
      <c r="H32" s="478"/>
      <c r="I32" s="478"/>
      <c r="J32" s="478"/>
      <c r="K32" s="478"/>
      <c r="L32" s="478"/>
      <c r="M32" s="478"/>
      <c r="N32" s="478"/>
      <c r="O32" s="478"/>
      <c r="P32" s="479"/>
      <c r="Q32" s="479"/>
      <c r="R32" s="479"/>
      <c r="S32" s="479"/>
      <c r="T32" s="253" t="s">
        <v>456</v>
      </c>
      <c r="U32" s="253"/>
      <c r="V32" s="263"/>
      <c r="W32" s="263"/>
      <c r="X32" s="263"/>
      <c r="Y32" s="479"/>
      <c r="Z32" s="479"/>
      <c r="AA32" s="479"/>
      <c r="AB32" s="479"/>
      <c r="AC32" s="253" t="s">
        <v>546</v>
      </c>
      <c r="AD32" s="253"/>
      <c r="AE32" s="253"/>
      <c r="AF32" s="253"/>
      <c r="AG32" s="254"/>
    </row>
    <row r="33" spans="3:33" s="166" customFormat="1" ht="28.2" customHeight="1" x14ac:dyDescent="0.2">
      <c r="C33" s="488" t="s">
        <v>446</v>
      </c>
      <c r="D33" s="500" t="s">
        <v>504</v>
      </c>
      <c r="E33" s="501"/>
      <c r="F33" s="501"/>
      <c r="G33" s="501"/>
      <c r="H33" s="484" t="s">
        <v>505</v>
      </c>
      <c r="I33" s="484"/>
      <c r="J33" s="484"/>
      <c r="K33" s="484"/>
      <c r="L33" s="484"/>
      <c r="M33" s="484"/>
      <c r="N33" s="484"/>
      <c r="O33" s="484"/>
      <c r="P33" s="496"/>
      <c r="Q33" s="496"/>
      <c r="R33" s="496"/>
      <c r="S33" s="496"/>
      <c r="T33" s="496"/>
      <c r="U33" s="496"/>
      <c r="V33" s="496"/>
      <c r="W33" s="496"/>
      <c r="X33" s="496"/>
      <c r="Y33" s="496"/>
      <c r="Z33" s="496"/>
      <c r="AA33" s="496"/>
      <c r="AB33" s="496"/>
      <c r="AC33" s="496"/>
      <c r="AD33" s="496"/>
      <c r="AE33" s="496"/>
      <c r="AF33" s="496"/>
      <c r="AG33" s="497"/>
    </row>
    <row r="34" spans="3:33" s="166" customFormat="1" ht="28.2" customHeight="1" x14ac:dyDescent="0.2">
      <c r="C34" s="489"/>
      <c r="D34" s="502"/>
      <c r="E34" s="503"/>
      <c r="F34" s="503"/>
      <c r="G34" s="503"/>
      <c r="H34" s="484" t="s">
        <v>506</v>
      </c>
      <c r="I34" s="484"/>
      <c r="J34" s="484"/>
      <c r="K34" s="484"/>
      <c r="L34" s="484"/>
      <c r="M34" s="484"/>
      <c r="N34" s="484"/>
      <c r="O34" s="484"/>
      <c r="P34" s="496"/>
      <c r="Q34" s="496"/>
      <c r="R34" s="496"/>
      <c r="S34" s="496"/>
      <c r="T34" s="496"/>
      <c r="U34" s="496"/>
      <c r="V34" s="496"/>
      <c r="W34" s="496"/>
      <c r="X34" s="496"/>
      <c r="Y34" s="496"/>
      <c r="Z34" s="496"/>
      <c r="AA34" s="496"/>
      <c r="AB34" s="496"/>
      <c r="AC34" s="496"/>
      <c r="AD34" s="496"/>
      <c r="AE34" s="496"/>
      <c r="AF34" s="496"/>
      <c r="AG34" s="497"/>
    </row>
    <row r="35" spans="3:33" s="166" customFormat="1" ht="22.95" customHeight="1" x14ac:dyDescent="0.2">
      <c r="C35" s="489"/>
      <c r="D35" s="506" t="s">
        <v>471</v>
      </c>
      <c r="E35" s="507"/>
      <c r="F35" s="507"/>
      <c r="G35" s="507"/>
      <c r="H35" s="512" t="s">
        <v>468</v>
      </c>
      <c r="I35" s="512"/>
      <c r="J35" s="512"/>
      <c r="K35" s="512"/>
      <c r="L35" s="512"/>
      <c r="M35" s="512"/>
      <c r="N35" s="512"/>
      <c r="O35" s="512"/>
      <c r="P35" s="496"/>
      <c r="Q35" s="496"/>
      <c r="R35" s="496"/>
      <c r="S35" s="496"/>
      <c r="T35" s="496"/>
      <c r="U35" s="496"/>
      <c r="V35" s="496"/>
      <c r="W35" s="496"/>
      <c r="X35" s="496"/>
      <c r="Y35" s="496"/>
      <c r="Z35" s="496"/>
      <c r="AA35" s="496"/>
      <c r="AB35" s="496"/>
      <c r="AC35" s="496"/>
      <c r="AD35" s="496"/>
      <c r="AE35" s="496"/>
      <c r="AF35" s="496"/>
      <c r="AG35" s="497"/>
    </row>
    <row r="36" spans="3:33" s="166" customFormat="1" ht="22.95" customHeight="1" x14ac:dyDescent="0.2">
      <c r="C36" s="489"/>
      <c r="D36" s="508"/>
      <c r="E36" s="509"/>
      <c r="F36" s="509"/>
      <c r="G36" s="509"/>
      <c r="H36" s="512" t="s">
        <v>469</v>
      </c>
      <c r="I36" s="512"/>
      <c r="J36" s="512"/>
      <c r="K36" s="512"/>
      <c r="L36" s="512"/>
      <c r="M36" s="512"/>
      <c r="N36" s="512"/>
      <c r="O36" s="512"/>
      <c r="P36" s="496"/>
      <c r="Q36" s="496"/>
      <c r="R36" s="496"/>
      <c r="S36" s="496"/>
      <c r="T36" s="496"/>
      <c r="U36" s="496"/>
      <c r="V36" s="496"/>
      <c r="W36" s="496"/>
      <c r="X36" s="496"/>
      <c r="Y36" s="496"/>
      <c r="Z36" s="496"/>
      <c r="AA36" s="496"/>
      <c r="AB36" s="496"/>
      <c r="AC36" s="496"/>
      <c r="AD36" s="496"/>
      <c r="AE36" s="496"/>
      <c r="AF36" s="496"/>
      <c r="AG36" s="497"/>
    </row>
    <row r="37" spans="3:33" s="166" customFormat="1" ht="22.95" customHeight="1" x14ac:dyDescent="0.2">
      <c r="C37" s="489"/>
      <c r="D37" s="508"/>
      <c r="E37" s="509"/>
      <c r="F37" s="509"/>
      <c r="G37" s="509"/>
      <c r="H37" s="512" t="s">
        <v>470</v>
      </c>
      <c r="I37" s="512"/>
      <c r="J37" s="512"/>
      <c r="K37" s="512"/>
      <c r="L37" s="512"/>
      <c r="M37" s="512"/>
      <c r="N37" s="512"/>
      <c r="O37" s="512"/>
      <c r="P37" s="496"/>
      <c r="Q37" s="496"/>
      <c r="R37" s="496"/>
      <c r="S37" s="496"/>
      <c r="T37" s="496"/>
      <c r="U37" s="496"/>
      <c r="V37" s="496"/>
      <c r="W37" s="496"/>
      <c r="X37" s="496"/>
      <c r="Y37" s="496"/>
      <c r="Z37" s="496"/>
      <c r="AA37" s="496"/>
      <c r="AB37" s="496"/>
      <c r="AC37" s="496"/>
      <c r="AD37" s="496"/>
      <c r="AE37" s="496"/>
      <c r="AF37" s="496"/>
      <c r="AG37" s="497"/>
    </row>
    <row r="38" spans="3:33" s="166" customFormat="1" ht="22.95" customHeight="1" x14ac:dyDescent="0.2">
      <c r="C38" s="490"/>
      <c r="D38" s="510"/>
      <c r="E38" s="511"/>
      <c r="F38" s="511"/>
      <c r="G38" s="511"/>
      <c r="H38" s="512" t="s">
        <v>476</v>
      </c>
      <c r="I38" s="512"/>
      <c r="J38" s="512"/>
      <c r="K38" s="512"/>
      <c r="L38" s="512"/>
      <c r="M38" s="512"/>
      <c r="N38" s="512"/>
      <c r="O38" s="512"/>
      <c r="P38" s="479"/>
      <c r="Q38" s="479"/>
      <c r="R38" s="479"/>
      <c r="S38" s="479"/>
      <c r="T38" s="253" t="s">
        <v>451</v>
      </c>
      <c r="U38" s="253"/>
      <c r="V38" s="479"/>
      <c r="W38" s="479"/>
      <c r="X38" s="479"/>
      <c r="Y38" s="479"/>
      <c r="Z38" s="253" t="s">
        <v>477</v>
      </c>
      <c r="AA38" s="257"/>
      <c r="AB38" s="257"/>
      <c r="AC38" s="257"/>
      <c r="AD38" s="257"/>
      <c r="AE38" s="257"/>
      <c r="AF38" s="257"/>
      <c r="AG38" s="258"/>
    </row>
    <row r="39" spans="3:33" s="166" customFormat="1" ht="22.95" customHeight="1" x14ac:dyDescent="0.2">
      <c r="C39" s="480" t="s">
        <v>566</v>
      </c>
      <c r="D39" s="483" t="s">
        <v>522</v>
      </c>
      <c r="E39" s="484"/>
      <c r="F39" s="484"/>
      <c r="G39" s="484"/>
      <c r="H39" s="484"/>
      <c r="I39" s="484"/>
      <c r="J39" s="484"/>
      <c r="K39" s="484"/>
      <c r="L39" s="484"/>
      <c r="M39" s="484"/>
      <c r="N39" s="484"/>
      <c r="O39" s="484"/>
      <c r="P39" s="499"/>
      <c r="Q39" s="499"/>
      <c r="R39" s="255" t="s">
        <v>460</v>
      </c>
      <c r="S39" s="255"/>
      <c r="T39" s="255"/>
      <c r="U39" s="255"/>
      <c r="V39" s="255"/>
      <c r="W39" s="255"/>
      <c r="X39" s="255"/>
      <c r="Y39" s="255"/>
      <c r="Z39" s="255"/>
      <c r="AA39" s="255"/>
      <c r="AB39" s="255"/>
      <c r="AC39" s="255"/>
      <c r="AD39" s="255"/>
      <c r="AE39" s="255"/>
      <c r="AF39" s="255"/>
      <c r="AG39" s="256"/>
    </row>
    <row r="40" spans="3:33" s="166" customFormat="1" ht="22.95" customHeight="1" x14ac:dyDescent="0.2">
      <c r="C40" s="482"/>
      <c r="D40" s="483" t="s">
        <v>523</v>
      </c>
      <c r="E40" s="484"/>
      <c r="F40" s="484"/>
      <c r="G40" s="484"/>
      <c r="H40" s="484"/>
      <c r="I40" s="484"/>
      <c r="J40" s="484"/>
      <c r="K40" s="484"/>
      <c r="L40" s="484"/>
      <c r="M40" s="484"/>
      <c r="N40" s="484"/>
      <c r="O40" s="484"/>
      <c r="P40" s="499"/>
      <c r="Q40" s="499"/>
      <c r="R40" s="255" t="s">
        <v>460</v>
      </c>
      <c r="S40" s="255"/>
      <c r="T40" s="255"/>
      <c r="U40" s="255"/>
      <c r="V40" s="255"/>
      <c r="W40" s="255"/>
      <c r="X40" s="255"/>
      <c r="Y40" s="255"/>
      <c r="Z40" s="255"/>
      <c r="AA40" s="255"/>
      <c r="AB40" s="255"/>
      <c r="AC40" s="255"/>
      <c r="AD40" s="255"/>
      <c r="AE40" s="255"/>
      <c r="AF40" s="255"/>
      <c r="AG40" s="256"/>
    </row>
    <row r="41" spans="3:33" s="166" customFormat="1" ht="22.95" customHeight="1" x14ac:dyDescent="0.2">
      <c r="C41" s="480" t="s">
        <v>353</v>
      </c>
      <c r="D41" s="483" t="s">
        <v>461</v>
      </c>
      <c r="E41" s="484"/>
      <c r="F41" s="484"/>
      <c r="G41" s="484"/>
      <c r="H41" s="484"/>
      <c r="I41" s="484"/>
      <c r="J41" s="485"/>
      <c r="K41" s="485"/>
      <c r="L41" s="485"/>
      <c r="M41" s="485"/>
      <c r="N41" s="485"/>
      <c r="O41" s="485"/>
      <c r="P41" s="485"/>
      <c r="Q41" s="485"/>
      <c r="R41" s="485"/>
      <c r="S41" s="485"/>
      <c r="T41" s="485"/>
      <c r="U41" s="485"/>
      <c r="V41" s="485"/>
      <c r="W41" s="485"/>
      <c r="X41" s="485"/>
      <c r="Y41" s="485"/>
      <c r="Z41" s="485"/>
      <c r="AA41" s="485"/>
      <c r="AB41" s="485"/>
      <c r="AC41" s="485"/>
      <c r="AD41" s="485"/>
      <c r="AE41" s="485"/>
      <c r="AF41" s="485"/>
      <c r="AG41" s="486"/>
    </row>
    <row r="42" spans="3:33" s="166" customFormat="1" ht="22.95" customHeight="1" x14ac:dyDescent="0.2">
      <c r="C42" s="481"/>
      <c r="D42" s="483" t="s">
        <v>462</v>
      </c>
      <c r="E42" s="484"/>
      <c r="F42" s="484"/>
      <c r="G42" s="484"/>
      <c r="H42" s="484"/>
      <c r="I42" s="484"/>
      <c r="J42" s="485"/>
      <c r="K42" s="485"/>
      <c r="L42" s="485"/>
      <c r="M42" s="485"/>
      <c r="N42" s="485"/>
      <c r="O42" s="485"/>
      <c r="P42" s="485"/>
      <c r="Q42" s="485"/>
      <c r="R42" s="485"/>
      <c r="S42" s="485"/>
      <c r="T42" s="485"/>
      <c r="U42" s="485"/>
      <c r="V42" s="485"/>
      <c r="W42" s="485"/>
      <c r="X42" s="485"/>
      <c r="Y42" s="485"/>
      <c r="Z42" s="485"/>
      <c r="AA42" s="485"/>
      <c r="AB42" s="485"/>
      <c r="AC42" s="485"/>
      <c r="AD42" s="485"/>
      <c r="AE42" s="485"/>
      <c r="AF42" s="485"/>
      <c r="AG42" s="486"/>
    </row>
    <row r="43" spans="3:33" s="166" customFormat="1" ht="22.95" customHeight="1" x14ac:dyDescent="0.2">
      <c r="C43" s="481"/>
      <c r="D43" s="483" t="s">
        <v>463</v>
      </c>
      <c r="E43" s="484"/>
      <c r="F43" s="484"/>
      <c r="G43" s="484"/>
      <c r="H43" s="484"/>
      <c r="I43" s="484"/>
      <c r="J43" s="485"/>
      <c r="K43" s="485"/>
      <c r="L43" s="485"/>
      <c r="M43" s="485"/>
      <c r="N43" s="485"/>
      <c r="O43" s="485"/>
      <c r="P43" s="485"/>
      <c r="Q43" s="485"/>
      <c r="R43" s="485"/>
      <c r="S43" s="485"/>
      <c r="T43" s="485"/>
      <c r="U43" s="485"/>
      <c r="V43" s="485"/>
      <c r="W43" s="485"/>
      <c r="X43" s="485"/>
      <c r="Y43" s="485"/>
      <c r="Z43" s="485"/>
      <c r="AA43" s="485"/>
      <c r="AB43" s="485"/>
      <c r="AC43" s="485"/>
      <c r="AD43" s="485"/>
      <c r="AE43" s="485"/>
      <c r="AF43" s="485"/>
      <c r="AG43" s="486"/>
    </row>
    <row r="44" spans="3:33" s="166" customFormat="1" ht="22.95" customHeight="1" x14ac:dyDescent="0.2">
      <c r="C44" s="481"/>
      <c r="D44" s="483" t="s">
        <v>464</v>
      </c>
      <c r="E44" s="484"/>
      <c r="F44" s="484"/>
      <c r="G44" s="484"/>
      <c r="H44" s="484"/>
      <c r="I44" s="484"/>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6"/>
    </row>
    <row r="45" spans="3:33" s="166" customFormat="1" ht="22.95" customHeight="1" x14ac:dyDescent="0.2">
      <c r="C45" s="482"/>
      <c r="D45" s="483" t="s">
        <v>486</v>
      </c>
      <c r="E45" s="484"/>
      <c r="F45" s="484"/>
      <c r="G45" s="484"/>
      <c r="H45" s="484"/>
      <c r="I45" s="484"/>
      <c r="J45" s="485"/>
      <c r="K45" s="485"/>
      <c r="L45" s="485"/>
      <c r="M45" s="485"/>
      <c r="N45" s="485"/>
      <c r="O45" s="485"/>
      <c r="P45" s="485"/>
      <c r="Q45" s="485"/>
      <c r="R45" s="485"/>
      <c r="S45" s="485"/>
      <c r="T45" s="485"/>
      <c r="U45" s="485"/>
      <c r="V45" s="485"/>
      <c r="W45" s="485"/>
      <c r="X45" s="485"/>
      <c r="Y45" s="485"/>
      <c r="Z45" s="485"/>
      <c r="AA45" s="485"/>
      <c r="AB45" s="485"/>
      <c r="AC45" s="485"/>
      <c r="AD45" s="485"/>
      <c r="AE45" s="485"/>
      <c r="AF45" s="485"/>
      <c r="AG45" s="486"/>
    </row>
    <row r="46" spans="3:33" s="166" customFormat="1" ht="22.95" customHeight="1" x14ac:dyDescent="0.2">
      <c r="C46" s="480" t="s">
        <v>445</v>
      </c>
      <c r="D46" s="483" t="s">
        <v>465</v>
      </c>
      <c r="E46" s="484"/>
      <c r="F46" s="484"/>
      <c r="G46" s="484"/>
      <c r="H46" s="484"/>
      <c r="I46" s="484"/>
      <c r="J46" s="485"/>
      <c r="K46" s="485"/>
      <c r="L46" s="485"/>
      <c r="M46" s="485"/>
      <c r="N46" s="485"/>
      <c r="O46" s="485"/>
      <c r="P46" s="485"/>
      <c r="Q46" s="485"/>
      <c r="R46" s="485"/>
      <c r="S46" s="485"/>
      <c r="T46" s="485"/>
      <c r="U46" s="485"/>
      <c r="V46" s="485"/>
      <c r="W46" s="485"/>
      <c r="X46" s="485"/>
      <c r="Y46" s="485"/>
      <c r="Z46" s="485"/>
      <c r="AA46" s="485"/>
      <c r="AB46" s="485"/>
      <c r="AC46" s="485"/>
      <c r="AD46" s="485"/>
      <c r="AE46" s="485"/>
      <c r="AF46" s="485"/>
      <c r="AG46" s="486"/>
    </row>
    <row r="47" spans="3:33" s="166" customFormat="1" ht="22.95" customHeight="1" x14ac:dyDescent="0.2">
      <c r="C47" s="481"/>
      <c r="D47" s="483" t="s">
        <v>466</v>
      </c>
      <c r="E47" s="484"/>
      <c r="F47" s="484"/>
      <c r="G47" s="484"/>
      <c r="H47" s="484"/>
      <c r="I47" s="484"/>
      <c r="J47" s="485"/>
      <c r="K47" s="485"/>
      <c r="L47" s="485"/>
      <c r="M47" s="485"/>
      <c r="N47" s="485"/>
      <c r="O47" s="485"/>
      <c r="P47" s="485"/>
      <c r="Q47" s="485"/>
      <c r="R47" s="485"/>
      <c r="S47" s="485"/>
      <c r="T47" s="485"/>
      <c r="U47" s="485"/>
      <c r="V47" s="485"/>
      <c r="W47" s="485"/>
      <c r="X47" s="485"/>
      <c r="Y47" s="485"/>
      <c r="Z47" s="485"/>
      <c r="AA47" s="485"/>
      <c r="AB47" s="485"/>
      <c r="AC47" s="485"/>
      <c r="AD47" s="485"/>
      <c r="AE47" s="485"/>
      <c r="AF47" s="485"/>
      <c r="AG47" s="486"/>
    </row>
    <row r="48" spans="3:33" s="166" customFormat="1" ht="22.95" customHeight="1" x14ac:dyDescent="0.2">
      <c r="C48" s="482"/>
      <c r="D48" s="483" t="s">
        <v>467</v>
      </c>
      <c r="E48" s="484"/>
      <c r="F48" s="484"/>
      <c r="G48" s="484"/>
      <c r="H48" s="484"/>
      <c r="I48" s="484"/>
      <c r="J48" s="485"/>
      <c r="K48" s="485"/>
      <c r="L48" s="485"/>
      <c r="M48" s="485"/>
      <c r="N48" s="485"/>
      <c r="O48" s="485"/>
      <c r="P48" s="485"/>
      <c r="Q48" s="485"/>
      <c r="R48" s="485"/>
      <c r="S48" s="485"/>
      <c r="T48" s="485"/>
      <c r="U48" s="485"/>
      <c r="V48" s="485"/>
      <c r="W48" s="485"/>
      <c r="X48" s="485"/>
      <c r="Y48" s="485"/>
      <c r="Z48" s="485"/>
      <c r="AA48" s="485"/>
      <c r="AB48" s="485"/>
      <c r="AC48" s="485"/>
      <c r="AD48" s="485"/>
      <c r="AE48" s="485"/>
      <c r="AF48" s="485"/>
      <c r="AG48" s="486"/>
    </row>
    <row r="49" spans="3:33" s="166" customFormat="1" ht="22.95" customHeight="1" x14ac:dyDescent="0.2">
      <c r="C49" s="480" t="s">
        <v>482</v>
      </c>
      <c r="D49" s="483" t="s">
        <v>483</v>
      </c>
      <c r="E49" s="484"/>
      <c r="F49" s="484"/>
      <c r="G49" s="484"/>
      <c r="H49" s="484"/>
      <c r="I49" s="484"/>
      <c r="J49" s="485"/>
      <c r="K49" s="485"/>
      <c r="L49" s="485"/>
      <c r="M49" s="485"/>
      <c r="N49" s="485"/>
      <c r="O49" s="485"/>
      <c r="P49" s="485"/>
      <c r="Q49" s="485"/>
      <c r="R49" s="485"/>
      <c r="S49" s="485"/>
      <c r="T49" s="485"/>
      <c r="U49" s="485"/>
      <c r="V49" s="485"/>
      <c r="W49" s="485"/>
      <c r="X49" s="485"/>
      <c r="Y49" s="485"/>
      <c r="Z49" s="485"/>
      <c r="AA49" s="485"/>
      <c r="AB49" s="485"/>
      <c r="AC49" s="485"/>
      <c r="AD49" s="485"/>
      <c r="AE49" s="485"/>
      <c r="AF49" s="485"/>
      <c r="AG49" s="486"/>
    </row>
    <row r="50" spans="3:33" s="166" customFormat="1" ht="22.95" customHeight="1" x14ac:dyDescent="0.2">
      <c r="C50" s="481"/>
      <c r="D50" s="483" t="s">
        <v>484</v>
      </c>
      <c r="E50" s="484"/>
      <c r="F50" s="484"/>
      <c r="G50" s="484"/>
      <c r="H50" s="484"/>
      <c r="I50" s="484"/>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6"/>
    </row>
    <row r="51" spans="3:33" s="166" customFormat="1" ht="22.95" customHeight="1" x14ac:dyDescent="0.2">
      <c r="C51" s="482"/>
      <c r="D51" s="483" t="s">
        <v>485</v>
      </c>
      <c r="E51" s="484"/>
      <c r="F51" s="484"/>
      <c r="G51" s="484"/>
      <c r="H51" s="484"/>
      <c r="I51" s="484"/>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6"/>
    </row>
    <row r="52" spans="3:33" s="166" customFormat="1" ht="24" customHeight="1" x14ac:dyDescent="0.2">
      <c r="C52" s="170" t="s">
        <v>355</v>
      </c>
    </row>
  </sheetData>
  <sheetProtection formatCells="0" formatColumns="0" formatRows="0" selectLockedCells="1"/>
  <mergeCells count="123">
    <mergeCell ref="AD27:AG27"/>
    <mergeCell ref="D28:O28"/>
    <mergeCell ref="P28:S28"/>
    <mergeCell ref="Z28:AC28"/>
    <mergeCell ref="AD28:AG28"/>
    <mergeCell ref="D29:O29"/>
    <mergeCell ref="P29:S29"/>
    <mergeCell ref="V29:Y29"/>
    <mergeCell ref="D41:I41"/>
    <mergeCell ref="P27:S27"/>
    <mergeCell ref="T27:Y27"/>
    <mergeCell ref="Z27:AC27"/>
    <mergeCell ref="D42:I42"/>
    <mergeCell ref="J41:AG41"/>
    <mergeCell ref="J42:AG42"/>
    <mergeCell ref="P26:S26"/>
    <mergeCell ref="P14:S14"/>
    <mergeCell ref="P35:AG35"/>
    <mergeCell ref="P36:AG36"/>
    <mergeCell ref="P30:S30"/>
    <mergeCell ref="V30:Y30"/>
    <mergeCell ref="AD24:AG24"/>
    <mergeCell ref="AD25:AG25"/>
    <mergeCell ref="H33:O33"/>
    <mergeCell ref="H34:O34"/>
    <mergeCell ref="D23:O23"/>
    <mergeCell ref="D24:O24"/>
    <mergeCell ref="D25:O25"/>
    <mergeCell ref="D26:O26"/>
    <mergeCell ref="D30:O30"/>
    <mergeCell ref="V26:Y26"/>
    <mergeCell ref="D31:O31"/>
    <mergeCell ref="D32:O32"/>
    <mergeCell ref="P31:S31"/>
    <mergeCell ref="T31:Y31"/>
    <mergeCell ref="H38:O38"/>
    <mergeCell ref="D48:I48"/>
    <mergeCell ref="J48:AG48"/>
    <mergeCell ref="J43:AG43"/>
    <mergeCell ref="J45:AG45"/>
    <mergeCell ref="D44:I44"/>
    <mergeCell ref="D46:I46"/>
    <mergeCell ref="J46:AG46"/>
    <mergeCell ref="D43:I43"/>
    <mergeCell ref="D45:I45"/>
    <mergeCell ref="D47:I47"/>
    <mergeCell ref="J47:AG47"/>
    <mergeCell ref="J44:AG44"/>
    <mergeCell ref="C39:C40"/>
    <mergeCell ref="D39:O39"/>
    <mergeCell ref="D40:O40"/>
    <mergeCell ref="P39:Q39"/>
    <mergeCell ref="P40:Q40"/>
    <mergeCell ref="D16:O16"/>
    <mergeCell ref="D33:G34"/>
    <mergeCell ref="P34:AG34"/>
    <mergeCell ref="U19:X19"/>
    <mergeCell ref="D20:O20"/>
    <mergeCell ref="C11:C32"/>
    <mergeCell ref="P32:S32"/>
    <mergeCell ref="Y32:AB32"/>
    <mergeCell ref="P25:S25"/>
    <mergeCell ref="Z25:AC25"/>
    <mergeCell ref="P23:S23"/>
    <mergeCell ref="P22:S22"/>
    <mergeCell ref="P24:S24"/>
    <mergeCell ref="D35:G38"/>
    <mergeCell ref="H35:O35"/>
    <mergeCell ref="H36:O36"/>
    <mergeCell ref="P16:S16"/>
    <mergeCell ref="P33:AG33"/>
    <mergeCell ref="H37:O37"/>
    <mergeCell ref="Z24:AC24"/>
    <mergeCell ref="Z23:AC23"/>
    <mergeCell ref="AD23:AG23"/>
    <mergeCell ref="D17:O17"/>
    <mergeCell ref="D18:O18"/>
    <mergeCell ref="D19:O19"/>
    <mergeCell ref="D21:O21"/>
    <mergeCell ref="D22:O22"/>
    <mergeCell ref="P17:S17"/>
    <mergeCell ref="V17:Y17"/>
    <mergeCell ref="P21:S21"/>
    <mergeCell ref="P20:S20"/>
    <mergeCell ref="P19:S19"/>
    <mergeCell ref="V22:Y22"/>
    <mergeCell ref="T23:Y23"/>
    <mergeCell ref="T24:Y24"/>
    <mergeCell ref="C49:C51"/>
    <mergeCell ref="D49:I49"/>
    <mergeCell ref="J49:AG49"/>
    <mergeCell ref="D50:I50"/>
    <mergeCell ref="J50:AG50"/>
    <mergeCell ref="D51:I51"/>
    <mergeCell ref="J51:AG51"/>
    <mergeCell ref="C41:C45"/>
    <mergeCell ref="C3:D3"/>
    <mergeCell ref="C46:C48"/>
    <mergeCell ref="C33:C38"/>
    <mergeCell ref="D6:AG6"/>
    <mergeCell ref="D5:AG5"/>
    <mergeCell ref="D4:AG4"/>
    <mergeCell ref="C8:C10"/>
    <mergeCell ref="D8:I8"/>
    <mergeCell ref="D9:I9"/>
    <mergeCell ref="D10:I10"/>
    <mergeCell ref="J8:AG8"/>
    <mergeCell ref="J9:AG9"/>
    <mergeCell ref="P37:AG37"/>
    <mergeCell ref="P38:S38"/>
    <mergeCell ref="V38:Y38"/>
    <mergeCell ref="J10:AG10"/>
    <mergeCell ref="D11:O11"/>
    <mergeCell ref="D12:O12"/>
    <mergeCell ref="D13:O13"/>
    <mergeCell ref="D14:O14"/>
    <mergeCell ref="D15:O15"/>
    <mergeCell ref="P11:S11"/>
    <mergeCell ref="P12:S12"/>
    <mergeCell ref="V12:Y12"/>
    <mergeCell ref="P13:S13"/>
    <mergeCell ref="V13:Y13"/>
    <mergeCell ref="P15:S15"/>
  </mergeCells>
  <phoneticPr fontId="4"/>
  <printOptions verticalCentered="1"/>
  <pageMargins left="0.9055118110236221" right="0.9055118110236221" top="0.39370078740157483" bottom="0.78740157480314965" header="0.19685039370078741" footer="0.19685039370078741"/>
  <pageSetup paperSize="9" scale="70" fitToHeight="0" orientation="portrait" r:id="rId1"/>
  <headerFooter>
    <oddFooter>&amp;R&amp;"ＭＳ Ｐ明朝,標準"&amp;10（日本産業規格A列4番）</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19</xdr:col>
                    <xdr:colOff>38100</xdr:colOff>
                    <xdr:row>17</xdr:row>
                    <xdr:rowOff>45720</xdr:rowOff>
                  </from>
                  <to>
                    <xdr:col>20</xdr:col>
                    <xdr:colOff>22860</xdr:colOff>
                    <xdr:row>17</xdr:row>
                    <xdr:rowOff>236220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29</xdr:col>
                    <xdr:colOff>83820</xdr:colOff>
                    <xdr:row>17</xdr:row>
                    <xdr:rowOff>30480</xdr:rowOff>
                  </from>
                  <to>
                    <xdr:col>30</xdr:col>
                    <xdr:colOff>38100</xdr:colOff>
                    <xdr:row>17</xdr:row>
                    <xdr:rowOff>213360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C2:AM57"/>
  <sheetViews>
    <sheetView showGridLines="0" zoomScaleNormal="100" zoomScaleSheetLayoutView="100" workbookViewId="0">
      <selection activeCell="AS11" sqref="AS11"/>
    </sheetView>
  </sheetViews>
  <sheetFormatPr defaultColWidth="2.44140625" defaultRowHeight="14.4" x14ac:dyDescent="0.2"/>
  <cols>
    <col min="1" max="1" width="2.44140625" style="2"/>
    <col min="2" max="2" width="1.6640625" style="2" customWidth="1"/>
    <col min="3" max="37" width="2.44140625" style="2"/>
    <col min="38" max="38" width="1.6640625" style="2" customWidth="1"/>
    <col min="39" max="16384" width="2.44140625" style="2"/>
  </cols>
  <sheetData>
    <row r="2" spans="3:39" ht="19.5" customHeight="1" x14ac:dyDescent="0.2">
      <c r="C2" s="2" t="s">
        <v>409</v>
      </c>
      <c r="AM2" s="171" t="str">
        <f>'１号'!$X$2</f>
        <v>Ver.1</v>
      </c>
    </row>
    <row r="3" spans="3:39" ht="30" customHeight="1" x14ac:dyDescent="0.2">
      <c r="C3" s="2" t="s">
        <v>357</v>
      </c>
    </row>
    <row r="4" spans="3:39" x14ac:dyDescent="0.2">
      <c r="C4" s="26"/>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8"/>
    </row>
    <row r="5" spans="3:39" x14ac:dyDescent="0.2">
      <c r="C5" s="1"/>
      <c r="AK5" s="3"/>
    </row>
    <row r="6" spans="3:39" x14ac:dyDescent="0.2">
      <c r="C6" s="1"/>
      <c r="AK6" s="3"/>
    </row>
    <row r="7" spans="3:39" x14ac:dyDescent="0.2">
      <c r="C7" s="1"/>
      <c r="AK7" s="3"/>
    </row>
    <row r="8" spans="3:39" x14ac:dyDescent="0.2">
      <c r="C8" s="1"/>
      <c r="AK8" s="3"/>
    </row>
    <row r="9" spans="3:39" x14ac:dyDescent="0.2">
      <c r="C9" s="1"/>
      <c r="AK9" s="3"/>
    </row>
    <row r="10" spans="3:39" x14ac:dyDescent="0.2">
      <c r="C10" s="1"/>
      <c r="AK10" s="3"/>
    </row>
    <row r="11" spans="3:39" x14ac:dyDescent="0.2">
      <c r="C11" s="1"/>
      <c r="AK11" s="3"/>
    </row>
    <row r="12" spans="3:39" x14ac:dyDescent="0.2">
      <c r="C12" s="1"/>
      <c r="AK12" s="3"/>
    </row>
    <row r="13" spans="3:39" x14ac:dyDescent="0.2">
      <c r="C13" s="1"/>
      <c r="AK13" s="3"/>
    </row>
    <row r="14" spans="3:39" x14ac:dyDescent="0.2">
      <c r="C14" s="1"/>
      <c r="AK14" s="3"/>
    </row>
    <row r="15" spans="3:39" x14ac:dyDescent="0.2">
      <c r="C15" s="1"/>
      <c r="AK15" s="3"/>
    </row>
    <row r="16" spans="3:39" x14ac:dyDescent="0.2">
      <c r="C16" s="1"/>
      <c r="AK16" s="3"/>
    </row>
    <row r="17" spans="3:37" x14ac:dyDescent="0.2">
      <c r="C17" s="1"/>
      <c r="AK17" s="3"/>
    </row>
    <row r="18" spans="3:37" x14ac:dyDescent="0.2">
      <c r="C18" s="1"/>
      <c r="AK18" s="3"/>
    </row>
    <row r="19" spans="3:37" x14ac:dyDescent="0.2">
      <c r="C19" s="1"/>
      <c r="AK19" s="3"/>
    </row>
    <row r="20" spans="3:37" x14ac:dyDescent="0.2">
      <c r="C20" s="1"/>
      <c r="AK20" s="3"/>
    </row>
    <row r="21" spans="3:37" x14ac:dyDescent="0.2">
      <c r="C21" s="1"/>
      <c r="AK21" s="3"/>
    </row>
    <row r="22" spans="3:37" x14ac:dyDescent="0.2">
      <c r="C22" s="1"/>
      <c r="AK22" s="3"/>
    </row>
    <row r="23" spans="3:37" x14ac:dyDescent="0.2">
      <c r="C23" s="1"/>
      <c r="AK23" s="3"/>
    </row>
    <row r="24" spans="3:37" x14ac:dyDescent="0.2">
      <c r="C24" s="1"/>
      <c r="AK24" s="3"/>
    </row>
    <row r="25" spans="3:37" x14ac:dyDescent="0.2">
      <c r="C25" s="1"/>
      <c r="AK25" s="3"/>
    </row>
    <row r="26" spans="3:37" x14ac:dyDescent="0.2">
      <c r="C26" s="1"/>
      <c r="AK26" s="3"/>
    </row>
    <row r="27" spans="3:37" x14ac:dyDescent="0.2">
      <c r="C27" s="1"/>
      <c r="AK27" s="3"/>
    </row>
    <row r="28" spans="3:37" x14ac:dyDescent="0.2">
      <c r="C28" s="1"/>
      <c r="AK28" s="3"/>
    </row>
    <row r="29" spans="3:37" x14ac:dyDescent="0.2">
      <c r="C29" s="1"/>
      <c r="AK29" s="3"/>
    </row>
    <row r="30" spans="3:37" x14ac:dyDescent="0.2">
      <c r="C30" s="1"/>
      <c r="AK30" s="3"/>
    </row>
    <row r="31" spans="3:37" x14ac:dyDescent="0.2">
      <c r="C31" s="1"/>
      <c r="AK31" s="3"/>
    </row>
    <row r="32" spans="3:37" x14ac:dyDescent="0.2">
      <c r="C32" s="1"/>
      <c r="AK32" s="3"/>
    </row>
    <row r="33" spans="3:37" x14ac:dyDescent="0.2">
      <c r="C33" s="1"/>
      <c r="AK33" s="3"/>
    </row>
    <row r="34" spans="3:37" x14ac:dyDescent="0.2">
      <c r="C34" s="1"/>
      <c r="AK34" s="3"/>
    </row>
    <row r="35" spans="3:37" x14ac:dyDescent="0.2">
      <c r="C35" s="1"/>
      <c r="AK35" s="3"/>
    </row>
    <row r="36" spans="3:37" x14ac:dyDescent="0.2">
      <c r="C36" s="1"/>
      <c r="AK36" s="3"/>
    </row>
    <row r="37" spans="3:37" x14ac:dyDescent="0.2">
      <c r="C37" s="1"/>
      <c r="AK37" s="3"/>
    </row>
    <row r="38" spans="3:37" x14ac:dyDescent="0.2">
      <c r="C38" s="1"/>
      <c r="AK38" s="3"/>
    </row>
    <row r="39" spans="3:37" x14ac:dyDescent="0.2">
      <c r="C39" s="1"/>
      <c r="AK39" s="3"/>
    </row>
    <row r="40" spans="3:37" x14ac:dyDescent="0.2">
      <c r="C40" s="1"/>
      <c r="AK40" s="3"/>
    </row>
    <row r="41" spans="3:37" x14ac:dyDescent="0.2">
      <c r="C41" s="1"/>
      <c r="AK41" s="3"/>
    </row>
    <row r="42" spans="3:37" x14ac:dyDescent="0.2">
      <c r="C42" s="1"/>
      <c r="AK42" s="3"/>
    </row>
    <row r="43" spans="3:37" x14ac:dyDescent="0.2">
      <c r="C43" s="1"/>
      <c r="AK43" s="3"/>
    </row>
    <row r="44" spans="3:37" x14ac:dyDescent="0.2">
      <c r="C44" s="1"/>
      <c r="AK44" s="3"/>
    </row>
    <row r="45" spans="3:37" x14ac:dyDescent="0.2">
      <c r="C45" s="1"/>
      <c r="AK45" s="3"/>
    </row>
    <row r="46" spans="3:37" x14ac:dyDescent="0.2">
      <c r="C46" s="1"/>
      <c r="AK46" s="3"/>
    </row>
    <row r="47" spans="3:37" x14ac:dyDescent="0.2">
      <c r="C47" s="1"/>
      <c r="AK47" s="3"/>
    </row>
    <row r="48" spans="3:37" x14ac:dyDescent="0.2">
      <c r="C48" s="1"/>
      <c r="AK48" s="3"/>
    </row>
    <row r="49" spans="3:37" x14ac:dyDescent="0.2">
      <c r="C49" s="1"/>
      <c r="AK49" s="3"/>
    </row>
    <row r="50" spans="3:37" x14ac:dyDescent="0.2">
      <c r="C50" s="1"/>
      <c r="AK50" s="3"/>
    </row>
    <row r="51" spans="3:37" x14ac:dyDescent="0.2">
      <c r="C51" s="1"/>
      <c r="AK51" s="3"/>
    </row>
    <row r="52" spans="3:37" x14ac:dyDescent="0.2">
      <c r="C52" s="1"/>
      <c r="AK52" s="3"/>
    </row>
    <row r="53" spans="3:37" x14ac:dyDescent="0.2">
      <c r="C53" s="1"/>
      <c r="AK53" s="3"/>
    </row>
    <row r="54" spans="3:37" x14ac:dyDescent="0.2">
      <c r="C54" s="1"/>
      <c r="AK54" s="3"/>
    </row>
    <row r="55" spans="3:37" x14ac:dyDescent="0.2">
      <c r="C55" s="1"/>
      <c r="AK55" s="3"/>
    </row>
    <row r="56" spans="3:37" x14ac:dyDescent="0.2">
      <c r="C56" s="1"/>
      <c r="AK56" s="3"/>
    </row>
    <row r="57" spans="3:37" x14ac:dyDescent="0.2">
      <c r="C57" s="29"/>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1"/>
    </row>
  </sheetData>
  <sheetProtection formatCells="0" formatColumns="0" formatRows="0" insertColumns="0" insertRows="0" insertHyperlinks="0" deleteColumns="0" deleteRows="0" selectLockedCells="1" sort="0" autoFilter="0" pivotTables="0"/>
  <phoneticPr fontId="4"/>
  <pageMargins left="0.74803149606299213" right="0.43307086614173229" top="0.39370078740157483" bottom="0.39370078740157483" header="0.19685039370078741" footer="0.23622047244094491"/>
  <pageSetup paperSize="9" fitToHeight="0" orientation="portrait" r:id="rId1"/>
  <headerFooter>
    <oddFooter>&amp;R&amp;"ＭＳ Ｐ明朝,標準"&amp;10（日本産業規格A列4番）</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C2:AM57"/>
  <sheetViews>
    <sheetView showGridLines="0" zoomScaleNormal="100" zoomScaleSheetLayoutView="100" workbookViewId="0">
      <selection activeCell="R28" sqref="R28"/>
    </sheetView>
  </sheetViews>
  <sheetFormatPr defaultColWidth="2.44140625" defaultRowHeight="14.4" x14ac:dyDescent="0.2"/>
  <cols>
    <col min="1" max="1" width="2.44140625" style="2"/>
    <col min="2" max="2" width="1.6640625" style="2" customWidth="1"/>
    <col min="3" max="37" width="2.44140625" style="2"/>
    <col min="38" max="38" width="1.6640625" style="2" customWidth="1"/>
    <col min="39" max="16384" width="2.44140625" style="2"/>
  </cols>
  <sheetData>
    <row r="2" spans="3:39" ht="19.5" customHeight="1" x14ac:dyDescent="0.2">
      <c r="C2" s="2" t="s">
        <v>410</v>
      </c>
      <c r="AM2" s="171" t="str">
        <f>'１号'!$X$2</f>
        <v>Ver.1</v>
      </c>
    </row>
    <row r="3" spans="3:39" ht="30" customHeight="1" x14ac:dyDescent="0.2">
      <c r="C3" s="2" t="s">
        <v>358</v>
      </c>
    </row>
    <row r="4" spans="3:39" x14ac:dyDescent="0.2">
      <c r="C4" s="6"/>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8"/>
    </row>
    <row r="5" spans="3:39" x14ac:dyDescent="0.2">
      <c r="C5" s="9"/>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10"/>
    </row>
    <row r="6" spans="3:39" x14ac:dyDescent="0.2">
      <c r="C6" s="9"/>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10"/>
    </row>
    <row r="7" spans="3:39" x14ac:dyDescent="0.2">
      <c r="C7" s="9"/>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10"/>
    </row>
    <row r="8" spans="3:39" x14ac:dyDescent="0.2">
      <c r="C8" s="1"/>
      <c r="AK8" s="3"/>
    </row>
    <row r="9" spans="3:39" x14ac:dyDescent="0.2">
      <c r="C9" s="1"/>
      <c r="AK9" s="3"/>
    </row>
    <row r="10" spans="3:39" x14ac:dyDescent="0.2">
      <c r="C10" s="1"/>
      <c r="AK10" s="3"/>
    </row>
    <row r="11" spans="3:39" x14ac:dyDescent="0.2">
      <c r="C11" s="1"/>
      <c r="AK11" s="3"/>
    </row>
    <row r="12" spans="3:39" x14ac:dyDescent="0.2">
      <c r="C12" s="1"/>
      <c r="AK12" s="3"/>
    </row>
    <row r="13" spans="3:39" x14ac:dyDescent="0.2">
      <c r="C13" s="1"/>
      <c r="AK13" s="3"/>
    </row>
    <row r="14" spans="3:39" x14ac:dyDescent="0.2">
      <c r="C14" s="1"/>
      <c r="AK14" s="3"/>
    </row>
    <row r="15" spans="3:39" x14ac:dyDescent="0.2">
      <c r="C15" s="1"/>
      <c r="AK15" s="3"/>
    </row>
    <row r="16" spans="3:39" x14ac:dyDescent="0.2">
      <c r="C16" s="1"/>
      <c r="AK16" s="3"/>
    </row>
    <row r="17" spans="3:37" x14ac:dyDescent="0.2">
      <c r="C17" s="1"/>
      <c r="AK17" s="3"/>
    </row>
    <row r="18" spans="3:37" x14ac:dyDescent="0.2">
      <c r="C18" s="1"/>
      <c r="AK18" s="3"/>
    </row>
    <row r="19" spans="3:37" x14ac:dyDescent="0.2">
      <c r="C19" s="1"/>
      <c r="AK19" s="3"/>
    </row>
    <row r="20" spans="3:37" x14ac:dyDescent="0.2">
      <c r="C20" s="1"/>
      <c r="AK20" s="3"/>
    </row>
    <row r="21" spans="3:37" x14ac:dyDescent="0.2">
      <c r="C21" s="1"/>
      <c r="AK21" s="3"/>
    </row>
    <row r="22" spans="3:37" x14ac:dyDescent="0.2">
      <c r="C22" s="1"/>
      <c r="AK22" s="3"/>
    </row>
    <row r="23" spans="3:37" x14ac:dyDescent="0.2">
      <c r="C23" s="1"/>
      <c r="AK23" s="3"/>
    </row>
    <row r="24" spans="3:37" x14ac:dyDescent="0.2">
      <c r="C24" s="1"/>
      <c r="AK24" s="3"/>
    </row>
    <row r="25" spans="3:37" x14ac:dyDescent="0.2">
      <c r="C25" s="1"/>
      <c r="AK25" s="3"/>
    </row>
    <row r="26" spans="3:37" x14ac:dyDescent="0.2">
      <c r="C26" s="1"/>
      <c r="AK26" s="3"/>
    </row>
    <row r="27" spans="3:37" x14ac:dyDescent="0.2">
      <c r="C27" s="1"/>
      <c r="AK27" s="3"/>
    </row>
    <row r="28" spans="3:37" x14ac:dyDescent="0.2">
      <c r="C28" s="1"/>
      <c r="AK28" s="3"/>
    </row>
    <row r="29" spans="3:37" x14ac:dyDescent="0.2">
      <c r="C29" s="1"/>
      <c r="AK29" s="3"/>
    </row>
    <row r="30" spans="3:37" x14ac:dyDescent="0.2">
      <c r="C30" s="1"/>
      <c r="AK30" s="3"/>
    </row>
    <row r="31" spans="3:37" x14ac:dyDescent="0.2">
      <c r="C31" s="1"/>
      <c r="AK31" s="3"/>
    </row>
    <row r="32" spans="3:37" x14ac:dyDescent="0.2">
      <c r="C32" s="1"/>
      <c r="AK32" s="3"/>
    </row>
    <row r="33" spans="3:37" x14ac:dyDescent="0.2">
      <c r="C33" s="1"/>
      <c r="AK33" s="3"/>
    </row>
    <row r="34" spans="3:37" x14ac:dyDescent="0.2">
      <c r="C34" s="1"/>
      <c r="AK34" s="3"/>
    </row>
    <row r="35" spans="3:37" x14ac:dyDescent="0.2">
      <c r="C35" s="1"/>
      <c r="AK35" s="3"/>
    </row>
    <row r="36" spans="3:37" x14ac:dyDescent="0.2">
      <c r="C36" s="1"/>
      <c r="AK36" s="3"/>
    </row>
    <row r="37" spans="3:37" x14ac:dyDescent="0.2">
      <c r="C37" s="1"/>
      <c r="AK37" s="3"/>
    </row>
    <row r="38" spans="3:37" x14ac:dyDescent="0.2">
      <c r="C38" s="9"/>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10"/>
    </row>
    <row r="39" spans="3:37" x14ac:dyDescent="0.2">
      <c r="C39" s="9"/>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10"/>
    </row>
    <row r="40" spans="3:37" x14ac:dyDescent="0.2">
      <c r="C40" s="9"/>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10"/>
    </row>
    <row r="41" spans="3:37" x14ac:dyDescent="0.2">
      <c r="C41" s="9"/>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10"/>
    </row>
    <row r="42" spans="3:37" x14ac:dyDescent="0.2">
      <c r="C42" s="9"/>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10"/>
    </row>
    <row r="43" spans="3:37" x14ac:dyDescent="0.2">
      <c r="C43" s="9"/>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10"/>
    </row>
    <row r="44" spans="3:37" x14ac:dyDescent="0.2">
      <c r="C44" s="9"/>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10"/>
    </row>
    <row r="45" spans="3:37" x14ac:dyDescent="0.2">
      <c r="C45" s="9"/>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10"/>
    </row>
    <row r="46" spans="3:37" x14ac:dyDescent="0.2">
      <c r="C46" s="9"/>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10"/>
    </row>
    <row r="47" spans="3:37" x14ac:dyDescent="0.2">
      <c r="C47" s="9"/>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10"/>
    </row>
    <row r="48" spans="3:37" x14ac:dyDescent="0.2">
      <c r="C48" s="9"/>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10"/>
    </row>
    <row r="49" spans="3:37" x14ac:dyDescent="0.2">
      <c r="C49" s="9"/>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10"/>
    </row>
    <row r="50" spans="3:37" x14ac:dyDescent="0.2">
      <c r="C50" s="9"/>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10"/>
    </row>
    <row r="51" spans="3:37" x14ac:dyDescent="0.2">
      <c r="C51" s="9"/>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10"/>
    </row>
    <row r="52" spans="3:37" x14ac:dyDescent="0.2">
      <c r="C52" s="9"/>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10"/>
    </row>
    <row r="53" spans="3:37" x14ac:dyDescent="0.2">
      <c r="C53" s="9"/>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10"/>
    </row>
    <row r="54" spans="3:37" x14ac:dyDescent="0.2">
      <c r="C54" s="9"/>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10"/>
    </row>
    <row r="55" spans="3:37" x14ac:dyDescent="0.2">
      <c r="C55" s="9"/>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10"/>
    </row>
    <row r="56" spans="3:37" x14ac:dyDescent="0.2">
      <c r="C56" s="9"/>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10"/>
    </row>
    <row r="57" spans="3:37" x14ac:dyDescent="0.2">
      <c r="C57" s="11"/>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3"/>
    </row>
  </sheetData>
  <sheetProtection formatCells="0" formatColumns="0" formatRows="0" insertColumns="0" insertRows="0" deleteColumns="0" deleteRows="0" selectLockedCells="1"/>
  <phoneticPr fontId="4"/>
  <pageMargins left="0.74803149606299213" right="0.43307086614173229" top="0.39370078740157483" bottom="0.39370078740157483" header="0.19685039370078741" footer="0.23622047244094491"/>
  <pageSetup paperSize="9" fitToHeight="0" orientation="portrait" r:id="rId1"/>
  <headerFooter>
    <oddFooter>&amp;R&amp;"ＭＳ Ｐ明朝,標準"&amp;10（日本産業規格A列4番）</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C2:L41"/>
  <sheetViews>
    <sheetView showGridLines="0" zoomScaleNormal="100" zoomScaleSheetLayoutView="100" workbookViewId="0">
      <selection activeCell="E5" sqref="E5"/>
    </sheetView>
  </sheetViews>
  <sheetFormatPr defaultColWidth="9" defaultRowHeight="14.4" x14ac:dyDescent="0.2"/>
  <cols>
    <col min="1" max="1" width="2.6640625" style="32" customWidth="1"/>
    <col min="2" max="2" width="1.6640625" style="32" customWidth="1"/>
    <col min="3" max="3" width="20.77734375" style="32" customWidth="1"/>
    <col min="4" max="4" width="26.21875" style="32" customWidth="1"/>
    <col min="5" max="5" width="21.77734375" style="32" customWidth="1"/>
    <col min="6" max="6" width="22.88671875" style="32" customWidth="1"/>
    <col min="7" max="7" width="1.6640625" style="32" customWidth="1"/>
    <col min="8" max="33" width="2.6640625" style="32" customWidth="1"/>
    <col min="34" max="16384" width="9" style="32"/>
  </cols>
  <sheetData>
    <row r="2" spans="3:10" ht="19.5" customHeight="1" x14ac:dyDescent="0.2">
      <c r="C2" s="174" t="s">
        <v>411</v>
      </c>
      <c r="D2" s="174"/>
      <c r="I2" s="175" t="str">
        <f>'１号'!$X$2</f>
        <v>Ver.1</v>
      </c>
    </row>
    <row r="3" spans="3:10" ht="24" customHeight="1" x14ac:dyDescent="0.2">
      <c r="C3" s="165" t="s">
        <v>378</v>
      </c>
      <c r="D3" s="165"/>
      <c r="E3" s="2"/>
      <c r="F3" s="2"/>
    </row>
    <row r="4" spans="3:10" ht="24" customHeight="1" x14ac:dyDescent="0.2">
      <c r="C4" s="521" t="s">
        <v>339</v>
      </c>
      <c r="D4" s="96" t="s">
        <v>333</v>
      </c>
      <c r="E4" s="96" t="s">
        <v>334</v>
      </c>
      <c r="F4" s="96" t="s">
        <v>331</v>
      </c>
    </row>
    <row r="5" spans="3:10" ht="24" customHeight="1" x14ac:dyDescent="0.2">
      <c r="C5" s="522"/>
      <c r="D5" s="176" t="s">
        <v>327</v>
      </c>
      <c r="E5" s="177"/>
      <c r="F5" s="178" t="s">
        <v>325</v>
      </c>
      <c r="H5" s="175" t="s">
        <v>275</v>
      </c>
      <c r="J5" s="179"/>
    </row>
    <row r="6" spans="3:10" ht="24" customHeight="1" x14ac:dyDescent="0.2">
      <c r="C6" s="522"/>
      <c r="D6" s="176" t="s">
        <v>328</v>
      </c>
      <c r="E6" s="177"/>
      <c r="F6" s="178" t="s">
        <v>326</v>
      </c>
      <c r="H6" s="175" t="s">
        <v>275</v>
      </c>
    </row>
    <row r="7" spans="3:10" ht="24" customHeight="1" x14ac:dyDescent="0.2">
      <c r="C7" s="522"/>
      <c r="D7" s="180" t="s">
        <v>338</v>
      </c>
      <c r="E7" s="181"/>
      <c r="F7" s="182"/>
      <c r="G7" s="174"/>
    </row>
    <row r="8" spans="3:10" ht="24" customHeight="1" x14ac:dyDescent="0.2">
      <c r="C8" s="522"/>
      <c r="D8" s="180" t="s">
        <v>329</v>
      </c>
      <c r="E8" s="172" t="str">
        <f>IF(OR(E5="",E6=""),"",E6-E5)</f>
        <v/>
      </c>
      <c r="F8" s="182" t="s">
        <v>332</v>
      </c>
      <c r="G8" s="174"/>
      <c r="H8" s="175" t="s">
        <v>274</v>
      </c>
    </row>
    <row r="9" spans="3:10" ht="24" customHeight="1" x14ac:dyDescent="0.2">
      <c r="C9" s="522"/>
      <c r="D9" s="180" t="s">
        <v>478</v>
      </c>
      <c r="E9" s="177"/>
      <c r="F9" s="178" t="s">
        <v>479</v>
      </c>
      <c r="H9" s="175" t="s">
        <v>275</v>
      </c>
    </row>
    <row r="10" spans="3:10" ht="24" customHeight="1" x14ac:dyDescent="0.2">
      <c r="C10" s="522"/>
      <c r="D10" s="267" t="s">
        <v>524</v>
      </c>
      <c r="E10" s="268" t="str">
        <f>IF(E9="","",TEXT(EDATE(E9,-3),"ggge")&amp;"年度")</f>
        <v/>
      </c>
      <c r="F10" s="182" t="s">
        <v>480</v>
      </c>
      <c r="G10" s="174"/>
    </row>
    <row r="11" spans="3:10" ht="24" customHeight="1" x14ac:dyDescent="0.2">
      <c r="C11" s="523"/>
      <c r="D11" s="267" t="s">
        <v>525</v>
      </c>
      <c r="E11" s="268" t="str">
        <f>IF(E9="","",TEXT(EDATE(E9,57),"ggge")&amp;"年度")</f>
        <v/>
      </c>
      <c r="F11" s="182" t="s">
        <v>480</v>
      </c>
    </row>
    <row r="12" spans="3:10" ht="15" customHeight="1" x14ac:dyDescent="0.2">
      <c r="C12" s="183" t="s">
        <v>342</v>
      </c>
      <c r="D12" s="27"/>
      <c r="E12" s="27"/>
      <c r="F12" s="27"/>
    </row>
    <row r="13" spans="3:10" ht="18" customHeight="1" x14ac:dyDescent="0.2">
      <c r="C13" s="527" t="str">
        <f>IF(E17='１号'!L20,"","＜注意＞　助成対象事業に要する経費と調達金額が一致しません。入力を確認してください。")</f>
        <v/>
      </c>
      <c r="D13" s="527"/>
      <c r="E13" s="527"/>
      <c r="F13" s="527"/>
    </row>
    <row r="14" spans="3:10" ht="24" customHeight="1" x14ac:dyDescent="0.2">
      <c r="C14" s="524" t="s">
        <v>340</v>
      </c>
      <c r="D14" s="96" t="s">
        <v>330</v>
      </c>
      <c r="E14" s="96" t="s">
        <v>343</v>
      </c>
      <c r="F14" s="96" t="s">
        <v>331</v>
      </c>
    </row>
    <row r="15" spans="3:10" ht="24" customHeight="1" x14ac:dyDescent="0.2">
      <c r="C15" s="525"/>
      <c r="D15" s="176" t="s">
        <v>337</v>
      </c>
      <c r="E15" s="184"/>
      <c r="F15" s="95"/>
    </row>
    <row r="16" spans="3:10" ht="24" customHeight="1" x14ac:dyDescent="0.2">
      <c r="C16" s="525"/>
      <c r="D16" s="176" t="s">
        <v>335</v>
      </c>
      <c r="E16" s="184"/>
      <c r="F16" s="95"/>
    </row>
    <row r="17" spans="3:10" ht="24" customHeight="1" x14ac:dyDescent="0.2">
      <c r="C17" s="526"/>
      <c r="D17" s="96" t="s">
        <v>336</v>
      </c>
      <c r="E17" s="173">
        <f>E15+E16</f>
        <v>0</v>
      </c>
      <c r="F17" s="95"/>
      <c r="H17" s="171" t="s">
        <v>113</v>
      </c>
      <c r="J17" s="185"/>
    </row>
    <row r="18" spans="3:10" ht="15" customHeight="1" x14ac:dyDescent="0.2">
      <c r="C18" s="186" t="s">
        <v>324</v>
      </c>
      <c r="D18" s="33"/>
      <c r="E18" s="33"/>
      <c r="F18" s="33"/>
    </row>
    <row r="19" spans="3:10" ht="15" customHeight="1" x14ac:dyDescent="0.2">
      <c r="C19" s="186" t="s">
        <v>341</v>
      </c>
      <c r="D19" s="33"/>
      <c r="E19" s="33"/>
      <c r="F19" s="33"/>
    </row>
    <row r="20" spans="3:10" ht="10.5" customHeight="1" x14ac:dyDescent="0.2">
      <c r="C20" s="33"/>
      <c r="D20" s="33"/>
      <c r="E20" s="33"/>
      <c r="F20" s="33"/>
    </row>
    <row r="21" spans="3:10" s="189" customFormat="1" ht="24" customHeight="1" x14ac:dyDescent="0.2">
      <c r="C21" s="187" t="s">
        <v>379</v>
      </c>
      <c r="D21" s="188"/>
    </row>
    <row r="22" spans="3:10" s="189" customFormat="1" ht="21" customHeight="1" x14ac:dyDescent="0.2">
      <c r="C22" s="529" t="s">
        <v>380</v>
      </c>
      <c r="D22" s="529"/>
      <c r="E22" s="529"/>
      <c r="F22" s="529"/>
      <c r="G22" s="190"/>
      <c r="H22" s="190"/>
      <c r="I22" s="190"/>
      <c r="J22" s="190"/>
    </row>
    <row r="23" spans="3:10" s="189" customFormat="1" ht="24" customHeight="1" x14ac:dyDescent="0.2">
      <c r="C23" s="530" t="s">
        <v>360</v>
      </c>
      <c r="D23" s="191" t="s">
        <v>361</v>
      </c>
      <c r="E23" s="533"/>
      <c r="F23" s="534"/>
      <c r="G23" s="190"/>
      <c r="H23" s="190"/>
      <c r="I23" s="190"/>
      <c r="J23" s="190"/>
    </row>
    <row r="24" spans="3:10" s="189" customFormat="1" ht="24" customHeight="1" x14ac:dyDescent="0.2">
      <c r="C24" s="531"/>
      <c r="D24" s="192" t="s">
        <v>374</v>
      </c>
      <c r="E24" s="533"/>
      <c r="F24" s="534"/>
      <c r="G24" s="190"/>
      <c r="H24" s="190"/>
      <c r="I24" s="190"/>
      <c r="J24" s="190"/>
    </row>
    <row r="25" spans="3:10" s="189" customFormat="1" ht="24" customHeight="1" x14ac:dyDescent="0.2">
      <c r="C25" s="531"/>
      <c r="D25" s="192" t="s">
        <v>362</v>
      </c>
      <c r="E25" s="533"/>
      <c r="F25" s="534"/>
      <c r="G25" s="190"/>
      <c r="H25" s="190"/>
      <c r="I25" s="190"/>
      <c r="J25" s="190"/>
    </row>
    <row r="26" spans="3:10" s="189" customFormat="1" ht="24" customHeight="1" x14ac:dyDescent="0.2">
      <c r="C26" s="531"/>
      <c r="D26" s="191" t="s">
        <v>367</v>
      </c>
      <c r="E26" s="193" t="s">
        <v>365</v>
      </c>
      <c r="F26" s="194" t="s">
        <v>366</v>
      </c>
      <c r="G26" s="190"/>
      <c r="H26" s="190"/>
      <c r="I26" s="190"/>
      <c r="J26" s="190"/>
    </row>
    <row r="27" spans="3:10" s="189" customFormat="1" ht="24" customHeight="1" x14ac:dyDescent="0.2">
      <c r="C27" s="531"/>
      <c r="D27" s="192" t="s">
        <v>363</v>
      </c>
      <c r="E27" s="195"/>
      <c r="F27" s="196"/>
      <c r="G27" s="190"/>
      <c r="H27" s="190"/>
      <c r="I27" s="190"/>
      <c r="J27" s="190"/>
    </row>
    <row r="28" spans="3:10" s="189" customFormat="1" ht="24" customHeight="1" x14ac:dyDescent="0.2">
      <c r="C28" s="532"/>
      <c r="D28" s="192" t="s">
        <v>364</v>
      </c>
      <c r="E28" s="197"/>
      <c r="F28" s="194" t="s">
        <v>373</v>
      </c>
      <c r="G28" s="190"/>
      <c r="H28" s="190"/>
      <c r="I28" s="190"/>
      <c r="J28" s="190"/>
    </row>
    <row r="29" spans="3:10" s="189" customFormat="1" ht="30" customHeight="1" x14ac:dyDescent="0.2">
      <c r="C29" s="528" t="s">
        <v>368</v>
      </c>
      <c r="D29" s="528"/>
      <c r="E29" s="528"/>
      <c r="F29" s="528"/>
      <c r="G29" s="190"/>
      <c r="H29" s="190"/>
      <c r="I29" s="190"/>
      <c r="J29" s="190"/>
    </row>
    <row r="30" spans="3:10" s="189" customFormat="1" ht="10.5" customHeight="1" x14ac:dyDescent="0.2">
      <c r="C30" s="187"/>
      <c r="D30" s="187"/>
      <c r="E30" s="187"/>
      <c r="F30" s="187"/>
      <c r="G30" s="190"/>
      <c r="H30" s="190"/>
      <c r="I30" s="190"/>
      <c r="J30" s="190"/>
    </row>
    <row r="31" spans="3:10" s="189" customFormat="1" ht="24" customHeight="1" x14ac:dyDescent="0.2">
      <c r="C31" s="187" t="s">
        <v>381</v>
      </c>
      <c r="D31" s="187"/>
      <c r="E31" s="187"/>
      <c r="F31" s="187"/>
      <c r="G31" s="190"/>
      <c r="H31" s="190"/>
      <c r="I31" s="190"/>
      <c r="J31" s="190"/>
    </row>
    <row r="32" spans="3:10" s="189" customFormat="1" ht="21" customHeight="1" x14ac:dyDescent="0.2">
      <c r="C32" s="187" t="s">
        <v>382</v>
      </c>
      <c r="D32" s="187"/>
      <c r="E32" s="187"/>
      <c r="F32" s="187"/>
      <c r="G32" s="190"/>
      <c r="H32" s="190"/>
      <c r="I32" s="190"/>
      <c r="J32" s="190"/>
    </row>
    <row r="33" spans="3:12" s="189" customFormat="1" ht="67.5" customHeight="1" x14ac:dyDescent="0.2">
      <c r="C33" s="516"/>
      <c r="D33" s="517"/>
      <c r="E33" s="517"/>
      <c r="F33" s="518"/>
      <c r="G33" s="190"/>
      <c r="H33" s="190"/>
      <c r="I33" s="190"/>
      <c r="J33" s="190"/>
    </row>
    <row r="34" spans="3:12" s="198" customFormat="1" ht="13.5" customHeight="1" x14ac:dyDescent="0.2">
      <c r="C34" s="519" t="s">
        <v>369</v>
      </c>
      <c r="D34" s="519"/>
      <c r="E34" s="519"/>
      <c r="F34" s="519"/>
      <c r="G34" s="190"/>
      <c r="H34" s="190"/>
      <c r="I34" s="190"/>
      <c r="J34" s="190"/>
    </row>
    <row r="35" spans="3:12" s="189" customFormat="1" ht="10.5" customHeight="1" x14ac:dyDescent="0.2">
      <c r="C35" s="187"/>
      <c r="D35" s="187"/>
      <c r="E35" s="187"/>
      <c r="F35" s="187"/>
      <c r="G35" s="190"/>
      <c r="H35" s="190"/>
      <c r="I35" s="190"/>
      <c r="J35" s="190"/>
    </row>
    <row r="36" spans="3:12" s="189" customFormat="1" ht="21" customHeight="1" x14ac:dyDescent="0.2">
      <c r="C36" s="187" t="s">
        <v>383</v>
      </c>
      <c r="D36" s="187"/>
      <c r="E36" s="187"/>
      <c r="F36" s="187"/>
      <c r="G36" s="190"/>
      <c r="H36" s="190"/>
      <c r="I36" s="190"/>
      <c r="J36" s="190"/>
    </row>
    <row r="37" spans="3:12" s="189" customFormat="1" ht="67.5" customHeight="1" x14ac:dyDescent="0.2">
      <c r="C37" s="516"/>
      <c r="D37" s="517"/>
      <c r="E37" s="517"/>
      <c r="F37" s="518"/>
      <c r="G37" s="190"/>
      <c r="H37" s="190"/>
      <c r="I37" s="190"/>
      <c r="J37" s="190"/>
    </row>
    <row r="38" spans="3:12" s="189" customFormat="1" ht="13.2" x14ac:dyDescent="0.2">
      <c r="C38" s="520" t="s">
        <v>370</v>
      </c>
      <c r="D38" s="520"/>
      <c r="E38" s="520"/>
      <c r="F38" s="520"/>
      <c r="G38" s="190"/>
      <c r="H38" s="190"/>
      <c r="I38" s="190"/>
      <c r="J38" s="190"/>
    </row>
    <row r="39" spans="3:12" ht="10.5" customHeight="1" x14ac:dyDescent="0.2">
      <c r="G39" s="190"/>
      <c r="H39" s="190"/>
      <c r="I39" s="190"/>
      <c r="J39" s="190"/>
      <c r="K39" s="189"/>
      <c r="L39" s="189"/>
    </row>
    <row r="40" spans="3:12" x14ac:dyDescent="0.2">
      <c r="G40" s="190"/>
      <c r="H40" s="190"/>
      <c r="I40" s="190"/>
      <c r="J40" s="190"/>
      <c r="K40" s="189"/>
      <c r="L40" s="189"/>
    </row>
    <row r="41" spans="3:12" x14ac:dyDescent="0.2">
      <c r="G41" s="190"/>
      <c r="H41" s="190"/>
      <c r="I41" s="190"/>
      <c r="J41" s="190"/>
      <c r="K41" s="189"/>
      <c r="L41" s="189"/>
    </row>
  </sheetData>
  <sheetProtection formatCells="0" formatColumns="0" formatRows="0" selectLockedCells="1"/>
  <mergeCells count="13">
    <mergeCell ref="C33:F33"/>
    <mergeCell ref="C34:F34"/>
    <mergeCell ref="C37:F37"/>
    <mergeCell ref="C38:F38"/>
    <mergeCell ref="C4:C11"/>
    <mergeCell ref="C14:C17"/>
    <mergeCell ref="C13:F13"/>
    <mergeCell ref="C29:F29"/>
    <mergeCell ref="C22:F22"/>
    <mergeCell ref="C23:C28"/>
    <mergeCell ref="E23:F23"/>
    <mergeCell ref="E24:F24"/>
    <mergeCell ref="E25:F25"/>
  </mergeCells>
  <phoneticPr fontId="4"/>
  <pageMargins left="0.74803149606299213" right="0.43307086614173229" top="0.59055118110236227" bottom="0.39370078740157483" header="0.19685039370078741" footer="0.23622047244094491"/>
  <pageSetup paperSize="9" orientation="portrait" r:id="rId1"/>
  <headerFooter>
    <oddFooter>&amp;R&amp;"ＭＳ Ｐ明朝,標準"&amp;10（日本産業規格A列4番）</oddFooter>
  </headerFooter>
  <ignoredErrors>
    <ignoredError sqref="J5"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C2:AN87"/>
  <sheetViews>
    <sheetView showGridLines="0" zoomScaleNormal="100" zoomScaleSheetLayoutView="100" workbookViewId="0">
      <selection activeCell="C8" sqref="C8:M8"/>
    </sheetView>
  </sheetViews>
  <sheetFormatPr defaultColWidth="9" defaultRowHeight="13.2" x14ac:dyDescent="0.2"/>
  <cols>
    <col min="1" max="2" width="2.6640625" style="5" customWidth="1"/>
    <col min="3" max="34" width="2.88671875" style="5" customWidth="1"/>
    <col min="35" max="102" width="2.6640625" style="5" customWidth="1"/>
    <col min="103" max="16384" width="9" style="5"/>
  </cols>
  <sheetData>
    <row r="2" spans="3:40" ht="19.5" customHeight="1" x14ac:dyDescent="0.2">
      <c r="C2" s="2" t="s">
        <v>412</v>
      </c>
      <c r="AJ2" s="168" t="str">
        <f>'１号'!$X$2</f>
        <v>Ver.1</v>
      </c>
    </row>
    <row r="3" spans="3:40" ht="30" customHeight="1" x14ac:dyDescent="0.2">
      <c r="C3" s="2" t="s">
        <v>12</v>
      </c>
    </row>
    <row r="4" spans="3:40" ht="24" customHeight="1" x14ac:dyDescent="0.2">
      <c r="C4" s="535" t="s">
        <v>13</v>
      </c>
      <c r="D4" s="535"/>
      <c r="E4" s="535"/>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row>
    <row r="5" spans="3:40" ht="16.5" customHeight="1" x14ac:dyDescent="0.2">
      <c r="C5" s="536" t="s">
        <v>7</v>
      </c>
      <c r="D5" s="536"/>
      <c r="E5" s="536"/>
      <c r="F5" s="536"/>
      <c r="G5" s="536"/>
      <c r="H5" s="536"/>
      <c r="I5" s="536"/>
      <c r="J5" s="536"/>
      <c r="K5" s="536"/>
      <c r="L5" s="536"/>
      <c r="M5" s="536"/>
      <c r="N5" s="542"/>
      <c r="O5" s="543"/>
      <c r="P5" s="543"/>
      <c r="Q5" s="543"/>
      <c r="R5" s="543"/>
      <c r="S5" s="543"/>
      <c r="T5" s="543"/>
      <c r="U5" s="543"/>
      <c r="V5" s="543"/>
      <c r="W5" s="543"/>
      <c r="X5" s="543"/>
      <c r="Y5" s="543"/>
      <c r="Z5" s="543"/>
      <c r="AA5" s="543"/>
      <c r="AB5" s="543"/>
      <c r="AC5" s="543"/>
      <c r="AD5" s="543"/>
      <c r="AE5" s="543"/>
      <c r="AF5" s="543"/>
      <c r="AG5" s="543"/>
      <c r="AH5" s="544"/>
      <c r="AJ5" s="199"/>
    </row>
    <row r="6" spans="3:40" ht="28.5" customHeight="1" x14ac:dyDescent="0.2">
      <c r="C6" s="541" t="s">
        <v>14</v>
      </c>
      <c r="D6" s="541"/>
      <c r="E6" s="541"/>
      <c r="F6" s="541"/>
      <c r="G6" s="541"/>
      <c r="H6" s="541"/>
      <c r="I6" s="541"/>
      <c r="J6" s="541"/>
      <c r="K6" s="541"/>
      <c r="L6" s="541"/>
      <c r="M6" s="541"/>
      <c r="N6" s="545" t="str">
        <f>IF('１号'!H10="","",'１号'!H10)</f>
        <v/>
      </c>
      <c r="O6" s="546"/>
      <c r="P6" s="546"/>
      <c r="Q6" s="546"/>
      <c r="R6" s="546"/>
      <c r="S6" s="546"/>
      <c r="T6" s="546"/>
      <c r="U6" s="546"/>
      <c r="V6" s="546"/>
      <c r="W6" s="546"/>
      <c r="X6" s="546"/>
      <c r="Y6" s="546"/>
      <c r="Z6" s="546"/>
      <c r="AA6" s="546"/>
      <c r="AB6" s="546"/>
      <c r="AC6" s="546"/>
      <c r="AD6" s="546"/>
      <c r="AE6" s="546"/>
      <c r="AF6" s="546"/>
      <c r="AG6" s="546"/>
      <c r="AH6" s="547"/>
      <c r="AJ6" s="114" t="s">
        <v>273</v>
      </c>
      <c r="AK6" s="114"/>
      <c r="AL6" s="114"/>
      <c r="AM6" s="114"/>
      <c r="AN6" s="114"/>
    </row>
    <row r="7" spans="3:40" ht="16.5" customHeight="1" x14ac:dyDescent="0.2">
      <c r="C7" s="536" t="s">
        <v>7</v>
      </c>
      <c r="D7" s="536"/>
      <c r="E7" s="536"/>
      <c r="F7" s="536"/>
      <c r="G7" s="536"/>
      <c r="H7" s="536"/>
      <c r="I7" s="536"/>
      <c r="J7" s="536"/>
      <c r="K7" s="536"/>
      <c r="L7" s="536"/>
      <c r="M7" s="536"/>
      <c r="N7" s="542"/>
      <c r="O7" s="543"/>
      <c r="P7" s="543"/>
      <c r="Q7" s="543"/>
      <c r="R7" s="543"/>
      <c r="S7" s="543"/>
      <c r="T7" s="543"/>
      <c r="U7" s="543"/>
      <c r="V7" s="543"/>
      <c r="W7" s="543"/>
      <c r="X7" s="543"/>
      <c r="Y7" s="543"/>
      <c r="Z7" s="543"/>
      <c r="AA7" s="543"/>
      <c r="AB7" s="543"/>
      <c r="AC7" s="543"/>
      <c r="AD7" s="543"/>
      <c r="AE7" s="543"/>
      <c r="AF7" s="543"/>
      <c r="AG7" s="543"/>
      <c r="AH7" s="544"/>
      <c r="AJ7" s="199"/>
    </row>
    <row r="8" spans="3:40" ht="28.5" customHeight="1" x14ac:dyDescent="0.2">
      <c r="C8" s="541" t="s">
        <v>15</v>
      </c>
      <c r="D8" s="541"/>
      <c r="E8" s="541"/>
      <c r="F8" s="541"/>
      <c r="G8" s="541"/>
      <c r="H8" s="541"/>
      <c r="I8" s="541"/>
      <c r="J8" s="541"/>
      <c r="K8" s="541"/>
      <c r="L8" s="541"/>
      <c r="M8" s="541"/>
      <c r="N8" s="545" t="str">
        <f>IF('１号'!H11="","",'１号'!H11)</f>
        <v/>
      </c>
      <c r="O8" s="546"/>
      <c r="P8" s="546"/>
      <c r="Q8" s="546"/>
      <c r="R8" s="546"/>
      <c r="S8" s="546"/>
      <c r="T8" s="546"/>
      <c r="U8" s="546"/>
      <c r="V8" s="546"/>
      <c r="W8" s="546"/>
      <c r="X8" s="546"/>
      <c r="Y8" s="546"/>
      <c r="Z8" s="546"/>
      <c r="AA8" s="546"/>
      <c r="AB8" s="546"/>
      <c r="AC8" s="546"/>
      <c r="AD8" s="546"/>
      <c r="AE8" s="546"/>
      <c r="AF8" s="546"/>
      <c r="AG8" s="546"/>
      <c r="AH8" s="547"/>
      <c r="AJ8" s="114" t="s">
        <v>273</v>
      </c>
      <c r="AK8" s="114"/>
      <c r="AL8" s="114"/>
      <c r="AM8" s="114"/>
      <c r="AN8" s="114"/>
    </row>
    <row r="9" spans="3:40" ht="16.5" customHeight="1" x14ac:dyDescent="0.2">
      <c r="C9" s="537" t="s">
        <v>16</v>
      </c>
      <c r="D9" s="537"/>
      <c r="E9" s="537"/>
      <c r="F9" s="537"/>
      <c r="G9" s="537"/>
      <c r="H9" s="537"/>
      <c r="I9" s="537"/>
      <c r="J9" s="537"/>
      <c r="K9" s="537"/>
      <c r="L9" s="537"/>
      <c r="M9" s="537"/>
      <c r="N9" s="586"/>
      <c r="O9" s="587"/>
      <c r="P9" s="587"/>
      <c r="Q9" s="587"/>
      <c r="R9" s="587"/>
      <c r="S9" s="590" t="s">
        <v>76</v>
      </c>
      <c r="T9" s="590"/>
      <c r="U9" s="587"/>
      <c r="V9" s="587"/>
      <c r="W9" s="587"/>
      <c r="X9" s="590" t="s">
        <v>77</v>
      </c>
      <c r="Y9" s="590"/>
      <c r="Z9" s="587"/>
      <c r="AA9" s="587"/>
      <c r="AB9" s="587"/>
      <c r="AC9" s="590" t="s">
        <v>78</v>
      </c>
      <c r="AD9" s="590"/>
      <c r="AE9" s="200"/>
      <c r="AF9" s="200"/>
      <c r="AG9" s="200"/>
      <c r="AH9" s="201"/>
    </row>
    <row r="10" spans="3:40" ht="16.5" customHeight="1" x14ac:dyDescent="0.2">
      <c r="C10" s="537"/>
      <c r="D10" s="537"/>
      <c r="E10" s="537"/>
      <c r="F10" s="537"/>
      <c r="G10" s="537"/>
      <c r="H10" s="537"/>
      <c r="I10" s="537"/>
      <c r="J10" s="537"/>
      <c r="K10" s="537"/>
      <c r="L10" s="537"/>
      <c r="M10" s="537"/>
      <c r="N10" s="588"/>
      <c r="O10" s="589"/>
      <c r="P10" s="589"/>
      <c r="Q10" s="589"/>
      <c r="R10" s="589"/>
      <c r="S10" s="591"/>
      <c r="T10" s="591"/>
      <c r="U10" s="589"/>
      <c r="V10" s="589"/>
      <c r="W10" s="589"/>
      <c r="X10" s="591"/>
      <c r="Y10" s="591"/>
      <c r="Z10" s="589"/>
      <c r="AA10" s="589"/>
      <c r="AB10" s="589"/>
      <c r="AC10" s="591"/>
      <c r="AD10" s="591"/>
      <c r="AE10" s="202"/>
      <c r="AF10" s="202"/>
      <c r="AG10" s="202"/>
      <c r="AH10" s="203"/>
    </row>
    <row r="11" spans="3:40" ht="28.5" customHeight="1" x14ac:dyDescent="0.2">
      <c r="C11" s="548" t="s">
        <v>238</v>
      </c>
      <c r="D11" s="548"/>
      <c r="E11" s="548"/>
      <c r="F11" s="548"/>
      <c r="G11" s="548"/>
      <c r="H11" s="548"/>
      <c r="I11" s="548"/>
      <c r="J11" s="548"/>
      <c r="K11" s="548"/>
      <c r="L11" s="548"/>
      <c r="M11" s="548"/>
      <c r="N11" s="537" t="s">
        <v>17</v>
      </c>
      <c r="O11" s="537"/>
      <c r="P11" s="537"/>
      <c r="Q11" s="537"/>
      <c r="R11" s="537"/>
      <c r="S11" s="537"/>
      <c r="T11" s="537"/>
      <c r="U11" s="537"/>
      <c r="V11" s="538"/>
      <c r="W11" s="539"/>
      <c r="X11" s="539"/>
      <c r="Y11" s="539"/>
      <c r="Z11" s="539"/>
      <c r="AA11" s="539"/>
      <c r="AB11" s="539"/>
      <c r="AC11" s="539"/>
      <c r="AD11" s="539"/>
      <c r="AE11" s="539"/>
      <c r="AF11" s="539"/>
      <c r="AG11" s="539"/>
      <c r="AH11" s="540"/>
      <c r="AJ11" s="114" t="s">
        <v>239</v>
      </c>
      <c r="AK11" s="199"/>
      <c r="AL11" s="199"/>
      <c r="AM11" s="199"/>
      <c r="AN11" s="199"/>
    </row>
    <row r="12" spans="3:40" ht="28.5" customHeight="1" x14ac:dyDescent="0.2">
      <c r="C12" s="548"/>
      <c r="D12" s="548"/>
      <c r="E12" s="548"/>
      <c r="F12" s="548"/>
      <c r="G12" s="548"/>
      <c r="H12" s="548"/>
      <c r="I12" s="548"/>
      <c r="J12" s="548"/>
      <c r="K12" s="548"/>
      <c r="L12" s="548"/>
      <c r="M12" s="548"/>
      <c r="N12" s="537" t="s">
        <v>18</v>
      </c>
      <c r="O12" s="537"/>
      <c r="P12" s="537"/>
      <c r="Q12" s="537"/>
      <c r="R12" s="537"/>
      <c r="S12" s="537"/>
      <c r="T12" s="537"/>
      <c r="U12" s="537"/>
      <c r="V12" s="538"/>
      <c r="W12" s="539"/>
      <c r="X12" s="539"/>
      <c r="Y12" s="539"/>
      <c r="Z12" s="539"/>
      <c r="AA12" s="539"/>
      <c r="AB12" s="539"/>
      <c r="AC12" s="539"/>
      <c r="AD12" s="539"/>
      <c r="AE12" s="539"/>
      <c r="AF12" s="539"/>
      <c r="AG12" s="539"/>
      <c r="AH12" s="540"/>
      <c r="AJ12" s="114" t="s">
        <v>392</v>
      </c>
      <c r="AK12" s="199"/>
      <c r="AL12" s="199"/>
      <c r="AM12" s="199"/>
      <c r="AN12" s="199"/>
    </row>
    <row r="13" spans="3:40" ht="16.5" customHeight="1" x14ac:dyDescent="0.2">
      <c r="C13" s="537" t="s">
        <v>19</v>
      </c>
      <c r="D13" s="537"/>
      <c r="E13" s="537"/>
      <c r="F13" s="537"/>
      <c r="G13" s="537"/>
      <c r="H13" s="537"/>
      <c r="I13" s="537"/>
      <c r="J13" s="537"/>
      <c r="K13" s="537"/>
      <c r="L13" s="537"/>
      <c r="M13" s="537"/>
      <c r="N13" s="570"/>
      <c r="O13" s="571"/>
      <c r="P13" s="571"/>
      <c r="Q13" s="571"/>
      <c r="R13" s="571"/>
      <c r="S13" s="571"/>
      <c r="T13" s="571"/>
      <c r="U13" s="572"/>
      <c r="V13" s="549" t="s">
        <v>384</v>
      </c>
      <c r="W13" s="550"/>
      <c r="X13" s="550"/>
      <c r="Y13" s="550"/>
      <c r="Z13" s="550"/>
      <c r="AA13" s="550"/>
      <c r="AB13" s="550"/>
      <c r="AC13" s="550"/>
      <c r="AD13" s="550"/>
      <c r="AE13" s="550"/>
      <c r="AF13" s="550"/>
      <c r="AG13" s="550"/>
      <c r="AH13" s="551"/>
    </row>
    <row r="14" spans="3:40" ht="16.5" customHeight="1" x14ac:dyDescent="0.2">
      <c r="C14" s="537"/>
      <c r="D14" s="537"/>
      <c r="E14" s="537"/>
      <c r="F14" s="537"/>
      <c r="G14" s="537"/>
      <c r="H14" s="537"/>
      <c r="I14" s="537"/>
      <c r="J14" s="537"/>
      <c r="K14" s="537"/>
      <c r="L14" s="537"/>
      <c r="M14" s="537"/>
      <c r="N14" s="573"/>
      <c r="O14" s="574"/>
      <c r="P14" s="574"/>
      <c r="Q14" s="574"/>
      <c r="R14" s="574"/>
      <c r="S14" s="574"/>
      <c r="T14" s="574"/>
      <c r="U14" s="575"/>
      <c r="V14" s="552"/>
      <c r="W14" s="553"/>
      <c r="X14" s="553"/>
      <c r="Y14" s="553"/>
      <c r="Z14" s="553"/>
      <c r="AA14" s="553"/>
      <c r="AB14" s="553"/>
      <c r="AC14" s="553"/>
      <c r="AD14" s="553"/>
      <c r="AE14" s="553"/>
      <c r="AF14" s="553"/>
      <c r="AG14" s="553"/>
      <c r="AH14" s="554"/>
    </row>
    <row r="15" spans="3:40" ht="16.5" customHeight="1" x14ac:dyDescent="0.2">
      <c r="C15" s="537" t="s">
        <v>20</v>
      </c>
      <c r="D15" s="537"/>
      <c r="E15" s="537"/>
      <c r="F15" s="537"/>
      <c r="G15" s="537"/>
      <c r="H15" s="537"/>
      <c r="I15" s="537"/>
      <c r="J15" s="537"/>
      <c r="K15" s="537"/>
      <c r="L15" s="537"/>
      <c r="M15" s="537"/>
      <c r="N15" s="570"/>
      <c r="O15" s="571"/>
      <c r="P15" s="571"/>
      <c r="Q15" s="571"/>
      <c r="R15" s="571"/>
      <c r="S15" s="571"/>
      <c r="T15" s="571"/>
      <c r="U15" s="572"/>
      <c r="V15" s="549" t="s">
        <v>385</v>
      </c>
      <c r="W15" s="550"/>
      <c r="X15" s="550"/>
      <c r="Y15" s="550"/>
      <c r="Z15" s="550"/>
      <c r="AA15" s="550"/>
      <c r="AB15" s="550"/>
      <c r="AC15" s="550"/>
      <c r="AD15" s="550"/>
      <c r="AE15" s="550"/>
      <c r="AF15" s="550"/>
      <c r="AG15" s="550"/>
      <c r="AH15" s="551"/>
    </row>
    <row r="16" spans="3:40" ht="16.5" customHeight="1" x14ac:dyDescent="0.2">
      <c r="C16" s="537"/>
      <c r="D16" s="537"/>
      <c r="E16" s="537"/>
      <c r="F16" s="537"/>
      <c r="G16" s="537"/>
      <c r="H16" s="537"/>
      <c r="I16" s="537"/>
      <c r="J16" s="537"/>
      <c r="K16" s="537"/>
      <c r="L16" s="537"/>
      <c r="M16" s="537"/>
      <c r="N16" s="573"/>
      <c r="O16" s="574"/>
      <c r="P16" s="574"/>
      <c r="Q16" s="574"/>
      <c r="R16" s="574"/>
      <c r="S16" s="574"/>
      <c r="T16" s="574"/>
      <c r="U16" s="575"/>
      <c r="V16" s="552"/>
      <c r="W16" s="553"/>
      <c r="X16" s="553"/>
      <c r="Y16" s="553"/>
      <c r="Z16" s="553"/>
      <c r="AA16" s="553"/>
      <c r="AB16" s="553"/>
      <c r="AC16" s="553"/>
      <c r="AD16" s="553"/>
      <c r="AE16" s="553"/>
      <c r="AF16" s="553"/>
      <c r="AG16" s="553"/>
      <c r="AH16" s="554"/>
    </row>
    <row r="17" spans="3:35" ht="16.5" customHeight="1" x14ac:dyDescent="0.2">
      <c r="C17" s="537" t="s">
        <v>21</v>
      </c>
      <c r="D17" s="537"/>
      <c r="E17" s="537"/>
      <c r="F17" s="537"/>
      <c r="G17" s="537"/>
      <c r="H17" s="537"/>
      <c r="I17" s="537"/>
      <c r="J17" s="537"/>
      <c r="K17" s="537"/>
      <c r="L17" s="537"/>
      <c r="M17" s="537"/>
      <c r="N17" s="570"/>
      <c r="O17" s="571"/>
      <c r="P17" s="571"/>
      <c r="Q17" s="571"/>
      <c r="R17" s="571"/>
      <c r="S17" s="571"/>
      <c r="T17" s="571"/>
      <c r="U17" s="572"/>
      <c r="V17" s="578" t="s">
        <v>387</v>
      </c>
      <c r="W17" s="579"/>
      <c r="X17" s="579"/>
      <c r="Y17" s="579"/>
      <c r="Z17" s="576"/>
      <c r="AA17" s="576"/>
      <c r="AB17" s="576"/>
      <c r="AC17" s="576"/>
      <c r="AD17" s="576"/>
      <c r="AE17" s="576"/>
      <c r="AF17" s="582" t="s">
        <v>116</v>
      </c>
      <c r="AG17" s="582"/>
      <c r="AH17" s="583"/>
    </row>
    <row r="18" spans="3:35" ht="16.5" customHeight="1" x14ac:dyDescent="0.2">
      <c r="C18" s="537"/>
      <c r="D18" s="537"/>
      <c r="E18" s="537"/>
      <c r="F18" s="537"/>
      <c r="G18" s="537"/>
      <c r="H18" s="537"/>
      <c r="I18" s="537"/>
      <c r="J18" s="537"/>
      <c r="K18" s="537"/>
      <c r="L18" s="537"/>
      <c r="M18" s="537"/>
      <c r="N18" s="573"/>
      <c r="O18" s="574"/>
      <c r="P18" s="574"/>
      <c r="Q18" s="574"/>
      <c r="R18" s="574"/>
      <c r="S18" s="574"/>
      <c r="T18" s="574"/>
      <c r="U18" s="575"/>
      <c r="V18" s="580"/>
      <c r="W18" s="581"/>
      <c r="X18" s="581"/>
      <c r="Y18" s="581"/>
      <c r="Z18" s="577"/>
      <c r="AA18" s="577"/>
      <c r="AB18" s="577"/>
      <c r="AC18" s="577"/>
      <c r="AD18" s="577"/>
      <c r="AE18" s="577"/>
      <c r="AF18" s="584"/>
      <c r="AG18" s="584"/>
      <c r="AH18" s="585"/>
    </row>
    <row r="19" spans="3:35" ht="16.5" customHeight="1" x14ac:dyDescent="0.2">
      <c r="C19" s="537" t="s">
        <v>22</v>
      </c>
      <c r="D19" s="537"/>
      <c r="E19" s="537"/>
      <c r="F19" s="537"/>
      <c r="G19" s="537"/>
      <c r="H19" s="537"/>
      <c r="I19" s="537"/>
      <c r="J19" s="537"/>
      <c r="K19" s="537"/>
      <c r="L19" s="537"/>
      <c r="M19" s="537"/>
      <c r="N19" s="570"/>
      <c r="O19" s="571"/>
      <c r="P19" s="571"/>
      <c r="Q19" s="571"/>
      <c r="R19" s="571"/>
      <c r="S19" s="571"/>
      <c r="T19" s="571"/>
      <c r="U19" s="572"/>
      <c r="V19" s="549" t="s">
        <v>386</v>
      </c>
      <c r="W19" s="550"/>
      <c r="X19" s="550"/>
      <c r="Y19" s="550"/>
      <c r="Z19" s="550"/>
      <c r="AA19" s="550"/>
      <c r="AB19" s="550"/>
      <c r="AC19" s="550"/>
      <c r="AD19" s="550"/>
      <c r="AE19" s="550"/>
      <c r="AF19" s="550"/>
      <c r="AG19" s="550"/>
      <c r="AH19" s="551"/>
    </row>
    <row r="20" spans="3:35" ht="16.5" customHeight="1" x14ac:dyDescent="0.2">
      <c r="C20" s="537"/>
      <c r="D20" s="537"/>
      <c r="E20" s="537"/>
      <c r="F20" s="537"/>
      <c r="G20" s="537"/>
      <c r="H20" s="537"/>
      <c r="I20" s="537"/>
      <c r="J20" s="537"/>
      <c r="K20" s="537"/>
      <c r="L20" s="537"/>
      <c r="M20" s="537"/>
      <c r="N20" s="573"/>
      <c r="O20" s="574"/>
      <c r="P20" s="574"/>
      <c r="Q20" s="574"/>
      <c r="R20" s="574"/>
      <c r="S20" s="574"/>
      <c r="T20" s="574"/>
      <c r="U20" s="575"/>
      <c r="V20" s="552"/>
      <c r="W20" s="553"/>
      <c r="X20" s="553"/>
      <c r="Y20" s="553"/>
      <c r="Z20" s="553"/>
      <c r="AA20" s="553"/>
      <c r="AB20" s="553"/>
      <c r="AC20" s="553"/>
      <c r="AD20" s="553"/>
      <c r="AE20" s="553"/>
      <c r="AF20" s="553"/>
      <c r="AG20" s="553"/>
      <c r="AH20" s="554"/>
    </row>
    <row r="21" spans="3:35" ht="16.5" customHeight="1" x14ac:dyDescent="0.2">
      <c r="C21" s="537" t="s">
        <v>24</v>
      </c>
      <c r="D21" s="537"/>
      <c r="E21" s="537"/>
      <c r="F21" s="537"/>
      <c r="G21" s="537"/>
      <c r="H21" s="537"/>
      <c r="I21" s="537"/>
      <c r="J21" s="537"/>
      <c r="K21" s="537"/>
      <c r="L21" s="537"/>
      <c r="M21" s="537"/>
      <c r="N21" s="570"/>
      <c r="O21" s="571"/>
      <c r="P21" s="571"/>
      <c r="Q21" s="571"/>
      <c r="R21" s="571"/>
      <c r="S21" s="571"/>
      <c r="T21" s="571"/>
      <c r="U21" s="572"/>
      <c r="V21" s="549" t="s">
        <v>386</v>
      </c>
      <c r="W21" s="550"/>
      <c r="X21" s="550"/>
      <c r="Y21" s="550"/>
      <c r="Z21" s="550"/>
      <c r="AA21" s="550"/>
      <c r="AB21" s="550"/>
      <c r="AC21" s="550"/>
      <c r="AD21" s="550"/>
      <c r="AE21" s="550"/>
      <c r="AF21" s="550"/>
      <c r="AG21" s="550"/>
      <c r="AH21" s="551"/>
    </row>
    <row r="22" spans="3:35" ht="16.5" customHeight="1" x14ac:dyDescent="0.2">
      <c r="C22" s="537"/>
      <c r="D22" s="537"/>
      <c r="E22" s="537"/>
      <c r="F22" s="537"/>
      <c r="G22" s="537"/>
      <c r="H22" s="537"/>
      <c r="I22" s="537"/>
      <c r="J22" s="537"/>
      <c r="K22" s="537"/>
      <c r="L22" s="537"/>
      <c r="M22" s="537"/>
      <c r="N22" s="573"/>
      <c r="O22" s="574"/>
      <c r="P22" s="574"/>
      <c r="Q22" s="574"/>
      <c r="R22" s="574"/>
      <c r="S22" s="574"/>
      <c r="T22" s="574"/>
      <c r="U22" s="575"/>
      <c r="V22" s="552"/>
      <c r="W22" s="553"/>
      <c r="X22" s="553"/>
      <c r="Y22" s="553"/>
      <c r="Z22" s="553"/>
      <c r="AA22" s="553"/>
      <c r="AB22" s="553"/>
      <c r="AC22" s="553"/>
      <c r="AD22" s="553"/>
      <c r="AE22" s="553"/>
      <c r="AF22" s="553"/>
      <c r="AG22" s="553"/>
      <c r="AH22" s="554"/>
    </row>
    <row r="23" spans="3:35" ht="16.5" customHeight="1" x14ac:dyDescent="0.2">
      <c r="C23" s="537" t="s">
        <v>25</v>
      </c>
      <c r="D23" s="537"/>
      <c r="E23" s="537"/>
      <c r="F23" s="537"/>
      <c r="G23" s="537"/>
      <c r="H23" s="537"/>
      <c r="I23" s="537"/>
      <c r="J23" s="537"/>
      <c r="K23" s="537"/>
      <c r="L23" s="537"/>
      <c r="M23" s="537"/>
      <c r="N23" s="204" t="s">
        <v>371</v>
      </c>
      <c r="O23" s="205"/>
      <c r="P23" s="206"/>
      <c r="Q23" s="206"/>
      <c r="R23" s="206"/>
      <c r="S23" s="206"/>
      <c r="T23" s="206"/>
      <c r="U23" s="206"/>
      <c r="V23" s="206"/>
      <c r="W23" s="206"/>
      <c r="X23" s="206"/>
      <c r="Y23" s="206"/>
      <c r="Z23" s="206"/>
      <c r="AA23" s="206"/>
      <c r="AB23" s="206"/>
      <c r="AC23" s="206"/>
      <c r="AD23" s="206"/>
      <c r="AE23" s="206"/>
      <c r="AF23" s="206"/>
      <c r="AG23" s="206"/>
      <c r="AH23" s="207"/>
      <c r="AI23" s="208"/>
    </row>
    <row r="24" spans="3:35" ht="16.5" customHeight="1" x14ac:dyDescent="0.2">
      <c r="C24" s="537"/>
      <c r="D24" s="537"/>
      <c r="E24" s="537"/>
      <c r="F24" s="537"/>
      <c r="G24" s="537"/>
      <c r="H24" s="537"/>
      <c r="I24" s="537"/>
      <c r="J24" s="537"/>
      <c r="K24" s="537"/>
      <c r="L24" s="537"/>
      <c r="M24" s="537"/>
      <c r="N24" s="564"/>
      <c r="O24" s="565"/>
      <c r="P24" s="565"/>
      <c r="Q24" s="565"/>
      <c r="R24" s="565"/>
      <c r="S24" s="565"/>
      <c r="T24" s="565"/>
      <c r="U24" s="565"/>
      <c r="V24" s="565"/>
      <c r="W24" s="565"/>
      <c r="X24" s="565"/>
      <c r="Y24" s="565"/>
      <c r="Z24" s="565"/>
      <c r="AA24" s="565"/>
      <c r="AB24" s="565"/>
      <c r="AC24" s="565"/>
      <c r="AD24" s="565"/>
      <c r="AE24" s="565"/>
      <c r="AF24" s="565"/>
      <c r="AG24" s="565"/>
      <c r="AH24" s="566"/>
    </row>
    <row r="25" spans="3:35" ht="16.5" customHeight="1" x14ac:dyDescent="0.2">
      <c r="C25" s="537"/>
      <c r="D25" s="537"/>
      <c r="E25" s="537"/>
      <c r="F25" s="537"/>
      <c r="G25" s="537"/>
      <c r="H25" s="537"/>
      <c r="I25" s="537"/>
      <c r="J25" s="537"/>
      <c r="K25" s="537"/>
      <c r="L25" s="537"/>
      <c r="M25" s="537"/>
      <c r="N25" s="564"/>
      <c r="O25" s="565"/>
      <c r="P25" s="565"/>
      <c r="Q25" s="565"/>
      <c r="R25" s="565"/>
      <c r="S25" s="565"/>
      <c r="T25" s="565"/>
      <c r="U25" s="565"/>
      <c r="V25" s="565"/>
      <c r="W25" s="565"/>
      <c r="X25" s="565"/>
      <c r="Y25" s="565"/>
      <c r="Z25" s="565"/>
      <c r="AA25" s="565"/>
      <c r="AB25" s="565"/>
      <c r="AC25" s="565"/>
      <c r="AD25" s="565"/>
      <c r="AE25" s="565"/>
      <c r="AF25" s="565"/>
      <c r="AG25" s="565"/>
      <c r="AH25" s="566"/>
    </row>
    <row r="26" spans="3:35" ht="16.5" customHeight="1" x14ac:dyDescent="0.2">
      <c r="C26" s="537"/>
      <c r="D26" s="537"/>
      <c r="E26" s="537"/>
      <c r="F26" s="537"/>
      <c r="G26" s="537"/>
      <c r="H26" s="537"/>
      <c r="I26" s="537"/>
      <c r="J26" s="537"/>
      <c r="K26" s="537"/>
      <c r="L26" s="537"/>
      <c r="M26" s="537"/>
      <c r="N26" s="564"/>
      <c r="O26" s="565"/>
      <c r="P26" s="565"/>
      <c r="Q26" s="565"/>
      <c r="R26" s="565"/>
      <c r="S26" s="565"/>
      <c r="T26" s="565"/>
      <c r="U26" s="565"/>
      <c r="V26" s="565"/>
      <c r="W26" s="565"/>
      <c r="X26" s="565"/>
      <c r="Y26" s="565"/>
      <c r="Z26" s="565"/>
      <c r="AA26" s="565"/>
      <c r="AB26" s="565"/>
      <c r="AC26" s="565"/>
      <c r="AD26" s="565"/>
      <c r="AE26" s="565"/>
      <c r="AF26" s="565"/>
      <c r="AG26" s="565"/>
      <c r="AH26" s="566"/>
    </row>
    <row r="27" spans="3:35" ht="16.5" customHeight="1" x14ac:dyDescent="0.2">
      <c r="C27" s="537"/>
      <c r="D27" s="537"/>
      <c r="E27" s="537"/>
      <c r="F27" s="537"/>
      <c r="G27" s="537"/>
      <c r="H27" s="537"/>
      <c r="I27" s="537"/>
      <c r="J27" s="537"/>
      <c r="K27" s="537"/>
      <c r="L27" s="537"/>
      <c r="M27" s="537"/>
      <c r="N27" s="564"/>
      <c r="O27" s="565"/>
      <c r="P27" s="565"/>
      <c r="Q27" s="565"/>
      <c r="R27" s="565"/>
      <c r="S27" s="565"/>
      <c r="T27" s="565"/>
      <c r="U27" s="565"/>
      <c r="V27" s="565"/>
      <c r="W27" s="565"/>
      <c r="X27" s="565"/>
      <c r="Y27" s="565"/>
      <c r="Z27" s="565"/>
      <c r="AA27" s="565"/>
      <c r="AB27" s="565"/>
      <c r="AC27" s="565"/>
      <c r="AD27" s="565"/>
      <c r="AE27" s="565"/>
      <c r="AF27" s="565"/>
      <c r="AG27" s="565"/>
      <c r="AH27" s="566"/>
    </row>
    <row r="28" spans="3:35" ht="16.5" customHeight="1" x14ac:dyDescent="0.2">
      <c r="C28" s="537"/>
      <c r="D28" s="537"/>
      <c r="E28" s="537"/>
      <c r="F28" s="537"/>
      <c r="G28" s="537"/>
      <c r="H28" s="537"/>
      <c r="I28" s="537"/>
      <c r="J28" s="537"/>
      <c r="K28" s="537"/>
      <c r="L28" s="537"/>
      <c r="M28" s="537"/>
      <c r="N28" s="564"/>
      <c r="O28" s="565"/>
      <c r="P28" s="565"/>
      <c r="Q28" s="565"/>
      <c r="R28" s="565"/>
      <c r="S28" s="565"/>
      <c r="T28" s="565"/>
      <c r="U28" s="565"/>
      <c r="V28" s="565"/>
      <c r="W28" s="565"/>
      <c r="X28" s="565"/>
      <c r="Y28" s="565"/>
      <c r="Z28" s="565"/>
      <c r="AA28" s="565"/>
      <c r="AB28" s="565"/>
      <c r="AC28" s="565"/>
      <c r="AD28" s="565"/>
      <c r="AE28" s="565"/>
      <c r="AF28" s="565"/>
      <c r="AG28" s="565"/>
      <c r="AH28" s="566"/>
    </row>
    <row r="29" spans="3:35" ht="16.5" customHeight="1" x14ac:dyDescent="0.2">
      <c r="C29" s="537"/>
      <c r="D29" s="537"/>
      <c r="E29" s="537"/>
      <c r="F29" s="537"/>
      <c r="G29" s="537"/>
      <c r="H29" s="537"/>
      <c r="I29" s="537"/>
      <c r="J29" s="537"/>
      <c r="K29" s="537"/>
      <c r="L29" s="537"/>
      <c r="M29" s="537"/>
      <c r="N29" s="564"/>
      <c r="O29" s="565"/>
      <c r="P29" s="565"/>
      <c r="Q29" s="565"/>
      <c r="R29" s="565"/>
      <c r="S29" s="565"/>
      <c r="T29" s="565"/>
      <c r="U29" s="565"/>
      <c r="V29" s="565"/>
      <c r="W29" s="565"/>
      <c r="X29" s="565"/>
      <c r="Y29" s="565"/>
      <c r="Z29" s="565"/>
      <c r="AA29" s="565"/>
      <c r="AB29" s="565"/>
      <c r="AC29" s="565"/>
      <c r="AD29" s="565"/>
      <c r="AE29" s="565"/>
      <c r="AF29" s="565"/>
      <c r="AG29" s="565"/>
      <c r="AH29" s="566"/>
    </row>
    <row r="30" spans="3:35" ht="16.5" customHeight="1" x14ac:dyDescent="0.2">
      <c r="C30" s="537"/>
      <c r="D30" s="537"/>
      <c r="E30" s="537"/>
      <c r="F30" s="537"/>
      <c r="G30" s="537"/>
      <c r="H30" s="537"/>
      <c r="I30" s="537"/>
      <c r="J30" s="537"/>
      <c r="K30" s="537"/>
      <c r="L30" s="537"/>
      <c r="M30" s="537"/>
      <c r="N30" s="564"/>
      <c r="O30" s="565"/>
      <c r="P30" s="565"/>
      <c r="Q30" s="565"/>
      <c r="R30" s="565"/>
      <c r="S30" s="565"/>
      <c r="T30" s="565"/>
      <c r="U30" s="565"/>
      <c r="V30" s="565"/>
      <c r="W30" s="565"/>
      <c r="X30" s="565"/>
      <c r="Y30" s="565"/>
      <c r="Z30" s="565"/>
      <c r="AA30" s="565"/>
      <c r="AB30" s="565"/>
      <c r="AC30" s="565"/>
      <c r="AD30" s="565"/>
      <c r="AE30" s="565"/>
      <c r="AF30" s="565"/>
      <c r="AG30" s="565"/>
      <c r="AH30" s="566"/>
    </row>
    <row r="31" spans="3:35" ht="16.5" customHeight="1" x14ac:dyDescent="0.2">
      <c r="C31" s="537"/>
      <c r="D31" s="537"/>
      <c r="E31" s="537"/>
      <c r="F31" s="537"/>
      <c r="G31" s="537"/>
      <c r="H31" s="537"/>
      <c r="I31" s="537"/>
      <c r="J31" s="537"/>
      <c r="K31" s="537"/>
      <c r="L31" s="537"/>
      <c r="M31" s="537"/>
      <c r="N31" s="564"/>
      <c r="O31" s="565"/>
      <c r="P31" s="565"/>
      <c r="Q31" s="565"/>
      <c r="R31" s="565"/>
      <c r="S31" s="565"/>
      <c r="T31" s="565"/>
      <c r="U31" s="565"/>
      <c r="V31" s="565"/>
      <c r="W31" s="565"/>
      <c r="X31" s="565"/>
      <c r="Y31" s="565"/>
      <c r="Z31" s="565"/>
      <c r="AA31" s="565"/>
      <c r="AB31" s="565"/>
      <c r="AC31" s="565"/>
      <c r="AD31" s="565"/>
      <c r="AE31" s="565"/>
      <c r="AF31" s="565"/>
      <c r="AG31" s="565"/>
      <c r="AH31" s="566"/>
    </row>
    <row r="32" spans="3:35" ht="16.5" customHeight="1" x14ac:dyDescent="0.2">
      <c r="C32" s="537"/>
      <c r="D32" s="537"/>
      <c r="E32" s="537"/>
      <c r="F32" s="537"/>
      <c r="G32" s="537"/>
      <c r="H32" s="537"/>
      <c r="I32" s="537"/>
      <c r="J32" s="537"/>
      <c r="K32" s="537"/>
      <c r="L32" s="537"/>
      <c r="M32" s="537"/>
      <c r="N32" s="564"/>
      <c r="O32" s="565"/>
      <c r="P32" s="565"/>
      <c r="Q32" s="565"/>
      <c r="R32" s="565"/>
      <c r="S32" s="565"/>
      <c r="T32" s="565"/>
      <c r="U32" s="565"/>
      <c r="V32" s="565"/>
      <c r="W32" s="565"/>
      <c r="X32" s="565"/>
      <c r="Y32" s="565"/>
      <c r="Z32" s="565"/>
      <c r="AA32" s="565"/>
      <c r="AB32" s="565"/>
      <c r="AC32" s="565"/>
      <c r="AD32" s="565"/>
      <c r="AE32" s="565"/>
      <c r="AF32" s="565"/>
      <c r="AG32" s="565"/>
      <c r="AH32" s="566"/>
    </row>
    <row r="33" spans="3:34" ht="16.5" customHeight="1" x14ac:dyDescent="0.2">
      <c r="C33" s="537"/>
      <c r="D33" s="537"/>
      <c r="E33" s="537"/>
      <c r="F33" s="537"/>
      <c r="G33" s="537"/>
      <c r="H33" s="537"/>
      <c r="I33" s="537"/>
      <c r="J33" s="537"/>
      <c r="K33" s="537"/>
      <c r="L33" s="537"/>
      <c r="M33" s="537"/>
      <c r="N33" s="567"/>
      <c r="O33" s="568"/>
      <c r="P33" s="568"/>
      <c r="Q33" s="568"/>
      <c r="R33" s="568"/>
      <c r="S33" s="568"/>
      <c r="T33" s="568"/>
      <c r="U33" s="568"/>
      <c r="V33" s="568"/>
      <c r="W33" s="568"/>
      <c r="X33" s="568"/>
      <c r="Y33" s="568"/>
      <c r="Z33" s="568"/>
      <c r="AA33" s="568"/>
      <c r="AB33" s="568"/>
      <c r="AC33" s="568"/>
      <c r="AD33" s="568"/>
      <c r="AE33" s="568"/>
      <c r="AF33" s="568"/>
      <c r="AG33" s="568"/>
      <c r="AH33" s="569"/>
    </row>
    <row r="34" spans="3:34" ht="16.5" customHeight="1" x14ac:dyDescent="0.2">
      <c r="C34" s="537" t="s">
        <v>26</v>
      </c>
      <c r="D34" s="537"/>
      <c r="E34" s="537"/>
      <c r="F34" s="537"/>
      <c r="G34" s="537"/>
      <c r="H34" s="537"/>
      <c r="I34" s="537"/>
      <c r="J34" s="537"/>
      <c r="K34" s="537"/>
      <c r="L34" s="537"/>
      <c r="M34" s="537"/>
      <c r="N34" s="209" t="s">
        <v>372</v>
      </c>
      <c r="O34" s="33"/>
      <c r="P34" s="33"/>
      <c r="Q34" s="33"/>
      <c r="R34" s="33"/>
      <c r="S34" s="33"/>
      <c r="T34" s="33"/>
      <c r="U34" s="33"/>
      <c r="V34" s="33"/>
      <c r="W34" s="33"/>
      <c r="X34" s="33"/>
      <c r="Y34" s="33"/>
      <c r="Z34" s="33"/>
      <c r="AA34" s="33"/>
      <c r="AB34" s="33"/>
      <c r="AC34" s="33"/>
      <c r="AD34" s="33"/>
      <c r="AE34" s="33"/>
      <c r="AF34" s="33"/>
      <c r="AG34" s="33"/>
      <c r="AH34" s="210"/>
    </row>
    <row r="35" spans="3:34" ht="16.5" customHeight="1" x14ac:dyDescent="0.2">
      <c r="C35" s="537"/>
      <c r="D35" s="537"/>
      <c r="E35" s="537"/>
      <c r="F35" s="537"/>
      <c r="G35" s="537"/>
      <c r="H35" s="537"/>
      <c r="I35" s="537"/>
      <c r="J35" s="537"/>
      <c r="K35" s="537"/>
      <c r="L35" s="537"/>
      <c r="M35" s="537"/>
      <c r="N35" s="564"/>
      <c r="O35" s="565"/>
      <c r="P35" s="565"/>
      <c r="Q35" s="565"/>
      <c r="R35" s="565"/>
      <c r="S35" s="565"/>
      <c r="T35" s="565"/>
      <c r="U35" s="565"/>
      <c r="V35" s="565"/>
      <c r="W35" s="565"/>
      <c r="X35" s="565"/>
      <c r="Y35" s="565"/>
      <c r="Z35" s="565"/>
      <c r="AA35" s="565"/>
      <c r="AB35" s="565"/>
      <c r="AC35" s="565"/>
      <c r="AD35" s="565"/>
      <c r="AE35" s="565"/>
      <c r="AF35" s="565"/>
      <c r="AG35" s="565"/>
      <c r="AH35" s="566"/>
    </row>
    <row r="36" spans="3:34" ht="16.5" customHeight="1" x14ac:dyDescent="0.2">
      <c r="C36" s="537"/>
      <c r="D36" s="537"/>
      <c r="E36" s="537"/>
      <c r="F36" s="537"/>
      <c r="G36" s="537"/>
      <c r="H36" s="537"/>
      <c r="I36" s="537"/>
      <c r="J36" s="537"/>
      <c r="K36" s="537"/>
      <c r="L36" s="537"/>
      <c r="M36" s="537"/>
      <c r="N36" s="564"/>
      <c r="O36" s="565"/>
      <c r="P36" s="565"/>
      <c r="Q36" s="565"/>
      <c r="R36" s="565"/>
      <c r="S36" s="565"/>
      <c r="T36" s="565"/>
      <c r="U36" s="565"/>
      <c r="V36" s="565"/>
      <c r="W36" s="565"/>
      <c r="X36" s="565"/>
      <c r="Y36" s="565"/>
      <c r="Z36" s="565"/>
      <c r="AA36" s="565"/>
      <c r="AB36" s="565"/>
      <c r="AC36" s="565"/>
      <c r="AD36" s="565"/>
      <c r="AE36" s="565"/>
      <c r="AF36" s="565"/>
      <c r="AG36" s="565"/>
      <c r="AH36" s="566"/>
    </row>
    <row r="37" spans="3:34" ht="16.5" customHeight="1" x14ac:dyDescent="0.2">
      <c r="C37" s="537"/>
      <c r="D37" s="537"/>
      <c r="E37" s="537"/>
      <c r="F37" s="537"/>
      <c r="G37" s="537"/>
      <c r="H37" s="537"/>
      <c r="I37" s="537"/>
      <c r="J37" s="537"/>
      <c r="K37" s="537"/>
      <c r="L37" s="537"/>
      <c r="M37" s="537"/>
      <c r="N37" s="564"/>
      <c r="O37" s="565"/>
      <c r="P37" s="565"/>
      <c r="Q37" s="565"/>
      <c r="R37" s="565"/>
      <c r="S37" s="565"/>
      <c r="T37" s="565"/>
      <c r="U37" s="565"/>
      <c r="V37" s="565"/>
      <c r="W37" s="565"/>
      <c r="X37" s="565"/>
      <c r="Y37" s="565"/>
      <c r="Z37" s="565"/>
      <c r="AA37" s="565"/>
      <c r="AB37" s="565"/>
      <c r="AC37" s="565"/>
      <c r="AD37" s="565"/>
      <c r="AE37" s="565"/>
      <c r="AF37" s="565"/>
      <c r="AG37" s="565"/>
      <c r="AH37" s="566"/>
    </row>
    <row r="38" spans="3:34" ht="16.5" customHeight="1" x14ac:dyDescent="0.2">
      <c r="C38" s="537"/>
      <c r="D38" s="537"/>
      <c r="E38" s="537"/>
      <c r="F38" s="537"/>
      <c r="G38" s="537"/>
      <c r="H38" s="537"/>
      <c r="I38" s="537"/>
      <c r="J38" s="537"/>
      <c r="K38" s="537"/>
      <c r="L38" s="537"/>
      <c r="M38" s="537"/>
      <c r="N38" s="564"/>
      <c r="O38" s="565"/>
      <c r="P38" s="565"/>
      <c r="Q38" s="565"/>
      <c r="R38" s="565"/>
      <c r="S38" s="565"/>
      <c r="T38" s="565"/>
      <c r="U38" s="565"/>
      <c r="V38" s="565"/>
      <c r="W38" s="565"/>
      <c r="X38" s="565"/>
      <c r="Y38" s="565"/>
      <c r="Z38" s="565"/>
      <c r="AA38" s="565"/>
      <c r="AB38" s="565"/>
      <c r="AC38" s="565"/>
      <c r="AD38" s="565"/>
      <c r="AE38" s="565"/>
      <c r="AF38" s="565"/>
      <c r="AG38" s="565"/>
      <c r="AH38" s="566"/>
    </row>
    <row r="39" spans="3:34" ht="16.5" customHeight="1" x14ac:dyDescent="0.2">
      <c r="C39" s="537"/>
      <c r="D39" s="537"/>
      <c r="E39" s="537"/>
      <c r="F39" s="537"/>
      <c r="G39" s="537"/>
      <c r="H39" s="537"/>
      <c r="I39" s="537"/>
      <c r="J39" s="537"/>
      <c r="K39" s="537"/>
      <c r="L39" s="537"/>
      <c r="M39" s="537"/>
      <c r="N39" s="564"/>
      <c r="O39" s="565"/>
      <c r="P39" s="565"/>
      <c r="Q39" s="565"/>
      <c r="R39" s="565"/>
      <c r="S39" s="565"/>
      <c r="T39" s="565"/>
      <c r="U39" s="565"/>
      <c r="V39" s="565"/>
      <c r="W39" s="565"/>
      <c r="X39" s="565"/>
      <c r="Y39" s="565"/>
      <c r="Z39" s="565"/>
      <c r="AA39" s="565"/>
      <c r="AB39" s="565"/>
      <c r="AC39" s="565"/>
      <c r="AD39" s="565"/>
      <c r="AE39" s="565"/>
      <c r="AF39" s="565"/>
      <c r="AG39" s="565"/>
      <c r="AH39" s="566"/>
    </row>
    <row r="40" spans="3:34" ht="16.5" customHeight="1" x14ac:dyDescent="0.2">
      <c r="C40" s="537"/>
      <c r="D40" s="537"/>
      <c r="E40" s="537"/>
      <c r="F40" s="537"/>
      <c r="G40" s="537"/>
      <c r="H40" s="537"/>
      <c r="I40" s="537"/>
      <c r="J40" s="537"/>
      <c r="K40" s="537"/>
      <c r="L40" s="537"/>
      <c r="M40" s="537"/>
      <c r="N40" s="564"/>
      <c r="O40" s="565"/>
      <c r="P40" s="565"/>
      <c r="Q40" s="565"/>
      <c r="R40" s="565"/>
      <c r="S40" s="565"/>
      <c r="T40" s="565"/>
      <c r="U40" s="565"/>
      <c r="V40" s="565"/>
      <c r="W40" s="565"/>
      <c r="X40" s="565"/>
      <c r="Y40" s="565"/>
      <c r="Z40" s="565"/>
      <c r="AA40" s="565"/>
      <c r="AB40" s="565"/>
      <c r="AC40" s="565"/>
      <c r="AD40" s="565"/>
      <c r="AE40" s="565"/>
      <c r="AF40" s="565"/>
      <c r="AG40" s="565"/>
      <c r="AH40" s="566"/>
    </row>
    <row r="41" spans="3:34" ht="16.5" customHeight="1" x14ac:dyDescent="0.2">
      <c r="C41" s="537"/>
      <c r="D41" s="537"/>
      <c r="E41" s="537"/>
      <c r="F41" s="537"/>
      <c r="G41" s="537"/>
      <c r="H41" s="537"/>
      <c r="I41" s="537"/>
      <c r="J41" s="537"/>
      <c r="K41" s="537"/>
      <c r="L41" s="537"/>
      <c r="M41" s="537"/>
      <c r="N41" s="564"/>
      <c r="O41" s="565"/>
      <c r="P41" s="565"/>
      <c r="Q41" s="565"/>
      <c r="R41" s="565"/>
      <c r="S41" s="565"/>
      <c r="T41" s="565"/>
      <c r="U41" s="565"/>
      <c r="V41" s="565"/>
      <c r="W41" s="565"/>
      <c r="X41" s="565"/>
      <c r="Y41" s="565"/>
      <c r="Z41" s="565"/>
      <c r="AA41" s="565"/>
      <c r="AB41" s="565"/>
      <c r="AC41" s="565"/>
      <c r="AD41" s="565"/>
      <c r="AE41" s="565"/>
      <c r="AF41" s="565"/>
      <c r="AG41" s="565"/>
      <c r="AH41" s="566"/>
    </row>
    <row r="42" spans="3:34" ht="16.5" customHeight="1" x14ac:dyDescent="0.2">
      <c r="C42" s="537"/>
      <c r="D42" s="537"/>
      <c r="E42" s="537"/>
      <c r="F42" s="537"/>
      <c r="G42" s="537"/>
      <c r="H42" s="537"/>
      <c r="I42" s="537"/>
      <c r="J42" s="537"/>
      <c r="K42" s="537"/>
      <c r="L42" s="537"/>
      <c r="M42" s="537"/>
      <c r="N42" s="564"/>
      <c r="O42" s="565"/>
      <c r="P42" s="565"/>
      <c r="Q42" s="565"/>
      <c r="R42" s="565"/>
      <c r="S42" s="565"/>
      <c r="T42" s="565"/>
      <c r="U42" s="565"/>
      <c r="V42" s="565"/>
      <c r="W42" s="565"/>
      <c r="X42" s="565"/>
      <c r="Y42" s="565"/>
      <c r="Z42" s="565"/>
      <c r="AA42" s="565"/>
      <c r="AB42" s="565"/>
      <c r="AC42" s="565"/>
      <c r="AD42" s="565"/>
      <c r="AE42" s="565"/>
      <c r="AF42" s="565"/>
      <c r="AG42" s="565"/>
      <c r="AH42" s="566"/>
    </row>
    <row r="43" spans="3:34" ht="16.5" customHeight="1" x14ac:dyDescent="0.2">
      <c r="C43" s="537"/>
      <c r="D43" s="537"/>
      <c r="E43" s="537"/>
      <c r="F43" s="537"/>
      <c r="G43" s="537"/>
      <c r="H43" s="537"/>
      <c r="I43" s="537"/>
      <c r="J43" s="537"/>
      <c r="K43" s="537"/>
      <c r="L43" s="537"/>
      <c r="M43" s="537"/>
      <c r="N43" s="564"/>
      <c r="O43" s="565"/>
      <c r="P43" s="565"/>
      <c r="Q43" s="565"/>
      <c r="R43" s="565"/>
      <c r="S43" s="565"/>
      <c r="T43" s="565"/>
      <c r="U43" s="565"/>
      <c r="V43" s="565"/>
      <c r="W43" s="565"/>
      <c r="X43" s="565"/>
      <c r="Y43" s="565"/>
      <c r="Z43" s="565"/>
      <c r="AA43" s="565"/>
      <c r="AB43" s="565"/>
      <c r="AC43" s="565"/>
      <c r="AD43" s="565"/>
      <c r="AE43" s="565"/>
      <c r="AF43" s="565"/>
      <c r="AG43" s="565"/>
      <c r="AH43" s="566"/>
    </row>
    <row r="44" spans="3:34" ht="16.5" customHeight="1" x14ac:dyDescent="0.2">
      <c r="C44" s="537" t="s">
        <v>27</v>
      </c>
      <c r="D44" s="537"/>
      <c r="E44" s="537"/>
      <c r="F44" s="537"/>
      <c r="G44" s="537"/>
      <c r="H44" s="537"/>
      <c r="I44" s="537"/>
      <c r="J44" s="537"/>
      <c r="K44" s="537"/>
      <c r="L44" s="537"/>
      <c r="M44" s="537"/>
      <c r="N44" s="557"/>
      <c r="O44" s="558"/>
      <c r="P44" s="558"/>
      <c r="Q44" s="558"/>
      <c r="R44" s="558"/>
      <c r="S44" s="558"/>
      <c r="T44" s="558"/>
      <c r="U44" s="558"/>
      <c r="V44" s="558"/>
      <c r="W44" s="558"/>
      <c r="X44" s="558"/>
      <c r="Y44" s="558"/>
      <c r="Z44" s="558"/>
      <c r="AA44" s="558"/>
      <c r="AB44" s="558"/>
      <c r="AC44" s="558"/>
      <c r="AD44" s="558"/>
      <c r="AE44" s="558"/>
      <c r="AF44" s="558"/>
      <c r="AG44" s="558"/>
      <c r="AH44" s="559"/>
    </row>
    <row r="45" spans="3:34" ht="16.5" customHeight="1" x14ac:dyDescent="0.2">
      <c r="C45" s="537"/>
      <c r="D45" s="537"/>
      <c r="E45" s="537"/>
      <c r="F45" s="537"/>
      <c r="G45" s="537"/>
      <c r="H45" s="537"/>
      <c r="I45" s="537"/>
      <c r="J45" s="537"/>
      <c r="K45" s="537"/>
      <c r="L45" s="537"/>
      <c r="M45" s="537"/>
      <c r="N45" s="560"/>
      <c r="O45" s="561"/>
      <c r="P45" s="561"/>
      <c r="Q45" s="561"/>
      <c r="R45" s="561"/>
      <c r="S45" s="561"/>
      <c r="T45" s="561"/>
      <c r="U45" s="561"/>
      <c r="V45" s="561"/>
      <c r="W45" s="561"/>
      <c r="X45" s="561"/>
      <c r="Y45" s="561"/>
      <c r="Z45" s="561"/>
      <c r="AA45" s="561"/>
      <c r="AB45" s="561"/>
      <c r="AC45" s="561"/>
      <c r="AD45" s="561"/>
      <c r="AE45" s="561"/>
      <c r="AF45" s="561"/>
      <c r="AG45" s="561"/>
      <c r="AH45" s="562"/>
    </row>
    <row r="46" spans="3:34" x14ac:dyDescent="0.2">
      <c r="C46" s="5" t="s">
        <v>28</v>
      </c>
      <c r="E46" s="563" t="s">
        <v>96</v>
      </c>
      <c r="F46" s="563"/>
      <c r="G46" s="563"/>
      <c r="H46" s="563"/>
      <c r="I46" s="563"/>
      <c r="J46" s="563"/>
      <c r="K46" s="563"/>
      <c r="L46" s="563"/>
      <c r="M46" s="563"/>
      <c r="N46" s="563"/>
      <c r="O46" s="563"/>
      <c r="P46" s="563"/>
      <c r="Q46" s="563"/>
      <c r="R46" s="563"/>
      <c r="S46" s="563"/>
      <c r="T46" s="563"/>
      <c r="U46" s="563"/>
      <c r="V46" s="563"/>
      <c r="W46" s="563"/>
      <c r="X46" s="563"/>
      <c r="Y46" s="563"/>
      <c r="Z46" s="563"/>
      <c r="AA46" s="563"/>
      <c r="AB46" s="563"/>
      <c r="AC46" s="563"/>
      <c r="AD46" s="563"/>
      <c r="AE46" s="563"/>
      <c r="AF46" s="563"/>
      <c r="AG46" s="563"/>
      <c r="AH46" s="563"/>
    </row>
    <row r="47" spans="3:34" x14ac:dyDescent="0.2">
      <c r="C47" s="33"/>
      <c r="E47" s="563"/>
      <c r="F47" s="563"/>
      <c r="G47" s="563"/>
      <c r="H47" s="563"/>
      <c r="I47" s="563"/>
      <c r="J47" s="563"/>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3"/>
    </row>
    <row r="48" spans="3:34" x14ac:dyDescent="0.2">
      <c r="C48" s="555" t="s">
        <v>30</v>
      </c>
      <c r="D48" s="555"/>
      <c r="E48" s="556" t="s">
        <v>29</v>
      </c>
      <c r="F48" s="556"/>
      <c r="G48" s="556"/>
      <c r="H48" s="556"/>
      <c r="I48" s="556"/>
      <c r="J48" s="556"/>
      <c r="K48" s="556"/>
      <c r="L48" s="556"/>
      <c r="M48" s="556"/>
      <c r="N48" s="556"/>
      <c r="O48" s="556"/>
      <c r="P48" s="556"/>
      <c r="Q48" s="556"/>
      <c r="R48" s="556"/>
      <c r="S48" s="556"/>
      <c r="T48" s="556"/>
      <c r="U48" s="556"/>
      <c r="V48" s="556"/>
      <c r="W48" s="556"/>
      <c r="X48" s="556"/>
      <c r="Y48" s="556"/>
      <c r="Z48" s="556"/>
      <c r="AA48" s="556"/>
      <c r="AB48" s="556"/>
      <c r="AC48" s="556"/>
      <c r="AD48" s="556"/>
      <c r="AE48" s="556"/>
      <c r="AF48" s="556"/>
      <c r="AG48" s="556"/>
      <c r="AH48" s="556"/>
    </row>
    <row r="49" spans="3:34" x14ac:dyDescent="0.2">
      <c r="C49" s="555" t="s">
        <v>32</v>
      </c>
      <c r="D49" s="555"/>
      <c r="E49" s="556" t="s">
        <v>31</v>
      </c>
      <c r="F49" s="556"/>
      <c r="G49" s="556"/>
      <c r="H49" s="556"/>
      <c r="I49" s="556"/>
      <c r="J49" s="556"/>
      <c r="K49" s="556"/>
      <c r="L49" s="556"/>
      <c r="M49" s="556"/>
      <c r="N49" s="556"/>
      <c r="O49" s="556"/>
      <c r="P49" s="556"/>
      <c r="Q49" s="556"/>
      <c r="R49" s="556"/>
      <c r="S49" s="556"/>
      <c r="T49" s="556"/>
      <c r="U49" s="556"/>
      <c r="V49" s="556"/>
      <c r="W49" s="556"/>
      <c r="X49" s="556"/>
      <c r="Y49" s="556"/>
      <c r="Z49" s="556"/>
      <c r="AA49" s="556"/>
      <c r="AB49" s="556"/>
      <c r="AC49" s="556"/>
      <c r="AD49" s="556"/>
      <c r="AE49" s="556"/>
      <c r="AF49" s="556"/>
      <c r="AG49" s="556"/>
      <c r="AH49" s="556"/>
    </row>
    <row r="51" spans="3:34" ht="14.4" x14ac:dyDescent="0.2">
      <c r="C51" s="2"/>
    </row>
    <row r="52" spans="3:34" ht="14.4" x14ac:dyDescent="0.2">
      <c r="C52" s="2"/>
    </row>
    <row r="53" spans="3:34" ht="14.4" x14ac:dyDescent="0.2">
      <c r="C53" s="2"/>
    </row>
    <row r="54" spans="3:34" ht="14.4" x14ac:dyDescent="0.2">
      <c r="C54" s="2"/>
    </row>
    <row r="55" spans="3:34" ht="25.5" customHeight="1" x14ac:dyDescent="0.2">
      <c r="C55" s="211"/>
      <c r="D55" s="211"/>
      <c r="E55" s="211"/>
      <c r="F55" s="211"/>
      <c r="G55" s="211"/>
      <c r="H55" s="211"/>
    </row>
    <row r="56" spans="3:34" x14ac:dyDescent="0.2">
      <c r="C56" s="211"/>
      <c r="D56" s="211"/>
      <c r="E56" s="211"/>
      <c r="F56" s="211"/>
      <c r="G56" s="211"/>
      <c r="H56" s="211"/>
    </row>
    <row r="57" spans="3:34" x14ac:dyDescent="0.2">
      <c r="C57" s="211"/>
      <c r="D57" s="211"/>
      <c r="E57" s="211"/>
      <c r="F57" s="211"/>
      <c r="G57" s="211"/>
      <c r="H57" s="211"/>
    </row>
    <row r="58" spans="3:34" x14ac:dyDescent="0.2">
      <c r="C58" s="211"/>
      <c r="D58" s="211"/>
      <c r="E58" s="211"/>
      <c r="F58" s="211"/>
      <c r="G58" s="211"/>
      <c r="H58" s="211"/>
    </row>
    <row r="59" spans="3:34" x14ac:dyDescent="0.2">
      <c r="C59" s="211"/>
      <c r="D59" s="211"/>
      <c r="E59" s="211"/>
      <c r="F59" s="211"/>
      <c r="G59" s="211"/>
      <c r="H59" s="211"/>
    </row>
    <row r="60" spans="3:34" x14ac:dyDescent="0.2">
      <c r="C60" s="211"/>
      <c r="D60" s="211"/>
      <c r="E60" s="211"/>
      <c r="F60" s="211"/>
      <c r="G60" s="211"/>
      <c r="H60" s="211"/>
    </row>
    <row r="61" spans="3:34" x14ac:dyDescent="0.2">
      <c r="C61" s="211"/>
      <c r="D61" s="211"/>
      <c r="E61" s="211"/>
      <c r="F61" s="211"/>
      <c r="G61" s="211"/>
      <c r="H61" s="211"/>
    </row>
    <row r="62" spans="3:34" x14ac:dyDescent="0.2">
      <c r="C62" s="211"/>
      <c r="D62" s="211"/>
      <c r="E62" s="211"/>
      <c r="F62" s="211"/>
      <c r="G62" s="211"/>
      <c r="H62" s="211"/>
    </row>
    <row r="63" spans="3:34" x14ac:dyDescent="0.2">
      <c r="C63" s="211"/>
      <c r="D63" s="211"/>
      <c r="E63" s="211"/>
      <c r="F63" s="211"/>
      <c r="G63" s="211"/>
      <c r="H63" s="211"/>
    </row>
    <row r="64" spans="3:34" x14ac:dyDescent="0.2">
      <c r="C64" s="211"/>
      <c r="D64" s="211"/>
      <c r="E64" s="211"/>
      <c r="F64" s="211"/>
      <c r="G64" s="211"/>
      <c r="H64" s="211"/>
    </row>
    <row r="65" spans="3:8" x14ac:dyDescent="0.2">
      <c r="C65" s="211"/>
      <c r="D65" s="211"/>
      <c r="E65" s="211"/>
      <c r="F65" s="211"/>
      <c r="G65" s="211"/>
      <c r="H65" s="211"/>
    </row>
    <row r="66" spans="3:8" x14ac:dyDescent="0.2">
      <c r="C66" s="211"/>
      <c r="D66" s="211"/>
      <c r="E66" s="211"/>
      <c r="F66" s="211"/>
      <c r="G66" s="211"/>
      <c r="H66" s="211"/>
    </row>
    <row r="67" spans="3:8" x14ac:dyDescent="0.2">
      <c r="C67" s="211"/>
      <c r="D67" s="211"/>
      <c r="E67" s="211"/>
      <c r="F67" s="211"/>
      <c r="G67" s="211"/>
      <c r="H67" s="211"/>
    </row>
    <row r="68" spans="3:8" x14ac:dyDescent="0.2">
      <c r="C68" s="211"/>
      <c r="D68" s="211"/>
      <c r="E68" s="211"/>
      <c r="F68" s="211"/>
      <c r="G68" s="211"/>
      <c r="H68" s="211"/>
    </row>
    <row r="69" spans="3:8" x14ac:dyDescent="0.2">
      <c r="C69" s="211"/>
      <c r="D69" s="211"/>
      <c r="E69" s="211"/>
      <c r="F69" s="211"/>
      <c r="G69" s="211"/>
      <c r="H69" s="211"/>
    </row>
    <row r="70" spans="3:8" x14ac:dyDescent="0.2">
      <c r="C70" s="211"/>
      <c r="D70" s="211"/>
      <c r="E70" s="211"/>
      <c r="F70" s="211"/>
      <c r="G70" s="211"/>
      <c r="H70" s="211"/>
    </row>
    <row r="71" spans="3:8" x14ac:dyDescent="0.2">
      <c r="C71" s="211"/>
      <c r="D71" s="211"/>
      <c r="E71" s="211"/>
      <c r="F71" s="211"/>
      <c r="G71" s="211"/>
      <c r="H71" s="211"/>
    </row>
    <row r="72" spans="3:8" x14ac:dyDescent="0.2">
      <c r="C72" s="211"/>
      <c r="D72" s="211"/>
      <c r="E72" s="211"/>
      <c r="F72" s="211"/>
      <c r="G72" s="211"/>
      <c r="H72" s="211"/>
    </row>
    <row r="73" spans="3:8" x14ac:dyDescent="0.2">
      <c r="C73" s="211"/>
      <c r="D73" s="211"/>
      <c r="E73" s="211"/>
      <c r="F73" s="211"/>
      <c r="G73" s="211"/>
      <c r="H73" s="211"/>
    </row>
    <row r="74" spans="3:8" x14ac:dyDescent="0.2">
      <c r="C74" s="211"/>
      <c r="D74" s="211"/>
      <c r="E74" s="211"/>
      <c r="F74" s="211"/>
      <c r="G74" s="211"/>
      <c r="H74" s="211"/>
    </row>
    <row r="75" spans="3:8" x14ac:dyDescent="0.2">
      <c r="C75" s="211"/>
      <c r="D75" s="211"/>
      <c r="E75" s="211"/>
      <c r="F75" s="211"/>
      <c r="G75" s="211"/>
      <c r="H75" s="211"/>
    </row>
    <row r="76" spans="3:8" x14ac:dyDescent="0.2">
      <c r="C76" s="211"/>
      <c r="D76" s="211"/>
      <c r="E76" s="211"/>
      <c r="F76" s="211"/>
      <c r="G76" s="211"/>
      <c r="H76" s="211"/>
    </row>
    <row r="77" spans="3:8" x14ac:dyDescent="0.2">
      <c r="C77" s="33"/>
    </row>
    <row r="78" spans="3:8" x14ac:dyDescent="0.2">
      <c r="C78" s="33"/>
    </row>
    <row r="79" spans="3:8" ht="14.4" x14ac:dyDescent="0.2">
      <c r="C79" s="2"/>
    </row>
    <row r="80" spans="3:8" ht="14.4" x14ac:dyDescent="0.2">
      <c r="C80" s="2"/>
    </row>
    <row r="81" spans="3:6" x14ac:dyDescent="0.2">
      <c r="C81" s="211"/>
      <c r="D81" s="211"/>
      <c r="E81" s="211"/>
      <c r="F81" s="211"/>
    </row>
    <row r="82" spans="3:6" ht="14.4" x14ac:dyDescent="0.2">
      <c r="C82" s="2"/>
      <c r="D82" s="2"/>
      <c r="E82" s="2"/>
      <c r="F82" s="2"/>
    </row>
    <row r="83" spans="3:6" ht="14.4" x14ac:dyDescent="0.2">
      <c r="C83" s="2"/>
      <c r="D83" s="2"/>
      <c r="E83" s="2"/>
      <c r="F83" s="2"/>
    </row>
    <row r="84" spans="3:6" ht="14.4" x14ac:dyDescent="0.2">
      <c r="C84" s="2"/>
      <c r="D84" s="2"/>
      <c r="E84" s="2"/>
      <c r="F84" s="2"/>
    </row>
    <row r="85" spans="3:6" x14ac:dyDescent="0.2">
      <c r="C85" s="33"/>
    </row>
    <row r="87" spans="3:6" ht="14.4" x14ac:dyDescent="0.2">
      <c r="C87" s="2"/>
    </row>
  </sheetData>
  <sheetProtection formatCells="0" formatColumns="0" formatRows="0" selectLockedCells="1"/>
  <mergeCells count="49">
    <mergeCell ref="N8:AH8"/>
    <mergeCell ref="N11:U11"/>
    <mergeCell ref="N12:U12"/>
    <mergeCell ref="N9:R10"/>
    <mergeCell ref="S9:T10"/>
    <mergeCell ref="U9:W10"/>
    <mergeCell ref="X9:Y10"/>
    <mergeCell ref="Z9:AB10"/>
    <mergeCell ref="AC9:AD10"/>
    <mergeCell ref="V11:AH11"/>
    <mergeCell ref="C15:M16"/>
    <mergeCell ref="N13:U14"/>
    <mergeCell ref="V19:AH20"/>
    <mergeCell ref="N15:U16"/>
    <mergeCell ref="N17:U18"/>
    <mergeCell ref="N19:U20"/>
    <mergeCell ref="Z17:AE18"/>
    <mergeCell ref="V17:Y18"/>
    <mergeCell ref="AF17:AH18"/>
    <mergeCell ref="C23:M33"/>
    <mergeCell ref="C34:M43"/>
    <mergeCell ref="N35:AH43"/>
    <mergeCell ref="N24:AH33"/>
    <mergeCell ref="C21:M22"/>
    <mergeCell ref="N21:U22"/>
    <mergeCell ref="V21:AH22"/>
    <mergeCell ref="C48:D48"/>
    <mergeCell ref="C49:D49"/>
    <mergeCell ref="E48:AH48"/>
    <mergeCell ref="E49:AH49"/>
    <mergeCell ref="C44:M45"/>
    <mergeCell ref="N44:AH45"/>
    <mergeCell ref="E46:AH47"/>
    <mergeCell ref="C4:AH4"/>
    <mergeCell ref="C5:M5"/>
    <mergeCell ref="C19:M20"/>
    <mergeCell ref="V12:AH12"/>
    <mergeCell ref="C6:M6"/>
    <mergeCell ref="C17:M18"/>
    <mergeCell ref="N5:AH5"/>
    <mergeCell ref="N6:AH6"/>
    <mergeCell ref="N7:AH7"/>
    <mergeCell ref="C7:M7"/>
    <mergeCell ref="C8:M8"/>
    <mergeCell ref="C9:M10"/>
    <mergeCell ref="C11:M12"/>
    <mergeCell ref="C13:M14"/>
    <mergeCell ref="V13:AH14"/>
    <mergeCell ref="V15:AH16"/>
  </mergeCells>
  <phoneticPr fontId="4"/>
  <dataValidations count="3">
    <dataValidation imeMode="off" allowBlank="1" showInputMessage="1" showErrorMessage="1" sqref="N44:AH45 N19 N21 N13 N15 N17" xr:uid="{00000000-0002-0000-0800-000000000000}"/>
    <dataValidation type="list" allowBlank="1" showInputMessage="1" showErrorMessage="1" sqref="V11" xr:uid="{00000000-0002-0000-0800-000001000000}">
      <formula1>業種リスト</formula1>
    </dataValidation>
    <dataValidation type="list" allowBlank="1" showInputMessage="1" showErrorMessage="1" sqref="V12" xr:uid="{00000000-0002-0000-0800-000002000000}">
      <formula1>INDIRECT($V$11)</formula1>
    </dataValidation>
  </dataValidations>
  <pageMargins left="0.74803149606299213" right="0.43307086614173229" top="0.59055118110236227" bottom="0.56000000000000005" header="0.19685039370078741" footer="0.23622047244094491"/>
  <pageSetup paperSize="9" scale="94" orientation="portrait" r:id="rId1"/>
  <headerFooter>
    <oddFooter>&amp;R&amp;"ＭＳ Ｐ明朝,標準"&amp;10（日本産業規格A列4番）</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39</vt:i4>
      </vt:variant>
    </vt:vector>
  </HeadingPairs>
  <TitlesOfParts>
    <vt:vector size="57" baseType="lpstr">
      <vt:lpstr>産業分類</vt:lpstr>
      <vt:lpstr>選択肢</vt:lpstr>
      <vt:lpstr>１号</vt:lpstr>
      <vt:lpstr>1号別紙</vt:lpstr>
      <vt:lpstr>2号-1</vt:lpstr>
      <vt:lpstr>2号-2</vt:lpstr>
      <vt:lpstr>2号-3</vt:lpstr>
      <vt:lpstr>2号-4</vt:lpstr>
      <vt:lpstr>2号別紙1-1</vt:lpstr>
      <vt:lpstr>2号別紙1-2</vt:lpstr>
      <vt:lpstr>2号別紙1-3</vt:lpstr>
      <vt:lpstr>2号別紙２</vt:lpstr>
      <vt:lpstr>3号（誓約書）</vt:lpstr>
      <vt:lpstr>参考別紙2-1</vt:lpstr>
      <vt:lpstr>参考別紙2-2</vt:lpstr>
      <vt:lpstr>参考別紙2-3</vt:lpstr>
      <vt:lpstr>参考別紙2-4</vt:lpstr>
      <vt:lpstr>参考別紙2-5_</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'１号'!Print_Area</vt:lpstr>
      <vt:lpstr>'1号別紙'!Print_Area</vt:lpstr>
      <vt:lpstr>'2号-1'!Print_Area</vt:lpstr>
      <vt:lpstr>'2号-2'!Print_Area</vt:lpstr>
      <vt:lpstr>'2号-3'!Print_Area</vt:lpstr>
      <vt:lpstr>'2号-4'!Print_Area</vt:lpstr>
      <vt:lpstr>'2号別紙1-1'!Print_Area</vt:lpstr>
      <vt:lpstr>'2号別紙1-2'!Print_Area</vt:lpstr>
      <vt:lpstr>'2号別紙1-3'!Print_Area</vt:lpstr>
      <vt:lpstr>'2号別紙２'!Print_Area</vt:lpstr>
      <vt:lpstr>'3号（誓約書）'!Print_Area</vt:lpstr>
      <vt:lpstr>'参考別紙2-1'!Print_Area</vt:lpstr>
      <vt:lpstr>'参考別紙2-2'!Print_Area</vt:lpstr>
      <vt:lpstr>'参考別紙2-3'!Print_Area</vt:lpstr>
      <vt:lpstr>'参考別紙2-4'!Print_Area</vt:lpstr>
      <vt:lpstr>'参考別紙2-5_'!Print_Area</vt:lpstr>
      <vt:lpstr>'2号-2'!Print_Titles</vt:lpstr>
      <vt:lpstr>'2号-3'!Print_Titles</vt:lpstr>
      <vt:lpstr>Ｐ医療・福祉</vt:lpstr>
      <vt:lpstr>Ｑ複合サービス事業</vt:lpstr>
      <vt:lpstr>Ｒサービス業【他に分類されないもの】</vt:lpstr>
      <vt:lpstr>Ｓ公務【他に分類されるものを除く】</vt:lpstr>
      <vt:lpstr>Ｔ分類不能の産業</vt:lpstr>
      <vt:lpstr>業種リスト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2023-02-02T04:08:45Z</dcterms:created>
  <dcterms:modified xsi:type="dcterms:W3CDTF">2025-04-24T09:07:55Z</dcterms:modified>
</cp:coreProperties>
</file>