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/>
  <xr:revisionPtr revIDLastSave="0" documentId="13_ncr:1_{99297ABD-F22F-49BF-8BBB-670463D1F5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出力計算書" sheetId="63" r:id="rId1"/>
  </sheets>
  <definedNames>
    <definedName name="_xlnm.Print_Area" localSheetId="0">出力計算書!$A$1:$N$44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63" l="1"/>
  <c r="K8" i="63" l="1"/>
  <c r="K7" i="63"/>
  <c r="K10" i="63"/>
  <c r="K9" i="63"/>
  <c r="K40" i="63"/>
  <c r="K39" i="63"/>
  <c r="K38" i="63"/>
  <c r="K37" i="63"/>
  <c r="K36" i="63"/>
  <c r="K28" i="63"/>
  <c r="K27" i="63"/>
  <c r="K26" i="63"/>
  <c r="K25" i="63"/>
  <c r="K24" i="63"/>
  <c r="K11" i="63" l="1"/>
  <c r="E12" i="63" s="1"/>
  <c r="K41" i="63"/>
  <c r="K29" i="63"/>
  <c r="E30" i="63" l="1"/>
  <c r="E32" i="63" s="1"/>
  <c r="E42" i="63"/>
  <c r="E44" i="63" s="1"/>
  <c r="E14" i="63"/>
  <c r="E16" i="63" l="1"/>
</calcChain>
</file>

<file path=xl/sharedStrings.xml><?xml version="1.0" encoding="utf-8"?>
<sst xmlns="http://schemas.openxmlformats.org/spreadsheetml/2006/main" count="137" uniqueCount="40">
  <si>
    <t>kW</t>
    <phoneticPr fontId="3"/>
  </si>
  <si>
    <t>W</t>
  </si>
  <si>
    <t>＝</t>
    <phoneticPr fontId="3"/>
  </si>
  <si>
    <t>枚</t>
    <rPh sb="0" eb="1">
      <t>マイ</t>
    </rPh>
    <phoneticPr fontId="3"/>
  </si>
  <si>
    <t>×</t>
    <phoneticPr fontId="3"/>
  </si>
  <si>
    <t>W</t>
    <phoneticPr fontId="3"/>
  </si>
  <si>
    <t>使用枚数</t>
    <phoneticPr fontId="3"/>
  </si>
  <si>
    <t>No</t>
    <phoneticPr fontId="3"/>
  </si>
  <si>
    <t>合計出力</t>
    <rPh sb="0" eb="2">
      <t>ゴウケイ</t>
    </rPh>
    <rPh sb="2" eb="4">
      <t>シュツリョク</t>
    </rPh>
    <phoneticPr fontId="3"/>
  </si>
  <si>
    <t>合計値（W）÷1000</t>
    <phoneticPr fontId="3"/>
  </si>
  <si>
    <t>（Ⅰ）、（Ⅱ）、（Ⅲ）の合計値
小数点以下第３位を四捨五入</t>
    <rPh sb="12" eb="15">
      <t>ゴウケイチ</t>
    </rPh>
    <phoneticPr fontId="3"/>
  </si>
  <si>
    <t>太陽電池モジュール</t>
    <rPh sb="0" eb="4">
      <t>タイヨウデンチ</t>
    </rPh>
    <phoneticPr fontId="3"/>
  </si>
  <si>
    <t>合計値</t>
    <rPh sb="0" eb="2">
      <t>ゴウケイ</t>
    </rPh>
    <rPh sb="2" eb="3">
      <t>チ</t>
    </rPh>
    <phoneticPr fontId="3"/>
  </si>
  <si>
    <t>太陽光発電システムの発電出力は50kW未満が助成対象となります。</t>
    <phoneticPr fontId="3"/>
  </si>
  <si>
    <t>発電出力</t>
    <rPh sb="0" eb="2">
      <t>ハツデン</t>
    </rPh>
    <rPh sb="2" eb="4">
      <t>シュツリョク</t>
    </rPh>
    <phoneticPr fontId="3"/>
  </si>
  <si>
    <t>発電出力</t>
    <rPh sb="0" eb="4">
      <t>ハツデンシュツリョク</t>
    </rPh>
    <phoneticPr fontId="3"/>
  </si>
  <si>
    <t>パワーコンディショナ　定格出力</t>
    <rPh sb="11" eb="13">
      <t>テイカク</t>
    </rPh>
    <rPh sb="13" eb="15">
      <t>シュツリョク</t>
    </rPh>
    <phoneticPr fontId="3"/>
  </si>
  <si>
    <t>モジュールの公称最大出力（型番毎）</t>
    <rPh sb="6" eb="12">
      <t>コウショウサイダイシュツリョク</t>
    </rPh>
    <rPh sb="13" eb="15">
      <t>カタバン</t>
    </rPh>
    <rPh sb="15" eb="16">
      <t>ゴト</t>
    </rPh>
    <phoneticPr fontId="3"/>
  </si>
  <si>
    <t>（1） 設置予定の太陽電池モジュール及びパワーコンディショナについて、記載してください。</t>
    <rPh sb="4" eb="6">
      <t>セッチ</t>
    </rPh>
    <rPh sb="6" eb="8">
      <t>ヨテイ</t>
    </rPh>
    <rPh sb="9" eb="11">
      <t>タイヨウ</t>
    </rPh>
    <rPh sb="11" eb="13">
      <t>デンチ</t>
    </rPh>
    <rPh sb="18" eb="19">
      <t>オヨ</t>
    </rPh>
    <rPh sb="35" eb="37">
      <t>キサイ</t>
    </rPh>
    <phoneticPr fontId="3"/>
  </si>
  <si>
    <r>
      <t>（2）設置予定のパワーコンディショナーが</t>
    </r>
    <r>
      <rPr>
        <sz val="14"/>
        <color rgb="FFFF0000"/>
        <rFont val="HGPｺﾞｼｯｸE"/>
        <family val="3"/>
        <charset val="128"/>
      </rPr>
      <t>複数台</t>
    </r>
    <r>
      <rPr>
        <sz val="14"/>
        <rFont val="HGPｺﾞｼｯｸE"/>
        <family val="3"/>
        <charset val="128"/>
      </rPr>
      <t>ある場合、系列毎に以下に記入してください。
　　 太陽光発電システム発電出力の値が太陽光発電システム発電出力（ｅ）に合算されます。</t>
    </r>
    <rPh sb="3" eb="7">
      <t>セッチヨテイ</t>
    </rPh>
    <phoneticPr fontId="3"/>
  </si>
  <si>
    <t>2台目</t>
    <rPh sb="1" eb="3">
      <t>ダイメ</t>
    </rPh>
    <phoneticPr fontId="3"/>
  </si>
  <si>
    <t>　3台目</t>
    <rPh sb="2" eb="4">
      <t>ダイメ</t>
    </rPh>
    <phoneticPr fontId="3"/>
  </si>
  <si>
    <t>１台目</t>
    <rPh sb="1" eb="3">
      <t>ダイメ</t>
    </rPh>
    <phoneticPr fontId="3"/>
  </si>
  <si>
    <t>2台目発電出力</t>
    <rPh sb="1" eb="3">
      <t>ダイメ</t>
    </rPh>
    <phoneticPr fontId="3"/>
  </si>
  <si>
    <t>3台目発電出力</t>
    <rPh sb="1" eb="3">
      <t>ダイメ</t>
    </rPh>
    <phoneticPr fontId="3"/>
  </si>
  <si>
    <t>１台目発電出力</t>
    <rPh sb="1" eb="3">
      <t>ダイメ</t>
    </rPh>
    <rPh sb="3" eb="5">
      <t>ハツデン</t>
    </rPh>
    <phoneticPr fontId="3"/>
  </si>
  <si>
    <t>事前申込用　発電出力計算書</t>
    <rPh sb="0" eb="2">
      <t>ジゼン</t>
    </rPh>
    <rPh sb="2" eb="3">
      <t>モウ</t>
    </rPh>
    <rPh sb="3" eb="4">
      <t>コ</t>
    </rPh>
    <rPh sb="4" eb="5">
      <t>ヨウ</t>
    </rPh>
    <rPh sb="6" eb="8">
      <t>ハツデン</t>
    </rPh>
    <rPh sb="8" eb="10">
      <t>シュツリョク</t>
    </rPh>
    <phoneticPr fontId="3"/>
  </si>
  <si>
    <t>（ｂ）</t>
    <phoneticPr fontId="3"/>
  </si>
  <si>
    <r>
      <rPr>
        <sz val="14"/>
        <rFont val="ＭＳ Ｐゴシック"/>
        <family val="3"/>
        <charset val="128"/>
      </rPr>
      <t>（</t>
    </r>
    <r>
      <rPr>
        <sz val="14"/>
        <rFont val="Verdana"/>
        <family val="3"/>
      </rPr>
      <t>a</t>
    </r>
    <r>
      <rPr>
        <sz val="14"/>
        <rFont val="ＭＳ Ｐゴシック"/>
        <family val="3"/>
        <charset val="128"/>
      </rPr>
      <t>）</t>
    </r>
    <phoneticPr fontId="3"/>
  </si>
  <si>
    <t>（a）又は（ｂ）の値のうち、いずれか小さい値</t>
    <phoneticPr fontId="3"/>
  </si>
  <si>
    <r>
      <rPr>
        <sz val="14"/>
        <rFont val="ＭＳ Ｐゴシック"/>
        <family val="3"/>
        <charset val="128"/>
      </rPr>
      <t>（</t>
    </r>
    <r>
      <rPr>
        <sz val="14"/>
        <rFont val="Verdana"/>
        <family val="3"/>
      </rPr>
      <t>a</t>
    </r>
    <r>
      <rPr>
        <sz val="14"/>
        <rFont val="Verdana"/>
        <family val="2"/>
      </rPr>
      <t>”</t>
    </r>
    <r>
      <rPr>
        <sz val="14"/>
        <rFont val="ＭＳ Ｐゴシック"/>
        <family val="3"/>
        <charset val="128"/>
      </rPr>
      <t>）</t>
    </r>
    <phoneticPr fontId="3"/>
  </si>
  <si>
    <r>
      <rPr>
        <sz val="14"/>
        <rFont val="ＭＳ Ｐゴシック"/>
        <family val="3"/>
        <charset val="128"/>
      </rPr>
      <t>（ｂ</t>
    </r>
    <r>
      <rPr>
        <sz val="14"/>
        <rFont val="Verdana"/>
        <family val="2"/>
      </rPr>
      <t>”</t>
    </r>
    <r>
      <rPr>
        <sz val="14"/>
        <rFont val="ＭＳ Ｐゴシック"/>
        <family val="3"/>
        <charset val="128"/>
      </rPr>
      <t>）</t>
    </r>
    <phoneticPr fontId="3"/>
  </si>
  <si>
    <r>
      <rPr>
        <sz val="14"/>
        <rFont val="ＭＳ Ｐゴシック"/>
        <family val="3"/>
        <charset val="128"/>
      </rPr>
      <t>（</t>
    </r>
    <r>
      <rPr>
        <sz val="14"/>
        <rFont val="Verdana"/>
        <family val="3"/>
      </rPr>
      <t>a</t>
    </r>
    <r>
      <rPr>
        <sz val="14"/>
        <rFont val="Verdana"/>
        <family val="2"/>
      </rPr>
      <t>’</t>
    </r>
    <r>
      <rPr>
        <sz val="14"/>
        <rFont val="ＭＳ Ｐゴシック"/>
        <family val="3"/>
        <charset val="128"/>
      </rPr>
      <t>）</t>
    </r>
    <phoneticPr fontId="3"/>
  </si>
  <si>
    <r>
      <rPr>
        <sz val="14"/>
        <rFont val="ＭＳ Ｐゴシック"/>
        <family val="3"/>
        <charset val="128"/>
      </rPr>
      <t>（ｂ</t>
    </r>
    <r>
      <rPr>
        <sz val="14"/>
        <rFont val="Verdana"/>
        <family val="2"/>
      </rPr>
      <t>’</t>
    </r>
    <r>
      <rPr>
        <sz val="14"/>
        <rFont val="ＭＳ Ｐゴシック"/>
        <family val="3"/>
        <charset val="128"/>
      </rPr>
      <t>）</t>
    </r>
    <phoneticPr fontId="3"/>
  </si>
  <si>
    <t>太陽光発電システムの発電出力（※１）</t>
    <rPh sb="0" eb="3">
      <t>タイヨウコウ</t>
    </rPh>
    <rPh sb="3" eb="5">
      <t>ハツデン</t>
    </rPh>
    <rPh sb="10" eb="12">
      <t>ハツデン</t>
    </rPh>
    <rPh sb="12" eb="14">
      <t>シュツリョク</t>
    </rPh>
    <phoneticPr fontId="3"/>
  </si>
  <si>
    <t>（a’）又は（ｂ’）の値のうち、いずれか小さい値</t>
    <phoneticPr fontId="3"/>
  </si>
  <si>
    <t>（a”）又は（ｂ”）の値のうち、いずれか小さい値</t>
    <phoneticPr fontId="3"/>
  </si>
  <si>
    <t>（Ⅰ）</t>
    <phoneticPr fontId="3"/>
  </si>
  <si>
    <t>（Ⅱ）</t>
    <phoneticPr fontId="3"/>
  </si>
  <si>
    <t>（Ⅲ）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</si>
</sst>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.00_ "/>
    <numFmt numFmtId="178" formatCode="#,###"/>
    <numFmt numFmtId="179" formatCode="#,###.00"/>
    <numFmt numFmtId="180" formatCode="#,##0.000_ "/>
  </numFmts>
  <fonts count="3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PｺﾞｼｯｸE"/>
      <family val="3"/>
      <charset val="128"/>
    </font>
    <font>
      <b/>
      <sz val="20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HGPｺﾞｼｯｸE"/>
      <family val="3"/>
      <charset val="128"/>
    </font>
    <font>
      <sz val="14"/>
      <name val="HG丸ｺﾞｼｯｸM-PRO"/>
      <family val="3"/>
      <charset val="128"/>
    </font>
    <font>
      <sz val="14"/>
      <name val="HGPｺﾞｼｯｸE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HGSｺﾞｼｯｸE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name val="HGSｺﾞｼｯｸE"/>
      <family val="3"/>
      <charset val="128"/>
    </font>
    <font>
      <sz val="14"/>
      <color rgb="FFFF0000"/>
      <name val="HGPｺﾞｼｯｸE"/>
      <family val="3"/>
      <charset val="128"/>
    </font>
    <font>
      <sz val="14"/>
      <name val="Verdana"/>
      <family val="3"/>
      <charset val="128"/>
    </font>
    <font>
      <sz val="14"/>
      <name val="Verdana"/>
      <family val="3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9" tint="0.7999816888943144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1" fillId="0" borderId="0"/>
    <xf numFmtId="0" fontId="22" fillId="0" borderId="0">
      <alignment vertical="center"/>
    </xf>
    <xf numFmtId="0" fontId="1" fillId="0" borderId="0">
      <alignment vertical="center"/>
    </xf>
    <xf numFmtId="0" fontId="2" fillId="0" borderId="0"/>
    <xf numFmtId="0" fontId="2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177" fontId="8" fillId="4" borderId="17" applyFill="0">
      <alignment horizontal="center" vertical="center" wrapText="1"/>
    </xf>
  </cellStyleXfs>
  <cellXfs count="92">
    <xf numFmtId="0" fontId="0" fillId="0" borderId="0" xfId="0">
      <alignment vertical="center"/>
    </xf>
    <xf numFmtId="0" fontId="0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3" fillId="0" borderId="0" xfId="0" applyFont="1">
      <alignment vertical="center"/>
    </xf>
    <xf numFmtId="0" fontId="4" fillId="0" borderId="0" xfId="1" applyFont="1">
      <alignment vertical="center"/>
    </xf>
    <xf numFmtId="176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5" fillId="2" borderId="2" xfId="0" applyFont="1" applyFill="1" applyBorder="1" applyAlignment="1" applyProtection="1">
      <alignment horizontal="center" vertical="center"/>
      <protection locked="0"/>
    </xf>
    <xf numFmtId="0" fontId="2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19" xfId="0" applyFont="1" applyBorder="1" applyAlignment="1">
      <alignment vertical="center" textRotation="255"/>
    </xf>
    <xf numFmtId="0" fontId="15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177" fontId="18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77" fontId="6" fillId="0" borderId="0" xfId="0" applyNumberFormat="1" applyFont="1" applyAlignment="1">
      <alignment vertical="center" wrapText="1"/>
    </xf>
    <xf numFmtId="177" fontId="18" fillId="0" borderId="6" xfId="0" applyNumberFormat="1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7" fontId="12" fillId="0" borderId="6" xfId="0" applyNumberFormat="1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178" fontId="14" fillId="0" borderId="3" xfId="8" applyNumberFormat="1" applyFont="1" applyBorder="1" applyAlignment="1">
      <alignment horizontal="center" vertical="center"/>
    </xf>
    <xf numFmtId="178" fontId="14" fillId="0" borderId="8" xfId="0" applyNumberFormat="1" applyFont="1" applyBorder="1" applyAlignment="1">
      <alignment horizontal="center" vertical="center"/>
    </xf>
    <xf numFmtId="179" fontId="17" fillId="2" borderId="16" xfId="1" applyNumberFormat="1" applyFont="1" applyFill="1" applyBorder="1" applyAlignment="1" applyProtection="1">
      <alignment horizontal="center" vertical="center" wrapText="1"/>
      <protection locked="0"/>
    </xf>
    <xf numFmtId="178" fontId="14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177" fontId="6" fillId="0" borderId="6" xfId="0" applyNumberFormat="1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177" fontId="10" fillId="0" borderId="17" xfId="1" applyNumberFormat="1" applyFont="1" applyBorder="1" applyAlignment="1">
      <alignment horizontal="center" vertical="center" wrapText="1"/>
    </xf>
    <xf numFmtId="177" fontId="17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12" fillId="5" borderId="12" xfId="0" applyFont="1" applyFill="1" applyBorder="1" applyAlignment="1">
      <alignment horizontal="center" vertical="center"/>
    </xf>
    <xf numFmtId="177" fontId="10" fillId="5" borderId="20" xfId="1" applyNumberFormat="1" applyFont="1" applyFill="1" applyBorder="1" applyAlignment="1">
      <alignment horizontal="center" vertical="center" wrapText="1"/>
    </xf>
    <xf numFmtId="178" fontId="14" fillId="3" borderId="3" xfId="8" applyNumberFormat="1" applyFont="1" applyFill="1" applyBorder="1" applyAlignment="1">
      <alignment horizontal="center" vertical="center"/>
    </xf>
    <xf numFmtId="180" fontId="8" fillId="0" borderId="17" xfId="1" applyNumberFormat="1" applyFont="1" applyBorder="1" applyAlignment="1">
      <alignment horizontal="center" vertical="center" wrapText="1"/>
    </xf>
    <xf numFmtId="180" fontId="8" fillId="3" borderId="17" xfId="1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177" fontId="12" fillId="0" borderId="4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5" borderId="12" xfId="0" applyNumberFormat="1" applyFont="1" applyFill="1" applyBorder="1" applyAlignment="1">
      <alignment horizontal="center" vertical="center" wrapText="1"/>
    </xf>
    <xf numFmtId="177" fontId="6" fillId="5" borderId="11" xfId="0" applyNumberFormat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177" fontId="18" fillId="0" borderId="2" xfId="0" applyNumberFormat="1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5" fillId="0" borderId="0" xfId="0" applyFont="1" applyAlignment="1">
      <alignment horizontal="left" wrapText="1"/>
    </xf>
  </cellXfs>
  <cellStyles count="10">
    <cellStyle name="スタイル 1" xfId="9" xr:uid="{CBC97195-D336-4388-A8C5-FB2910183E6C}"/>
    <cellStyle name="ハイパーリンク 2" xfId="7" xr:uid="{00000000-0005-0000-0000-000000000000}"/>
    <cellStyle name="桁区切り" xfId="8" builtinId="6"/>
    <cellStyle name="桁区切り 2" xfId="2" xr:uid="{00000000-0005-0000-0000-000002000000}"/>
    <cellStyle name="標準" xfId="0" builtinId="0"/>
    <cellStyle name="標準 2" xfId="1" xr:uid="{00000000-0005-0000-0000-000004000000}"/>
    <cellStyle name="標準 2 5 2" xfId="4" xr:uid="{00000000-0005-0000-0000-000005000000}"/>
    <cellStyle name="標準 3" xfId="3" xr:uid="{00000000-0005-0000-0000-000006000000}"/>
    <cellStyle name="標準 3 2" xfId="6" xr:uid="{00000000-0005-0000-0000-000007000000}"/>
    <cellStyle name="標準 4" xfId="5" xr:uid="{00000000-0005-0000-0000-000008000000}"/>
  </cellStyles>
  <dxfs count="4"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  <dxf>
      <fill>
        <patternFill patternType="gray0625"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ED7D31"/>
      <color rgb="FFFFFF99"/>
      <color rgb="FFFF9900"/>
      <color rgb="FFFFCC00"/>
      <color rgb="FFEAEAEA"/>
      <color rgb="FFFBFB9D"/>
      <color rgb="FFEAF3FA"/>
      <color rgb="FFE1FFFF"/>
      <color rgb="FFD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125517</xdr:colOff>
      <xdr:row>13</xdr:row>
      <xdr:rowOff>287231</xdr:rowOff>
    </xdr:from>
    <xdr:to>
      <xdr:col>39</xdr:col>
      <xdr:colOff>12489</xdr:colOff>
      <xdr:row>20</xdr:row>
      <xdr:rowOff>338667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E26B400-EDEA-4DFF-8309-C05943B64B1B}"/>
            </a:ext>
          </a:extLst>
        </xdr:cNvPr>
        <xdr:cNvSpPr txBox="1"/>
      </xdr:nvSpPr>
      <xdr:spPr>
        <a:xfrm>
          <a:off x="10370184" y="4848648"/>
          <a:ext cx="5178638" cy="1755352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indent="0"/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太陽光発電システムの発電出力（</a:t>
          </a:r>
          <a:r>
            <a:rPr kumimoji="1" lang="en-US" altLang="ja-JP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１）を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/>
          <a:r>
            <a:rPr kumimoji="1" lang="ja-JP" altLang="en-US" sz="2000" b="1" u="wavy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事前申込フォームに転記してください。</a:t>
          </a:r>
          <a:endParaRPr kumimoji="1" lang="en-US" altLang="ja-JP" sz="2000" b="1" u="wavy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/>
          <a:r>
            <a:rPr kumimoji="1" lang="en-US" altLang="ja-JP" sz="2000" b="1" u="wavy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2000" b="1" u="wavy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提出は不要です。</a:t>
          </a:r>
          <a:endParaRPr kumimoji="1" lang="en-US" altLang="ja-JP" sz="2000" b="1" u="wavy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14</xdr:col>
      <xdr:colOff>66675</xdr:colOff>
      <xdr:row>1</xdr:row>
      <xdr:rowOff>147530</xdr:rowOff>
    </xdr:from>
    <xdr:to>
      <xdr:col>33</xdr:col>
      <xdr:colOff>118534</xdr:colOff>
      <xdr:row>3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7753C5-FF6A-DB1E-5EA7-229E1F50B73D}"/>
            </a:ext>
          </a:extLst>
        </xdr:cNvPr>
        <xdr:cNvSpPr txBox="1"/>
      </xdr:nvSpPr>
      <xdr:spPr>
        <a:xfrm>
          <a:off x="10319808" y="147530"/>
          <a:ext cx="4073526" cy="70760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indent="0"/>
          <a:r>
            <a:rPr kumimoji="1" lang="en-US" altLang="ja-JP" sz="2000" b="1">
              <a:solidFill>
                <a:schemeClr val="accent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2000" b="1">
              <a:solidFill>
                <a:schemeClr val="accent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青塗箇所に入力してください。</a:t>
          </a:r>
          <a:endParaRPr kumimoji="1" lang="en-US" altLang="ja-JP" sz="2000" b="1">
            <a:solidFill>
              <a:schemeClr val="accent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9AF9C-DD82-4ED0-9ECF-16F50053CE20}">
  <sheetPr transitionEvaluation="1">
    <tabColor theme="9" tint="0.59999389629810485"/>
    <pageSetUpPr fitToPage="1"/>
  </sheetPr>
  <dimension ref="A1:M44"/>
  <sheetViews>
    <sheetView showGridLines="0" tabSelected="1" view="pageBreakPreview" topLeftCell="A2" zoomScale="90" zoomScaleNormal="90" zoomScaleSheetLayoutView="90" workbookViewId="0">
      <selection activeCell="H36" sqref="H36"/>
    </sheetView>
  </sheetViews>
  <sheetFormatPr defaultColWidth="3.08984375" defaultRowHeight="13" x14ac:dyDescent="0.2"/>
  <cols>
    <col min="1" max="1" width="3.08984375" style="2" customWidth="1"/>
    <col min="2" max="2" width="6.90625" style="2" customWidth="1"/>
    <col min="3" max="3" width="39.90625" style="3" customWidth="1"/>
    <col min="4" max="4" width="7.08984375" style="3" customWidth="1"/>
    <col min="5" max="5" width="18.26953125" style="2" customWidth="1"/>
    <col min="6" max="6" width="14.453125" style="2" customWidth="1"/>
    <col min="7" max="7" width="4.90625" style="2" customWidth="1"/>
    <col min="8" max="8" width="11.453125" style="2" customWidth="1"/>
    <col min="9" max="9" width="8" style="2" customWidth="1"/>
    <col min="10" max="10" width="4.6328125" style="2" customWidth="1"/>
    <col min="11" max="11" width="17.08984375" style="2" customWidth="1"/>
    <col min="12" max="12" width="7" style="4" customWidth="1"/>
    <col min="13" max="13" width="3.36328125" style="3" customWidth="1"/>
    <col min="14" max="16384" width="3.08984375" style="2"/>
  </cols>
  <sheetData>
    <row r="1" spans="1:13" ht="9.65" hidden="1" customHeight="1" x14ac:dyDescent="0.2">
      <c r="A1"/>
      <c r="B1" s="28"/>
      <c r="C1" s="12"/>
      <c r="D1" s="12"/>
      <c r="E1"/>
      <c r="F1"/>
      <c r="G1"/>
      <c r="H1"/>
      <c r="I1"/>
      <c r="J1"/>
      <c r="K1" s="18"/>
      <c r="L1" s="6"/>
      <c r="M1" s="5"/>
    </row>
    <row r="2" spans="1:13" s="11" customFormat="1" ht="23.5" customHeight="1" x14ac:dyDescent="0.2">
      <c r="A2" s="15"/>
      <c r="B2" s="16"/>
      <c r="C2" s="65" t="s">
        <v>26</v>
      </c>
      <c r="D2" s="65"/>
      <c r="E2" s="65"/>
      <c r="F2" s="65"/>
      <c r="G2" s="65"/>
      <c r="H2" s="65"/>
      <c r="I2" s="65"/>
      <c r="J2" s="65"/>
      <c r="K2" s="65"/>
      <c r="L2" s="15"/>
      <c r="M2" s="15"/>
    </row>
    <row r="3" spans="1:13" ht="31.9" customHeight="1" x14ac:dyDescent="0.25">
      <c r="A3"/>
      <c r="B3" s="30" t="s">
        <v>18</v>
      </c>
      <c r="C3"/>
      <c r="D3"/>
      <c r="E3"/>
      <c r="F3"/>
      <c r="G3"/>
      <c r="H3"/>
      <c r="I3"/>
      <c r="J3"/>
      <c r="K3"/>
      <c r="L3" s="6"/>
    </row>
    <row r="4" spans="1:13" ht="19.899999999999999" customHeight="1" x14ac:dyDescent="0.25">
      <c r="A4"/>
      <c r="B4" s="31" t="s">
        <v>22</v>
      </c>
      <c r="C4"/>
      <c r="D4" s="10"/>
      <c r="E4" s="5"/>
      <c r="F4" s="5"/>
      <c r="G4" s="5"/>
      <c r="H4" s="5"/>
      <c r="I4" s="5"/>
      <c r="J4" s="5"/>
      <c r="K4" s="5"/>
      <c r="L4" s="9"/>
      <c r="M4" s="5"/>
    </row>
    <row r="5" spans="1:13" s="8" customFormat="1" ht="31.15" customHeight="1" x14ac:dyDescent="0.2">
      <c r="A5" s="1"/>
      <c r="B5" s="86" t="s">
        <v>11</v>
      </c>
      <c r="C5" s="87"/>
      <c r="D5" s="19" t="s">
        <v>7</v>
      </c>
      <c r="E5" s="62" t="s">
        <v>17</v>
      </c>
      <c r="F5" s="63"/>
      <c r="G5" s="64"/>
      <c r="H5" s="62" t="s">
        <v>6</v>
      </c>
      <c r="I5" s="63"/>
      <c r="J5" s="63"/>
      <c r="K5" s="62" t="s">
        <v>14</v>
      </c>
      <c r="L5" s="64"/>
      <c r="M5" s="1"/>
    </row>
    <row r="6" spans="1:13" s="8" customFormat="1" ht="31.15" customHeight="1" x14ac:dyDescent="0.2">
      <c r="A6" s="1"/>
      <c r="B6" s="88"/>
      <c r="C6" s="89"/>
      <c r="D6" s="20">
        <v>1</v>
      </c>
      <c r="E6" s="13"/>
      <c r="F6" s="24" t="s">
        <v>5</v>
      </c>
      <c r="G6" s="23" t="s">
        <v>4</v>
      </c>
      <c r="H6" s="17"/>
      <c r="I6" s="22" t="s">
        <v>3</v>
      </c>
      <c r="J6" s="23" t="s">
        <v>2</v>
      </c>
      <c r="K6" s="42" t="str">
        <f>IF(AND(ISNUMBER(E6)*1,ISNUMBER(H6)*1),E6*H6,"")</f>
        <v/>
      </c>
      <c r="L6" s="21" t="s">
        <v>1</v>
      </c>
      <c r="M6" s="1"/>
    </row>
    <row r="7" spans="1:13" s="8" customFormat="1" ht="31.15" customHeight="1" x14ac:dyDescent="0.2">
      <c r="A7" s="1"/>
      <c r="B7" s="88"/>
      <c r="C7" s="89"/>
      <c r="D7" s="20">
        <v>2</v>
      </c>
      <c r="E7" s="13"/>
      <c r="F7" s="24" t="s">
        <v>5</v>
      </c>
      <c r="G7" s="23" t="s">
        <v>4</v>
      </c>
      <c r="H7" s="17"/>
      <c r="I7" s="22" t="s">
        <v>3</v>
      </c>
      <c r="J7" s="23" t="s">
        <v>2</v>
      </c>
      <c r="K7" s="42">
        <f>E7*H7</f>
        <v>0</v>
      </c>
      <c r="L7" s="21" t="s">
        <v>1</v>
      </c>
      <c r="M7" s="1"/>
    </row>
    <row r="8" spans="1:13" s="8" customFormat="1" ht="31.15" customHeight="1" x14ac:dyDescent="0.2">
      <c r="A8" s="1"/>
      <c r="B8" s="88"/>
      <c r="C8" s="89"/>
      <c r="D8" s="20">
        <v>3</v>
      </c>
      <c r="E8" s="13"/>
      <c r="F8" s="24" t="s">
        <v>5</v>
      </c>
      <c r="G8" s="23" t="s">
        <v>4</v>
      </c>
      <c r="H8" s="17"/>
      <c r="I8" s="22" t="s">
        <v>3</v>
      </c>
      <c r="J8" s="23" t="s">
        <v>2</v>
      </c>
      <c r="K8" s="42">
        <f>E8*H8</f>
        <v>0</v>
      </c>
      <c r="L8" s="21" t="s">
        <v>1</v>
      </c>
      <c r="M8" s="1"/>
    </row>
    <row r="9" spans="1:13" s="8" customFormat="1" ht="31.15" customHeight="1" x14ac:dyDescent="0.2">
      <c r="A9" s="1"/>
      <c r="B9" s="88"/>
      <c r="C9" s="89"/>
      <c r="D9" s="20">
        <v>4</v>
      </c>
      <c r="E9" s="13"/>
      <c r="F9" s="24" t="s">
        <v>5</v>
      </c>
      <c r="G9" s="23" t="s">
        <v>4</v>
      </c>
      <c r="H9" s="17"/>
      <c r="I9" s="22" t="s">
        <v>3</v>
      </c>
      <c r="J9" s="23" t="s">
        <v>2</v>
      </c>
      <c r="K9" s="42">
        <f>E9*H9</f>
        <v>0</v>
      </c>
      <c r="L9" s="21" t="s">
        <v>1</v>
      </c>
      <c r="M9" s="1"/>
    </row>
    <row r="10" spans="1:13" s="8" customFormat="1" ht="31.15" customHeight="1" x14ac:dyDescent="0.2">
      <c r="A10" s="1"/>
      <c r="B10" s="88"/>
      <c r="C10" s="89"/>
      <c r="D10" s="20">
        <v>5</v>
      </c>
      <c r="E10" s="13"/>
      <c r="F10" s="24" t="s">
        <v>5</v>
      </c>
      <c r="G10" s="23" t="s">
        <v>4</v>
      </c>
      <c r="H10" s="14"/>
      <c r="I10" s="22" t="s">
        <v>3</v>
      </c>
      <c r="J10" s="23" t="s">
        <v>2</v>
      </c>
      <c r="K10" s="42">
        <f>E10*H10</f>
        <v>0</v>
      </c>
      <c r="L10" s="21" t="s">
        <v>1</v>
      </c>
      <c r="M10" s="1"/>
    </row>
    <row r="11" spans="1:13" s="8" customFormat="1" ht="33" customHeight="1" x14ac:dyDescent="0.2">
      <c r="A11" s="1"/>
      <c r="B11" s="88"/>
      <c r="C11" s="89"/>
      <c r="D11" s="81" t="s">
        <v>12</v>
      </c>
      <c r="E11" s="82"/>
      <c r="F11" s="82"/>
      <c r="G11" s="82"/>
      <c r="H11" s="82"/>
      <c r="I11" s="82"/>
      <c r="J11" s="90"/>
      <c r="K11" s="54">
        <f>SUM(K6:K10)</f>
        <v>0</v>
      </c>
      <c r="L11" s="25" t="s">
        <v>1</v>
      </c>
      <c r="M11" s="1"/>
    </row>
    <row r="12" spans="1:13" s="8" customFormat="1" ht="33" customHeight="1" x14ac:dyDescent="0.2">
      <c r="A12" s="1"/>
      <c r="B12" s="29"/>
      <c r="C12" s="49" t="s">
        <v>8</v>
      </c>
      <c r="D12" s="58" t="s">
        <v>28</v>
      </c>
      <c r="E12" s="56" t="str">
        <f>IF(K11&lt;&gt;"",K11/1000,"")</f>
        <v/>
      </c>
      <c r="F12" s="26" t="s">
        <v>0</v>
      </c>
      <c r="G12" s="83" t="s">
        <v>9</v>
      </c>
      <c r="H12" s="83"/>
      <c r="I12" s="83"/>
      <c r="J12" s="83"/>
      <c r="K12" s="83"/>
      <c r="L12" s="83"/>
      <c r="M12" s="36"/>
    </row>
    <row r="13" spans="1:13" s="8" customFormat="1" ht="33" customHeight="1" x14ac:dyDescent="0.2">
      <c r="A13" s="1"/>
      <c r="B13" s="78" t="s">
        <v>16</v>
      </c>
      <c r="C13" s="80"/>
      <c r="D13" s="57" t="s">
        <v>27</v>
      </c>
      <c r="E13" s="51"/>
      <c r="F13" s="27" t="s">
        <v>0</v>
      </c>
      <c r="G13" s="68"/>
      <c r="H13" s="68"/>
      <c r="I13" s="68"/>
      <c r="J13" s="69"/>
      <c r="K13" s="70"/>
      <c r="L13" s="37"/>
      <c r="M13" s="34"/>
    </row>
    <row r="14" spans="1:13" s="8" customFormat="1" ht="33" customHeight="1" x14ac:dyDescent="0.2">
      <c r="A14" s="1"/>
      <c r="B14" s="78" t="s">
        <v>25</v>
      </c>
      <c r="C14" s="79"/>
      <c r="D14" s="60" t="s">
        <v>37</v>
      </c>
      <c r="E14" s="50" t="str">
        <f>IF(AND(ISNUMBER(E12),ISNUMBER(E13)),MIN(E12,E13),"")</f>
        <v/>
      </c>
      <c r="F14" s="26" t="s">
        <v>0</v>
      </c>
      <c r="G14" s="71" t="s">
        <v>29</v>
      </c>
      <c r="H14" s="71"/>
      <c r="I14" s="71"/>
      <c r="J14" s="71"/>
      <c r="K14" s="71"/>
      <c r="L14" s="72"/>
      <c r="M14" s="35"/>
    </row>
    <row r="15" spans="1:13" s="8" customFormat="1" ht="18" customHeight="1" thickBot="1" x14ac:dyDescent="0.25">
      <c r="A15"/>
      <c r="B15"/>
      <c r="C15" s="5"/>
      <c r="D15" s="5"/>
      <c r="E15"/>
      <c r="F15"/>
      <c r="G15"/>
      <c r="H15"/>
      <c r="I15"/>
      <c r="J15"/>
      <c r="K15"/>
      <c r="L15" s="6"/>
      <c r="M15" s="5"/>
    </row>
    <row r="16" spans="1:13" ht="42.65" customHeight="1" thickBot="1" x14ac:dyDescent="0.25">
      <c r="A16" s="1"/>
      <c r="B16" s="75" t="s">
        <v>34</v>
      </c>
      <c r="C16" s="76"/>
      <c r="D16" s="77"/>
      <c r="E16" s="53" t="str">
        <f>IF(E14="","",ROUND(SUM(E14+IF(E32&lt;&gt;"",E32,"")+IF(E44&lt;&gt;"",E44,"")),2))</f>
        <v/>
      </c>
      <c r="F16" s="52" t="s">
        <v>0</v>
      </c>
      <c r="G16" s="73" t="s">
        <v>10</v>
      </c>
      <c r="H16" s="73"/>
      <c r="I16" s="73"/>
      <c r="J16" s="73"/>
      <c r="K16" s="73"/>
      <c r="L16" s="74"/>
      <c r="M16" s="35"/>
    </row>
    <row r="17" spans="1:13" s="8" customFormat="1" ht="16.899999999999999" customHeight="1" x14ac:dyDescent="0.2">
      <c r="A17"/>
      <c r="B17" s="7" t="s">
        <v>13</v>
      </c>
      <c r="C17"/>
      <c r="D17" s="10"/>
      <c r="E17" s="5"/>
      <c r="F17" s="5"/>
      <c r="G17" s="5"/>
      <c r="H17" s="5"/>
      <c r="I17" s="5"/>
      <c r="J17" s="5"/>
      <c r="K17" s="5"/>
      <c r="L17" s="9"/>
      <c r="M17" s="5"/>
    </row>
    <row r="18" spans="1:13" ht="12" hidden="1" customHeight="1" x14ac:dyDescent="0.2">
      <c r="A18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</row>
    <row r="19" spans="1:13" ht="12" customHeight="1" x14ac:dyDescent="0.2">
      <c r="A19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ht="12" customHeight="1" x14ac:dyDescent="0.2">
      <c r="A20"/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pans="1:13" ht="43.9" customHeight="1" x14ac:dyDescent="0.25">
      <c r="A21" s="32"/>
      <c r="B21" s="91" t="s">
        <v>19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32"/>
    </row>
    <row r="22" spans="1:13" ht="16.149999999999999" customHeight="1" x14ac:dyDescent="0.25">
      <c r="A22"/>
      <c r="B22" s="31" t="s">
        <v>20</v>
      </c>
      <c r="C22"/>
      <c r="D22" s="10"/>
      <c r="E22" s="5"/>
      <c r="F22" s="5"/>
      <c r="G22" s="5"/>
      <c r="H22" s="5"/>
      <c r="I22" s="5"/>
      <c r="J22" s="5"/>
      <c r="K22" s="5"/>
      <c r="L22" s="9"/>
      <c r="M22" s="5"/>
    </row>
    <row r="23" spans="1:13" ht="31.15" customHeight="1" x14ac:dyDescent="0.2">
      <c r="A23" s="1"/>
      <c r="B23" s="86" t="s">
        <v>11</v>
      </c>
      <c r="C23" s="87"/>
      <c r="D23" s="19" t="s">
        <v>7</v>
      </c>
      <c r="E23" s="62" t="s">
        <v>17</v>
      </c>
      <c r="F23" s="63"/>
      <c r="G23" s="64"/>
      <c r="H23" s="62" t="s">
        <v>6</v>
      </c>
      <c r="I23" s="63"/>
      <c r="J23" s="64"/>
      <c r="K23" s="62" t="s">
        <v>15</v>
      </c>
      <c r="L23" s="64"/>
      <c r="M23" s="1"/>
    </row>
    <row r="24" spans="1:13" ht="31.15" customHeight="1" x14ac:dyDescent="0.2">
      <c r="A24" s="1"/>
      <c r="B24" s="88"/>
      <c r="C24" s="89"/>
      <c r="D24" s="20">
        <v>1</v>
      </c>
      <c r="E24" s="13"/>
      <c r="F24" s="24"/>
      <c r="G24" s="23"/>
      <c r="H24" s="17"/>
      <c r="I24" s="22" t="s">
        <v>3</v>
      </c>
      <c r="J24" s="23" t="s">
        <v>2</v>
      </c>
      <c r="K24" s="42">
        <f>E24*H24</f>
        <v>0</v>
      </c>
      <c r="L24" s="21" t="s">
        <v>1</v>
      </c>
      <c r="M24" s="1"/>
    </row>
    <row r="25" spans="1:13" ht="31.15" customHeight="1" x14ac:dyDescent="0.2">
      <c r="A25" s="1"/>
      <c r="B25" s="88"/>
      <c r="C25" s="89"/>
      <c r="D25" s="20">
        <v>2</v>
      </c>
      <c r="E25" s="13"/>
      <c r="F25" s="24" t="s">
        <v>5</v>
      </c>
      <c r="G25" s="23" t="s">
        <v>4</v>
      </c>
      <c r="H25" s="17"/>
      <c r="I25" s="22" t="s">
        <v>3</v>
      </c>
      <c r="J25" s="23" t="s">
        <v>2</v>
      </c>
      <c r="K25" s="42">
        <f>E25*H25</f>
        <v>0</v>
      </c>
      <c r="L25" s="21" t="s">
        <v>1</v>
      </c>
      <c r="M25" s="1"/>
    </row>
    <row r="26" spans="1:13" ht="31.15" customHeight="1" x14ac:dyDescent="0.2">
      <c r="A26" s="1"/>
      <c r="B26" s="88"/>
      <c r="C26" s="89"/>
      <c r="D26" s="20">
        <v>3</v>
      </c>
      <c r="E26" s="13"/>
      <c r="F26" s="24" t="s">
        <v>5</v>
      </c>
      <c r="G26" s="23" t="s">
        <v>4</v>
      </c>
      <c r="H26" s="17"/>
      <c r="I26" s="22" t="s">
        <v>3</v>
      </c>
      <c r="J26" s="23" t="s">
        <v>2</v>
      </c>
      <c r="K26" s="42">
        <f>E26*H26</f>
        <v>0</v>
      </c>
      <c r="L26" s="21" t="s">
        <v>1</v>
      </c>
      <c r="M26" s="1"/>
    </row>
    <row r="27" spans="1:13" ht="31.15" customHeight="1" x14ac:dyDescent="0.2">
      <c r="A27" s="1"/>
      <c r="B27" s="88"/>
      <c r="C27" s="89"/>
      <c r="D27" s="20">
        <v>4</v>
      </c>
      <c r="E27" s="13"/>
      <c r="F27" s="24" t="s">
        <v>5</v>
      </c>
      <c r="G27" s="23" t="s">
        <v>4</v>
      </c>
      <c r="H27" s="17"/>
      <c r="I27" s="22" t="s">
        <v>3</v>
      </c>
      <c r="J27" s="23" t="s">
        <v>2</v>
      </c>
      <c r="K27" s="42">
        <f>E27*H27</f>
        <v>0</v>
      </c>
      <c r="L27" s="21" t="s">
        <v>1</v>
      </c>
      <c r="M27" s="1"/>
    </row>
    <row r="28" spans="1:13" ht="31.15" customHeight="1" x14ac:dyDescent="0.2">
      <c r="A28" s="1"/>
      <c r="B28" s="88"/>
      <c r="C28" s="89"/>
      <c r="D28" s="20">
        <v>5</v>
      </c>
      <c r="E28" s="13"/>
      <c r="F28" s="24" t="s">
        <v>5</v>
      </c>
      <c r="G28" s="23" t="s">
        <v>4</v>
      </c>
      <c r="H28" s="14"/>
      <c r="I28" s="22" t="s">
        <v>3</v>
      </c>
      <c r="J28" s="23" t="s">
        <v>2</v>
      </c>
      <c r="K28" s="42">
        <f>E28*H28</f>
        <v>0</v>
      </c>
      <c r="L28" s="21" t="s">
        <v>1</v>
      </c>
      <c r="M28" s="1"/>
    </row>
    <row r="29" spans="1:13" ht="33" customHeight="1" x14ac:dyDescent="0.2">
      <c r="A29" s="1"/>
      <c r="B29" s="88"/>
      <c r="C29" s="89"/>
      <c r="D29" s="81" t="s">
        <v>12</v>
      </c>
      <c r="E29" s="82"/>
      <c r="F29" s="82"/>
      <c r="G29" s="82"/>
      <c r="H29" s="82"/>
      <c r="I29" s="82"/>
      <c r="J29" s="90"/>
      <c r="K29" s="43">
        <f>SUM(K24:K28)</f>
        <v>0</v>
      </c>
      <c r="L29" s="25" t="s">
        <v>1</v>
      </c>
      <c r="M29" s="1"/>
    </row>
    <row r="30" spans="1:13" ht="33" customHeight="1" x14ac:dyDescent="0.2">
      <c r="A30" s="1"/>
      <c r="B30" s="29"/>
      <c r="C30" s="49" t="s">
        <v>8</v>
      </c>
      <c r="D30" s="58" t="s">
        <v>32</v>
      </c>
      <c r="E30" s="55" t="str">
        <f>IF(K29/1000&lt;&gt;0,K29/1000,"")</f>
        <v/>
      </c>
      <c r="F30" s="26" t="s">
        <v>0</v>
      </c>
      <c r="G30" s="83" t="s">
        <v>9</v>
      </c>
      <c r="H30" s="83"/>
      <c r="I30" s="83"/>
      <c r="J30" s="83"/>
      <c r="K30" s="83"/>
      <c r="L30" s="84"/>
      <c r="M30" s="33"/>
    </row>
    <row r="31" spans="1:13" ht="33" customHeight="1" x14ac:dyDescent="0.2">
      <c r="A31" s="1"/>
      <c r="B31" s="78" t="s">
        <v>16</v>
      </c>
      <c r="C31" s="80"/>
      <c r="D31" s="59" t="s">
        <v>33</v>
      </c>
      <c r="E31" s="44"/>
      <c r="F31" s="27" t="s">
        <v>0</v>
      </c>
      <c r="G31" s="68"/>
      <c r="H31" s="68"/>
      <c r="I31" s="68"/>
      <c r="J31" s="69"/>
      <c r="K31" s="70"/>
      <c r="L31" s="39"/>
      <c r="M31" s="38"/>
    </row>
    <row r="32" spans="1:13" ht="33" customHeight="1" x14ac:dyDescent="0.2">
      <c r="A32" s="1"/>
      <c r="B32" s="78" t="s">
        <v>23</v>
      </c>
      <c r="C32" s="79"/>
      <c r="D32" s="60" t="s">
        <v>38</v>
      </c>
      <c r="E32" s="50" t="str">
        <f>IF(AND(ISNUMBER(E30),ISNUMBER(E31)),MIN(E30,E31),"")</f>
        <v/>
      </c>
      <c r="F32" s="41" t="s">
        <v>0</v>
      </c>
      <c r="G32" s="71" t="s">
        <v>35</v>
      </c>
      <c r="H32" s="71"/>
      <c r="I32" s="71"/>
      <c r="J32" s="71"/>
      <c r="K32" s="71"/>
      <c r="L32" s="72"/>
      <c r="M32" s="35"/>
    </row>
    <row r="33" spans="1:13" ht="13.15" hidden="1" customHeight="1" x14ac:dyDescent="0.2">
      <c r="A33"/>
      <c r="B33"/>
      <c r="C33" s="5"/>
      <c r="D33" s="5"/>
      <c r="E33"/>
      <c r="F33"/>
      <c r="G33"/>
      <c r="H33"/>
      <c r="I33"/>
      <c r="J33"/>
      <c r="K33"/>
      <c r="L33" s="6"/>
      <c r="M33" s="5"/>
    </row>
    <row r="34" spans="1:13" ht="23.5" customHeight="1" x14ac:dyDescent="0.25">
      <c r="A34"/>
      <c r="B34" s="31" t="s">
        <v>21</v>
      </c>
      <c r="C34"/>
      <c r="D34" s="10"/>
      <c r="E34" s="5"/>
      <c r="F34" s="5"/>
      <c r="G34" s="5"/>
      <c r="H34" s="5"/>
      <c r="I34" s="5"/>
      <c r="J34" s="5"/>
      <c r="K34" s="5"/>
      <c r="L34" s="9"/>
      <c r="M34" s="5"/>
    </row>
    <row r="35" spans="1:13" ht="31.15" customHeight="1" x14ac:dyDescent="0.2">
      <c r="A35" s="1"/>
      <c r="B35" s="86" t="s">
        <v>11</v>
      </c>
      <c r="C35" s="87"/>
      <c r="D35" s="19" t="s">
        <v>7</v>
      </c>
      <c r="E35" s="62" t="s">
        <v>17</v>
      </c>
      <c r="F35" s="63"/>
      <c r="G35" s="64"/>
      <c r="H35" s="62" t="s">
        <v>6</v>
      </c>
      <c r="I35" s="63"/>
      <c r="J35" s="63"/>
      <c r="K35" s="62" t="s">
        <v>15</v>
      </c>
      <c r="L35" s="64"/>
      <c r="M35" s="1"/>
    </row>
    <row r="36" spans="1:13" ht="31.15" customHeight="1" x14ac:dyDescent="0.2">
      <c r="A36" s="1"/>
      <c r="B36" s="88"/>
      <c r="C36" s="89"/>
      <c r="D36" s="20">
        <v>1</v>
      </c>
      <c r="E36" s="13"/>
      <c r="F36" s="24" t="s">
        <v>5</v>
      </c>
      <c r="G36" s="23" t="s">
        <v>4</v>
      </c>
      <c r="H36" s="17"/>
      <c r="I36" s="22" t="s">
        <v>3</v>
      </c>
      <c r="J36" s="23" t="s">
        <v>2</v>
      </c>
      <c r="K36" s="45">
        <f>E36*H36</f>
        <v>0</v>
      </c>
      <c r="L36" s="21" t="s">
        <v>1</v>
      </c>
      <c r="M36" s="1"/>
    </row>
    <row r="37" spans="1:13" ht="31.15" customHeight="1" x14ac:dyDescent="0.2">
      <c r="A37" s="1"/>
      <c r="B37" s="88"/>
      <c r="C37" s="89"/>
      <c r="D37" s="20">
        <v>2</v>
      </c>
      <c r="E37" s="13"/>
      <c r="F37" s="24" t="s">
        <v>5</v>
      </c>
      <c r="G37" s="23" t="s">
        <v>4</v>
      </c>
      <c r="H37" s="17"/>
      <c r="I37" s="22" t="s">
        <v>3</v>
      </c>
      <c r="J37" s="23" t="s">
        <v>2</v>
      </c>
      <c r="K37" s="45">
        <f>E37*H37</f>
        <v>0</v>
      </c>
      <c r="L37" s="21" t="s">
        <v>1</v>
      </c>
      <c r="M37" s="1"/>
    </row>
    <row r="38" spans="1:13" ht="31.15" customHeight="1" x14ac:dyDescent="0.2">
      <c r="A38" s="1"/>
      <c r="B38" s="88"/>
      <c r="C38" s="89"/>
      <c r="D38" s="20">
        <v>3</v>
      </c>
      <c r="E38" s="13"/>
      <c r="F38" s="24" t="s">
        <v>5</v>
      </c>
      <c r="G38" s="23" t="s">
        <v>4</v>
      </c>
      <c r="H38" s="17"/>
      <c r="I38" s="22" t="s">
        <v>3</v>
      </c>
      <c r="J38" s="23" t="s">
        <v>2</v>
      </c>
      <c r="K38" s="45">
        <f>E38*H38</f>
        <v>0</v>
      </c>
      <c r="L38" s="21" t="s">
        <v>1</v>
      </c>
      <c r="M38" s="1"/>
    </row>
    <row r="39" spans="1:13" ht="31.15" customHeight="1" x14ac:dyDescent="0.2">
      <c r="A39" s="1"/>
      <c r="B39" s="88"/>
      <c r="C39" s="89"/>
      <c r="D39" s="20">
        <v>4</v>
      </c>
      <c r="E39" s="13"/>
      <c r="F39" s="24" t="s">
        <v>5</v>
      </c>
      <c r="G39" s="23" t="s">
        <v>4</v>
      </c>
      <c r="H39" s="17"/>
      <c r="I39" s="22" t="s">
        <v>3</v>
      </c>
      <c r="J39" s="23" t="s">
        <v>2</v>
      </c>
      <c r="K39" s="45">
        <f>E39*H39</f>
        <v>0</v>
      </c>
      <c r="L39" s="21" t="s">
        <v>1</v>
      </c>
      <c r="M39" s="1"/>
    </row>
    <row r="40" spans="1:13" ht="31.15" customHeight="1" x14ac:dyDescent="0.2">
      <c r="A40" s="1"/>
      <c r="B40" s="88"/>
      <c r="C40" s="89"/>
      <c r="D40" s="20">
        <v>5</v>
      </c>
      <c r="E40" s="13"/>
      <c r="F40" s="24" t="s">
        <v>5</v>
      </c>
      <c r="G40" s="23" t="s">
        <v>4</v>
      </c>
      <c r="H40" s="14"/>
      <c r="I40" s="22" t="s">
        <v>3</v>
      </c>
      <c r="J40" s="23" t="s">
        <v>2</v>
      </c>
      <c r="K40" s="45">
        <f>E40*H40</f>
        <v>0</v>
      </c>
      <c r="L40" s="21" t="s">
        <v>1</v>
      </c>
      <c r="M40" s="1"/>
    </row>
    <row r="41" spans="1:13" ht="33" customHeight="1" x14ac:dyDescent="0.2">
      <c r="A41" s="1"/>
      <c r="B41" s="88"/>
      <c r="C41" s="89"/>
      <c r="D41" s="81" t="s">
        <v>12</v>
      </c>
      <c r="E41" s="82"/>
      <c r="F41" s="82"/>
      <c r="G41" s="82"/>
      <c r="H41" s="82"/>
      <c r="I41" s="82"/>
      <c r="J41" s="82"/>
      <c r="K41" s="45">
        <f>SUM(K36:K40)</f>
        <v>0</v>
      </c>
      <c r="L41" s="25" t="s">
        <v>1</v>
      </c>
      <c r="M41" s="1"/>
    </row>
    <row r="42" spans="1:13" ht="33" customHeight="1" x14ac:dyDescent="0.2">
      <c r="A42" s="1"/>
      <c r="B42" s="29"/>
      <c r="C42" s="49" t="s">
        <v>8</v>
      </c>
      <c r="D42" s="58" t="s">
        <v>30</v>
      </c>
      <c r="E42" s="55" t="str">
        <f>IF(K41/1000&lt;&gt;0,K41/1000,"")</f>
        <v/>
      </c>
      <c r="F42" s="26" t="s">
        <v>0</v>
      </c>
      <c r="G42" s="83" t="s">
        <v>9</v>
      </c>
      <c r="H42" s="83"/>
      <c r="I42" s="83"/>
      <c r="J42" s="83"/>
      <c r="K42" s="83"/>
      <c r="L42" s="84"/>
      <c r="M42" s="36"/>
    </row>
    <row r="43" spans="1:13" ht="33" customHeight="1" x14ac:dyDescent="0.2">
      <c r="A43" s="1"/>
      <c r="B43" s="78" t="s">
        <v>16</v>
      </c>
      <c r="C43" s="80"/>
      <c r="D43" s="59" t="s">
        <v>31</v>
      </c>
      <c r="E43" s="51"/>
      <c r="F43" s="27" t="s">
        <v>0</v>
      </c>
      <c r="G43" s="85"/>
      <c r="H43" s="85"/>
      <c r="I43" s="85"/>
      <c r="J43" s="85"/>
      <c r="K43" s="85"/>
      <c r="L43" s="85"/>
      <c r="M43" s="40"/>
    </row>
    <row r="44" spans="1:13" ht="33" customHeight="1" x14ac:dyDescent="0.2">
      <c r="A44" s="1"/>
      <c r="B44" s="78" t="s">
        <v>24</v>
      </c>
      <c r="C44" s="79"/>
      <c r="D44" s="61" t="s">
        <v>39</v>
      </c>
      <c r="E44" s="50" t="str">
        <f>IF(AND(ISNUMBER(E42),ISNUMBER(E43)),MIN(E42,E43),"")</f>
        <v/>
      </c>
      <c r="F44" s="26" t="s">
        <v>0</v>
      </c>
      <c r="G44" s="71" t="s">
        <v>36</v>
      </c>
      <c r="H44" s="71"/>
      <c r="I44" s="71"/>
      <c r="J44" s="71"/>
      <c r="K44" s="71"/>
      <c r="L44" s="72"/>
      <c r="M44" s="48"/>
    </row>
  </sheetData>
  <sheetProtection algorithmName="SHA-512" hashValue="NUHX42b/0XTUd8ngVpXpB+lh0ak8Q93xn9kUPabP3u30NPAwAQsJExROEP2ClSIqjVbmVxHT4olmeytqfR1Q/A==" saltValue="ID6DuE+4mT1qJVqJoJTypQ==" spinCount="100000" sheet="1" selectLockedCells="1"/>
  <mergeCells count="37">
    <mergeCell ref="H23:J23"/>
    <mergeCell ref="K23:L23"/>
    <mergeCell ref="H35:J35"/>
    <mergeCell ref="K35:L35"/>
    <mergeCell ref="B5:C11"/>
    <mergeCell ref="B13:C13"/>
    <mergeCell ref="B23:C29"/>
    <mergeCell ref="E23:G23"/>
    <mergeCell ref="D11:J11"/>
    <mergeCell ref="D29:J29"/>
    <mergeCell ref="B21:L21"/>
    <mergeCell ref="G12:L12"/>
    <mergeCell ref="G30:L30"/>
    <mergeCell ref="G32:L32"/>
    <mergeCell ref="B35:C41"/>
    <mergeCell ref="E35:G35"/>
    <mergeCell ref="G42:L42"/>
    <mergeCell ref="B43:C43"/>
    <mergeCell ref="G43:L43"/>
    <mergeCell ref="G44:L44"/>
    <mergeCell ref="B44:C44"/>
    <mergeCell ref="B31:C31"/>
    <mergeCell ref="G31:I31"/>
    <mergeCell ref="J31:K31"/>
    <mergeCell ref="D41:J41"/>
    <mergeCell ref="B32:C32"/>
    <mergeCell ref="E5:G5"/>
    <mergeCell ref="C2:K2"/>
    <mergeCell ref="H5:J5"/>
    <mergeCell ref="K5:L5"/>
    <mergeCell ref="B18:M18"/>
    <mergeCell ref="G13:I13"/>
    <mergeCell ref="J13:K13"/>
    <mergeCell ref="G14:L14"/>
    <mergeCell ref="G16:L16"/>
    <mergeCell ref="B16:D16"/>
    <mergeCell ref="B14:C14"/>
  </mergeCells>
  <phoneticPr fontId="3"/>
  <conditionalFormatting sqref="E14">
    <cfRule type="expression" dxfId="3" priority="40">
      <formula>$E$14&lt;&gt;""</formula>
    </cfRule>
  </conditionalFormatting>
  <conditionalFormatting sqref="E16">
    <cfRule type="expression" dxfId="2" priority="34">
      <formula>$E$14&gt;0</formula>
    </cfRule>
  </conditionalFormatting>
  <conditionalFormatting sqref="E32">
    <cfRule type="expression" dxfId="1" priority="2">
      <formula>$E$14&lt;&gt;""</formula>
    </cfRule>
  </conditionalFormatting>
  <conditionalFormatting sqref="E44">
    <cfRule type="expression" dxfId="0" priority="1">
      <formula>$E$14&lt;&gt;""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出力計算書</vt:lpstr>
      <vt:lpstr>出力計算書!Print_Area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2025-05-21T02:33:05Z</dcterms:created>
  <dcterms:modified xsi:type="dcterms:W3CDTF">2025-05-21T02:34:01Z</dcterms:modified>
</cp:coreProperties>
</file>