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301F35DD-2CDA-4937-951D-D8F93C13F1DE}" xr6:coauthVersionLast="47" xr6:coauthVersionMax="47" xr10:uidLastSave="{00000000-0000-0000-0000-000000000000}"/>
  <bookViews>
    <workbookView xWindow="-28920" yWindow="-6840" windowWidth="29040" windowHeight="15720" tabRatio="838" firstSheet="1" activeTab="1" xr2:uid="{00000000-000D-0000-FFFF-FFFF00000000}"/>
  </bookViews>
  <sheets>
    <sheet name="集計用シート" sheetId="34" state="hidden" r:id="rId1"/>
    <sheet name="【グループ申請用】様式ファイル" sheetId="1" r:id="rId2"/>
  </sheets>
  <definedNames>
    <definedName name="_xlnm.Print_Area" localSheetId="1">【グループ申請用】様式ファイル!$A$1:$R$37</definedName>
    <definedName name="メーカーリスト">#REF!</definedName>
    <definedName name="機器分類">#REF!</definedName>
    <definedName name="型式">#REF!</definedName>
    <definedName name="車">#REF!</definedName>
    <definedName name="設備">#REF!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11" i="1"/>
  <c r="O12" i="1"/>
  <c r="O13" i="1"/>
  <c r="O9" i="1"/>
  <c r="AA14" i="1"/>
  <c r="Z14" i="1"/>
  <c r="Y14" i="1"/>
  <c r="X14" i="1"/>
  <c r="AG8" i="1"/>
  <c r="AF8" i="1"/>
  <c r="AE8" i="1"/>
  <c r="AD8" i="1"/>
  <c r="AC8" i="1"/>
  <c r="AB8" i="1"/>
  <c r="AA8" i="1"/>
  <c r="Z8" i="1"/>
  <c r="Z20" i="1" s="1"/>
  <c r="Y8" i="1"/>
  <c r="X8" i="1"/>
  <c r="X20" i="1" s="1"/>
  <c r="Y20" i="1" l="1"/>
  <c r="AA20" i="1"/>
  <c r="Z3" i="1" l="1"/>
  <c r="H14" i="1"/>
  <c r="G14" i="1"/>
  <c r="H8" i="1"/>
  <c r="G8" i="1"/>
  <c r="I8" i="1"/>
  <c r="J8" i="1"/>
  <c r="K8" i="1"/>
  <c r="L8" i="1"/>
  <c r="M8" i="1"/>
  <c r="N8" i="1"/>
  <c r="F14" i="1"/>
  <c r="F8" i="1"/>
  <c r="E14" i="1"/>
  <c r="E8" i="1"/>
  <c r="AE24" i="1"/>
  <c r="AE25" i="1"/>
  <c r="AE26" i="1"/>
  <c r="AE27" i="1"/>
  <c r="AE28" i="1"/>
  <c r="AE29" i="1"/>
  <c r="AE30" i="1"/>
  <c r="AE31" i="1"/>
  <c r="AE32" i="1"/>
  <c r="AE33" i="1"/>
  <c r="AE34" i="1"/>
  <c r="AE35" i="1"/>
  <c r="L30" i="1"/>
  <c r="L31" i="1"/>
  <c r="L32" i="1"/>
  <c r="L33" i="1"/>
  <c r="L34" i="1"/>
  <c r="L35" i="1"/>
  <c r="L26" i="1"/>
  <c r="AE36" i="1" l="1"/>
  <c r="L28" i="1"/>
  <c r="Z5" i="34"/>
  <c r="Y5" i="34"/>
  <c r="AE5" i="34"/>
  <c r="AF5" i="34"/>
  <c r="AD5" i="34"/>
  <c r="AC5" i="34"/>
  <c r="AB5" i="34"/>
  <c r="AA5" i="34"/>
  <c r="R5" i="34"/>
  <c r="T5" i="34"/>
  <c r="U5" i="34"/>
  <c r="V5" i="34"/>
  <c r="W5" i="34"/>
  <c r="X5" i="34"/>
  <c r="Q5" i="34"/>
  <c r="J5" i="34"/>
  <c r="L5" i="34"/>
  <c r="M5" i="34"/>
  <c r="N5" i="34"/>
  <c r="O5" i="34"/>
  <c r="P5" i="34"/>
  <c r="I5" i="34"/>
  <c r="A5" i="34"/>
  <c r="S5" i="34" l="1"/>
  <c r="K5" i="34"/>
  <c r="L25" i="1"/>
  <c r="BB5" i="34" s="1"/>
  <c r="L27" i="1"/>
  <c r="L29" i="1"/>
  <c r="BD5" i="34" s="1"/>
  <c r="BE5" i="34"/>
  <c r="BF5" i="34"/>
  <c r="BG5" i="34"/>
  <c r="BH5" i="34"/>
  <c r="BI5" i="34"/>
  <c r="L24" i="1"/>
  <c r="BA5" i="34" s="1"/>
  <c r="L36" i="1" l="1"/>
  <c r="BC5" i="34"/>
  <c r="AZ5" i="34" l="1"/>
  <c r="AY5" i="34"/>
  <c r="AX5" i="34"/>
  <c r="AW5" i="34"/>
  <c r="AV5" i="34"/>
  <c r="AU5" i="34"/>
  <c r="AT5" i="34"/>
  <c r="AS5" i="34"/>
  <c r="AR5" i="34"/>
  <c r="AI5" i="34"/>
  <c r="AJ5" i="34"/>
  <c r="AK5" i="34"/>
  <c r="H5" i="34"/>
  <c r="F5" i="34"/>
  <c r="E5" i="34"/>
  <c r="D5" i="34"/>
  <c r="C5" i="34"/>
  <c r="B5" i="34" l="1"/>
  <c r="AQ5" i="34" l="1"/>
  <c r="AP5" i="34"/>
  <c r="AO5" i="34"/>
  <c r="AM5" i="34"/>
  <c r="AL5" i="34"/>
  <c r="AH5" i="34" l="1"/>
  <c r="AG5" i="34"/>
  <c r="AN5" i="34"/>
  <c r="G20" i="1"/>
  <c r="H20" i="1"/>
  <c r="E20" i="1"/>
  <c r="F20" i="1"/>
  <c r="G5" i="34" l="1"/>
  <c r="BJ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700-000001000000}">
      <text>
        <r>
          <rPr>
            <b/>
            <sz val="9"/>
            <color indexed="81"/>
            <rFont val="MS P ゴシック"/>
            <family val="3"/>
            <charset val="128"/>
          </rPr>
          <t>先に「再エネ機器等」
を入力してください。</t>
        </r>
      </text>
    </comment>
    <comment ref="X9" authorId="0" shapeId="0" xr:uid="{8676F1EE-E5E7-428D-B0C3-59F854DF8C5D}">
      <text>
        <r>
          <rPr>
            <b/>
            <sz val="9"/>
            <color indexed="81"/>
            <rFont val="MS P ゴシック"/>
            <family val="3"/>
            <charset val="128"/>
          </rPr>
          <t>先に「再エネ機器等」
を入力してください。</t>
        </r>
      </text>
    </comment>
    <comment ref="G24" authorId="0" shapeId="0" xr:uid="{00000000-0006-0000-0700-000003000000}">
      <text>
        <r>
          <rPr>
            <b/>
            <sz val="9"/>
            <color indexed="81"/>
            <rFont val="MS P ゴシック"/>
            <family val="3"/>
            <charset val="128"/>
          </rPr>
          <t>累計値を記入してください。</t>
        </r>
      </text>
    </comment>
    <comment ref="Z24" authorId="0" shapeId="0" xr:uid="{CAC7318B-598C-4A77-ACD4-BDFC02B43EBC}">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<sst xmlns="http://schemas.openxmlformats.org/spreadsheetml/2006/main" count="251" uniqueCount="107">
  <si>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</si>
  <si>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</si>
  <si>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</si>
  <si>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</si>
  <si>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</si>
  <si>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</si>
  <si>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</si>
  <si>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</si>
  <si>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</si>
  <si>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</si>
  <si>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</si>
  <si>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</si>
  <si>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</si>
  <si>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</si>
  <si>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</si>
  <si>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</si>
  <si>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</si>
  <si>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住所</t>
    <rPh sb="0" eb="2">
      <t>ジュウショ</t>
    </rPh>
    <phoneticPr fontId="1"/>
  </si>
  <si>
    <t>名称</t>
    <rPh sb="0" eb="2">
      <t>メイショウ</t>
    </rPh>
    <phoneticPr fontId="7"/>
  </si>
  <si>
    <t>フリガナ</t>
    <phoneticPr fontId="7"/>
  </si>
  <si>
    <t>登記された
本社住所</t>
    <rPh sb="0" eb="2">
      <t>トウキ</t>
    </rPh>
    <rPh sb="6" eb="8">
      <t>ホンシャ</t>
    </rPh>
    <rPh sb="8" eb="10">
      <t>ジュウショ</t>
    </rPh>
    <phoneticPr fontId="7"/>
  </si>
  <si>
    <t>〒</t>
    <phoneticPr fontId="7"/>
  </si>
  <si>
    <t>住所</t>
    <rPh sb="0" eb="2">
      <t>ジュウショ</t>
    </rPh>
    <phoneticPr fontId="7"/>
  </si>
  <si>
    <t>代表者</t>
    <rPh sb="0" eb="3">
      <t>ダイヒョウシャ</t>
    </rPh>
    <phoneticPr fontId="7"/>
  </si>
  <si>
    <t>役職名</t>
    <rPh sb="0" eb="2">
      <t>ヤクショク</t>
    </rPh>
    <rPh sb="2" eb="3">
      <t>メイ</t>
    </rPh>
    <phoneticPr fontId="7"/>
  </si>
  <si>
    <t>氏名</t>
    <rPh sb="0" eb="2">
      <t>シメイ</t>
    </rPh>
    <phoneticPr fontId="7"/>
  </si>
  <si>
    <t>部課名</t>
    <rPh sb="0" eb="1">
      <t>ブ</t>
    </rPh>
    <rPh sb="1" eb="2">
      <t>カ</t>
    </rPh>
    <rPh sb="2" eb="3">
      <t>メイ</t>
    </rPh>
    <phoneticPr fontId="7"/>
  </si>
  <si>
    <t>電話番号</t>
    <rPh sb="0" eb="2">
      <t>デンワ</t>
    </rPh>
    <rPh sb="2" eb="4">
      <t>バンゴウ</t>
    </rPh>
    <phoneticPr fontId="7"/>
  </si>
  <si>
    <t>会社名</t>
  </si>
  <si>
    <t>3年前</t>
    <rPh sb="1" eb="3">
      <t>ネンマエ</t>
    </rPh>
    <phoneticPr fontId="1"/>
  </si>
  <si>
    <t>会社名</t>
    <rPh sb="0" eb="3">
      <t>カイシャメイ</t>
    </rPh>
    <phoneticPr fontId="1"/>
  </si>
  <si>
    <t>円</t>
    <rPh sb="0" eb="1">
      <t>エン</t>
    </rPh>
    <phoneticPr fontId="1"/>
  </si>
  <si>
    <t>集合住宅</t>
    <rPh sb="0" eb="4">
      <t>シュウゴウジュウタク</t>
    </rPh>
    <phoneticPr fontId="1"/>
  </si>
  <si>
    <t>単位</t>
    <rPh sb="0" eb="2">
      <t>タンイ</t>
    </rPh>
    <phoneticPr fontId="1"/>
  </si>
  <si>
    <t>kW</t>
    <phoneticPr fontId="1"/>
  </si>
  <si>
    <t>kWh</t>
    <phoneticPr fontId="1"/>
  </si>
  <si>
    <t>太陽光発電システム</t>
    <rPh sb="0" eb="3">
      <t>タイヨウコウ</t>
    </rPh>
    <rPh sb="3" eb="5">
      <t>ハツデン</t>
    </rPh>
    <phoneticPr fontId="1"/>
  </si>
  <si>
    <t>上記事業以外の建築物</t>
    <rPh sb="0" eb="2">
      <t>ジョウキ</t>
    </rPh>
    <rPh sb="2" eb="4">
      <t>ジギョウ</t>
    </rPh>
    <rPh sb="4" eb="6">
      <t>イガイ</t>
    </rPh>
    <rPh sb="7" eb="10">
      <t>ケンチクブツ</t>
    </rPh>
    <phoneticPr fontId="1"/>
  </si>
  <si>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</si>
  <si>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</si>
  <si>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③</t>
    <phoneticPr fontId="1"/>
  </si>
  <si>
    <t>①</t>
    <phoneticPr fontId="1"/>
  </si>
  <si>
    <t>メールアドレス</t>
    <phoneticPr fontId="7"/>
  </si>
  <si>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</si>
  <si>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</si>
  <si>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</si>
  <si>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</si>
  <si>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</si>
  <si>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</si>
  <si>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</si>
  <si>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メールアドレス</t>
    <phoneticPr fontId="1"/>
  </si>
  <si>
    <t>第３号様式（第８条関係）</t>
    <rPh sb="0" eb="1">
      <t>ダイ</t>
    </rPh>
    <rPh sb="2" eb="5">
      <t>ゴウヨウシキ</t>
    </rPh>
    <rPh sb="6" eb="7">
      <t>ダイ</t>
    </rPh>
    <rPh sb="8" eb="9">
      <t>ジョウ</t>
    </rPh>
    <rPh sb="9" eb="11">
      <t>カンケイ</t>
    </rPh>
    <phoneticPr fontId="1"/>
  </si>
  <si>
    <t>供給延べ面積</t>
    <phoneticPr fontId="1"/>
  </si>
  <si>
    <t>本事業計画数量</t>
    <rPh sb="0" eb="3">
      <t>ホンジギョウ</t>
    </rPh>
    <rPh sb="3" eb="6">
      <t>ケイカクスウ</t>
    </rPh>
    <rPh sb="6" eb="7">
      <t>リョウ</t>
    </rPh>
    <phoneticPr fontId="1"/>
  </si>
  <si>
    <t>電話番号</t>
    <rPh sb="0" eb="4">
      <t>デンワバンゴウ</t>
    </rPh>
    <phoneticPr fontId="1"/>
  </si>
  <si>
    <t>交付申請　事業計画表</t>
    <rPh sb="0" eb="2">
      <t>コウフ</t>
    </rPh>
    <rPh sb="2" eb="4">
      <t>シンセイ</t>
    </rPh>
    <rPh sb="5" eb="7">
      <t>ジギョウ</t>
    </rPh>
    <rPh sb="7" eb="9">
      <t>ケイカク</t>
    </rPh>
    <rPh sb="9" eb="10">
      <t>ヒョウ</t>
    </rPh>
    <phoneticPr fontId="1"/>
  </si>
  <si>
    <t>計画値
【累計】</t>
    <rPh sb="0" eb="3">
      <t>ケイカクチ</t>
    </rPh>
    <phoneticPr fontId="1"/>
  </si>
  <si>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</si>
  <si>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※機能性PVの基準別表２，３については、以下HPをご参照ください。</t>
    <rPh sb="1" eb="4">
      <t>キノウセイ</t>
    </rPh>
    <rPh sb="7" eb="9">
      <t>キジュン</t>
    </rPh>
    <rPh sb="9" eb="11">
      <t>ベッピョウ</t>
    </rPh>
    <rPh sb="20" eb="22">
      <t>イカ</t>
    </rPh>
    <rPh sb="26" eb="28">
      <t>サンショウ</t>
    </rPh>
    <phoneticPr fontId="1"/>
  </si>
  <si>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</si>
  <si>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(kW分)</t>
    <rPh sb="3" eb="4">
      <t>ブン</t>
    </rPh>
    <phoneticPr fontId="1"/>
  </si>
  <si>
    <t>助成対象者</t>
    <rPh sb="0" eb="4">
      <t>ジョセイタイショウ</t>
    </rPh>
    <rPh sb="4" eb="5">
      <t>シャ</t>
    </rPh>
    <phoneticPr fontId="7"/>
  </si>
  <si>
    <t>申請日</t>
    <rPh sb="0" eb="3">
      <t>シンセイビ</t>
    </rPh>
    <phoneticPr fontId="1"/>
  </si>
  <si>
    <t>交付申請額</t>
    <rPh sb="0" eb="5">
      <t>コウフシンセイガク</t>
    </rPh>
    <phoneticPr fontId="1"/>
  </si>
  <si>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</si>
  <si>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郵便番号</t>
    <rPh sb="0" eb="4">
      <t>ユウビンバンゴウ</t>
    </rPh>
    <phoneticPr fontId="1"/>
  </si>
  <si>
    <t>交付申請を行う日が属する年度の４月１日から遡って３年の間の、都内における年間供給延べ面積</t>
    <phoneticPr fontId="1"/>
  </si>
  <si>
    <t>1年前</t>
    <rPh sb="1" eb="3">
      <t>ネンマエ</t>
    </rPh>
    <phoneticPr fontId="1"/>
  </si>
  <si>
    <t>2年前</t>
    <rPh sb="1" eb="3">
      <t>ネンマエ</t>
    </rPh>
    <phoneticPr fontId="1"/>
  </si>
  <si>
    <t>管理者</t>
    <rPh sb="0" eb="3">
      <t>カンリシャ</t>
    </rPh>
    <phoneticPr fontId="1"/>
  </si>
  <si>
    <t>部課名</t>
    <rPh sb="0" eb="3">
      <t>ブカメイ</t>
    </rPh>
    <phoneticPr fontId="1"/>
  </si>
  <si>
    <t>フリガナ</t>
    <phoneticPr fontId="1"/>
  </si>
  <si>
    <t>氏名</t>
    <rPh sb="0" eb="2">
      <t>シメイ</t>
    </rPh>
    <phoneticPr fontId="1"/>
  </si>
  <si>
    <t>戸建住宅</t>
    <phoneticPr fontId="1"/>
  </si>
  <si>
    <t>申請単位</t>
    <rPh sb="0" eb="2">
      <t>シンセイ</t>
    </rPh>
    <rPh sb="2" eb="4">
      <t>タンイ</t>
    </rPh>
    <phoneticPr fontId="1"/>
  </si>
  <si>
    <t>対象支店名</t>
    <rPh sb="0" eb="5">
      <t>タイショウシテンメイ</t>
    </rPh>
    <phoneticPr fontId="1"/>
  </si>
  <si>
    <t>【建築物環境報告書制度推進事業（特定供給事業者再エネ設備等設置支援事業）交付申請内訳】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phoneticPr fontId="1"/>
  </si>
  <si>
    <r>
      <t xml:space="preserve">担当者
連絡先
</t>
    </r>
    <r>
      <rPr>
        <sz val="9"/>
        <color rgb="FFFF0000"/>
        <rFont val="Meiryo UI"/>
        <family val="3"/>
        <charset val="128"/>
      </rPr>
      <t>※公社から照会や指示等の連絡をする際に、窓口となる担当者を記入してください。</t>
    </r>
    <rPh sb="0" eb="3">
      <t>タントウシャ</t>
    </rPh>
    <rPh sb="4" eb="7">
      <t>レンラクサキ</t>
    </rPh>
    <phoneticPr fontId="7"/>
  </si>
  <si>
    <r>
      <t>基準別表２に定める機能性の区分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</si>
  <si>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</si>
  <si>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t>太陽光発電システム（3.6kW以下）_申請額</t>
    <rPh sb="0" eb="3">
      <t>タイヨウコウ</t>
    </rPh>
    <rPh sb="3" eb="5">
      <t>ハツデン</t>
    </rPh>
    <rPh sb="15" eb="17">
      <t>イカ</t>
    </rPh>
    <rPh sb="19" eb="22">
      <t>シンセイガク</t>
    </rPh>
    <phoneticPr fontId="1"/>
  </si>
  <si>
    <t>太陽光発電システム（3.6kW超50kW未満）_申請額</t>
    <rPh sb="0" eb="3">
      <t>タイヨウコウ</t>
    </rPh>
    <rPh sb="3" eb="5">
      <t>ハツデン</t>
    </rPh>
    <rPh sb="15" eb="16">
      <t>チョウ</t>
    </rPh>
    <rPh sb="20" eb="22">
      <t>ミマン</t>
    </rPh>
    <phoneticPr fontId="1"/>
  </si>
  <si>
    <r>
      <t>基準別表２に定める機能性の区分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</si>
  <si>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</si>
  <si>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架台設置(集合住宅の陸屋根に設置し、上乗せ措置を適用する場合のみ記載）_申請額</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</si>
  <si>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蓄電池システム（6.34kWh未満）_申請額</t>
    <rPh sb="0" eb="3">
      <t>チクデンチ</t>
    </rPh>
    <phoneticPr fontId="1"/>
  </si>
  <si>
    <t>蓄電池システム（6.34kWh以上）_申請額</t>
    <rPh sb="0" eb="3">
      <t>チクデンチ</t>
    </rPh>
    <phoneticPr fontId="1"/>
  </si>
  <si>
    <t>V2H(太陽光発電システムを設置し、電気自動車等を所有、導入する場合)_申請額</t>
    <rPh sb="18" eb="23">
      <t>デンキジドウシャ</t>
    </rPh>
    <rPh sb="23" eb="24">
      <t>トウ</t>
    </rPh>
    <rPh sb="28" eb="30">
      <t>ドウニュウ</t>
    </rPh>
    <phoneticPr fontId="1"/>
  </si>
  <si>
    <t>V2H_申請額</t>
    <phoneticPr fontId="1"/>
  </si>
  <si>
    <t>設置量</t>
    <rPh sb="0" eb="2">
      <t>セッチ</t>
    </rPh>
    <rPh sb="2" eb="3">
      <t>リョウ</t>
    </rPh>
    <phoneticPr fontId="1"/>
  </si>
  <si>
    <r>
      <t>基準別表５に定める機能性の区分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</si>
  <si>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エコキュート等</t>
    <rPh sb="6" eb="7">
      <t>トウ</t>
    </rPh>
    <phoneticPr fontId="1"/>
  </si>
  <si>
    <t>設置基数</t>
    <rPh sb="0" eb="2">
      <t>セッチ</t>
    </rPh>
    <rPh sb="2" eb="3">
      <t>モト</t>
    </rPh>
    <rPh sb="3" eb="4">
      <t>カズ</t>
    </rPh>
    <phoneticPr fontId="1"/>
  </si>
  <si>
    <r>
      <t>基準別表６に定める機能性の区分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</si>
  <si>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</si>
  <si>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台</t>
    <rPh sb="0" eb="1">
      <t>ダイ</t>
    </rPh>
    <phoneticPr fontId="1"/>
  </si>
  <si>
    <t>単価（円）</t>
    <rPh sb="0" eb="2">
      <t>タンカ</t>
    </rPh>
    <rPh sb="3" eb="4">
      <t>エン</t>
    </rPh>
    <phoneticPr fontId="1"/>
  </si>
  <si>
    <t>交付申請額(円)
【累計】</t>
    <rPh sb="0" eb="2">
      <t>コウフ</t>
    </rPh>
    <rPh sb="2" eb="4">
      <t>シンセイ</t>
    </rPh>
    <rPh sb="4" eb="5">
      <t>ガク</t>
    </rPh>
    <rPh sb="6" eb="7">
      <t>エン</t>
    </rPh>
    <phoneticPr fontId="1"/>
  </si>
  <si>
    <t>➁</t>
    <phoneticPr fontId="1"/>
  </si>
  <si>
    <t>③</t>
    <phoneticPr fontId="1"/>
  </si>
  <si>
    <t>④</t>
    <phoneticPr fontId="1"/>
  </si>
  <si>
    <t>⑤</t>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</si>
  <si>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</si>
  <si>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</si>
  <si>
    <t>https://www.tokyo-co2down.jp/subsidy/kinousei-pv/kinousei-pv-r06</t>
    <phoneticPr fontId="1"/>
  </si>
  <si>
    <t>東京都環境公社</t>
    <rPh sb="0" eb="3">
      <t>トウキョウト</t>
    </rPh>
    <rPh sb="3" eb="7">
      <t>カンキョウコウシャ</t>
    </rPh>
    <phoneticPr fontId="1"/>
  </si>
  <si>
    <t>東京都環境公社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</si>
</sst>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0_ "/>
    <numFmt numFmtId="179" formatCode="#,##0_ ;[Red]\-#,##0\ "/>
    <numFmt numFmtId="180" formatCode="#,##0.00_);[Red]\(#,##0.00\)"/>
    <numFmt numFmtId="181" formatCode="#,##0&quot;円&quot;"/>
    <numFmt numFmtId="182" formatCode="#,##0&quot;棟&quot;"/>
    <numFmt numFmtId="183" formatCode="#,##0&quot;㎡&quot;"/>
    <numFmt numFmtId="184" formatCode="#,##0.00&quot;kW&quot;"/>
    <numFmt numFmtId="185" formatCode="#,##0.00&quot;kWh&quot;"/>
    <numFmt numFmtId="186" formatCode="#,##0&quot;式&quot;"/>
    <numFmt numFmtId="187" formatCode="#,##0&quot;千円&quot;"/>
  </numFmts>
  <fonts count="3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b/>
      <sz val="9"/>
      <color indexed="81"/>
      <name val="MS P ゴシック"/>
      <family val="3"/>
      <charset val="128"/>
    </font>
    <font>
      <sz val="11"/>
      <name val="游ゴシック"/>
      <family val="2"/>
      <charset val="128"/>
      <scheme val="minor"/>
    </font>
    <font>
      <b/>
      <sz val="15"/>
      <color theme="1"/>
      <name val="游ゴシック"/>
      <family val="3"/>
      <charset val="128"/>
      <scheme val="minor"/>
    </font>
    <font>
      <sz val="15"/>
      <color theme="1"/>
      <name val="游ゴシック"/>
      <family val="3"/>
      <charset val="128"/>
      <scheme val="minor"/>
    </font>
    <font>
      <b/>
      <sz val="13"/>
      <color rgb="FFFF0000"/>
      <name val="游ゴシック"/>
      <family val="3"/>
      <charset val="128"/>
      <scheme val="minor"/>
    </font>
    <font>
      <sz val="16"/>
      <color theme="1"/>
      <name val="ＭＳ ゴシック"/>
      <family val="3"/>
      <charset val="128"/>
    </font>
    <font>
      <vertAlign val="superscript"/>
      <sz val="11"/>
      <name val="游ゴシック"/>
      <family val="3"/>
      <charset val="128"/>
      <scheme val="minor"/>
    </font>
    <font>
      <sz val="11"/>
      <color theme="1"/>
      <name val="ＭＳ 明朝"/>
      <family val="1"/>
      <charset val="128"/>
    </font>
    <font>
      <b/>
      <sz val="11"/>
      <name val="游ゴシック"/>
      <family val="3"/>
      <charset val="128"/>
      <scheme val="minor"/>
    </font>
    <font>
      <sz val="11"/>
      <color theme="1"/>
      <name val="Meiryo UI"/>
      <family val="3"/>
      <charset val="128"/>
    </font>
    <font>
      <sz val="9"/>
      <color theme="1"/>
      <name val="游ゴシック"/>
      <family val="3"/>
      <charset val="128"/>
      <scheme val="minor"/>
    </font>
    <font>
      <sz val="10"/>
      <color rgb="FFFF0000"/>
      <name val="Meiryo UI"/>
      <family val="3"/>
      <charset val="128"/>
    </font>
    <font>
      <b/>
      <sz val="11"/>
      <color theme="1"/>
      <name val="Meiryo UI"/>
      <family val="3"/>
      <charset val="128"/>
    </font>
    <font>
      <sz val="9"/>
      <color rgb="FFFF0000"/>
      <name val="Meiryo UI"/>
      <family val="3"/>
      <charset val="128"/>
    </font>
    <font>
      <sz val="11"/>
      <name val="Meiryo UI"/>
      <family val="3"/>
      <charset val="128"/>
    </font>
    <font>
      <vertAlign val="superscript"/>
      <sz val="11"/>
      <name val="Meiryo UI"/>
      <family val="3"/>
      <charset val="128"/>
    </font>
    <font>
      <b/>
      <sz val="15"/>
      <name val="游ゴシック"/>
      <family val="3"/>
      <charset val="128"/>
      <scheme val="minor"/>
    </font>
    <font>
      <sz val="10"/>
      <color theme="1"/>
      <name val="游ゴシック"/>
      <family val="2"/>
      <charset val="128"/>
      <scheme val="minor"/>
    </font>
    <font>
      <b/>
      <u/>
      <sz val="15"/>
      <name val="游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4">
    <xf numFmtId="0" fontId="0" fillId="0" borderId="0">
      <alignment vertical="center"/>
    </xf>
    <xf numFmtId="0" fontId="6"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5" fillId="0" borderId="0">
      <alignment vertical="center"/>
    </xf>
    <xf numFmtId="0" fontId="9" fillId="0" borderId="0"/>
    <xf numFmtId="0" fontId="10"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18"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198">
    <xf numFmtId="0" fontId="0" fillId="0" borderId="0" xfId="0">
      <alignment vertical="center"/>
    </xf>
    <xf numFmtId="0" fontId="0" fillId="0" borderId="0" xfId="0" applyAlignment="1">
      <alignment horizontal="center" vertical="center"/>
    </xf>
    <xf numFmtId="0" fontId="3" fillId="0" borderId="0" xfId="0" applyFont="1">
      <alignment vertical="center"/>
    </xf>
    <xf numFmtId="176" fontId="0" fillId="0" borderId="1" xfId="0" applyNumberFormat="1" applyBorder="1" applyAlignment="1">
      <alignment horizontal="left" vertical="center"/>
    </xf>
    <xf numFmtId="0" fontId="2" fillId="0" borderId="0" xfId="0" applyFont="1">
      <alignment vertical="center"/>
    </xf>
    <xf numFmtId="0" fontId="0" fillId="0" borderId="29" xfId="0" applyBorder="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178" fontId="0" fillId="0" borderId="0" xfId="0" applyNumberFormat="1">
      <alignment vertical="center"/>
    </xf>
    <xf numFmtId="176" fontId="0" fillId="0" borderId="0" xfId="0" applyNumberFormat="1">
      <alignment vertical="center"/>
    </xf>
    <xf numFmtId="0" fontId="2" fillId="5" borderId="9" xfId="0" applyFont="1" applyFill="1" applyBorder="1" applyAlignment="1">
      <alignment horizontal="center" vertical="center"/>
    </xf>
    <xf numFmtId="0" fontId="0" fillId="0" borderId="37" xfId="0" applyBorder="1">
      <alignment vertical="center"/>
    </xf>
    <xf numFmtId="0" fontId="2" fillId="5" borderId="32" xfId="0" applyFont="1" applyFill="1" applyBorder="1" applyAlignment="1">
      <alignment horizontal="center" vertical="center"/>
    </xf>
    <xf numFmtId="0" fontId="17" fillId="0" borderId="0" xfId="0" applyFont="1">
      <alignment vertical="center"/>
    </xf>
    <xf numFmtId="0" fontId="20" fillId="0" borderId="0" xfId="0" applyFont="1">
      <alignment vertical="center"/>
    </xf>
    <xf numFmtId="176" fontId="2" fillId="3" borderId="12" xfId="0" applyNumberFormat="1" applyFont="1" applyFill="1" applyBorder="1">
      <alignment vertical="center"/>
    </xf>
    <xf numFmtId="177" fontId="0" fillId="0" borderId="0" xfId="0" applyNumberFormat="1">
      <alignment vertical="center"/>
    </xf>
    <xf numFmtId="180" fontId="0" fillId="0" borderId="0" xfId="0" applyNumberFormat="1">
      <alignment vertical="center"/>
    </xf>
    <xf numFmtId="176" fontId="6" fillId="2" borderId="11" xfId="0" applyNumberFormat="1" applyFont="1" applyFill="1" applyBorder="1" applyProtection="1">
      <alignment vertical="center"/>
      <protection locked="0"/>
    </xf>
    <xf numFmtId="0" fontId="6" fillId="0" borderId="0" xfId="0" applyFont="1">
      <alignment vertical="center"/>
    </xf>
    <xf numFmtId="0" fontId="2" fillId="0" borderId="0" xfId="0" applyFont="1" applyAlignment="1">
      <alignment horizontal="center" vertical="center"/>
    </xf>
    <xf numFmtId="0" fontId="2" fillId="5" borderId="36" xfId="0" applyFont="1" applyFill="1" applyBorder="1" applyAlignment="1">
      <alignment horizontal="center" vertical="center"/>
    </xf>
    <xf numFmtId="0" fontId="22" fillId="0" borderId="0" xfId="0" applyFont="1">
      <alignment vertical="center"/>
    </xf>
    <xf numFmtId="0" fontId="22" fillId="4" borderId="3" xfId="1" applyFont="1" applyFill="1" applyBorder="1" applyAlignment="1">
      <alignment horizontal="center" vertical="center"/>
    </xf>
    <xf numFmtId="0" fontId="25" fillId="5" borderId="9" xfId="0" applyFont="1" applyFill="1" applyBorder="1" applyAlignment="1">
      <alignment horizontal="center" vertical="center"/>
    </xf>
    <xf numFmtId="0" fontId="22" fillId="4" borderId="4" xfId="1" applyFont="1" applyFill="1" applyBorder="1" applyAlignment="1">
      <alignment horizontal="center" vertical="center"/>
    </xf>
    <xf numFmtId="0" fontId="22" fillId="4" borderId="4" xfId="1" applyFont="1" applyFill="1" applyBorder="1" applyAlignment="1">
      <alignment horizontal="center" vertical="center" shrinkToFit="1"/>
    </xf>
    <xf numFmtId="14" fontId="22" fillId="0" borderId="1" xfId="0" applyNumberFormat="1" applyFont="1" applyBorder="1">
      <alignment vertical="center"/>
    </xf>
    <xf numFmtId="0" fontId="22" fillId="0" borderId="1" xfId="0" applyFont="1" applyBorder="1">
      <alignment vertical="center"/>
    </xf>
    <xf numFmtId="182" fontId="22" fillId="0" borderId="1" xfId="0" applyNumberFormat="1" applyFont="1" applyBorder="1">
      <alignment vertical="center"/>
    </xf>
    <xf numFmtId="183" fontId="22" fillId="0" borderId="1" xfId="0" applyNumberFormat="1" applyFont="1" applyBorder="1">
      <alignment vertical="center"/>
    </xf>
    <xf numFmtId="176" fontId="22" fillId="0" borderId="1" xfId="0" applyNumberFormat="1" applyFont="1" applyBorder="1">
      <alignment vertical="center"/>
    </xf>
    <xf numFmtId="179" fontId="22" fillId="0" borderId="1" xfId="17" applyNumberFormat="1" applyFont="1" applyBorder="1">
      <alignment vertical="center"/>
    </xf>
    <xf numFmtId="184" fontId="22" fillId="0" borderId="1" xfId="0" applyNumberFormat="1" applyFont="1" applyBorder="1">
      <alignment vertical="center"/>
    </xf>
    <xf numFmtId="185" fontId="22" fillId="0" borderId="1" xfId="0" applyNumberFormat="1" applyFont="1" applyBorder="1">
      <alignment vertical="center"/>
    </xf>
    <xf numFmtId="186" fontId="22" fillId="0" borderId="1" xfId="0" applyNumberFormat="1" applyFont="1" applyBorder="1">
      <alignment vertical="center"/>
    </xf>
    <xf numFmtId="0" fontId="22" fillId="0" borderId="18" xfId="0" applyFont="1" applyBorder="1">
      <alignment vertical="center"/>
    </xf>
    <xf numFmtId="187" fontId="22" fillId="0" borderId="1" xfId="0" applyNumberFormat="1" applyFont="1" applyBorder="1">
      <alignment vertical="center"/>
    </xf>
    <xf numFmtId="181" fontId="22" fillId="0" borderId="1" xfId="0" applyNumberFormat="1" applyFont="1" applyBorder="1">
      <alignment vertical="center"/>
    </xf>
    <xf numFmtId="0" fontId="25" fillId="5" borderId="4" xfId="0" applyFont="1" applyFill="1" applyBorder="1" applyAlignment="1">
      <alignment horizontal="center" vertical="center"/>
    </xf>
    <xf numFmtId="176" fontId="0" fillId="0" borderId="46" xfId="0" applyNumberFormat="1" applyBorder="1"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left" vertical="center"/>
    </xf>
    <xf numFmtId="0" fontId="2" fillId="5" borderId="4" xfId="0" applyFont="1" applyFill="1" applyBorder="1" applyAlignment="1">
      <alignment horizontal="center" vertical="center"/>
    </xf>
    <xf numFmtId="187" fontId="0" fillId="3" borderId="30" xfId="0" applyNumberFormat="1" applyFill="1" applyBorder="1">
      <alignment vertical="center"/>
    </xf>
    <xf numFmtId="3" fontId="0" fillId="0" borderId="3" xfId="0" applyNumberFormat="1" applyBorder="1" applyAlignment="1">
      <alignment horizontal="center" vertical="center"/>
    </xf>
    <xf numFmtId="3" fontId="0" fillId="0" borderId="2" xfId="0" applyNumberFormat="1" applyBorder="1">
      <alignment vertical="center"/>
    </xf>
    <xf numFmtId="3" fontId="0" fillId="0" borderId="2" xfId="0" applyNumberFormat="1" applyBorder="1" applyAlignment="1">
      <alignment horizontal="right" vertical="center"/>
    </xf>
    <xf numFmtId="3" fontId="0" fillId="0" borderId="4" xfId="0" applyNumberFormat="1" applyBorder="1">
      <alignment vertical="center"/>
    </xf>
    <xf numFmtId="181" fontId="0" fillId="3" borderId="30" xfId="0" applyNumberFormat="1" applyFill="1" applyBorder="1">
      <alignment vertical="center"/>
    </xf>
    <xf numFmtId="187" fontId="0" fillId="3" borderId="43" xfId="0" applyNumberFormat="1" applyFill="1" applyBorder="1">
      <alignment vertical="center"/>
    </xf>
    <xf numFmtId="187" fontId="29" fillId="3" borderId="45" xfId="0" applyNumberFormat="1" applyFont="1" applyFill="1" applyBorder="1">
      <alignment vertical="center"/>
    </xf>
    <xf numFmtId="0" fontId="0" fillId="0" borderId="46" xfId="0" applyBorder="1" applyAlignment="1">
      <alignment horizontal="center" vertical="center"/>
    </xf>
    <xf numFmtId="176" fontId="6" fillId="2" borderId="0" xfId="0" applyNumberFormat="1" applyFont="1" applyFill="1" applyProtection="1">
      <alignment vertical="center"/>
      <protection locked="0"/>
    </xf>
    <xf numFmtId="0" fontId="0" fillId="0" borderId="43" xfId="0" applyBorder="1">
      <alignment vertical="center"/>
    </xf>
    <xf numFmtId="0" fontId="2" fillId="0" borderId="50" xfId="0" applyFont="1" applyBorder="1" applyAlignment="1">
      <alignment horizontal="center" vertical="center"/>
    </xf>
    <xf numFmtId="176" fontId="6" fillId="2" borderId="49" xfId="0" applyNumberFormat="1" applyFont="1" applyFill="1" applyBorder="1" applyProtection="1">
      <alignment vertical="center"/>
      <protection locked="0"/>
    </xf>
    <xf numFmtId="176" fontId="6" fillId="2" borderId="35"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176" fontId="6" fillId="2" borderId="48" xfId="0" applyNumberFormat="1" applyFont="1" applyFill="1" applyBorder="1" applyProtection="1">
      <alignment vertical="center"/>
      <protection locked="0"/>
    </xf>
    <xf numFmtId="176" fontId="6" fillId="2" borderId="10" xfId="0" applyNumberFormat="1" applyFont="1" applyFill="1" applyBorder="1" applyProtection="1">
      <alignment vertical="center"/>
      <protection locked="0"/>
    </xf>
    <xf numFmtId="176" fontId="6" fillId="2" borderId="1" xfId="0" applyNumberFormat="1" applyFont="1" applyFill="1" applyBorder="1" applyProtection="1">
      <alignment vertical="center"/>
      <protection locked="0"/>
    </xf>
    <xf numFmtId="178" fontId="6" fillId="2" borderId="1" xfId="0" applyNumberFormat="1" applyFont="1" applyFill="1" applyBorder="1" applyProtection="1">
      <alignment vertical="center"/>
      <protection locked="0"/>
    </xf>
    <xf numFmtId="178" fontId="6" fillId="2" borderId="48" xfId="0" applyNumberFormat="1" applyFont="1" applyFill="1" applyBorder="1" applyProtection="1">
      <alignment vertical="center"/>
      <protection locked="0"/>
    </xf>
    <xf numFmtId="176" fontId="6" fillId="2" borderId="33" xfId="0" applyNumberFormat="1" applyFont="1" applyFill="1" applyBorder="1" applyProtection="1">
      <alignment vertical="center"/>
      <protection locked="0"/>
    </xf>
    <xf numFmtId="176" fontId="6" fillId="2" borderId="6" xfId="0" applyNumberFormat="1" applyFont="1" applyFill="1" applyBorder="1" applyProtection="1">
      <alignment vertical="center"/>
      <protection locked="0"/>
    </xf>
    <xf numFmtId="176" fontId="6" fillId="2" borderId="17" xfId="0" applyNumberFormat="1" applyFont="1" applyFill="1" applyBorder="1" applyProtection="1">
      <alignment vertical="center"/>
      <protection locked="0"/>
    </xf>
    <xf numFmtId="0" fontId="6" fillId="0" borderId="41" xfId="0" applyFont="1" applyBorder="1">
      <alignment vertical="center"/>
    </xf>
    <xf numFmtId="0" fontId="6" fillId="0" borderId="31" xfId="0" applyFont="1" applyBorder="1">
      <alignment vertical="center"/>
    </xf>
    <xf numFmtId="0" fontId="6" fillId="0" borderId="29" xfId="0" applyFont="1" applyBorder="1">
      <alignment vertical="center"/>
    </xf>
    <xf numFmtId="0" fontId="6" fillId="3" borderId="32" xfId="0" applyFont="1" applyFill="1" applyBorder="1">
      <alignment vertical="center"/>
    </xf>
    <xf numFmtId="0" fontId="6" fillId="3" borderId="1" xfId="0" applyFont="1" applyFill="1" applyBorder="1">
      <alignment vertical="center"/>
    </xf>
    <xf numFmtId="178" fontId="6" fillId="2" borderId="10" xfId="0" applyNumberFormat="1" applyFont="1" applyFill="1" applyBorder="1" applyProtection="1">
      <alignment vertical="center"/>
      <protection locked="0"/>
    </xf>
    <xf numFmtId="0" fontId="0" fillId="0" borderId="50" xfId="0" applyBorder="1" applyAlignment="1">
      <alignment horizontal="center" vertical="center"/>
    </xf>
    <xf numFmtId="176" fontId="4" fillId="6" borderId="52" xfId="0" applyNumberFormat="1" applyFont="1" applyFill="1" applyBorder="1" applyAlignment="1">
      <alignment horizontal="right" vertical="center"/>
    </xf>
    <xf numFmtId="176" fontId="0" fillId="2" borderId="1" xfId="0" applyNumberFormat="1" applyFill="1" applyBorder="1" applyProtection="1">
      <alignment vertical="center"/>
      <protection locked="0"/>
    </xf>
    <xf numFmtId="178" fontId="0" fillId="2" borderId="33" xfId="0" applyNumberFormat="1" applyFill="1" applyBorder="1" applyProtection="1">
      <alignment vertical="center"/>
      <protection locked="0"/>
    </xf>
    <xf numFmtId="178" fontId="4" fillId="6" borderId="53" xfId="0" applyNumberFormat="1" applyFont="1" applyFill="1" applyBorder="1" applyAlignment="1">
      <alignment horizontal="right" vertical="center"/>
    </xf>
    <xf numFmtId="176" fontId="0" fillId="2" borderId="10" xfId="0" applyNumberFormat="1" applyFill="1" applyBorder="1" applyProtection="1">
      <alignment vertical="center"/>
      <protection locked="0"/>
    </xf>
    <xf numFmtId="176" fontId="2" fillId="3" borderId="2" xfId="0" applyNumberFormat="1" applyFont="1" applyFill="1" applyBorder="1">
      <alignment vertical="center"/>
    </xf>
    <xf numFmtId="176" fontId="2" fillId="3" borderId="1" xfId="0" applyNumberFormat="1" applyFont="1" applyFill="1" applyBorder="1">
      <alignment vertical="center"/>
    </xf>
    <xf numFmtId="0" fontId="2" fillId="5" borderId="0" xfId="0" applyFont="1" applyFill="1">
      <alignment vertical="center"/>
    </xf>
    <xf numFmtId="0" fontId="6" fillId="3" borderId="0" xfId="0" applyFont="1" applyFill="1">
      <alignment vertical="center"/>
    </xf>
    <xf numFmtId="0" fontId="6" fillId="2" borderId="0" xfId="0" applyFont="1" applyFill="1">
      <alignment vertical="center"/>
    </xf>
    <xf numFmtId="0" fontId="4" fillId="6" borderId="0" xfId="0" applyFont="1" applyFill="1">
      <alignment vertical="center"/>
    </xf>
    <xf numFmtId="176" fontId="2" fillId="3" borderId="47" xfId="0" applyNumberFormat="1" applyFont="1" applyFill="1" applyBorder="1">
      <alignment vertical="center"/>
    </xf>
    <xf numFmtId="0" fontId="22" fillId="4" borderId="1" xfId="0" applyFont="1" applyFill="1" applyBorder="1" applyAlignment="1">
      <alignment horizontal="center" vertical="center"/>
    </xf>
    <xf numFmtId="0" fontId="27" fillId="4" borderId="1" xfId="0" applyFont="1" applyFill="1" applyBorder="1" applyAlignment="1">
      <alignment horizontal="center" vertical="center" wrapText="1" shrinkToFit="1"/>
    </xf>
    <xf numFmtId="0" fontId="22" fillId="4" borderId="1" xfId="0" applyFont="1" applyFill="1" applyBorder="1" applyAlignment="1">
      <alignment horizontal="center" vertical="center" wrapText="1"/>
    </xf>
    <xf numFmtId="0" fontId="25" fillId="5" borderId="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9"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2" fillId="4" borderId="1" xfId="1" applyFont="1" applyFill="1" applyBorder="1" applyAlignment="1">
      <alignment horizontal="center" vertical="center"/>
    </xf>
    <xf numFmtId="0" fontId="22" fillId="4" borderId="1" xfId="1" applyFont="1" applyFill="1" applyBorder="1" applyAlignment="1">
      <alignment horizontal="center" vertical="center" wrapText="1"/>
    </xf>
    <xf numFmtId="0" fontId="24" fillId="4" borderId="1" xfId="1" applyFont="1" applyFill="1" applyBorder="1" applyAlignment="1">
      <alignment horizontal="center" vertical="center" wrapText="1"/>
    </xf>
    <xf numFmtId="0" fontId="22" fillId="4" borderId="2" xfId="1" applyFont="1" applyFill="1" applyBorder="1" applyAlignment="1">
      <alignment horizontal="center" vertical="center" wrapText="1"/>
    </xf>
    <xf numFmtId="0" fontId="22" fillId="4" borderId="6" xfId="1" applyFont="1" applyFill="1" applyBorder="1" applyAlignment="1">
      <alignment horizontal="center" vertical="center" wrapText="1"/>
    </xf>
    <xf numFmtId="0" fontId="22" fillId="4" borderId="3" xfId="1" applyFont="1" applyFill="1" applyBorder="1" applyAlignment="1">
      <alignment horizontal="center" vertical="center" wrapText="1"/>
    </xf>
    <xf numFmtId="0" fontId="22" fillId="4" borderId="2" xfId="1" applyFont="1" applyFill="1" applyBorder="1" applyAlignment="1">
      <alignment horizontal="center" vertical="center"/>
    </xf>
    <xf numFmtId="0" fontId="22" fillId="4" borderId="6" xfId="1" applyFont="1" applyFill="1" applyBorder="1" applyAlignment="1">
      <alignment horizontal="center" vertical="center"/>
    </xf>
    <xf numFmtId="0" fontId="22" fillId="4" borderId="3" xfId="1" applyFont="1" applyFill="1" applyBorder="1" applyAlignment="1">
      <alignment horizontal="center" vertical="center"/>
    </xf>
    <xf numFmtId="0" fontId="22" fillId="4" borderId="9" xfId="1" applyFont="1" applyFill="1" applyBorder="1" applyAlignment="1">
      <alignment horizontal="center" vertical="center"/>
    </xf>
    <xf numFmtId="0" fontId="22" fillId="4" borderId="11" xfId="1" applyFont="1" applyFill="1" applyBorder="1" applyAlignment="1">
      <alignment horizontal="center" vertical="center"/>
    </xf>
    <xf numFmtId="0" fontId="22" fillId="4" borderId="10" xfId="1" applyFont="1" applyFill="1" applyBorder="1" applyAlignment="1">
      <alignment horizontal="center" vertical="center"/>
    </xf>
    <xf numFmtId="0" fontId="25" fillId="5" borderId="9" xfId="0" applyFont="1" applyFill="1" applyBorder="1" applyAlignment="1">
      <alignment horizontal="center" vertical="center"/>
    </xf>
    <xf numFmtId="0" fontId="25" fillId="5" borderId="11" xfId="0" applyFont="1" applyFill="1" applyBorder="1" applyAlignment="1">
      <alignment horizontal="center" vertical="center"/>
    </xf>
    <xf numFmtId="187" fontId="0" fillId="3" borderId="2" xfId="0" applyNumberFormat="1" applyFill="1" applyBorder="1" applyAlignment="1">
      <alignment horizontal="center" vertical="center"/>
    </xf>
    <xf numFmtId="187" fontId="0" fillId="3" borderId="6" xfId="0" applyNumberFormat="1" applyFill="1" applyBorder="1" applyAlignment="1">
      <alignment horizontal="center" vertical="center"/>
    </xf>
    <xf numFmtId="0" fontId="14" fillId="0" borderId="6" xfId="0" applyFont="1" applyBorder="1" applyAlignment="1">
      <alignment horizontal="left" vertical="center" shrinkToFit="1"/>
    </xf>
    <xf numFmtId="0" fontId="14" fillId="0" borderId="3" xfId="0" applyFont="1" applyBorder="1" applyAlignment="1">
      <alignment horizontal="left" vertical="center" shrinkToFit="1"/>
    </xf>
    <xf numFmtId="178" fontId="0" fillId="2" borderId="2" xfId="0" applyNumberFormat="1" applyFill="1" applyBorder="1" applyAlignment="1" applyProtection="1">
      <alignment horizontal="right" vertical="center"/>
      <protection locked="0"/>
    </xf>
    <xf numFmtId="178" fontId="0" fillId="2" borderId="3" xfId="0" applyNumberFormat="1" applyFill="1" applyBorder="1" applyAlignment="1" applyProtection="1">
      <alignment horizontal="right" vertical="center"/>
      <protection locked="0"/>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32" xfId="0" applyFont="1" applyFill="1" applyBorder="1" applyAlignment="1">
      <alignment horizontal="center" vertical="center"/>
    </xf>
    <xf numFmtId="0" fontId="2" fillId="0" borderId="21" xfId="0" applyFont="1" applyBorder="1" applyAlignment="1">
      <alignment horizontal="center" vertical="center"/>
    </xf>
    <xf numFmtId="0" fontId="2" fillId="0" borderId="50" xfId="0" applyFont="1" applyBorder="1" applyAlignment="1">
      <alignment horizontal="center" vertical="center"/>
    </xf>
    <xf numFmtId="0" fontId="2" fillId="0" borderId="13" xfId="0" applyFont="1" applyBorder="1">
      <alignment vertical="center"/>
    </xf>
    <xf numFmtId="0" fontId="21" fillId="0" borderId="26" xfId="0" applyFont="1" applyBorder="1">
      <alignment vertical="center"/>
    </xf>
    <xf numFmtId="0" fontId="0" fillId="0" borderId="27" xfId="0" applyBorder="1" applyAlignment="1">
      <alignment horizontal="center" vertical="center"/>
    </xf>
    <xf numFmtId="0" fontId="0" fillId="0" borderId="51" xfId="0"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4" fillId="6" borderId="39"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14" xfId="0" applyFont="1" applyFill="1" applyBorder="1" applyAlignment="1">
      <alignment horizontal="center"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0" fontId="2" fillId="5" borderId="1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3"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42" xfId="0" applyFont="1" applyFill="1" applyBorder="1" applyAlignment="1">
      <alignment horizontal="center" vertical="center" wrapText="1"/>
    </xf>
    <xf numFmtId="181" fontId="0" fillId="3" borderId="2" xfId="0" applyNumberFormat="1" applyFill="1" applyBorder="1" applyAlignment="1">
      <alignment horizontal="center" vertical="center"/>
    </xf>
    <xf numFmtId="181" fontId="0" fillId="3" borderId="6" xfId="0" applyNumberFormat="1" applyFill="1" applyBorder="1" applyAlignment="1">
      <alignment horizontal="center" vertical="center"/>
    </xf>
    <xf numFmtId="0" fontId="0" fillId="0" borderId="37" xfId="0" applyBorder="1" applyAlignment="1">
      <alignment horizontal="right" vertical="center"/>
    </xf>
    <xf numFmtId="0" fontId="0" fillId="0" borderId="41" xfId="0" applyBorder="1" applyAlignment="1">
      <alignment horizontal="right" vertical="center"/>
    </xf>
    <xf numFmtId="0" fontId="0" fillId="0" borderId="34"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4" fillId="0" borderId="2" xfId="0" applyFont="1" applyBorder="1" applyAlignment="1">
      <alignment horizontal="left" vertical="center" shrinkToFit="1"/>
    </xf>
    <xf numFmtId="0" fontId="3" fillId="0" borderId="25" xfId="0" applyFont="1" applyBorder="1" applyAlignment="1">
      <alignment horizontal="left" vertical="center"/>
    </xf>
    <xf numFmtId="0" fontId="3" fillId="0" borderId="0" xfId="0" applyFont="1" applyAlignment="1">
      <alignment horizontal="left" vertical="center"/>
    </xf>
    <xf numFmtId="0" fontId="2" fillId="5" borderId="27"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11" fillId="0" borderId="0" xfId="11" applyAlignment="1" applyProtection="1">
      <alignmen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30" fillId="0" borderId="2" xfId="0" applyFont="1" applyBorder="1" applyAlignment="1">
      <alignment horizontal="left" vertical="center"/>
    </xf>
    <xf numFmtId="0" fontId="30" fillId="0" borderId="6" xfId="0" applyFont="1" applyBorder="1" applyAlignment="1">
      <alignment horizontal="left" vertical="center"/>
    </xf>
    <xf numFmtId="0" fontId="30" fillId="0" borderId="3" xfId="0" applyFont="1" applyBorder="1" applyAlignment="1">
      <alignment horizontal="left" vertical="center"/>
    </xf>
    <xf numFmtId="176" fontId="0" fillId="2" borderId="2" xfId="0" applyNumberFormat="1" applyFill="1" applyBorder="1" applyAlignment="1" applyProtection="1">
      <alignment horizontal="right" vertical="center"/>
      <protection locked="0"/>
    </xf>
    <xf numFmtId="176" fontId="0" fillId="2" borderId="3" xfId="0" applyNumberFormat="1" applyFill="1" applyBorder="1" applyAlignment="1" applyProtection="1">
      <alignment horizontal="right" vertical="center"/>
      <protection locked="0"/>
    </xf>
    <xf numFmtId="0" fontId="0" fillId="0" borderId="0" xfId="0">
      <alignment vertical="center"/>
    </xf>
    <xf numFmtId="0" fontId="0" fillId="0" borderId="4" xfId="0" applyBorder="1" applyAlignment="1">
      <alignment horizontal="left" vertical="center" wrapText="1"/>
    </xf>
    <xf numFmtId="0" fontId="0" fillId="0" borderId="18" xfId="0" applyBorder="1" applyAlignment="1">
      <alignment horizontal="left" vertical="center" wrapText="1"/>
    </xf>
    <xf numFmtId="0" fontId="0" fillId="0" borderId="5" xfId="0" applyBorder="1" applyAlignment="1">
      <alignment horizontal="left" vertical="center" wrapText="1"/>
    </xf>
    <xf numFmtId="0" fontId="23" fillId="0" borderId="54" xfId="0" applyFont="1" applyBorder="1" applyAlignment="1">
      <alignment horizontal="left" vertical="center"/>
    </xf>
    <xf numFmtId="0" fontId="23" fillId="0" borderId="55" xfId="0" applyFont="1" applyBorder="1" applyAlignment="1">
      <alignment horizontal="left" vertical="center"/>
    </xf>
    <xf numFmtId="0" fontId="23" fillId="0" borderId="56" xfId="0" applyFont="1" applyBorder="1" applyAlignment="1">
      <alignment horizontal="left" vertical="center"/>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187" fontId="29" fillId="3" borderId="44" xfId="0" applyNumberFormat="1" applyFont="1" applyFill="1" applyBorder="1" applyAlignment="1">
      <alignment horizontal="center" vertical="center"/>
    </xf>
    <xf numFmtId="187" fontId="29" fillId="3" borderId="38" xfId="0" applyNumberFormat="1" applyFont="1" applyFill="1" applyBorder="1" applyAlignment="1">
      <alignment horizontal="center" vertical="center"/>
    </xf>
    <xf numFmtId="0" fontId="2" fillId="5" borderId="6" xfId="0" applyFont="1" applyFill="1" applyBorder="1" applyAlignment="1">
      <alignment horizontal="center" vertical="center"/>
    </xf>
    <xf numFmtId="181" fontId="31" fillId="3" borderId="44" xfId="0" applyNumberFormat="1" applyFont="1" applyFill="1" applyBorder="1" applyAlignment="1">
      <alignment horizontal="center" vertical="center"/>
    </xf>
    <xf numFmtId="181" fontId="31" fillId="3" borderId="38" xfId="0" applyNumberFormat="1" applyFont="1" applyFill="1" applyBorder="1" applyAlignment="1">
      <alignment horizontal="center" vertical="center"/>
    </xf>
  </cellXfs>
  <cellStyles count="34">
    <cellStyle name="ハイパーリンク" xfId="11" builtinId="8"/>
    <cellStyle name="ハイパーリンク 2" xfId="12" xr:uid="{00000000-0005-0000-0000-000002000000}"/>
    <cellStyle name="桁区切り" xfId="17" builtinId="6"/>
    <cellStyle name="桁区切り 2" xfId="3" xr:uid="{00000000-0005-0000-0000-000004000000}"/>
    <cellStyle name="桁区切り 2 10" xfId="19" xr:uid="{00000000-0005-0000-0000-000005000000}"/>
    <cellStyle name="桁区切り 2 2" xfId="13" xr:uid="{00000000-0005-0000-0000-000006000000}"/>
    <cellStyle name="桁区切り 3" xfId="6" xr:uid="{00000000-0005-0000-0000-000007000000}"/>
    <cellStyle name="桁区切り 4" xfId="25" xr:uid="{00000000-0005-0000-0000-000008000000}"/>
    <cellStyle name="桁区切り 4 2" xfId="27" xr:uid="{00000000-0005-0000-0000-000009000000}"/>
    <cellStyle name="桁区切り 5" xfId="33" xr:uid="{00000000-0005-0000-0000-00000A000000}"/>
    <cellStyle name="標準" xfId="0" builtinId="0"/>
    <cellStyle name="標準 10" xfId="14" xr:uid="{00000000-0005-0000-0000-00000C000000}"/>
    <cellStyle name="標準 11" xfId="32" xr:uid="{00000000-0005-0000-0000-00000D000000}"/>
    <cellStyle name="標準 2" xfId="1" xr:uid="{00000000-0005-0000-0000-00000E000000}"/>
    <cellStyle name="標準 2 2" xfId="21" xr:uid="{00000000-0005-0000-0000-00000F000000}"/>
    <cellStyle name="標準 2 3" xfId="9" xr:uid="{00000000-0005-0000-0000-000010000000}"/>
    <cellStyle name="標準 2 3 2" xfId="29" xr:uid="{00000000-0005-0000-0000-000011000000}"/>
    <cellStyle name="標準 2 4" xfId="7" xr:uid="{00000000-0005-0000-0000-000012000000}"/>
    <cellStyle name="標準 2 5 2" xfId="18" xr:uid="{00000000-0005-0000-0000-000013000000}"/>
    <cellStyle name="標準 3" xfId="22" xr:uid="{00000000-0005-0000-0000-000014000000}"/>
    <cellStyle name="標準 3 2" xfId="23" xr:uid="{00000000-0005-0000-0000-000015000000}"/>
    <cellStyle name="標準 3 3" xfId="5" xr:uid="{00000000-0005-0000-0000-000016000000}"/>
    <cellStyle name="標準 3 3 2" xfId="15" xr:uid="{00000000-0005-0000-0000-000017000000}"/>
    <cellStyle name="標準 4" xfId="20" xr:uid="{00000000-0005-0000-0000-000018000000}"/>
    <cellStyle name="標準 4 3" xfId="8" xr:uid="{00000000-0005-0000-0000-000019000000}"/>
    <cellStyle name="標準 5" xfId="2" xr:uid="{00000000-0005-0000-0000-00001A000000}"/>
    <cellStyle name="標準 5 2" xfId="31" xr:uid="{00000000-0005-0000-0000-00001B000000}"/>
    <cellStyle name="標準 6" xfId="10" xr:uid="{00000000-0005-0000-0000-00001C000000}"/>
    <cellStyle name="標準 7" xfId="4" xr:uid="{00000000-0005-0000-0000-00001D000000}"/>
    <cellStyle name="標準 7 2" xfId="16" xr:uid="{00000000-0005-0000-0000-00001E000000}"/>
    <cellStyle name="標準 8" xfId="24" xr:uid="{00000000-0005-0000-0000-00001F000000}"/>
    <cellStyle name="標準 8 2" xfId="26" xr:uid="{00000000-0005-0000-0000-000020000000}"/>
    <cellStyle name="標準 9" xfId="28" xr:uid="{00000000-0005-0000-0000-000021000000}"/>
    <cellStyle name="標準 9 2" xfId="30" xr:uid="{00000000-0005-0000-0000-00002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144780</xdr:colOff>
      <xdr:row>8</xdr:row>
      <xdr:rowOff>7620</xdr:rowOff>
    </xdr:from>
    <xdr:to>
      <xdr:col>9</xdr:col>
      <xdr:colOff>144780</xdr:colOff>
      <xdr:row>12</xdr:row>
      <xdr:rowOff>68580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84020" y="1744980"/>
          <a:ext cx="4640580" cy="861060"/>
        </a:xfrm>
        <a:prstGeom prst="wedgeRectCallout">
          <a:avLst>
            <a:gd name="adj1" fmla="val -77434"/>
            <a:gd name="adj2" fmla="val -10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・支店ごとの申請内容を事業者単位で取りまとめるための様式</a:t>
          </a:r>
          <a:endParaRPr kumimoji="1" lang="en-US" altLang="ja-JP" sz="1200" b="1"/>
        </a:p>
        <a:p>
          <a:pPr algn="l"/>
          <a:r>
            <a:rPr kumimoji="1" lang="ja-JP" altLang="en-US" sz="1200" b="1"/>
            <a:t>　（システム）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149679</xdr:colOff>
      <xdr:row>39</xdr:row>
      <xdr:rowOff>228753</xdr:rowOff>
    </xdr:from>
    <xdr:to>
      <xdr:col>15</xdr:col>
      <xdr:colOff>0</xdr:colOff>
      <xdr:row>55</xdr:row>
      <xdr:rowOff>130469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54091" y="14437812"/>
          <a:ext cx="5363615" cy="366689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合について、公社が必要と判断した場合においては、「助成対象事業計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22</xdr:col>
      <xdr:colOff>1524000</xdr:colOff>
      <xdr:row>0</xdr:row>
      <xdr:rowOff>110155</xdr:rowOff>
    </xdr:from>
    <xdr:to>
      <xdr:col>22</xdr:col>
      <xdr:colOff>2472690</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3834912"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23</xdr:col>
      <xdr:colOff>592006</xdr:colOff>
      <xdr:row>0</xdr:row>
      <xdr:rowOff>135927</xdr:rowOff>
    </xdr:from>
    <xdr:to>
      <xdr:col>27</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31</xdr:col>
      <xdr:colOff>139961</xdr:colOff>
      <xdr:row>0</xdr:row>
      <xdr:rowOff>131892</xdr:rowOff>
    </xdr:from>
    <xdr:to>
      <xdr:col>37</xdr:col>
      <xdr:colOff>40823</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27517532" y="131892"/>
          <a:ext cx="5207648" cy="676340"/>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･基・台</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21</xdr:col>
      <xdr:colOff>33618</xdr:colOff>
      <xdr:row>14</xdr:row>
      <xdr:rowOff>44823</xdr:rowOff>
    </xdr:from>
    <xdr:to>
      <xdr:col>26</xdr:col>
      <xdr:colOff>896471</xdr:colOff>
      <xdr:row>18</xdr:row>
      <xdr:rowOff>369794</xdr:rowOff>
    </xdr:to>
    <xdr:sp macro="" textlink="">
      <xdr:nvSpPr>
        <xdr:cNvPr id="18" name="四角形: 角を丸くする 17">
          <a:extLst>
            <a:ext uri="{FF2B5EF4-FFF2-40B4-BE49-F238E27FC236}">
              <a16:creationId xmlns:a16="http://schemas.microsoft.com/office/drawing/2014/main" id="{00000000-0008-0000-0700-000012000000}"/>
            </a:ext>
          </a:extLst>
        </xdr:cNvPr>
        <xdr:cNvSpPr/>
      </xdr:nvSpPr>
      <xdr:spPr>
        <a:xfrm>
          <a:off x="17245853" y="4459941"/>
          <a:ext cx="8012206" cy="1938618"/>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560294</xdr:colOff>
      <xdr:row>13</xdr:row>
      <xdr:rowOff>240366</xdr:rowOff>
    </xdr:from>
    <xdr:to>
      <xdr:col>33</xdr:col>
      <xdr:colOff>39969</xdr:colOff>
      <xdr:row>20</xdr:row>
      <xdr:rowOff>163231</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27022476" y="4244330"/>
          <a:ext cx="5049202" cy="2735337"/>
        </a:xfrm>
        <a:prstGeom prst="wedgeRoundRectCallout">
          <a:avLst>
            <a:gd name="adj1" fmla="val -73564"/>
            <a:gd name="adj2" fmla="val -4138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25</xdr:col>
      <xdr:colOff>11206</xdr:colOff>
      <xdr:row>23</xdr:row>
      <xdr:rowOff>20731</xdr:rowOff>
    </xdr:from>
    <xdr:to>
      <xdr:col>26</xdr:col>
      <xdr:colOff>904500</xdr:colOff>
      <xdr:row>35</xdr:row>
      <xdr:rowOff>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19890441" y="5287496"/>
          <a:ext cx="1812177" cy="358756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xdr:colOff>
      <xdr:row>35</xdr:row>
      <xdr:rowOff>8030</xdr:rowOff>
    </xdr:from>
    <xdr:to>
      <xdr:col>36</xdr:col>
      <xdr:colOff>8031</xdr:colOff>
      <xdr:row>35</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24473648" y="9308912"/>
          <a:ext cx="3683559" cy="3729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33</xdr:row>
      <xdr:rowOff>254726</xdr:rowOff>
    </xdr:from>
    <xdr:to>
      <xdr:col>38</xdr:col>
      <xdr:colOff>408214</xdr:colOff>
      <xdr:row>35</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22</xdr:col>
      <xdr:colOff>78440</xdr:colOff>
      <xdr:row>19</xdr:row>
      <xdr:rowOff>380999</xdr:rowOff>
    </xdr:from>
    <xdr:to>
      <xdr:col>25</xdr:col>
      <xdr:colOff>40822</xdr:colOff>
      <xdr:row>24</xdr:row>
      <xdr:rowOff>244928</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50820"/>
          <a:ext cx="4928989" cy="2068287"/>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※1,2</a:t>
          </a:r>
          <a:r>
            <a:rPr kumimoji="1" lang="ja-JP" altLang="en-US" sz="1100" b="1">
              <a:solidFill>
                <a:sysClr val="windowText" lastClr="000000"/>
              </a:solidFill>
            </a:rPr>
            <a:t>の太陽光発電システムの出力は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※8,9</a:t>
          </a:r>
          <a:r>
            <a:rPr kumimoji="1" lang="ja-JP" altLang="en-US" sz="1100" b="1">
              <a:solidFill>
                <a:sysClr val="windowText" lastClr="000000"/>
              </a:solidFill>
            </a:rPr>
            <a:t>のエコキュート等の台数は</a:t>
          </a:r>
          <a:r>
            <a:rPr kumimoji="1" lang="ja-JP" altLang="en-US" sz="1300" b="1" u="sng">
              <a:solidFill>
                <a:srgbClr val="FF0000"/>
              </a:solidFill>
            </a:rPr>
            <a:t>おひさまエコキュートを含んだもの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twoCellAnchor>
    <xdr:from>
      <xdr:col>21</xdr:col>
      <xdr:colOff>22413</xdr:colOff>
      <xdr:row>7</xdr:row>
      <xdr:rowOff>22413</xdr:rowOff>
    </xdr:from>
    <xdr:to>
      <xdr:col>24</xdr:col>
      <xdr:colOff>1232647</xdr:colOff>
      <xdr:row>12</xdr:row>
      <xdr:rowOff>313765</xdr:rowOff>
    </xdr:to>
    <xdr:sp macro="" textlink="">
      <xdr:nvSpPr>
        <xdr:cNvPr id="41" name="四角形: 角を丸くする 40">
          <a:extLst>
            <a:ext uri="{FF2B5EF4-FFF2-40B4-BE49-F238E27FC236}">
              <a16:creationId xmlns:a16="http://schemas.microsoft.com/office/drawing/2014/main" id="{886D35EA-F5AC-4C11-AE64-8BFD580AEC2A}"/>
            </a:ext>
          </a:extLst>
        </xdr:cNvPr>
        <xdr:cNvSpPr/>
      </xdr:nvSpPr>
      <xdr:spPr>
        <a:xfrm>
          <a:off x="17234648" y="2017060"/>
          <a:ext cx="6152028" cy="197223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29805</xdr:colOff>
      <xdr:row>7</xdr:row>
      <xdr:rowOff>20731</xdr:rowOff>
    </xdr:from>
    <xdr:to>
      <xdr:col>32</xdr:col>
      <xdr:colOff>862852</xdr:colOff>
      <xdr:row>12</xdr:row>
      <xdr:rowOff>291353</xdr:rowOff>
    </xdr:to>
    <xdr:sp macro="" textlink="">
      <xdr:nvSpPr>
        <xdr:cNvPr id="42" name="四角形: 角を丸くする 41">
          <a:extLst>
            <a:ext uri="{FF2B5EF4-FFF2-40B4-BE49-F238E27FC236}">
              <a16:creationId xmlns:a16="http://schemas.microsoft.com/office/drawing/2014/main" id="{9A3FCBD5-DA5A-4AFA-B767-0ED0D0540A88}"/>
            </a:ext>
          </a:extLst>
        </xdr:cNvPr>
        <xdr:cNvSpPr/>
      </xdr:nvSpPr>
      <xdr:spPr>
        <a:xfrm>
          <a:off x="23472511" y="2015378"/>
          <a:ext cx="7265223" cy="195150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2134496</xdr:colOff>
      <xdr:row>7</xdr:row>
      <xdr:rowOff>136152</xdr:rowOff>
    </xdr:from>
    <xdr:to>
      <xdr:col>24</xdr:col>
      <xdr:colOff>141867</xdr:colOff>
      <xdr:row>10</xdr:row>
      <xdr:rowOff>235100</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20612996" y="2130799"/>
          <a:ext cx="1682900"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editAs="oneCell">
    <xdr:from>
      <xdr:col>1</xdr:col>
      <xdr:colOff>0</xdr:colOff>
      <xdr:row>40</xdr:row>
      <xdr:rowOff>0</xdr:rowOff>
    </xdr:from>
    <xdr:to>
      <xdr:col>8</xdr:col>
      <xdr:colOff>474453</xdr:colOff>
      <xdr:row>65</xdr:row>
      <xdr:rowOff>208600</xdr:rowOff>
    </xdr:to>
    <xdr:pic>
      <xdr:nvPicPr>
        <xdr:cNvPr id="29" name="図 28">
          <a:extLst>
            <a:ext uri="{FF2B5EF4-FFF2-40B4-BE49-F238E27FC236}">
              <a16:creationId xmlns:a16="http://schemas.microsoft.com/office/drawing/2014/main" id="{065E0509-7B5B-4C02-9090-4D2BF65C1BB7}"/>
            </a:ext>
          </a:extLst>
        </xdr:cNvPr>
        <xdr:cNvPicPr>
          <a:picLocks noChangeAspect="1"/>
        </xdr:cNvPicPr>
      </xdr:nvPicPr>
      <xdr:blipFill>
        <a:blip xmlns:r="http://schemas.openxmlformats.org/officeDocument/2006/relationships" r:embed="rId1"/>
        <a:stretch>
          <a:fillRect/>
        </a:stretch>
      </xdr:blipFill>
      <xdr:spPr>
        <a:xfrm>
          <a:off x="145676" y="14444382"/>
          <a:ext cx="7821926" cy="6099309"/>
        </a:xfrm>
        <a:prstGeom prst="rect">
          <a:avLst/>
        </a:prstGeom>
      </xdr:spPr>
    </xdr:pic>
    <xdr:clientData/>
  </xdr:twoCellAnchor>
  <xdr:twoCellAnchor editAs="oneCell">
    <xdr:from>
      <xdr:col>1</xdr:col>
      <xdr:colOff>0</xdr:colOff>
      <xdr:row>66</xdr:row>
      <xdr:rowOff>43804</xdr:rowOff>
    </xdr:from>
    <xdr:to>
      <xdr:col>8</xdr:col>
      <xdr:colOff>477469</xdr:colOff>
      <xdr:row>100</xdr:row>
      <xdr:rowOff>35773</xdr:rowOff>
    </xdr:to>
    <xdr:pic>
      <xdr:nvPicPr>
        <xdr:cNvPr id="30" name="図 29">
          <a:extLst>
            <a:ext uri="{FF2B5EF4-FFF2-40B4-BE49-F238E27FC236}">
              <a16:creationId xmlns:a16="http://schemas.microsoft.com/office/drawing/2014/main" id="{7D5B569E-0404-47FC-929A-DD9684C5C4C6}"/>
            </a:ext>
          </a:extLst>
        </xdr:cNvPr>
        <xdr:cNvPicPr>
          <a:picLocks noChangeAspect="1"/>
        </xdr:cNvPicPr>
      </xdr:nvPicPr>
      <xdr:blipFill>
        <a:blip xmlns:r="http://schemas.openxmlformats.org/officeDocument/2006/relationships" r:embed="rId2"/>
        <a:stretch>
          <a:fillRect/>
        </a:stretch>
      </xdr:blipFill>
      <xdr:spPr>
        <a:xfrm>
          <a:off x="145676" y="20606598"/>
          <a:ext cx="7817322" cy="79929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okyo-co2down.jp/subsidy/kinousei-pv/kinousei-pv-r0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J9"/>
  <sheetViews>
    <sheetView workbookViewId="0">
      <selection activeCell="N16" sqref="N16"/>
    </sheetView>
  </sheetViews>
  <sheetFormatPr defaultColWidth="8.59765625" defaultRowHeight="15"/>
  <cols>
    <col min="1" max="1" width="11.5" style="23" bestFit="1" customWidth="1"/>
    <col min="2" max="2" width="8.59765625" style="23"/>
    <col min="3" max="6" width="8.59765625" style="23" bestFit="1" customWidth="1"/>
    <col min="7" max="7" width="8.59765625" style="23"/>
    <col min="8" max="10" width="8.59765625" style="23" bestFit="1" customWidth="1"/>
    <col min="11" max="11" width="8.59765625" style="23"/>
    <col min="12" max="18" width="8.59765625" style="23" bestFit="1" customWidth="1"/>
    <col min="19" max="19" width="8.59765625" style="23"/>
    <col min="20" max="29" width="8.59765625" style="23" bestFit="1" customWidth="1"/>
    <col min="30" max="32" width="8.59765625" style="23"/>
    <col min="33" max="48" width="8.59765625" style="23" bestFit="1" customWidth="1"/>
    <col min="49" max="50" width="9.59765625" style="23" bestFit="1" customWidth="1"/>
    <col min="51" max="57" width="8.59765625" style="23" bestFit="1" customWidth="1"/>
    <col min="58" max="59" width="9.59765625" style="23" bestFit="1" customWidth="1"/>
    <col min="60" max="62" width="8.59765625" style="23" bestFit="1" customWidth="1"/>
    <col min="63" max="16384" width="8.59765625" style="23"/>
  </cols>
  <sheetData>
    <row r="1" spans="1:62" ht="15" customHeight="1">
      <c r="AR1" s="87" t="s">
        <v>89</v>
      </c>
      <c r="AS1" s="87"/>
      <c r="AT1" s="87"/>
      <c r="AU1" s="87"/>
      <c r="AV1" s="87"/>
      <c r="AW1" s="87"/>
      <c r="AX1" s="87"/>
      <c r="AY1" s="87"/>
      <c r="AZ1" s="87"/>
      <c r="BA1" s="87" t="s">
        <v>63</v>
      </c>
      <c r="BB1" s="87"/>
      <c r="BC1" s="87"/>
      <c r="BD1" s="87"/>
      <c r="BE1" s="87"/>
      <c r="BF1" s="87"/>
      <c r="BG1" s="87"/>
      <c r="BH1" s="87"/>
      <c r="BI1" s="87"/>
      <c r="BJ1" s="87" t="s">
        <v>63</v>
      </c>
    </row>
    <row r="2" spans="1:62" ht="18" customHeight="1">
      <c r="A2" s="87" t="s">
        <v>62</v>
      </c>
      <c r="B2" s="96" t="s">
        <v>61</v>
      </c>
      <c r="C2" s="96"/>
      <c r="D2" s="96"/>
      <c r="E2" s="96"/>
      <c r="F2" s="96"/>
      <c r="G2" s="96"/>
      <c r="H2" s="96"/>
      <c r="I2" s="96"/>
      <c r="J2" s="96"/>
      <c r="K2" s="96"/>
      <c r="L2" s="96"/>
      <c r="M2" s="96"/>
      <c r="N2" s="96"/>
      <c r="O2" s="96"/>
      <c r="P2" s="96"/>
      <c r="Q2" s="96"/>
      <c r="R2" s="96"/>
      <c r="S2" s="96"/>
      <c r="T2" s="96"/>
      <c r="U2" s="96"/>
      <c r="V2" s="96"/>
      <c r="W2" s="96"/>
      <c r="X2" s="96"/>
      <c r="Y2" s="105" t="s">
        <v>74</v>
      </c>
      <c r="Z2" s="105" t="s">
        <v>75</v>
      </c>
      <c r="AA2" s="97" t="s">
        <v>53</v>
      </c>
      <c r="AB2" s="97"/>
      <c r="AC2" s="97"/>
      <c r="AD2" s="98" t="s">
        <v>66</v>
      </c>
      <c r="AE2" s="98"/>
      <c r="AF2" s="98"/>
      <c r="AG2" s="92" t="s">
        <v>15</v>
      </c>
      <c r="AH2" s="92"/>
      <c r="AI2" s="90" t="s">
        <v>1</v>
      </c>
      <c r="AJ2" s="91"/>
      <c r="AK2" s="93"/>
      <c r="AL2" s="90" t="s">
        <v>2</v>
      </c>
      <c r="AM2" s="91"/>
      <c r="AN2" s="91"/>
      <c r="AO2" s="91"/>
      <c r="AP2" s="91"/>
      <c r="AQ2" s="91"/>
      <c r="AR2" s="89" t="s">
        <v>43</v>
      </c>
      <c r="AS2" s="89" t="s">
        <v>44</v>
      </c>
      <c r="AT2" s="89" t="s">
        <v>49</v>
      </c>
      <c r="AU2" s="89"/>
      <c r="AV2" s="89" t="s">
        <v>59</v>
      </c>
      <c r="AW2" s="89" t="s">
        <v>46</v>
      </c>
      <c r="AX2" s="89" t="s">
        <v>47</v>
      </c>
      <c r="AY2" s="89" t="s">
        <v>3</v>
      </c>
      <c r="AZ2" s="89" t="s">
        <v>48</v>
      </c>
      <c r="BA2" s="89" t="s">
        <v>80</v>
      </c>
      <c r="BB2" s="89" t="s">
        <v>81</v>
      </c>
      <c r="BC2" s="89" t="s">
        <v>49</v>
      </c>
      <c r="BD2" s="89"/>
      <c r="BE2" s="89" t="s">
        <v>84</v>
      </c>
      <c r="BF2" s="89" t="s">
        <v>85</v>
      </c>
      <c r="BG2" s="89" t="s">
        <v>86</v>
      </c>
      <c r="BH2" s="89" t="s">
        <v>88</v>
      </c>
      <c r="BI2" s="89" t="s">
        <v>87</v>
      </c>
      <c r="BJ2" s="87"/>
    </row>
    <row r="3" spans="1:62" ht="19.649999999999999" customHeight="1">
      <c r="A3" s="87"/>
      <c r="B3" s="96" t="s">
        <v>18</v>
      </c>
      <c r="C3" s="96"/>
      <c r="D3" s="97" t="s">
        <v>20</v>
      </c>
      <c r="E3" s="97"/>
      <c r="F3" s="96" t="s">
        <v>23</v>
      </c>
      <c r="G3" s="96"/>
      <c r="H3" s="96"/>
      <c r="I3" s="102" t="s">
        <v>69</v>
      </c>
      <c r="J3" s="103"/>
      <c r="K3" s="103"/>
      <c r="L3" s="103"/>
      <c r="M3" s="103"/>
      <c r="N3" s="103"/>
      <c r="O3" s="103"/>
      <c r="P3" s="104"/>
      <c r="Q3" s="99" t="s">
        <v>77</v>
      </c>
      <c r="R3" s="100"/>
      <c r="S3" s="100"/>
      <c r="T3" s="100"/>
      <c r="U3" s="100"/>
      <c r="V3" s="100"/>
      <c r="W3" s="100"/>
      <c r="X3" s="101"/>
      <c r="Y3" s="106"/>
      <c r="Z3" s="106"/>
      <c r="AA3" s="97"/>
      <c r="AB3" s="97"/>
      <c r="AC3" s="97"/>
      <c r="AD3" s="98"/>
      <c r="AE3" s="98"/>
      <c r="AF3" s="98"/>
      <c r="AG3" s="108" t="s">
        <v>7</v>
      </c>
      <c r="AH3" s="94" t="s">
        <v>8</v>
      </c>
      <c r="AI3" s="94" t="s">
        <v>4</v>
      </c>
      <c r="AJ3" s="94" t="s">
        <v>5</v>
      </c>
      <c r="AK3" s="94" t="s">
        <v>6</v>
      </c>
      <c r="AL3" s="90" t="s">
        <v>36</v>
      </c>
      <c r="AM3" s="93"/>
      <c r="AN3" s="90" t="s">
        <v>45</v>
      </c>
      <c r="AO3" s="93"/>
      <c r="AP3" s="90" t="s">
        <v>3</v>
      </c>
      <c r="AQ3" s="91"/>
      <c r="AR3" s="89"/>
      <c r="AS3" s="89"/>
      <c r="AT3" s="88" t="s">
        <v>78</v>
      </c>
      <c r="AU3" s="88" t="s">
        <v>79</v>
      </c>
      <c r="AV3" s="89"/>
      <c r="AW3" s="89"/>
      <c r="AX3" s="89"/>
      <c r="AY3" s="89"/>
      <c r="AZ3" s="89"/>
      <c r="BA3" s="89"/>
      <c r="BB3" s="89"/>
      <c r="BC3" s="88" t="s">
        <v>82</v>
      </c>
      <c r="BD3" s="88" t="s">
        <v>83</v>
      </c>
      <c r="BE3" s="89"/>
      <c r="BF3" s="89"/>
      <c r="BG3" s="89"/>
      <c r="BH3" s="89"/>
      <c r="BI3" s="89"/>
      <c r="BJ3" s="87"/>
    </row>
    <row r="4" spans="1:62" ht="18" customHeight="1">
      <c r="A4" s="87"/>
      <c r="B4" s="26" t="s">
        <v>19</v>
      </c>
      <c r="C4" s="27" t="s">
        <v>28</v>
      </c>
      <c r="D4" s="27" t="s">
        <v>21</v>
      </c>
      <c r="E4" s="27" t="s">
        <v>22</v>
      </c>
      <c r="F4" s="27" t="s">
        <v>24</v>
      </c>
      <c r="G4" s="26" t="s">
        <v>19</v>
      </c>
      <c r="H4" s="27" t="s">
        <v>25</v>
      </c>
      <c r="I4" s="27" t="s">
        <v>30</v>
      </c>
      <c r="J4" s="27" t="s">
        <v>70</v>
      </c>
      <c r="K4" s="27" t="s">
        <v>71</v>
      </c>
      <c r="L4" s="27" t="s">
        <v>72</v>
      </c>
      <c r="M4" s="27" t="s">
        <v>65</v>
      </c>
      <c r="N4" s="27" t="s">
        <v>17</v>
      </c>
      <c r="O4" s="27" t="s">
        <v>54</v>
      </c>
      <c r="P4" s="27" t="s">
        <v>50</v>
      </c>
      <c r="Q4" s="27" t="s">
        <v>30</v>
      </c>
      <c r="R4" s="27" t="s">
        <v>26</v>
      </c>
      <c r="S4" s="26" t="s">
        <v>19</v>
      </c>
      <c r="T4" s="27" t="s">
        <v>25</v>
      </c>
      <c r="U4" s="27" t="s">
        <v>65</v>
      </c>
      <c r="V4" s="27" t="s">
        <v>17</v>
      </c>
      <c r="W4" s="27" t="s">
        <v>27</v>
      </c>
      <c r="X4" s="27" t="s">
        <v>42</v>
      </c>
      <c r="Y4" s="107"/>
      <c r="Z4" s="107"/>
      <c r="AA4" s="27" t="s">
        <v>73</v>
      </c>
      <c r="AB4" s="27" t="s">
        <v>32</v>
      </c>
      <c r="AC4" s="27" t="s">
        <v>52</v>
      </c>
      <c r="AD4" s="24" t="s">
        <v>67</v>
      </c>
      <c r="AE4" s="24" t="s">
        <v>68</v>
      </c>
      <c r="AF4" s="24" t="s">
        <v>29</v>
      </c>
      <c r="AG4" s="109"/>
      <c r="AH4" s="95"/>
      <c r="AI4" s="95"/>
      <c r="AJ4" s="95"/>
      <c r="AK4" s="95"/>
      <c r="AL4" s="25" t="s">
        <v>9</v>
      </c>
      <c r="AM4" s="25" t="s">
        <v>10</v>
      </c>
      <c r="AN4" s="25" t="s">
        <v>9</v>
      </c>
      <c r="AO4" s="25" t="s">
        <v>11</v>
      </c>
      <c r="AP4" s="25" t="s">
        <v>9</v>
      </c>
      <c r="AQ4" s="40" t="s">
        <v>12</v>
      </c>
      <c r="AR4" s="89"/>
      <c r="AS4" s="89"/>
      <c r="AT4" s="88"/>
      <c r="AU4" s="88"/>
      <c r="AV4" s="89"/>
      <c r="AW4" s="89"/>
      <c r="AX4" s="89"/>
      <c r="AY4" s="89"/>
      <c r="AZ4" s="89"/>
      <c r="BA4" s="89"/>
      <c r="BB4" s="89"/>
      <c r="BC4" s="88"/>
      <c r="BD4" s="88"/>
      <c r="BE4" s="89"/>
      <c r="BF4" s="89"/>
      <c r="BG4" s="89"/>
      <c r="BH4" s="89"/>
      <c r="BI4" s="89"/>
      <c r="BJ4" s="87"/>
    </row>
    <row r="5" spans="1:62" ht="18" customHeight="1">
      <c r="A5" s="28" t="e">
        <f>#REF!</f>
        <v>#REF!</v>
      </c>
      <c r="B5" s="29" t="e">
        <f>#REF!</f>
        <v>#REF!</v>
      </c>
      <c r="C5" s="29" t="e">
        <f>#REF!</f>
        <v>#REF!</v>
      </c>
      <c r="D5" s="29" t="e">
        <f>#REF!</f>
        <v>#REF!</v>
      </c>
      <c r="E5" s="29" t="e">
        <f>#REF!</f>
        <v>#REF!</v>
      </c>
      <c r="F5" s="29" t="e">
        <f>#REF!</f>
        <v>#REF!</v>
      </c>
      <c r="G5" s="29" t="e">
        <f>#REF!</f>
        <v>#REF!</v>
      </c>
      <c r="H5" s="29" t="e">
        <f>#REF!</f>
        <v>#REF!</v>
      </c>
      <c r="I5" s="29" t="e">
        <f>#REF!</f>
        <v>#REF!</v>
      </c>
      <c r="J5" s="29" t="e">
        <f>#REF!</f>
        <v>#REF!</v>
      </c>
      <c r="K5" s="29" t="e">
        <f>#REF!</f>
        <v>#REF!</v>
      </c>
      <c r="L5" s="29" t="e">
        <f>#REF!</f>
        <v>#REF!</v>
      </c>
      <c r="M5" s="29" t="e">
        <f>#REF!</f>
        <v>#REF!</v>
      </c>
      <c r="N5" s="29" t="e">
        <f>#REF!</f>
        <v>#REF!</v>
      </c>
      <c r="O5" s="29" t="e">
        <f>#REF!</f>
        <v>#REF!</v>
      </c>
      <c r="P5" s="29" t="e">
        <f>#REF!</f>
        <v>#REF!</v>
      </c>
      <c r="Q5" s="29" t="e">
        <f>#REF!</f>
        <v>#REF!</v>
      </c>
      <c r="R5" s="29" t="e">
        <f>#REF!</f>
        <v>#REF!</v>
      </c>
      <c r="S5" s="29" t="e">
        <f>#REF!</f>
        <v>#REF!</v>
      </c>
      <c r="T5" s="29" t="e">
        <f>#REF!</f>
        <v>#REF!</v>
      </c>
      <c r="U5" s="29" t="e">
        <f>#REF!</f>
        <v>#REF!</v>
      </c>
      <c r="V5" s="29" t="e">
        <f>#REF!</f>
        <v>#REF!</v>
      </c>
      <c r="W5" s="29" t="e">
        <f>#REF!</f>
        <v>#REF!</v>
      </c>
      <c r="X5" s="29" t="e">
        <f>#REF!</f>
        <v>#REF!</v>
      </c>
      <c r="Y5" s="29" t="e">
        <f>#REF!</f>
        <v>#REF!</v>
      </c>
      <c r="Z5" s="29" t="e">
        <f>#REF!</f>
        <v>#REF!</v>
      </c>
      <c r="AA5" s="30" t="e">
        <f>#REF!</f>
        <v>#REF!</v>
      </c>
      <c r="AB5" s="30" t="e">
        <f>#REF!</f>
        <v>#REF!</v>
      </c>
      <c r="AC5" s="31" t="e">
        <f>#REF!</f>
        <v>#REF!</v>
      </c>
      <c r="AD5" s="31" t="e">
        <f>#REF!</f>
        <v>#REF!</v>
      </c>
      <c r="AE5" s="31" t="e">
        <f>#REF!</f>
        <v>#REF!</v>
      </c>
      <c r="AF5" s="31" t="e">
        <f>#REF!</f>
        <v>#REF!</v>
      </c>
      <c r="AG5" s="32">
        <f>【グループ申請用】様式ファイル!E8</f>
        <v>0</v>
      </c>
      <c r="AH5" s="32">
        <f>【グループ申請用】様式ファイル!F8</f>
        <v>0</v>
      </c>
      <c r="AI5" s="29" t="e">
        <f>【グループ申請用】様式ファイル!#REF!</f>
        <v>#REF!</v>
      </c>
      <c r="AJ5" s="29" t="e">
        <f>【グループ申請用】様式ファイル!#REF!</f>
        <v>#REF!</v>
      </c>
      <c r="AK5" s="29" t="e">
        <f>【グループ申請用】様式ファイル!#REF!</f>
        <v>#REF!</v>
      </c>
      <c r="AL5" s="33">
        <f>【グループ申請用】様式ファイル!G8</f>
        <v>0</v>
      </c>
      <c r="AM5" s="33">
        <f>【グループ申請用】様式ファイル!H8</f>
        <v>0</v>
      </c>
      <c r="AN5" s="33">
        <f>【グループ申請用】様式ファイル!I8</f>
        <v>0</v>
      </c>
      <c r="AO5" s="33">
        <f>【グループ申請用】様式ファイル!J8</f>
        <v>0</v>
      </c>
      <c r="AP5" s="33">
        <f>【グループ申請用】様式ファイル!K8</f>
        <v>0</v>
      </c>
      <c r="AQ5" s="33">
        <f>【グループ申請用】様式ファイル!L8</f>
        <v>0</v>
      </c>
      <c r="AR5" s="34">
        <f>【グループ申請用】様式ファイル!$G$24</f>
        <v>0</v>
      </c>
      <c r="AS5" s="34">
        <f>【グループ申請用】様式ファイル!$G$25</f>
        <v>0</v>
      </c>
      <c r="AT5" s="34">
        <f>【グループ申請用】様式ファイル!$G$27</f>
        <v>0</v>
      </c>
      <c r="AU5" s="34">
        <f>【グループ申請用】様式ファイル!$G$29</f>
        <v>0</v>
      </c>
      <c r="AV5" s="34">
        <f>【グループ申請用】様式ファイル!$G$30</f>
        <v>0</v>
      </c>
      <c r="AW5" s="35">
        <f>【グループ申請用】様式ファイル!$G$31</f>
        <v>0</v>
      </c>
      <c r="AX5" s="35" t="e">
        <f>【グループ申請用】様式ファイル!#REF!</f>
        <v>#REF!</v>
      </c>
      <c r="AY5" s="36">
        <f>【グループ申請用】様式ファイル!$G$34</f>
        <v>0</v>
      </c>
      <c r="AZ5" s="36" t="e">
        <f>【グループ申請用】様式ファイル!#REF!</f>
        <v>#REF!</v>
      </c>
      <c r="BA5" s="38">
        <f>【グループ申請用】様式ファイル!$L$24</f>
        <v>0</v>
      </c>
      <c r="BB5" s="38">
        <f>【グループ申請用】様式ファイル!$L$25</f>
        <v>0</v>
      </c>
      <c r="BC5" s="38">
        <f>【グループ申請用】様式ファイル!$L$27</f>
        <v>0</v>
      </c>
      <c r="BD5" s="38">
        <f>【グループ申請用】様式ファイル!$L$29</f>
        <v>0</v>
      </c>
      <c r="BE5" s="38">
        <f>【グループ申請用】様式ファイル!$L$30</f>
        <v>0</v>
      </c>
      <c r="BF5" s="38">
        <f>【グループ申請用】様式ファイル!$L$31</f>
        <v>0</v>
      </c>
      <c r="BG5" s="38" t="e">
        <f>【グループ申請用】様式ファイル!#REF!</f>
        <v>#REF!</v>
      </c>
      <c r="BH5" s="38">
        <f>【グループ申請用】様式ファイル!$L$34</f>
        <v>0</v>
      </c>
      <c r="BI5" s="38" t="e">
        <f>【グループ申請用】様式ファイル!#REF!</f>
        <v>#REF!</v>
      </c>
      <c r="BJ5" s="39" t="e">
        <f>#REF!</f>
        <v>#REF!</v>
      </c>
    </row>
    <row r="6" spans="1:62" ht="18" customHeight="1">
      <c r="B6" s="37"/>
    </row>
    <row r="9" spans="1:62" ht="18" customHeight="1"/>
  </sheetData>
  <mergeCells count="45">
    <mergeCell ref="AY2:AY4"/>
    <mergeCell ref="AR1:AZ1"/>
    <mergeCell ref="A2:A4"/>
    <mergeCell ref="B2:X2"/>
    <mergeCell ref="AA2:AC3"/>
    <mergeCell ref="AD2:AF3"/>
    <mergeCell ref="B3:C3"/>
    <mergeCell ref="D3:E3"/>
    <mergeCell ref="F3:H3"/>
    <mergeCell ref="Q3:X3"/>
    <mergeCell ref="I3:P3"/>
    <mergeCell ref="Z2:Z4"/>
    <mergeCell ref="Y2:Y4"/>
    <mergeCell ref="AL2:AQ2"/>
    <mergeCell ref="AG3:AG4"/>
    <mergeCell ref="AH3:AH4"/>
    <mergeCell ref="AP3:AQ3"/>
    <mergeCell ref="AG2:AH2"/>
    <mergeCell ref="AI2:AK2"/>
    <mergeCell ref="AT2:AU2"/>
    <mergeCell ref="AS2:AS4"/>
    <mergeCell ref="AR2:AR4"/>
    <mergeCell ref="AT3:AT4"/>
    <mergeCell ref="AU3:AU4"/>
    <mergeCell ref="AI3:AI4"/>
    <mergeCell ref="AJ3:AJ4"/>
    <mergeCell ref="AK3:AK4"/>
    <mergeCell ref="AL3:AM3"/>
    <mergeCell ref="AN3:AO3"/>
    <mergeCell ref="BJ1:BJ4"/>
    <mergeCell ref="BC3:BC4"/>
    <mergeCell ref="BD3:BD4"/>
    <mergeCell ref="AW2:AW4"/>
    <mergeCell ref="AV2:AV4"/>
    <mergeCell ref="AX2:AX4"/>
    <mergeCell ref="BC2:BD2"/>
    <mergeCell ref="BI2:BI4"/>
    <mergeCell ref="BH2:BH4"/>
    <mergeCell ref="BG2:BG4"/>
    <mergeCell ref="BF2:BF4"/>
    <mergeCell ref="BE2:BE4"/>
    <mergeCell ref="BA1:BI1"/>
    <mergeCell ref="BB2:BB4"/>
    <mergeCell ref="BA2:BA4"/>
    <mergeCell ref="AZ2:AZ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66"/>
    <pageSetUpPr fitToPage="1"/>
  </sheetPr>
  <dimension ref="A1:AM42"/>
  <sheetViews>
    <sheetView showGridLines="0" showZeros="0" tabSelected="1" view="pageBreakPreview" zoomScale="85" zoomScaleNormal="85" zoomScaleSheetLayoutView="85" workbookViewId="0">
      <selection activeCell="D9" sqref="D9"/>
    </sheetView>
  </sheetViews>
  <sheetFormatPr defaultRowHeight="18"/>
  <cols>
    <col min="1" max="1" width="1.8984375" customWidth="1"/>
    <col min="2" max="3" width="3.5" customWidth="1"/>
    <col min="4" max="4" width="36.09765625" customWidth="1"/>
    <col min="5" max="5" width="12.09765625" customWidth="1"/>
    <col min="6" max="6" width="16.8984375" customWidth="1"/>
    <col min="7" max="17" width="12.09765625" style="1" customWidth="1"/>
    <col min="18" max="19" width="2.09765625" customWidth="1"/>
    <col min="20" max="20" width="2" customWidth="1"/>
    <col min="21" max="21" width="13" customWidth="1"/>
    <col min="22" max="22" width="16.59765625" customWidth="1"/>
    <col min="23" max="23" width="36.09765625" customWidth="1"/>
    <col min="24" max="24" width="12.09765625" customWidth="1"/>
    <col min="25" max="25" width="16.8984375" customWidth="1"/>
    <col min="26" max="36" width="12.09765625" style="1" customWidth="1"/>
    <col min="43" max="74" width="2.09765625" customWidth="1"/>
  </cols>
  <sheetData>
    <row r="1" spans="1:36">
      <c r="B1" t="s">
        <v>51</v>
      </c>
      <c r="U1" t="s">
        <v>51</v>
      </c>
    </row>
    <row r="2" spans="1:36" s="7" customFormat="1" ht="25.2">
      <c r="A2" s="6" t="s">
        <v>55</v>
      </c>
      <c r="G2" s="8"/>
      <c r="H2" s="8"/>
      <c r="I2" s="8"/>
      <c r="J2" s="8"/>
      <c r="K2" s="8"/>
      <c r="L2" s="8"/>
      <c r="M2" s="8"/>
      <c r="N2" s="8"/>
      <c r="O2" s="8"/>
      <c r="P2" s="8"/>
      <c r="Q2" s="8"/>
      <c r="T2" s="6" t="s">
        <v>55</v>
      </c>
      <c r="Z2" s="8"/>
      <c r="AA2" s="8"/>
      <c r="AB2" s="8"/>
      <c r="AC2" s="8"/>
      <c r="AD2" s="8"/>
      <c r="AE2" s="8"/>
      <c r="AF2" s="8"/>
      <c r="AG2" s="8"/>
      <c r="AH2" s="8"/>
      <c r="AI2" s="8"/>
      <c r="AJ2" s="8"/>
    </row>
    <row r="3" spans="1:36" ht="21.6">
      <c r="G3" s="14"/>
      <c r="Z3" s="14" t="e">
        <f>IF(U8=#REF!,"","基本情報（計画棟数）と相違しています。確認してください。")</f>
        <v>#REF!</v>
      </c>
    </row>
    <row r="4" spans="1:36" ht="22.8" thickBot="1">
      <c r="B4" s="162" t="s">
        <v>14</v>
      </c>
      <c r="C4" s="162"/>
      <c r="D4" s="162"/>
      <c r="E4" s="162"/>
      <c r="F4" s="162"/>
      <c r="G4" s="162"/>
      <c r="H4" s="162"/>
      <c r="I4" s="162"/>
      <c r="J4" s="163"/>
      <c r="K4" s="163"/>
      <c r="L4" s="163"/>
      <c r="M4" s="163"/>
      <c r="N4" s="163"/>
      <c r="O4" s="163"/>
      <c r="P4" s="43"/>
      <c r="Q4" s="43"/>
      <c r="T4" s="2"/>
      <c r="U4" s="2" t="s">
        <v>14</v>
      </c>
      <c r="V4" s="2"/>
      <c r="W4" s="2"/>
      <c r="X4" s="2"/>
      <c r="Y4" s="2"/>
      <c r="Z4" s="2"/>
      <c r="AA4" s="2"/>
      <c r="AB4" s="2"/>
      <c r="AC4" s="2"/>
      <c r="AD4" s="2"/>
      <c r="AE4" s="2"/>
      <c r="AF4" s="2"/>
      <c r="AG4" s="2"/>
      <c r="AH4" s="2"/>
      <c r="AI4" s="43"/>
      <c r="AJ4" s="43"/>
    </row>
    <row r="5" spans="1:36" ht="31.65" customHeight="1">
      <c r="B5" s="116" t="s">
        <v>13</v>
      </c>
      <c r="C5" s="117"/>
      <c r="D5" s="118"/>
      <c r="E5" s="125" t="s">
        <v>15</v>
      </c>
      <c r="F5" s="125"/>
      <c r="G5" s="142" t="s">
        <v>2</v>
      </c>
      <c r="H5" s="143"/>
      <c r="I5" s="143"/>
      <c r="J5" s="143"/>
      <c r="K5" s="143"/>
      <c r="L5" s="143"/>
      <c r="M5" s="143"/>
      <c r="N5" s="144"/>
      <c r="O5"/>
      <c r="P5"/>
      <c r="Q5"/>
      <c r="T5" s="82"/>
      <c r="U5" s="116" t="s">
        <v>13</v>
      </c>
      <c r="V5" s="117"/>
      <c r="W5" s="118"/>
      <c r="X5" s="125" t="s">
        <v>15</v>
      </c>
      <c r="Y5" s="125"/>
      <c r="Z5" s="142" t="s">
        <v>2</v>
      </c>
      <c r="AA5" s="143"/>
      <c r="AB5" s="143"/>
      <c r="AC5" s="143"/>
      <c r="AD5" s="143"/>
      <c r="AE5" s="143"/>
      <c r="AF5" s="143"/>
      <c r="AG5" s="144"/>
      <c r="AH5" s="82"/>
      <c r="AI5"/>
      <c r="AJ5"/>
    </row>
    <row r="6" spans="1:36" ht="19.649999999999999" customHeight="1">
      <c r="B6" s="119"/>
      <c r="C6" s="120"/>
      <c r="D6" s="121"/>
      <c r="E6" s="168" t="s">
        <v>7</v>
      </c>
      <c r="F6" s="168" t="s">
        <v>8</v>
      </c>
      <c r="G6" s="170" t="s">
        <v>36</v>
      </c>
      <c r="H6" s="171"/>
      <c r="I6" s="170" t="s">
        <v>45</v>
      </c>
      <c r="J6" s="171"/>
      <c r="K6" s="170" t="s">
        <v>3</v>
      </c>
      <c r="L6" s="195"/>
      <c r="M6" s="145" t="s">
        <v>91</v>
      </c>
      <c r="N6" s="146"/>
      <c r="O6"/>
      <c r="P6"/>
      <c r="Q6"/>
      <c r="T6" s="82"/>
      <c r="U6" s="119"/>
      <c r="V6" s="120"/>
      <c r="W6" s="121"/>
      <c r="X6" s="168" t="s">
        <v>7</v>
      </c>
      <c r="Y6" s="168" t="s">
        <v>8</v>
      </c>
      <c r="Z6" s="170" t="s">
        <v>36</v>
      </c>
      <c r="AA6" s="171"/>
      <c r="AB6" s="170" t="s">
        <v>45</v>
      </c>
      <c r="AC6" s="171"/>
      <c r="AD6" s="170" t="s">
        <v>3</v>
      </c>
      <c r="AE6" s="195"/>
      <c r="AF6" s="145" t="s">
        <v>91</v>
      </c>
      <c r="AG6" s="146"/>
      <c r="AH6" s="82"/>
      <c r="AI6"/>
      <c r="AJ6"/>
    </row>
    <row r="7" spans="1:36" ht="18" customHeight="1" thickBot="1">
      <c r="B7" s="122"/>
      <c r="C7" s="123"/>
      <c r="D7" s="124"/>
      <c r="E7" s="169"/>
      <c r="F7" s="169"/>
      <c r="G7" s="11" t="s">
        <v>9</v>
      </c>
      <c r="H7" s="11" t="s">
        <v>10</v>
      </c>
      <c r="I7" s="11" t="s">
        <v>9</v>
      </c>
      <c r="J7" s="11" t="s">
        <v>11</v>
      </c>
      <c r="K7" s="11" t="s">
        <v>9</v>
      </c>
      <c r="L7" s="44" t="s">
        <v>12</v>
      </c>
      <c r="M7" s="11" t="s">
        <v>9</v>
      </c>
      <c r="N7" s="22" t="s">
        <v>92</v>
      </c>
      <c r="O7"/>
      <c r="P7"/>
      <c r="Q7"/>
      <c r="T7" s="82"/>
      <c r="U7" s="122"/>
      <c r="V7" s="123"/>
      <c r="W7" s="124"/>
      <c r="X7" s="169"/>
      <c r="Y7" s="169"/>
      <c r="Z7" s="11" t="s">
        <v>9</v>
      </c>
      <c r="AA7" s="11" t="s">
        <v>10</v>
      </c>
      <c r="AB7" s="11" t="s">
        <v>9</v>
      </c>
      <c r="AC7" s="11" t="s">
        <v>11</v>
      </c>
      <c r="AD7" s="11" t="s">
        <v>9</v>
      </c>
      <c r="AE7" s="44" t="s">
        <v>12</v>
      </c>
      <c r="AF7" s="11" t="s">
        <v>9</v>
      </c>
      <c r="AG7" s="22" t="s">
        <v>92</v>
      </c>
      <c r="AH7" s="82"/>
      <c r="AI7"/>
      <c r="AJ7"/>
    </row>
    <row r="8" spans="1:36" ht="26.4" customHeight="1" thickBot="1">
      <c r="A8" s="55"/>
      <c r="B8" s="126">
        <v>1</v>
      </c>
      <c r="C8" s="128" t="s">
        <v>64</v>
      </c>
      <c r="D8" s="129"/>
      <c r="E8" s="16">
        <f>SUM(E9:E13)</f>
        <v>0</v>
      </c>
      <c r="F8" s="16">
        <f>SUM(F9:F13)</f>
        <v>0</v>
      </c>
      <c r="G8" s="16">
        <f>SUM(G9:G13)</f>
        <v>0</v>
      </c>
      <c r="H8" s="16">
        <f>SUM(H9:H13)</f>
        <v>0</v>
      </c>
      <c r="I8" s="16">
        <f t="shared" ref="I8:N8" si="0">SUM(I9:I13)</f>
        <v>0</v>
      </c>
      <c r="J8" s="16">
        <f t="shared" si="0"/>
        <v>0</v>
      </c>
      <c r="K8" s="16">
        <f t="shared" si="0"/>
        <v>0</v>
      </c>
      <c r="L8" s="16">
        <f t="shared" si="0"/>
        <v>0</v>
      </c>
      <c r="M8" s="16">
        <f t="shared" si="0"/>
        <v>0</v>
      </c>
      <c r="N8" s="86">
        <f t="shared" si="0"/>
        <v>0</v>
      </c>
      <c r="O8" s="10"/>
      <c r="P8" s="9"/>
      <c r="Q8"/>
      <c r="T8" s="4"/>
      <c r="U8" s="126">
        <v>1</v>
      </c>
      <c r="V8" s="128" t="s">
        <v>64</v>
      </c>
      <c r="W8" s="129"/>
      <c r="X8" s="16">
        <f>SUM(X9:X13)</f>
        <v>0</v>
      </c>
      <c r="Y8" s="16">
        <f>SUM(Y9:Y13)</f>
        <v>0</v>
      </c>
      <c r="Z8" s="16">
        <f>SUM(Z9:Z13)</f>
        <v>0</v>
      </c>
      <c r="AA8" s="16">
        <f>SUM(AA9:AA13)</f>
        <v>0</v>
      </c>
      <c r="AB8" s="16">
        <f t="shared" ref="AB8:AG8" si="1">SUM(AB9:AB13)</f>
        <v>0</v>
      </c>
      <c r="AC8" s="16">
        <f t="shared" si="1"/>
        <v>0</v>
      </c>
      <c r="AD8" s="16">
        <f t="shared" si="1"/>
        <v>0</v>
      </c>
      <c r="AE8" s="16">
        <f t="shared" si="1"/>
        <v>0</v>
      </c>
      <c r="AF8" s="16">
        <f t="shared" si="1"/>
        <v>0</v>
      </c>
      <c r="AG8" s="16">
        <f t="shared" si="1"/>
        <v>0</v>
      </c>
      <c r="AH8" s="82"/>
      <c r="AI8" s="9"/>
      <c r="AJ8"/>
    </row>
    <row r="9" spans="1:36" ht="26.4" customHeight="1">
      <c r="A9" s="55"/>
      <c r="B9" s="127"/>
      <c r="C9" s="69" t="s">
        <v>41</v>
      </c>
      <c r="D9" s="62"/>
      <c r="E9" s="54"/>
      <c r="F9" s="19"/>
      <c r="G9" s="61"/>
      <c r="H9" s="73"/>
      <c r="I9" s="61"/>
      <c r="J9" s="73"/>
      <c r="K9" s="61"/>
      <c r="L9" s="61"/>
      <c r="M9" s="61"/>
      <c r="N9" s="58"/>
      <c r="O9" s="10">
        <f>SUM(G9,I9,K9,M9)</f>
        <v>0</v>
      </c>
      <c r="P9" s="9"/>
      <c r="Q9"/>
      <c r="T9" s="83"/>
      <c r="U9" s="127"/>
      <c r="V9" s="69" t="s">
        <v>41</v>
      </c>
      <c r="W9" s="71" t="s">
        <v>105</v>
      </c>
      <c r="X9" s="54"/>
      <c r="Y9" s="19"/>
      <c r="Z9" s="61"/>
      <c r="AA9" s="73"/>
      <c r="AB9" s="61"/>
      <c r="AC9" s="73"/>
      <c r="AD9" s="61"/>
      <c r="AE9" s="61"/>
      <c r="AF9" s="61"/>
      <c r="AG9" s="58"/>
      <c r="AH9" s="82"/>
      <c r="AI9" s="9"/>
      <c r="AJ9"/>
    </row>
    <row r="10" spans="1:36" ht="26.4" customHeight="1">
      <c r="A10" s="55"/>
      <c r="B10" s="56"/>
      <c r="C10" s="68" t="s">
        <v>98</v>
      </c>
      <c r="D10" s="62"/>
      <c r="E10" s="66"/>
      <c r="F10" s="62"/>
      <c r="G10" s="62"/>
      <c r="H10" s="63"/>
      <c r="I10" s="62"/>
      <c r="J10" s="63"/>
      <c r="K10" s="62"/>
      <c r="L10" s="62"/>
      <c r="M10" s="62"/>
      <c r="N10" s="65"/>
      <c r="O10" s="10">
        <f t="shared" ref="O10:O13" si="2">SUM(G10,I10,K10,M10)</f>
        <v>0</v>
      </c>
      <c r="P10" s="9"/>
      <c r="Q10"/>
      <c r="T10" s="84"/>
      <c r="U10" s="56"/>
      <c r="V10" s="68" t="s">
        <v>98</v>
      </c>
      <c r="W10" s="62"/>
      <c r="X10" s="66"/>
      <c r="Y10" s="62"/>
      <c r="Z10" s="62"/>
      <c r="AA10" s="63"/>
      <c r="AB10" s="62"/>
      <c r="AC10" s="63"/>
      <c r="AD10" s="62"/>
      <c r="AE10" s="62"/>
      <c r="AF10" s="62"/>
      <c r="AG10" s="65"/>
      <c r="AH10" s="82"/>
      <c r="AI10" s="9"/>
      <c r="AJ10"/>
    </row>
    <row r="11" spans="1:36" ht="26.4" customHeight="1">
      <c r="A11" s="55"/>
      <c r="B11" s="56"/>
      <c r="C11" s="70" t="s">
        <v>99</v>
      </c>
      <c r="D11" s="62"/>
      <c r="E11" s="66"/>
      <c r="F11" s="62"/>
      <c r="G11" s="62"/>
      <c r="H11" s="63"/>
      <c r="I11" s="62"/>
      <c r="J11" s="63"/>
      <c r="K11" s="62"/>
      <c r="L11" s="62"/>
      <c r="M11" s="62"/>
      <c r="N11" s="65"/>
      <c r="O11" s="10">
        <f t="shared" si="2"/>
        <v>0</v>
      </c>
      <c r="P11" s="9"/>
      <c r="Q11"/>
      <c r="T11" s="84"/>
      <c r="U11" s="56"/>
      <c r="V11" s="70" t="s">
        <v>40</v>
      </c>
      <c r="W11" s="62"/>
      <c r="X11" s="66"/>
      <c r="Y11" s="62"/>
      <c r="Z11" s="62"/>
      <c r="AA11" s="63"/>
      <c r="AB11" s="62"/>
      <c r="AC11" s="63"/>
      <c r="AD11" s="62"/>
      <c r="AE11" s="62"/>
      <c r="AF11" s="62"/>
      <c r="AG11" s="65"/>
      <c r="AH11" s="82"/>
      <c r="AI11" s="9"/>
      <c r="AJ11"/>
    </row>
    <row r="12" spans="1:36" ht="26.4" customHeight="1">
      <c r="A12" s="55"/>
      <c r="B12" s="56"/>
      <c r="C12" s="68" t="s">
        <v>100</v>
      </c>
      <c r="D12" s="62"/>
      <c r="E12" s="67"/>
      <c r="F12" s="61"/>
      <c r="G12" s="62"/>
      <c r="H12" s="63"/>
      <c r="I12" s="62"/>
      <c r="J12" s="63"/>
      <c r="K12" s="62"/>
      <c r="L12" s="62"/>
      <c r="M12" s="62"/>
      <c r="N12" s="65"/>
      <c r="O12" s="10">
        <f t="shared" si="2"/>
        <v>0</v>
      </c>
      <c r="P12" s="9"/>
      <c r="Q12"/>
      <c r="T12" s="84"/>
      <c r="U12" s="56"/>
      <c r="V12" s="68" t="s">
        <v>100</v>
      </c>
      <c r="W12" s="62"/>
      <c r="X12" s="67"/>
      <c r="Y12" s="61"/>
      <c r="Z12" s="62"/>
      <c r="AA12" s="63"/>
      <c r="AB12" s="62"/>
      <c r="AC12" s="63"/>
      <c r="AD12" s="62"/>
      <c r="AE12" s="62"/>
      <c r="AF12" s="62"/>
      <c r="AG12" s="65"/>
      <c r="AH12" s="82"/>
      <c r="AI12" s="9"/>
      <c r="AJ12"/>
    </row>
    <row r="13" spans="1:36" ht="26.4" customHeight="1" thickBot="1">
      <c r="A13" s="55"/>
      <c r="B13" s="56"/>
      <c r="C13" s="70" t="s">
        <v>101</v>
      </c>
      <c r="D13" s="62"/>
      <c r="E13" s="54"/>
      <c r="F13" s="19"/>
      <c r="G13" s="59"/>
      <c r="H13" s="63"/>
      <c r="I13" s="60"/>
      <c r="J13" s="64"/>
      <c r="K13" s="60"/>
      <c r="L13" s="60"/>
      <c r="M13" s="60"/>
      <c r="N13" s="57"/>
      <c r="O13" s="10">
        <f t="shared" si="2"/>
        <v>0</v>
      </c>
      <c r="P13" s="9"/>
      <c r="Q13"/>
      <c r="T13" s="84"/>
      <c r="U13" s="56"/>
      <c r="V13" s="70" t="s">
        <v>101</v>
      </c>
      <c r="W13" s="62"/>
      <c r="X13" s="54"/>
      <c r="Y13" s="19"/>
      <c r="Z13" s="59"/>
      <c r="AA13" s="63"/>
      <c r="AB13" s="60"/>
      <c r="AC13" s="64"/>
      <c r="AD13" s="60"/>
      <c r="AE13" s="60"/>
      <c r="AF13" s="60"/>
      <c r="AG13" s="57"/>
      <c r="AH13" s="82"/>
      <c r="AI13" s="9"/>
      <c r="AJ13"/>
    </row>
    <row r="14" spans="1:36" ht="31.65" customHeight="1">
      <c r="A14" s="55"/>
      <c r="B14" s="130">
        <v>2</v>
      </c>
      <c r="C14" s="132" t="s">
        <v>37</v>
      </c>
      <c r="D14" s="133"/>
      <c r="E14" s="80">
        <f>SUM(E15:E19)</f>
        <v>0</v>
      </c>
      <c r="F14" s="81">
        <f>SUM(F15:F19)</f>
        <v>0</v>
      </c>
      <c r="G14" s="81">
        <f>SUM(G15:G19)</f>
        <v>0</v>
      </c>
      <c r="H14" s="81">
        <f>SUM(H15:H19)</f>
        <v>0</v>
      </c>
      <c r="I14" s="41"/>
      <c r="J14" s="42"/>
      <c r="K14" s="42"/>
      <c r="L14" s="42"/>
      <c r="M14" s="42"/>
      <c r="N14" s="42"/>
      <c r="O14" s="10"/>
      <c r="P14" s="9"/>
      <c r="Q14"/>
      <c r="T14" s="20"/>
      <c r="U14" s="130">
        <v>2</v>
      </c>
      <c r="V14" s="132" t="s">
        <v>37</v>
      </c>
      <c r="W14" s="133"/>
      <c r="X14" s="80">
        <f>SUM(X15:X19)</f>
        <v>0</v>
      </c>
      <c r="Y14" s="81">
        <f>SUM(Y15:Y19)</f>
        <v>0</v>
      </c>
      <c r="Z14" s="81">
        <f>SUM(Z15:Z19)</f>
        <v>0</v>
      </c>
      <c r="AA14" s="81">
        <f>SUM(AA15:AA19)</f>
        <v>0</v>
      </c>
      <c r="AB14" s="41"/>
      <c r="AC14" s="42"/>
      <c r="AD14" s="42"/>
      <c r="AE14" s="42"/>
      <c r="AF14" s="42"/>
      <c r="AG14" s="42"/>
      <c r="AH14" s="82"/>
      <c r="AI14" s="9"/>
      <c r="AJ14"/>
    </row>
    <row r="15" spans="1:36" ht="31.65" customHeight="1">
      <c r="B15" s="131"/>
      <c r="C15" s="70" t="s">
        <v>41</v>
      </c>
      <c r="D15" s="62"/>
      <c r="E15" s="79"/>
      <c r="F15" s="79"/>
      <c r="G15" s="79"/>
      <c r="H15" s="77"/>
      <c r="I15" s="42"/>
      <c r="J15" s="42"/>
      <c r="K15" s="42"/>
      <c r="L15" s="42"/>
      <c r="M15" s="42"/>
      <c r="N15" s="42"/>
      <c r="O15" s="10"/>
      <c r="P15" s="9"/>
      <c r="Q15"/>
      <c r="T15" s="83"/>
      <c r="U15" s="131"/>
      <c r="V15" s="70" t="s">
        <v>41</v>
      </c>
      <c r="W15" s="72" t="s">
        <v>106</v>
      </c>
      <c r="X15" s="79"/>
      <c r="Y15" s="79"/>
      <c r="Z15" s="79"/>
      <c r="AA15" s="77"/>
      <c r="AB15" s="42"/>
      <c r="AC15" s="42"/>
      <c r="AD15" s="42"/>
      <c r="AE15" s="42"/>
      <c r="AF15" s="42"/>
      <c r="AG15" s="42"/>
      <c r="AH15" s="82"/>
      <c r="AI15" s="9"/>
      <c r="AJ15"/>
    </row>
    <row r="16" spans="1:36" ht="31.65" customHeight="1">
      <c r="B16" s="74"/>
      <c r="C16" s="68" t="s">
        <v>98</v>
      </c>
      <c r="D16" s="62"/>
      <c r="E16" s="76"/>
      <c r="F16" s="76"/>
      <c r="G16" s="76"/>
      <c r="H16" s="77"/>
      <c r="I16" s="42"/>
      <c r="J16" s="42"/>
      <c r="K16" s="42"/>
      <c r="L16" s="42"/>
      <c r="M16" s="42"/>
      <c r="N16" s="42"/>
      <c r="O16" s="10"/>
      <c r="P16" s="9"/>
      <c r="Q16"/>
      <c r="T16" s="84"/>
      <c r="U16" s="74"/>
      <c r="V16" s="68" t="s">
        <v>98</v>
      </c>
      <c r="W16" s="62"/>
      <c r="X16" s="76"/>
      <c r="Y16" s="76"/>
      <c r="Z16" s="76"/>
      <c r="AA16" s="77"/>
      <c r="AB16" s="42"/>
      <c r="AC16" s="42"/>
      <c r="AD16" s="42"/>
      <c r="AE16" s="42"/>
      <c r="AF16" s="42"/>
      <c r="AG16" s="42"/>
      <c r="AH16" s="82"/>
      <c r="AI16" s="9"/>
      <c r="AJ16"/>
    </row>
    <row r="17" spans="2:39" ht="31.65" customHeight="1">
      <c r="B17" s="53"/>
      <c r="C17" s="70" t="s">
        <v>99</v>
      </c>
      <c r="D17" s="62"/>
      <c r="E17" s="76"/>
      <c r="F17" s="76"/>
      <c r="G17" s="76"/>
      <c r="H17" s="77"/>
      <c r="I17" s="42"/>
      <c r="J17" s="42"/>
      <c r="K17" s="42"/>
      <c r="L17" s="42"/>
      <c r="M17" s="42"/>
      <c r="N17" s="42"/>
      <c r="O17" s="10"/>
      <c r="P17" s="9"/>
      <c r="Q17"/>
      <c r="T17" s="84"/>
      <c r="U17" s="53"/>
      <c r="V17" s="70" t="s">
        <v>40</v>
      </c>
      <c r="W17" s="62"/>
      <c r="X17" s="76"/>
      <c r="Y17" s="76"/>
      <c r="Z17" s="76"/>
      <c r="AA17" s="77"/>
      <c r="AB17" s="42"/>
      <c r="AC17" s="42"/>
      <c r="AD17" s="42"/>
      <c r="AE17" s="42"/>
      <c r="AF17" s="42"/>
      <c r="AG17" s="42"/>
      <c r="AH17" s="82"/>
      <c r="AI17" s="9"/>
      <c r="AJ17"/>
    </row>
    <row r="18" spans="2:39" ht="31.65" customHeight="1">
      <c r="B18" s="53"/>
      <c r="C18" s="68" t="s">
        <v>100</v>
      </c>
      <c r="D18" s="62"/>
      <c r="E18" s="76"/>
      <c r="F18" s="76"/>
      <c r="G18" s="76"/>
      <c r="H18" s="77"/>
      <c r="I18" s="42"/>
      <c r="J18" s="42"/>
      <c r="K18" s="42"/>
      <c r="L18" s="42"/>
      <c r="M18" s="42"/>
      <c r="N18" s="42"/>
      <c r="O18" s="10"/>
      <c r="P18" s="9"/>
      <c r="Q18"/>
      <c r="T18" s="84"/>
      <c r="U18" s="53"/>
      <c r="V18" s="68" t="s">
        <v>100</v>
      </c>
      <c r="W18" s="62"/>
      <c r="X18" s="76"/>
      <c r="Y18" s="76"/>
      <c r="Z18" s="76"/>
      <c r="AA18" s="77"/>
      <c r="AB18" s="42"/>
      <c r="AC18" s="42"/>
      <c r="AD18" s="42"/>
      <c r="AE18" s="42"/>
      <c r="AF18" s="42"/>
      <c r="AG18" s="42"/>
      <c r="AH18" s="82"/>
      <c r="AI18" s="9"/>
      <c r="AJ18"/>
    </row>
    <row r="19" spans="2:39" ht="31.65" customHeight="1" thickBot="1">
      <c r="B19" s="53"/>
      <c r="C19" s="70" t="s">
        <v>101</v>
      </c>
      <c r="D19" s="62"/>
      <c r="E19" s="76"/>
      <c r="F19" s="76"/>
      <c r="G19" s="76"/>
      <c r="H19" s="77"/>
      <c r="I19" s="42"/>
      <c r="J19" s="42"/>
      <c r="K19" s="42"/>
      <c r="L19" s="42"/>
      <c r="M19" s="42"/>
      <c r="N19" s="42"/>
      <c r="O19" s="10"/>
      <c r="P19" s="9"/>
      <c r="Q19"/>
      <c r="T19" s="84"/>
      <c r="U19" s="53"/>
      <c r="V19" s="70" t="s">
        <v>101</v>
      </c>
      <c r="W19" s="62"/>
      <c r="X19" s="76"/>
      <c r="Y19" s="76"/>
      <c r="Z19" s="76"/>
      <c r="AA19" s="77"/>
      <c r="AB19" s="42"/>
      <c r="AC19" s="42"/>
      <c r="AD19" s="42"/>
      <c r="AE19" s="42"/>
      <c r="AF19" s="42"/>
      <c r="AG19" s="42"/>
      <c r="AH19" s="82"/>
      <c r="AI19" s="9"/>
      <c r="AJ19"/>
    </row>
    <row r="20" spans="2:39" ht="31.65" customHeight="1" thickTop="1" thickBot="1">
      <c r="B20" s="134" t="s">
        <v>38</v>
      </c>
      <c r="C20" s="135"/>
      <c r="D20" s="136"/>
      <c r="E20" s="75">
        <f>E8+E14</f>
        <v>0</v>
      </c>
      <c r="F20" s="75">
        <f>F8+F14</f>
        <v>0</v>
      </c>
      <c r="G20" s="75">
        <f>G8+G14</f>
        <v>0</v>
      </c>
      <c r="H20" s="78">
        <f>H8+H14</f>
        <v>0</v>
      </c>
      <c r="I20" s="42"/>
      <c r="J20" s="42"/>
      <c r="K20" s="42"/>
      <c r="L20" s="42"/>
      <c r="M20" s="42"/>
      <c r="N20" s="42"/>
      <c r="O20"/>
      <c r="P20"/>
      <c r="Q20"/>
      <c r="T20" s="85"/>
      <c r="U20" s="134" t="s">
        <v>38</v>
      </c>
      <c r="V20" s="135"/>
      <c r="W20" s="136"/>
      <c r="X20" s="75">
        <f>X8+X14</f>
        <v>0</v>
      </c>
      <c r="Y20" s="75">
        <f>Y8+Y14</f>
        <v>0</v>
      </c>
      <c r="Z20" s="75">
        <f>Z8+Z14</f>
        <v>0</v>
      </c>
      <c r="AA20" s="78">
        <f>AA8+AA14</f>
        <v>0</v>
      </c>
      <c r="AB20" s="42"/>
      <c r="AC20" s="42"/>
      <c r="AD20" s="42"/>
      <c r="AE20" s="42"/>
      <c r="AF20" s="42"/>
      <c r="AG20" s="42"/>
      <c r="AH20" s="82"/>
      <c r="AI20"/>
      <c r="AJ20"/>
    </row>
    <row r="22" spans="2:39" ht="31.65" customHeight="1" thickBot="1">
      <c r="B22" s="162" t="s">
        <v>76</v>
      </c>
      <c r="C22" s="162"/>
      <c r="D22" s="162"/>
      <c r="E22" s="162"/>
      <c r="F22" s="162"/>
      <c r="G22" s="162"/>
      <c r="H22" s="162"/>
      <c r="I22" s="162"/>
      <c r="J22" s="162"/>
      <c r="K22" s="162"/>
      <c r="L22" s="163"/>
      <c r="M22" s="163"/>
      <c r="N22" s="163"/>
      <c r="O22" s="163"/>
      <c r="P22" s="43"/>
      <c r="Q22" s="43"/>
      <c r="U22" s="162" t="s">
        <v>76</v>
      </c>
      <c r="V22" s="162"/>
      <c r="W22" s="162"/>
      <c r="X22" s="162"/>
      <c r="Y22" s="162"/>
      <c r="Z22" s="162"/>
      <c r="AA22" s="162"/>
      <c r="AB22" s="162"/>
      <c r="AC22" s="162"/>
      <c r="AD22" s="162"/>
      <c r="AE22" s="162"/>
      <c r="AF22" s="162"/>
      <c r="AG22" s="162"/>
      <c r="AH22" s="162"/>
      <c r="AI22" s="43"/>
      <c r="AJ22" s="43"/>
    </row>
    <row r="23" spans="2:39" ht="61.65" customHeight="1">
      <c r="B23" s="164" t="s">
        <v>16</v>
      </c>
      <c r="C23" s="143"/>
      <c r="D23" s="143"/>
      <c r="E23" s="143"/>
      <c r="F23" s="165"/>
      <c r="G23" s="166" t="s">
        <v>56</v>
      </c>
      <c r="H23" s="167"/>
      <c r="I23" s="13" t="s">
        <v>33</v>
      </c>
      <c r="J23" s="142" t="s">
        <v>96</v>
      </c>
      <c r="K23" s="165"/>
      <c r="L23" s="147" t="s">
        <v>97</v>
      </c>
      <c r="M23" s="148"/>
      <c r="N23" s="148"/>
      <c r="O23" s="148"/>
      <c r="P23" s="148"/>
      <c r="Q23" s="149"/>
      <c r="S23" s="21"/>
      <c r="U23" s="164" t="s">
        <v>16</v>
      </c>
      <c r="V23" s="143"/>
      <c r="W23" s="143"/>
      <c r="X23" s="143"/>
      <c r="Y23" s="165"/>
      <c r="Z23" s="166" t="s">
        <v>56</v>
      </c>
      <c r="AA23" s="167"/>
      <c r="AB23" s="13" t="s">
        <v>33</v>
      </c>
      <c r="AC23" s="142" t="s">
        <v>96</v>
      </c>
      <c r="AD23" s="165"/>
      <c r="AE23" s="147" t="s">
        <v>97</v>
      </c>
      <c r="AF23" s="148"/>
      <c r="AG23" s="148"/>
      <c r="AH23" s="148"/>
      <c r="AI23" s="148"/>
      <c r="AJ23" s="149"/>
    </row>
    <row r="24" spans="2:39" ht="31.65" customHeight="1">
      <c r="B24" s="5">
        <v>1</v>
      </c>
      <c r="C24" s="173" t="s">
        <v>43</v>
      </c>
      <c r="D24" s="174"/>
      <c r="E24" s="174"/>
      <c r="F24" s="175"/>
      <c r="G24" s="114"/>
      <c r="H24" s="115"/>
      <c r="I24" s="3" t="s">
        <v>34</v>
      </c>
      <c r="J24" s="48">
        <v>120000</v>
      </c>
      <c r="K24" s="46" t="s">
        <v>31</v>
      </c>
      <c r="L24" s="150">
        <f>G24*J24</f>
        <v>0</v>
      </c>
      <c r="M24" s="151"/>
      <c r="N24" s="151"/>
      <c r="O24" s="151"/>
      <c r="P24" s="151"/>
      <c r="Q24" s="50"/>
      <c r="S24" s="17"/>
      <c r="U24" s="5">
        <v>1</v>
      </c>
      <c r="V24" s="173" t="s">
        <v>43</v>
      </c>
      <c r="W24" s="174"/>
      <c r="X24" s="174"/>
      <c r="Y24" s="175"/>
      <c r="Z24" s="114"/>
      <c r="AA24" s="115"/>
      <c r="AB24" s="3" t="s">
        <v>34</v>
      </c>
      <c r="AC24" s="48">
        <v>120000</v>
      </c>
      <c r="AD24" s="46" t="s">
        <v>31</v>
      </c>
      <c r="AE24" s="150">
        <f>Z24*AC24</f>
        <v>0</v>
      </c>
      <c r="AF24" s="151"/>
      <c r="AG24" s="151"/>
      <c r="AH24" s="151"/>
      <c r="AI24" s="151"/>
      <c r="AJ24" s="50" t="s">
        <v>31</v>
      </c>
      <c r="AL24" s="17"/>
      <c r="AM24" s="18"/>
    </row>
    <row r="25" spans="2:39" ht="31.65" customHeight="1">
      <c r="B25" s="5">
        <v>2</v>
      </c>
      <c r="C25" s="173" t="s">
        <v>44</v>
      </c>
      <c r="D25" s="174"/>
      <c r="E25" s="174"/>
      <c r="F25" s="175"/>
      <c r="G25" s="114"/>
      <c r="H25" s="115"/>
      <c r="I25" s="3" t="s">
        <v>34</v>
      </c>
      <c r="J25" s="47">
        <v>100000</v>
      </c>
      <c r="K25" s="46" t="s">
        <v>31</v>
      </c>
      <c r="L25" s="150">
        <f t="shared" ref="L25:L29" si="3">G25*J25</f>
        <v>0</v>
      </c>
      <c r="M25" s="151"/>
      <c r="N25" s="151"/>
      <c r="O25" s="151"/>
      <c r="P25" s="151"/>
      <c r="Q25" s="51"/>
      <c r="S25" s="4"/>
      <c r="U25" s="5">
        <v>2</v>
      </c>
      <c r="V25" s="173" t="s">
        <v>44</v>
      </c>
      <c r="W25" s="174"/>
      <c r="X25" s="174"/>
      <c r="Y25" s="175"/>
      <c r="Z25" s="114"/>
      <c r="AA25" s="115"/>
      <c r="AB25" s="3" t="s">
        <v>34</v>
      </c>
      <c r="AC25" s="47">
        <v>100000</v>
      </c>
      <c r="AD25" s="46" t="s">
        <v>31</v>
      </c>
      <c r="AE25" s="110">
        <f t="shared" ref="AE25:AE35" si="4">Z25*AC25</f>
        <v>0</v>
      </c>
      <c r="AF25" s="111"/>
      <c r="AG25" s="111"/>
      <c r="AH25" s="111"/>
      <c r="AI25" s="111"/>
      <c r="AJ25" s="51" t="s">
        <v>31</v>
      </c>
      <c r="AL25" s="4"/>
      <c r="AM25" s="4"/>
    </row>
    <row r="26" spans="2:39" ht="31.65" customHeight="1">
      <c r="B26" s="152">
        <v>3</v>
      </c>
      <c r="C26" s="155" t="s">
        <v>49</v>
      </c>
      <c r="D26" s="156"/>
      <c r="E26" s="112" t="s">
        <v>57</v>
      </c>
      <c r="F26" s="113"/>
      <c r="G26" s="114"/>
      <c r="H26" s="115"/>
      <c r="I26" s="3" t="s">
        <v>34</v>
      </c>
      <c r="J26" s="47">
        <v>80000</v>
      </c>
      <c r="K26" s="46" t="s">
        <v>31</v>
      </c>
      <c r="L26" s="150">
        <f t="shared" ref="L26" si="5">G26*J26</f>
        <v>0</v>
      </c>
      <c r="M26" s="151"/>
      <c r="N26" s="151"/>
      <c r="O26" s="151"/>
      <c r="P26" s="151"/>
      <c r="Q26" s="45"/>
      <c r="S26" s="4"/>
      <c r="U26" s="152">
        <v>3</v>
      </c>
      <c r="V26" s="155" t="s">
        <v>49</v>
      </c>
      <c r="W26" s="156"/>
      <c r="X26" s="161" t="s">
        <v>57</v>
      </c>
      <c r="Y26" s="113"/>
      <c r="Z26" s="114"/>
      <c r="AA26" s="115"/>
      <c r="AB26" s="3" t="s">
        <v>34</v>
      </c>
      <c r="AC26" s="47">
        <v>80000</v>
      </c>
      <c r="AD26" s="46" t="s">
        <v>31</v>
      </c>
      <c r="AE26" s="110">
        <f t="shared" si="4"/>
        <v>0</v>
      </c>
      <c r="AF26" s="111"/>
      <c r="AG26" s="111"/>
      <c r="AH26" s="111"/>
      <c r="AI26" s="111"/>
      <c r="AJ26" s="45" t="s">
        <v>31</v>
      </c>
      <c r="AL26" s="4"/>
      <c r="AM26" s="4"/>
    </row>
    <row r="27" spans="2:39" ht="31.65" customHeight="1">
      <c r="B27" s="153"/>
      <c r="C27" s="157"/>
      <c r="D27" s="158"/>
      <c r="E27" s="112" t="s">
        <v>90</v>
      </c>
      <c r="F27" s="113"/>
      <c r="G27" s="114"/>
      <c r="H27" s="115"/>
      <c r="I27" s="3" t="s">
        <v>34</v>
      </c>
      <c r="J27" s="47">
        <v>50000</v>
      </c>
      <c r="K27" s="46" t="s">
        <v>31</v>
      </c>
      <c r="L27" s="150">
        <f t="shared" si="3"/>
        <v>0</v>
      </c>
      <c r="M27" s="151"/>
      <c r="N27" s="151"/>
      <c r="O27" s="151"/>
      <c r="P27" s="151"/>
      <c r="Q27" s="51"/>
      <c r="U27" s="153"/>
      <c r="V27" s="157"/>
      <c r="W27" s="158"/>
      <c r="X27" s="161" t="s">
        <v>90</v>
      </c>
      <c r="Y27" s="113"/>
      <c r="Z27" s="114"/>
      <c r="AA27" s="115"/>
      <c r="AB27" s="3" t="s">
        <v>34</v>
      </c>
      <c r="AC27" s="47">
        <v>50000</v>
      </c>
      <c r="AD27" s="46" t="s">
        <v>31</v>
      </c>
      <c r="AE27" s="110">
        <f t="shared" si="4"/>
        <v>0</v>
      </c>
      <c r="AF27" s="111"/>
      <c r="AG27" s="111"/>
      <c r="AH27" s="111"/>
      <c r="AI27" s="111"/>
      <c r="AJ27" s="51" t="s">
        <v>31</v>
      </c>
    </row>
    <row r="28" spans="2:39" ht="31.65" customHeight="1">
      <c r="B28" s="153"/>
      <c r="C28" s="157"/>
      <c r="D28" s="158"/>
      <c r="E28" s="112" t="s">
        <v>93</v>
      </c>
      <c r="F28" s="113"/>
      <c r="G28" s="114"/>
      <c r="H28" s="115"/>
      <c r="I28" s="3" t="s">
        <v>34</v>
      </c>
      <c r="J28" s="47">
        <v>20000</v>
      </c>
      <c r="K28" s="46" t="s">
        <v>31</v>
      </c>
      <c r="L28" s="150">
        <f t="shared" ref="L28" si="6">G28*J28</f>
        <v>0</v>
      </c>
      <c r="M28" s="151"/>
      <c r="N28" s="151"/>
      <c r="O28" s="151"/>
      <c r="P28" s="151"/>
      <c r="Q28" s="45"/>
      <c r="U28" s="153"/>
      <c r="V28" s="157"/>
      <c r="W28" s="158"/>
      <c r="X28" s="161" t="s">
        <v>93</v>
      </c>
      <c r="Y28" s="113"/>
      <c r="Z28" s="114"/>
      <c r="AA28" s="115"/>
      <c r="AB28" s="3" t="s">
        <v>34</v>
      </c>
      <c r="AC28" s="47">
        <v>20000</v>
      </c>
      <c r="AD28" s="46" t="s">
        <v>31</v>
      </c>
      <c r="AE28" s="110">
        <f t="shared" si="4"/>
        <v>0</v>
      </c>
      <c r="AF28" s="111"/>
      <c r="AG28" s="111"/>
      <c r="AH28" s="111"/>
      <c r="AI28" s="111"/>
      <c r="AJ28" s="45" t="s">
        <v>31</v>
      </c>
    </row>
    <row r="29" spans="2:39" ht="31.65" customHeight="1">
      <c r="B29" s="154"/>
      <c r="C29" s="159"/>
      <c r="D29" s="160"/>
      <c r="E29" s="112" t="s">
        <v>94</v>
      </c>
      <c r="F29" s="113"/>
      <c r="G29" s="114"/>
      <c r="H29" s="115"/>
      <c r="I29" s="3" t="s">
        <v>34</v>
      </c>
      <c r="J29" s="47">
        <v>10000</v>
      </c>
      <c r="K29" s="46" t="s">
        <v>31</v>
      </c>
      <c r="L29" s="150">
        <f t="shared" si="3"/>
        <v>0</v>
      </c>
      <c r="M29" s="151"/>
      <c r="N29" s="151"/>
      <c r="O29" s="151"/>
      <c r="P29" s="151"/>
      <c r="Q29" s="51"/>
      <c r="U29" s="154"/>
      <c r="V29" s="159"/>
      <c r="W29" s="160"/>
      <c r="X29" s="161" t="s">
        <v>94</v>
      </c>
      <c r="Y29" s="113"/>
      <c r="Z29" s="114"/>
      <c r="AA29" s="115"/>
      <c r="AB29" s="3" t="s">
        <v>34</v>
      </c>
      <c r="AC29" s="47">
        <v>10000</v>
      </c>
      <c r="AD29" s="46" t="s">
        <v>31</v>
      </c>
      <c r="AE29" s="110">
        <f t="shared" si="4"/>
        <v>0</v>
      </c>
      <c r="AF29" s="111"/>
      <c r="AG29" s="111"/>
      <c r="AH29" s="111"/>
      <c r="AI29" s="111"/>
      <c r="AJ29" s="51" t="s">
        <v>31</v>
      </c>
    </row>
    <row r="30" spans="2:39" ht="31.65" customHeight="1">
      <c r="B30" s="5">
        <v>4</v>
      </c>
      <c r="C30" s="173" t="s">
        <v>59</v>
      </c>
      <c r="D30" s="174"/>
      <c r="E30" s="174"/>
      <c r="F30" s="175"/>
      <c r="G30" s="114"/>
      <c r="H30" s="115"/>
      <c r="I30" s="3" t="s">
        <v>60</v>
      </c>
      <c r="J30" s="47">
        <v>200000</v>
      </c>
      <c r="K30" s="46" t="s">
        <v>31</v>
      </c>
      <c r="L30" s="150">
        <f t="shared" ref="L30:L35" si="7">G30*J30</f>
        <v>0</v>
      </c>
      <c r="M30" s="151"/>
      <c r="N30" s="151"/>
      <c r="O30" s="151"/>
      <c r="P30" s="151"/>
      <c r="Q30" s="45"/>
      <c r="U30" s="5">
        <v>4</v>
      </c>
      <c r="V30" s="173" t="s">
        <v>59</v>
      </c>
      <c r="W30" s="174"/>
      <c r="X30" s="174"/>
      <c r="Y30" s="175"/>
      <c r="Z30" s="114"/>
      <c r="AA30" s="115"/>
      <c r="AB30" s="3" t="s">
        <v>60</v>
      </c>
      <c r="AC30" s="47">
        <v>200000</v>
      </c>
      <c r="AD30" s="46" t="s">
        <v>31</v>
      </c>
      <c r="AE30" s="110">
        <f t="shared" si="4"/>
        <v>0</v>
      </c>
      <c r="AF30" s="111"/>
      <c r="AG30" s="111"/>
      <c r="AH30" s="111"/>
      <c r="AI30" s="111"/>
      <c r="AJ30" s="45" t="s">
        <v>31</v>
      </c>
    </row>
    <row r="31" spans="2:39" ht="31.65" customHeight="1">
      <c r="B31" s="5">
        <v>5</v>
      </c>
      <c r="C31" s="173" t="s">
        <v>45</v>
      </c>
      <c r="D31" s="174"/>
      <c r="E31" s="174"/>
      <c r="F31" s="175"/>
      <c r="G31" s="114"/>
      <c r="H31" s="115"/>
      <c r="I31" s="3" t="s">
        <v>35</v>
      </c>
      <c r="J31" s="47">
        <v>120000</v>
      </c>
      <c r="K31" s="46" t="s">
        <v>31</v>
      </c>
      <c r="L31" s="150">
        <f t="shared" si="7"/>
        <v>0</v>
      </c>
      <c r="M31" s="151"/>
      <c r="N31" s="151"/>
      <c r="O31" s="151"/>
      <c r="P31" s="151"/>
      <c r="Q31" s="51"/>
      <c r="U31" s="5">
        <v>5</v>
      </c>
      <c r="V31" s="173" t="s">
        <v>45</v>
      </c>
      <c r="W31" s="174"/>
      <c r="X31" s="174"/>
      <c r="Y31" s="175"/>
      <c r="Z31" s="114"/>
      <c r="AA31" s="115"/>
      <c r="AB31" s="3" t="s">
        <v>35</v>
      </c>
      <c r="AC31" s="47">
        <v>120000</v>
      </c>
      <c r="AD31" s="46" t="s">
        <v>31</v>
      </c>
      <c r="AE31" s="110">
        <f t="shared" si="4"/>
        <v>0</v>
      </c>
      <c r="AF31" s="111"/>
      <c r="AG31" s="111"/>
      <c r="AH31" s="111"/>
      <c r="AI31" s="111"/>
      <c r="AJ31" s="51" t="s">
        <v>31</v>
      </c>
    </row>
    <row r="32" spans="2:39" ht="31.65" customHeight="1">
      <c r="B32" s="5">
        <v>6</v>
      </c>
      <c r="C32" s="173" t="s">
        <v>3</v>
      </c>
      <c r="D32" s="174"/>
      <c r="E32" s="174"/>
      <c r="F32" s="175"/>
      <c r="G32" s="114"/>
      <c r="H32" s="115"/>
      <c r="I32" s="3" t="s">
        <v>39</v>
      </c>
      <c r="J32" s="47">
        <v>500000</v>
      </c>
      <c r="K32" s="46" t="s">
        <v>31</v>
      </c>
      <c r="L32" s="150">
        <f t="shared" si="7"/>
        <v>0</v>
      </c>
      <c r="M32" s="151"/>
      <c r="N32" s="151"/>
      <c r="O32" s="151"/>
      <c r="P32" s="151"/>
      <c r="Q32" s="45"/>
      <c r="U32" s="5">
        <v>6</v>
      </c>
      <c r="V32" s="173" t="s">
        <v>3</v>
      </c>
      <c r="W32" s="174"/>
      <c r="X32" s="174"/>
      <c r="Y32" s="175"/>
      <c r="Z32" s="140"/>
      <c r="AA32" s="141"/>
      <c r="AB32" s="3" t="s">
        <v>39</v>
      </c>
      <c r="AC32" s="47">
        <v>500000</v>
      </c>
      <c r="AD32" s="46" t="s">
        <v>31</v>
      </c>
      <c r="AE32" s="110">
        <f t="shared" si="4"/>
        <v>0</v>
      </c>
      <c r="AF32" s="111"/>
      <c r="AG32" s="111"/>
      <c r="AH32" s="111"/>
      <c r="AI32" s="111"/>
      <c r="AJ32" s="45" t="s">
        <v>31</v>
      </c>
    </row>
    <row r="33" spans="2:36" ht="31.65" customHeight="1">
      <c r="B33" s="5">
        <v>7</v>
      </c>
      <c r="C33" s="182" t="s">
        <v>48</v>
      </c>
      <c r="D33" s="183"/>
      <c r="E33" s="183"/>
      <c r="F33" s="184"/>
      <c r="G33" s="114"/>
      <c r="H33" s="115"/>
      <c r="I33" s="3" t="s">
        <v>39</v>
      </c>
      <c r="J33" s="47">
        <v>1000000</v>
      </c>
      <c r="K33" s="46" t="s">
        <v>31</v>
      </c>
      <c r="L33" s="150">
        <f t="shared" si="7"/>
        <v>0</v>
      </c>
      <c r="M33" s="151"/>
      <c r="N33" s="151"/>
      <c r="O33" s="151"/>
      <c r="P33" s="151"/>
      <c r="Q33" s="51"/>
      <c r="U33" s="5">
        <v>7</v>
      </c>
      <c r="V33" s="137" t="s">
        <v>48</v>
      </c>
      <c r="W33" s="138"/>
      <c r="X33" s="138"/>
      <c r="Y33" s="139"/>
      <c r="Z33" s="140"/>
      <c r="AA33" s="141"/>
      <c r="AB33" s="3" t="s">
        <v>39</v>
      </c>
      <c r="AC33" s="47">
        <v>1000000</v>
      </c>
      <c r="AD33" s="46" t="s">
        <v>31</v>
      </c>
      <c r="AE33" s="110">
        <f t="shared" si="4"/>
        <v>0</v>
      </c>
      <c r="AF33" s="111"/>
      <c r="AG33" s="111"/>
      <c r="AH33" s="111"/>
      <c r="AI33" s="111"/>
      <c r="AJ33" s="51" t="s">
        <v>31</v>
      </c>
    </row>
    <row r="34" spans="2:36" ht="31.65" customHeight="1">
      <c r="B34" s="5">
        <v>8</v>
      </c>
      <c r="C34" s="176" t="s">
        <v>102</v>
      </c>
      <c r="D34" s="177"/>
      <c r="E34" s="177"/>
      <c r="F34" s="178"/>
      <c r="G34" s="179"/>
      <c r="H34" s="180"/>
      <c r="I34" s="3" t="s">
        <v>39</v>
      </c>
      <c r="J34" s="47">
        <v>140000</v>
      </c>
      <c r="K34" s="46" t="s">
        <v>31</v>
      </c>
      <c r="L34" s="150">
        <f t="shared" si="7"/>
        <v>0</v>
      </c>
      <c r="M34" s="151"/>
      <c r="N34" s="151"/>
      <c r="O34" s="151"/>
      <c r="P34" s="151"/>
      <c r="Q34" s="45"/>
      <c r="U34" s="5">
        <v>8</v>
      </c>
      <c r="V34" s="176" t="s">
        <v>102</v>
      </c>
      <c r="W34" s="177"/>
      <c r="X34" s="177"/>
      <c r="Y34" s="178"/>
      <c r="Z34" s="179"/>
      <c r="AA34" s="180"/>
      <c r="AB34" s="3" t="s">
        <v>95</v>
      </c>
      <c r="AC34" s="47">
        <v>140000</v>
      </c>
      <c r="AD34" s="46" t="s">
        <v>31</v>
      </c>
      <c r="AE34" s="110">
        <f t="shared" si="4"/>
        <v>0</v>
      </c>
      <c r="AF34" s="111"/>
      <c r="AG34" s="111"/>
      <c r="AH34" s="111"/>
      <c r="AI34" s="111"/>
      <c r="AJ34" s="45" t="s">
        <v>31</v>
      </c>
    </row>
    <row r="35" spans="2:36" ht="31.65" customHeight="1" thickBot="1">
      <c r="B35" s="12">
        <v>9</v>
      </c>
      <c r="C35" s="185" t="s">
        <v>103</v>
      </c>
      <c r="D35" s="186"/>
      <c r="E35" s="186"/>
      <c r="F35" s="187"/>
      <c r="G35" s="179"/>
      <c r="H35" s="180"/>
      <c r="I35" s="3" t="s">
        <v>39</v>
      </c>
      <c r="J35" s="49">
        <v>50000</v>
      </c>
      <c r="K35" s="46" t="s">
        <v>31</v>
      </c>
      <c r="L35" s="150">
        <f t="shared" si="7"/>
        <v>0</v>
      </c>
      <c r="M35" s="151"/>
      <c r="N35" s="151"/>
      <c r="O35" s="151"/>
      <c r="P35" s="151"/>
      <c r="Q35" s="51"/>
      <c r="U35" s="12">
        <v>9</v>
      </c>
      <c r="V35" s="185" t="s">
        <v>103</v>
      </c>
      <c r="W35" s="186"/>
      <c r="X35" s="186"/>
      <c r="Y35" s="187"/>
      <c r="Z35" s="188"/>
      <c r="AA35" s="189"/>
      <c r="AB35" s="3" t="s">
        <v>95</v>
      </c>
      <c r="AC35" s="49">
        <v>50000</v>
      </c>
      <c r="AD35" s="46" t="s">
        <v>31</v>
      </c>
      <c r="AE35" s="110">
        <f t="shared" si="4"/>
        <v>0</v>
      </c>
      <c r="AF35" s="111"/>
      <c r="AG35" s="111"/>
      <c r="AH35" s="111"/>
      <c r="AI35" s="111"/>
      <c r="AJ35" s="51" t="s">
        <v>31</v>
      </c>
    </row>
    <row r="36" spans="2:36" ht="31.65" customHeight="1" thickTop="1" thickBot="1">
      <c r="B36" s="190" t="s">
        <v>0</v>
      </c>
      <c r="C36" s="191"/>
      <c r="D36" s="191"/>
      <c r="E36" s="191"/>
      <c r="F36" s="191"/>
      <c r="G36" s="191"/>
      <c r="H36" s="191"/>
      <c r="I36" s="191"/>
      <c r="J36" s="191"/>
      <c r="K36" s="192"/>
      <c r="L36" s="196">
        <f>SUM(L24:O35)</f>
        <v>0</v>
      </c>
      <c r="M36" s="197"/>
      <c r="N36" s="197"/>
      <c r="O36" s="197"/>
      <c r="P36" s="197"/>
      <c r="Q36" s="52"/>
      <c r="U36" s="190" t="s">
        <v>0</v>
      </c>
      <c r="V36" s="191"/>
      <c r="W36" s="191"/>
      <c r="X36" s="191"/>
      <c r="Y36" s="191"/>
      <c r="Z36" s="191"/>
      <c r="AA36" s="191"/>
      <c r="AB36" s="191"/>
      <c r="AC36" s="191"/>
      <c r="AD36" s="192"/>
      <c r="AE36" s="193">
        <f>SUM(AE24:AH35)</f>
        <v>0</v>
      </c>
      <c r="AF36" s="194"/>
      <c r="AG36" s="194"/>
      <c r="AH36" s="194"/>
      <c r="AI36" s="194"/>
      <c r="AJ36" s="52" t="s">
        <v>31</v>
      </c>
    </row>
    <row r="38" spans="2:36">
      <c r="B38" s="181" t="s">
        <v>58</v>
      </c>
      <c r="C38" s="181"/>
      <c r="D38" s="181"/>
      <c r="E38" s="181"/>
      <c r="F38" s="181"/>
      <c r="G38" s="181"/>
      <c r="H38" s="181"/>
      <c r="I38" s="181"/>
      <c r="U38" s="181"/>
      <c r="V38" s="181"/>
      <c r="W38" s="181"/>
      <c r="X38" s="181"/>
      <c r="Y38" s="181"/>
      <c r="Z38" s="181"/>
      <c r="AA38" s="181"/>
      <c r="AB38" s="181"/>
    </row>
    <row r="39" spans="2:36">
      <c r="B39" s="172" t="s">
        <v>104</v>
      </c>
      <c r="C39" s="172"/>
      <c r="D39" s="172"/>
      <c r="E39" s="172"/>
      <c r="F39" s="172"/>
      <c r="G39" s="172"/>
      <c r="H39" s="172"/>
      <c r="I39" s="172"/>
      <c r="U39" s="172"/>
      <c r="V39" s="172"/>
      <c r="W39" s="172"/>
      <c r="X39" s="172"/>
      <c r="Y39" s="172"/>
      <c r="Z39" s="172"/>
      <c r="AA39" s="172"/>
      <c r="AB39" s="172"/>
    </row>
    <row r="41" spans="2:36">
      <c r="L41" s="15"/>
      <c r="AE41" s="15"/>
    </row>
    <row r="42" spans="2:36">
      <c r="L42" s="15"/>
      <c r="AE42" s="15"/>
    </row>
  </sheetData>
  <sheetProtection algorithmName="SHA-512" hashValue="XQGeYrSiiLLAgF7eD61y0oaabD5lteZUyMw2yTyXSC57QguQ9bQJzKaHDYP0PA2Bn+7GYtf9EPmeHKLovoplgQ==" saltValue="5Vdf9csVmmBkM4+84wOSoA==" spinCount="100000" sheet="1" formatCells="0" formatColumns="0" formatRows="0" selectLockedCells="1"/>
  <mergeCells count="123">
    <mergeCell ref="B36:K36"/>
    <mergeCell ref="V34:Y34"/>
    <mergeCell ref="Z34:AA34"/>
    <mergeCell ref="L36:P36"/>
    <mergeCell ref="AE36:AI36"/>
    <mergeCell ref="AE30:AI30"/>
    <mergeCell ref="AE31:AI31"/>
    <mergeCell ref="X6:X7"/>
    <mergeCell ref="Y6:Y7"/>
    <mergeCell ref="Z6:AA6"/>
    <mergeCell ref="AB6:AC6"/>
    <mergeCell ref="AD6:AE6"/>
    <mergeCell ref="V24:Y24"/>
    <mergeCell ref="K6:L6"/>
    <mergeCell ref="I6:J6"/>
    <mergeCell ref="J23:K23"/>
    <mergeCell ref="L23:Q23"/>
    <mergeCell ref="G26:H26"/>
    <mergeCell ref="L31:P31"/>
    <mergeCell ref="L32:P32"/>
    <mergeCell ref="L33:P33"/>
    <mergeCell ref="L34:P34"/>
    <mergeCell ref="L35:P35"/>
    <mergeCell ref="G25:H25"/>
    <mergeCell ref="U39:AB39"/>
    <mergeCell ref="X27:Y27"/>
    <mergeCell ref="Z23:AA23"/>
    <mergeCell ref="Z24:AA24"/>
    <mergeCell ref="Z25:AA25"/>
    <mergeCell ref="Z27:AA27"/>
    <mergeCell ref="Z29:AA29"/>
    <mergeCell ref="U23:Y23"/>
    <mergeCell ref="V31:Y31"/>
    <mergeCell ref="V30:Y30"/>
    <mergeCell ref="Z30:AA30"/>
    <mergeCell ref="X29:Y29"/>
    <mergeCell ref="U38:AB38"/>
    <mergeCell ref="X28:Y28"/>
    <mergeCell ref="Z28:AA28"/>
    <mergeCell ref="U36:AD36"/>
    <mergeCell ref="V32:Y32"/>
    <mergeCell ref="Z32:AA32"/>
    <mergeCell ref="V25:Y25"/>
    <mergeCell ref="AC23:AD23"/>
    <mergeCell ref="Z31:AA31"/>
    <mergeCell ref="V35:Y35"/>
    <mergeCell ref="Z35:AA35"/>
    <mergeCell ref="B39:I39"/>
    <mergeCell ref="C25:F25"/>
    <mergeCell ref="C24:F24"/>
    <mergeCell ref="C34:F34"/>
    <mergeCell ref="C32:F32"/>
    <mergeCell ref="C31:F31"/>
    <mergeCell ref="C30:F30"/>
    <mergeCell ref="G24:H24"/>
    <mergeCell ref="G34:H34"/>
    <mergeCell ref="G32:H32"/>
    <mergeCell ref="G31:H31"/>
    <mergeCell ref="G30:H30"/>
    <mergeCell ref="G29:H29"/>
    <mergeCell ref="G27:H27"/>
    <mergeCell ref="B38:I38"/>
    <mergeCell ref="B26:B29"/>
    <mergeCell ref="C26:D29"/>
    <mergeCell ref="E26:F26"/>
    <mergeCell ref="C33:F33"/>
    <mergeCell ref="G33:H33"/>
    <mergeCell ref="C35:F35"/>
    <mergeCell ref="G35:H35"/>
    <mergeCell ref="E29:F29"/>
    <mergeCell ref="E27:F27"/>
    <mergeCell ref="B4:O4"/>
    <mergeCell ref="B22:O22"/>
    <mergeCell ref="B8:B9"/>
    <mergeCell ref="B23:F23"/>
    <mergeCell ref="B20:D20"/>
    <mergeCell ref="C8:D8"/>
    <mergeCell ref="C14:D14"/>
    <mergeCell ref="B14:B15"/>
    <mergeCell ref="G23:H23"/>
    <mergeCell ref="M6:N6"/>
    <mergeCell ref="B5:D7"/>
    <mergeCell ref="E5:F5"/>
    <mergeCell ref="E6:E7"/>
    <mergeCell ref="F6:F7"/>
    <mergeCell ref="G6:H6"/>
    <mergeCell ref="L24:P24"/>
    <mergeCell ref="L25:P25"/>
    <mergeCell ref="L26:P26"/>
    <mergeCell ref="G5:N5"/>
    <mergeCell ref="AE26:AI26"/>
    <mergeCell ref="AE27:AI27"/>
    <mergeCell ref="AE28:AI28"/>
    <mergeCell ref="AE29:AI29"/>
    <mergeCell ref="U22:AH22"/>
    <mergeCell ref="L27:P27"/>
    <mergeCell ref="L28:P28"/>
    <mergeCell ref="L29:P29"/>
    <mergeCell ref="Z26:AA26"/>
    <mergeCell ref="L30:P30"/>
    <mergeCell ref="AE35:AI35"/>
    <mergeCell ref="E28:F28"/>
    <mergeCell ref="G28:H28"/>
    <mergeCell ref="U5:W7"/>
    <mergeCell ref="X5:Y5"/>
    <mergeCell ref="U8:U9"/>
    <mergeCell ref="V8:W8"/>
    <mergeCell ref="U14:U15"/>
    <mergeCell ref="V14:W14"/>
    <mergeCell ref="U20:W20"/>
    <mergeCell ref="AE32:AI32"/>
    <mergeCell ref="V33:Y33"/>
    <mergeCell ref="Z33:AA33"/>
    <mergeCell ref="AE33:AI33"/>
    <mergeCell ref="AE34:AI34"/>
    <mergeCell ref="Z5:AG5"/>
    <mergeCell ref="AF6:AG6"/>
    <mergeCell ref="AE23:AJ23"/>
    <mergeCell ref="AE24:AI24"/>
    <mergeCell ref="AE25:AI25"/>
    <mergeCell ref="U26:U29"/>
    <mergeCell ref="V26:W29"/>
    <mergeCell ref="X26:Y26"/>
  </mergeCells>
  <phoneticPr fontId="1"/>
  <conditionalFormatting sqref="E14:H14">
    <cfRule type="expression" dxfId="5" priority="7">
      <formula>$E$8&lt;&gt;#REF!</formula>
    </cfRule>
  </conditionalFormatting>
  <conditionalFormatting sqref="E8:N8">
    <cfRule type="expression" dxfId="4" priority="8">
      <formula>$E$8&lt;&gt;#REF!</formula>
    </cfRule>
  </conditionalFormatting>
  <conditionalFormatting sqref="G31:G33 Z31:Z33">
    <cfRule type="expression" dxfId="3" priority="33">
      <formula>$G$31+#REF!&lt;&gt;$J$8</formula>
    </cfRule>
  </conditionalFormatting>
  <conditionalFormatting sqref="G34:G35 Z34:Z35">
    <cfRule type="expression" dxfId="2" priority="35">
      <formula>$G$34+#REF!&lt;&gt;$L$8</formula>
    </cfRule>
  </conditionalFormatting>
  <conditionalFormatting sqref="X14:AA14">
    <cfRule type="expression" dxfId="1" priority="1">
      <formula>$E$8&lt;&gt;#REF!</formula>
    </cfRule>
  </conditionalFormatting>
  <conditionalFormatting sqref="X8:AG8">
    <cfRule type="expression" dxfId="0" priority="2">
      <formula>$E$8&lt;&gt;#REF!</formula>
    </cfRule>
  </conditionalFormatting>
  <dataValidations count="4">
    <dataValidation imeMode="halfAlpha" allowBlank="1" showInputMessage="1" showErrorMessage="1" sqref="G24:H35 E15:H19 F9:N13 X15:AA19 Y9:AG13" xr:uid="{6E4A463B-1D48-44EB-8D13-2A42F0B322ED}"/>
    <dataValidation type="whole" imeMode="halfAlpha" allowBlank="1" showInputMessage="1" showErrorMessage="1" errorTitle="不一致" error="再エネ機器等の各設置棟数未満または_x000a_各機器設置棟数の合計より大きい値は、入力できません。_x000a_" sqref="X9:X13" xr:uid="{20137D5A-4B38-4B11-B03D-3A7F76F484C3}">
      <formula1>MAX(Z9,AB9,AD9)</formula1>
      <formula2>SUM(Z9,AB9,AD9)</formula2>
    </dataValidation>
    <dataValidation type="whole" imeMode="halfAlpha" allowBlank="1" showInputMessage="1" showErrorMessage="1" errorTitle="不一致" error="再エネ機器等の各設置棟数未満または_x000a_各機器設置棟数の合計より大きい値は、入力できません。_x000a_" sqref="E9 E10 E11 E12" xr:uid="{F834DD14-B76D-40BC-923C-91B2F25DA069}">
      <formula1>MAX(G9,I9,K9,M9)</formula1>
      <formula2>SUM(G9,I9,K9,M9)</formula2>
    </dataValidation>
    <dataValidation type="whole" imeMode="halfAlpha" allowBlank="1" showInputMessage="1" showErrorMessage="1" errorTitle="不一致" error="再エネ機器等の各設置棟数未満または_x000a_各機器設置棟数の合計より大きい値は、入力できません。_x000a_" sqref="E13" xr:uid="{7E164F35-FDF8-410D-8577-2119A8D4FF24}">
      <formula1>MAX(G13,I13,K13,L13)</formula1>
      <formula2>SUM(G13,I13,K13,L13)</formula2>
    </dataValidation>
  </dataValidations>
  <hyperlinks>
    <hyperlink ref="B39" r:id="rId1" xr:uid="{7D6FDA36-BB08-4D84-B5CA-8A9EA3C611BC}"/>
  </hyperlinks>
  <printOptions horizontalCentered="1"/>
  <pageMargins left="0.23622047244094491" right="0.23622047244094491" top="0.74803149606299213" bottom="0.74803149606299213" header="0.31496062992125984" footer="0.31496062992125984"/>
  <pageSetup paperSize="9" scale="44" orientation="landscape"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集計用シート</vt:lpstr>
      <vt:lpstr>【グループ申請用】様式ファイル</vt:lpstr>
      <vt:lpstr>【グループ申請用】様式ファイル!Print_Area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2024-03-14T10:28:20Z</dcterms:created>
  <dcterms:modified xsi:type="dcterms:W3CDTF">2025-07-08T05:36:48Z</dcterms:modified>
</cp:coreProperties>
</file>